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O:\DPACG\ce-pa\Publicaciones\Actualizaciones2018\Aepef\capítulos\"/>
    </mc:Choice>
  </mc:AlternateContent>
  <workbookProtection lockStructure="1"/>
  <bookViews>
    <workbookView xWindow="0" yWindow="0" windowWidth="28800" windowHeight="11835"/>
  </bookViews>
  <sheets>
    <sheet name="Índice" sheetId="2" r:id="rId1"/>
    <sheet name="8.8" sheetId="7" r:id="rId2"/>
    <sheet name="8.9" sheetId="4" r:id="rId3"/>
    <sheet name="8.15" sheetId="9" r:id="rId4"/>
    <sheet name="8.16" sheetId="10" r:id="rId5"/>
    <sheet name="8.17" sheetId="11" r:id="rId6"/>
    <sheet name="8.18" sheetId="12" r:id="rId7"/>
    <sheet name="8.19" sheetId="13" r:id="rId8"/>
    <sheet name="8.20" sheetId="14" r:id="rId9"/>
    <sheet name="8.21" sheetId="15" r:id="rId10"/>
    <sheet name="8.22" sheetId="16" r:id="rId11"/>
    <sheet name="8.23" sheetId="17" r:id="rId12"/>
    <sheet name="8.24" sheetId="18" r:id="rId13"/>
    <sheet name="8.25" sheetId="19" r:id="rId14"/>
    <sheet name="8.26" sheetId="20" r:id="rId15"/>
    <sheet name="8.27" sheetId="21" r:id="rId16"/>
    <sheet name="8.28" sheetId="22" r:id="rId17"/>
    <sheet name="8.29" sheetId="3" r:id="rId18"/>
    <sheet name="8.31" sheetId="8" r:id="rId19"/>
    <sheet name="8.32" sheetId="5" r:id="rId20"/>
    <sheet name="8.33" sheetId="6" r:id="rId21"/>
  </sheets>
  <definedNames>
    <definedName name="_Fill" localSheetId="17" hidden="1">#REF!</definedName>
    <definedName name="_Fill" localSheetId="18" hidden="1">#REF!</definedName>
    <definedName name="_Fill" localSheetId="19" hidden="1">#REF!</definedName>
    <definedName name="_Fill" localSheetId="1" hidden="1">#REF!</definedName>
    <definedName name="_Fill" localSheetId="0" hidden="1">#REF!</definedName>
    <definedName name="_Fill" hidden="1">#REF!</definedName>
    <definedName name="_Order1" hidden="1">255</definedName>
    <definedName name="_Order2" hidden="1">0</definedName>
    <definedName name="_Regression_Int" hidden="1">1</definedName>
    <definedName name="a" localSheetId="17" hidden="1">#REF!</definedName>
    <definedName name="a" localSheetId="19" hidden="1">#REF!</definedName>
    <definedName name="a" localSheetId="0" hidden="1">#REF!</definedName>
    <definedName name="a" hidden="1">#REF!</definedName>
    <definedName name="_xlnm.Print_Area" localSheetId="3">'8.15'!$A$1:$G$866</definedName>
    <definedName name="_xlnm.Print_Area" localSheetId="4">'8.16'!$A$1:$N$862</definedName>
    <definedName name="_xlnm.Print_Area" localSheetId="5">'8.17'!$A$1:$L$843</definedName>
    <definedName name="_xlnm.Print_Area" localSheetId="6">'8.18'!$A$1:$E$841</definedName>
    <definedName name="_xlnm.Print_Area" localSheetId="7">'8.19'!$A$1:$N$859</definedName>
    <definedName name="_xlnm.Print_Area" localSheetId="8">'8.20'!$A$1:$I$843</definedName>
    <definedName name="_xlnm.Print_Area" localSheetId="9">'8.21'!$A$1:$M$841</definedName>
    <definedName name="_xlnm.Print_Area" localSheetId="10">'8.22'!$A$1:$H$863</definedName>
    <definedName name="_xlnm.Print_Area" localSheetId="11">'8.23'!$A$1:$N$860</definedName>
    <definedName name="_xlnm.Print_Area" localSheetId="12">'8.24'!$A$1:$L$844</definedName>
    <definedName name="_xlnm.Print_Area" localSheetId="13">'8.25'!$A$1:$I$840</definedName>
    <definedName name="_xlnm.Print_Area" localSheetId="14">'8.26'!$A$1:$I$843</definedName>
    <definedName name="_xlnm.Print_Area" localSheetId="15">'8.27'!$A$1:$K$658</definedName>
    <definedName name="_xlnm.Print_Area" localSheetId="16">'8.28'!$A$1:$N$843</definedName>
    <definedName name="_xlnm.Print_Area" localSheetId="17">'8.29'!$A$1:$I$82</definedName>
    <definedName name="_xlnm.Print_Area" localSheetId="18">'8.31'!$A$1:$F$447</definedName>
    <definedName name="_xlnm.Print_Area" localSheetId="19">'8.32'!$A$1:$D$373</definedName>
    <definedName name="_xlnm.Print_Area" localSheetId="20">'8.33'!$A$1:$D$372</definedName>
    <definedName name="_xlnm.Print_Area" localSheetId="1">'8.8'!$A$1:$I$448</definedName>
    <definedName name="_xlnm.Print_Area" localSheetId="2">'8.9'!$A$1:$D$373</definedName>
    <definedName name="_xlnm.Print_Area" localSheetId="0">Índice!$A$1:$B$23</definedName>
    <definedName name="asaaa" localSheetId="17" hidden="1">#REF!</definedName>
    <definedName name="asaaa" localSheetId="19" hidden="1">#REF!</definedName>
    <definedName name="asaaa" localSheetId="0" hidden="1">#REF!</definedName>
    <definedName name="asaaa" hidden="1">#REF!</definedName>
    <definedName name="b" localSheetId="17" hidden="1">#REF!</definedName>
    <definedName name="b" localSheetId="19" hidden="1">#REF!</definedName>
    <definedName name="b" localSheetId="0" hidden="1">#REF!</definedName>
    <definedName name="b" hidden="1">#REF!</definedName>
    <definedName name="consari" localSheetId="17" hidden="1">#REF!</definedName>
    <definedName name="consari" localSheetId="19" hidden="1">#REF!</definedName>
    <definedName name="consari" localSheetId="0" hidden="1">#REF!</definedName>
    <definedName name="consari" hidden="1">#REF!</definedName>
    <definedName name="delll" localSheetId="17" hidden="1">#REF!</definedName>
    <definedName name="delll" localSheetId="19" hidden="1">#REF!</definedName>
    <definedName name="delll" localSheetId="0" hidden="1">#REF!</definedName>
    <definedName name="delll" hidden="1">#REF!</definedName>
    <definedName name="fhjkg" localSheetId="17" hidden="1">#REF!</definedName>
    <definedName name="fhjkg" localSheetId="19" hidden="1">#REF!</definedName>
    <definedName name="fhjkg" localSheetId="0" hidden="1">#REF!</definedName>
    <definedName name="fhjkg" hidden="1">#REF!</definedName>
    <definedName name="Fill" localSheetId="17" hidden="1">#REF!</definedName>
    <definedName name="Fill" localSheetId="19" hidden="1">#REF!</definedName>
    <definedName name="Fill" localSheetId="0" hidden="1">#REF!</definedName>
    <definedName name="Fill" hidden="1">#REF!</definedName>
    <definedName name="_xlnm.Print_Titles" localSheetId="3">'8.15'!$1:$10</definedName>
    <definedName name="_xlnm.Print_Titles" localSheetId="5">'8.17'!$1:$11</definedName>
    <definedName name="_xlnm.Print_Titles" localSheetId="6">'8.18'!$1:$9</definedName>
    <definedName name="_xlnm.Print_Titles" localSheetId="7">'8.19'!$1:$2</definedName>
    <definedName name="_xlnm.Print_Titles" localSheetId="8">'8.20'!$1:$10</definedName>
    <definedName name="_xlnm.Print_Titles" localSheetId="9">'8.21'!$1:$9</definedName>
    <definedName name="_xlnm.Print_Titles" localSheetId="10">'8.22'!$1:$9</definedName>
    <definedName name="_xlnm.Print_Titles" localSheetId="11">'8.23'!$1:$3</definedName>
    <definedName name="_xlnm.Print_Titles" localSheetId="12">'8.24'!$1:$12</definedName>
    <definedName name="_xlnm.Print_Titles" localSheetId="13">'8.25'!$1:$8</definedName>
    <definedName name="_xlnm.Print_Titles" localSheetId="14">'8.26'!$1:$10</definedName>
    <definedName name="_xlnm.Print_Titles" localSheetId="15">'8.27'!$1:$7</definedName>
    <definedName name="_xlnm.Print_Titles" localSheetId="16">'8.28'!$1:$11</definedName>
    <definedName name="_xlnm.Print_Titles" localSheetId="18">'8.31'!$1:$9</definedName>
    <definedName name="_xlnm.Print_Titles" localSheetId="19">'8.32'!$1:$9</definedName>
    <definedName name="_xlnm.Print_Titles" localSheetId="20">'8.33'!$1:$9</definedName>
    <definedName name="_xlnm.Print_Titles" localSheetId="1">'8.8'!$1:$10</definedName>
    <definedName name="_xlnm.Print_Titles" localSheetId="2">'8.9'!$1:$9</definedName>
    <definedName name="uno" localSheetId="19" hidden="1">#REF!</definedName>
    <definedName name="uno" hidden="1">#REF!</definedName>
    <definedName name="w" localSheetId="17" hidden="1">#REF!</definedName>
    <definedName name="w" localSheetId="19" hidden="1">#REF!</definedName>
    <definedName name="w" localSheetId="0" hidden="1">#REF!</definedName>
    <definedName name="w" hidden="1">#REF!</definedName>
    <definedName name="x" localSheetId="19" hidden="1">#REF!</definedName>
    <definedName name="x" localSheetId="0" hidden="1">#REF!</definedName>
    <definedName name="x" hidden="1">#REF!</definedName>
    <definedName name="xxxxxx" localSheetId="19" hidden="1">#REF!</definedName>
    <definedName name="xxxxxx" hidden="1">#REF!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838" i="22" l="1"/>
  <c r="B837" i="22"/>
  <c r="B836" i="22"/>
  <c r="B835" i="22"/>
  <c r="B834" i="22"/>
  <c r="B833" i="22"/>
  <c r="B832" i="22"/>
  <c r="B831" i="22"/>
  <c r="B830" i="22"/>
  <c r="B829" i="22"/>
  <c r="B828" i="22"/>
  <c r="B827" i="22"/>
  <c r="B826" i="22"/>
  <c r="B825" i="22"/>
  <c r="B824" i="22"/>
  <c r="B823" i="22"/>
  <c r="B822" i="22"/>
  <c r="B821" i="22"/>
  <c r="B820" i="22"/>
  <c r="B819" i="22"/>
  <c r="B818" i="22"/>
  <c r="B817" i="22"/>
  <c r="B816" i="22"/>
  <c r="B815" i="22"/>
  <c r="B814" i="22"/>
  <c r="B813" i="22"/>
  <c r="B812" i="22"/>
  <c r="B811" i="22"/>
  <c r="B810" i="22"/>
  <c r="B809" i="22"/>
  <c r="B808" i="22"/>
  <c r="B807" i="22"/>
  <c r="N805" i="22"/>
  <c r="M805" i="22"/>
  <c r="L805" i="22"/>
  <c r="K805" i="22"/>
  <c r="J805" i="22"/>
  <c r="I805" i="22"/>
  <c r="H805" i="22"/>
  <c r="G805" i="22"/>
  <c r="F805" i="22"/>
  <c r="E805" i="22"/>
  <c r="D805" i="22"/>
  <c r="B802" i="22"/>
  <c r="B801" i="22"/>
  <c r="B800" i="22"/>
  <c r="B799" i="22"/>
  <c r="B798" i="22"/>
  <c r="B797" i="22"/>
  <c r="B796" i="22"/>
  <c r="B795" i="22"/>
  <c r="B794" i="22"/>
  <c r="B793" i="22"/>
  <c r="B792" i="22"/>
  <c r="B791" i="22"/>
  <c r="B790" i="22"/>
  <c r="B789" i="22"/>
  <c r="B788" i="22"/>
  <c r="B787" i="22"/>
  <c r="B786" i="22"/>
  <c r="B785" i="22"/>
  <c r="B784" i="22"/>
  <c r="B783" i="22"/>
  <c r="B782" i="22"/>
  <c r="B781" i="22"/>
  <c r="B780" i="22"/>
  <c r="B779" i="22"/>
  <c r="B778" i="22"/>
  <c r="B777" i="22"/>
  <c r="B776" i="22"/>
  <c r="B775" i="22"/>
  <c r="B774" i="22"/>
  <c r="B769" i="22" s="1"/>
  <c r="B773" i="22"/>
  <c r="B772" i="22"/>
  <c r="B771" i="22"/>
  <c r="N769" i="22"/>
  <c r="M769" i="22"/>
  <c r="L769" i="22"/>
  <c r="K769" i="22"/>
  <c r="J769" i="22"/>
  <c r="I769" i="22"/>
  <c r="H769" i="22"/>
  <c r="G769" i="22"/>
  <c r="F769" i="22"/>
  <c r="E769" i="22"/>
  <c r="D769" i="22"/>
  <c r="B766" i="22"/>
  <c r="B765" i="22"/>
  <c r="B764" i="22"/>
  <c r="B763" i="22"/>
  <c r="B762" i="22"/>
  <c r="B761" i="22"/>
  <c r="B760" i="22"/>
  <c r="B759" i="22"/>
  <c r="B758" i="22"/>
  <c r="B757" i="22"/>
  <c r="B756" i="22"/>
  <c r="B755" i="22"/>
  <c r="B754" i="22"/>
  <c r="B753" i="22"/>
  <c r="B752" i="22"/>
  <c r="B751" i="22"/>
  <c r="B750" i="22"/>
  <c r="B749" i="22"/>
  <c r="B748" i="22"/>
  <c r="B747" i="22"/>
  <c r="B746" i="22"/>
  <c r="B745" i="22"/>
  <c r="B744" i="22"/>
  <c r="B743" i="22"/>
  <c r="B742" i="22"/>
  <c r="B741" i="22"/>
  <c r="B740" i="22"/>
  <c r="B739" i="22"/>
  <c r="B738" i="22"/>
  <c r="B737" i="22"/>
  <c r="B736" i="22"/>
  <c r="B735" i="22"/>
  <c r="N733" i="22"/>
  <c r="M733" i="22"/>
  <c r="L733" i="22"/>
  <c r="K733" i="22"/>
  <c r="J733" i="22"/>
  <c r="I733" i="22"/>
  <c r="H733" i="22"/>
  <c r="G733" i="22"/>
  <c r="F733" i="22"/>
  <c r="E733" i="22"/>
  <c r="D733" i="22"/>
  <c r="B730" i="22"/>
  <c r="B729" i="22"/>
  <c r="B728" i="22"/>
  <c r="B727" i="22"/>
  <c r="B726" i="22"/>
  <c r="B725" i="22"/>
  <c r="B724" i="22"/>
  <c r="B723" i="22"/>
  <c r="B722" i="22"/>
  <c r="B721" i="22"/>
  <c r="B720" i="22"/>
  <c r="B719" i="22"/>
  <c r="B718" i="22"/>
  <c r="B717" i="22"/>
  <c r="B716" i="22"/>
  <c r="B715" i="22"/>
  <c r="B714" i="22"/>
  <c r="B713" i="22"/>
  <c r="B712" i="22"/>
  <c r="B711" i="22"/>
  <c r="B710" i="22"/>
  <c r="B709" i="22"/>
  <c r="B708" i="22"/>
  <c r="B707" i="22"/>
  <c r="B706" i="22"/>
  <c r="B705" i="22"/>
  <c r="B704" i="22"/>
  <c r="B703" i="22"/>
  <c r="B702" i="22"/>
  <c r="B701" i="22"/>
  <c r="B700" i="22"/>
  <c r="B699" i="22"/>
  <c r="N697" i="22"/>
  <c r="M697" i="22"/>
  <c r="L697" i="22"/>
  <c r="K697" i="22"/>
  <c r="J697" i="22"/>
  <c r="I697" i="22"/>
  <c r="H697" i="22"/>
  <c r="G697" i="22"/>
  <c r="F697" i="22"/>
  <c r="E697" i="22"/>
  <c r="D697" i="22"/>
  <c r="B694" i="22"/>
  <c r="B693" i="22"/>
  <c r="B692" i="22"/>
  <c r="B691" i="22"/>
  <c r="B690" i="22"/>
  <c r="B689" i="22"/>
  <c r="B688" i="22"/>
  <c r="B687" i="22"/>
  <c r="B686" i="22"/>
  <c r="B685" i="22"/>
  <c r="B684" i="22"/>
  <c r="B683" i="22"/>
  <c r="B682" i="22"/>
  <c r="B681" i="22"/>
  <c r="B680" i="22"/>
  <c r="B679" i="22"/>
  <c r="B678" i="22"/>
  <c r="B677" i="22"/>
  <c r="B676" i="22"/>
  <c r="B675" i="22"/>
  <c r="B674" i="22"/>
  <c r="B673" i="22"/>
  <c r="B672" i="22"/>
  <c r="B671" i="22"/>
  <c r="B670" i="22"/>
  <c r="B669" i="22"/>
  <c r="B668" i="22"/>
  <c r="B667" i="22"/>
  <c r="B666" i="22"/>
  <c r="B665" i="22"/>
  <c r="B664" i="22"/>
  <c r="B663" i="22"/>
  <c r="N661" i="22"/>
  <c r="M661" i="22"/>
  <c r="L661" i="22"/>
  <c r="K661" i="22"/>
  <c r="J661" i="22"/>
  <c r="I661" i="22"/>
  <c r="H661" i="22"/>
  <c r="G661" i="22"/>
  <c r="F661" i="22"/>
  <c r="E661" i="22"/>
  <c r="D661" i="22"/>
  <c r="B658" i="22"/>
  <c r="B657" i="22"/>
  <c r="B656" i="22"/>
  <c r="B655" i="22"/>
  <c r="B654" i="22"/>
  <c r="B653" i="22"/>
  <c r="B652" i="22"/>
  <c r="B651" i="22"/>
  <c r="B650" i="22"/>
  <c r="B649" i="22"/>
  <c r="B648" i="22"/>
  <c r="B647" i="22"/>
  <c r="B646" i="22"/>
  <c r="B645" i="22"/>
  <c r="B644" i="22"/>
  <c r="B643" i="22"/>
  <c r="B642" i="22"/>
  <c r="B641" i="22"/>
  <c r="B640" i="22"/>
  <c r="B639" i="22"/>
  <c r="B638" i="22"/>
  <c r="B637" i="22"/>
  <c r="B636" i="22"/>
  <c r="B635" i="22"/>
  <c r="B634" i="22"/>
  <c r="B633" i="22"/>
  <c r="B632" i="22"/>
  <c r="B631" i="22"/>
  <c r="B630" i="22"/>
  <c r="B625" i="22" s="1"/>
  <c r="B629" i="22"/>
  <c r="B628" i="22"/>
  <c r="B627" i="22"/>
  <c r="N625" i="22"/>
  <c r="M625" i="22"/>
  <c r="L625" i="22"/>
  <c r="K625" i="22"/>
  <c r="J625" i="22"/>
  <c r="I625" i="22"/>
  <c r="H625" i="22"/>
  <c r="G625" i="22"/>
  <c r="F625" i="22"/>
  <c r="E625" i="22"/>
  <c r="D625" i="22"/>
  <c r="B622" i="22"/>
  <c r="B621" i="22"/>
  <c r="B620" i="22"/>
  <c r="B619" i="22"/>
  <c r="B618" i="22"/>
  <c r="B617" i="22"/>
  <c r="B616" i="22"/>
  <c r="B615" i="22"/>
  <c r="B614" i="22"/>
  <c r="B613" i="22"/>
  <c r="B612" i="22"/>
  <c r="B611" i="22"/>
  <c r="B610" i="22"/>
  <c r="B609" i="22"/>
  <c r="B608" i="22"/>
  <c r="B607" i="22"/>
  <c r="B606" i="22"/>
  <c r="B605" i="22"/>
  <c r="B604" i="22"/>
  <c r="B603" i="22"/>
  <c r="B602" i="22"/>
  <c r="B601" i="22"/>
  <c r="B600" i="22"/>
  <c r="B599" i="22"/>
  <c r="B598" i="22"/>
  <c r="B597" i="22"/>
  <c r="B596" i="22"/>
  <c r="B595" i="22"/>
  <c r="B594" i="22"/>
  <c r="B593" i="22"/>
  <c r="B592" i="22"/>
  <c r="B591" i="22"/>
  <c r="N589" i="22"/>
  <c r="M589" i="22"/>
  <c r="L589" i="22"/>
  <c r="K589" i="22"/>
  <c r="J589" i="22"/>
  <c r="I589" i="22"/>
  <c r="H589" i="22"/>
  <c r="G589" i="22"/>
  <c r="F589" i="22"/>
  <c r="E589" i="22"/>
  <c r="D589" i="22"/>
  <c r="B586" i="22"/>
  <c r="B585" i="22"/>
  <c r="B584" i="22"/>
  <c r="B583" i="22"/>
  <c r="B582" i="22"/>
  <c r="B581" i="22"/>
  <c r="B580" i="22"/>
  <c r="B579" i="22"/>
  <c r="B578" i="22"/>
  <c r="B577" i="22"/>
  <c r="B576" i="22"/>
  <c r="B575" i="22"/>
  <c r="B574" i="22"/>
  <c r="B573" i="22"/>
  <c r="B572" i="22"/>
  <c r="B571" i="22"/>
  <c r="B570" i="22"/>
  <c r="B569" i="22"/>
  <c r="B568" i="22"/>
  <c r="B567" i="22"/>
  <c r="B566" i="22"/>
  <c r="B565" i="22"/>
  <c r="B564" i="22"/>
  <c r="B563" i="22"/>
  <c r="B562" i="22"/>
  <c r="B561" i="22"/>
  <c r="B560" i="22"/>
  <c r="B559" i="22"/>
  <c r="B558" i="22"/>
  <c r="B557" i="22"/>
  <c r="B556" i="22"/>
  <c r="B555" i="22"/>
  <c r="N553" i="22"/>
  <c r="M553" i="22"/>
  <c r="L553" i="22"/>
  <c r="K553" i="22"/>
  <c r="J553" i="22"/>
  <c r="I553" i="22"/>
  <c r="H553" i="22"/>
  <c r="G553" i="22"/>
  <c r="F553" i="22"/>
  <c r="E553" i="22"/>
  <c r="D553" i="22"/>
  <c r="B550" i="22"/>
  <c r="B549" i="22"/>
  <c r="B548" i="22"/>
  <c r="B547" i="22"/>
  <c r="B546" i="22"/>
  <c r="B545" i="22"/>
  <c r="B544" i="22"/>
  <c r="B543" i="22"/>
  <c r="B542" i="22"/>
  <c r="B541" i="22"/>
  <c r="B540" i="22"/>
  <c r="B539" i="22"/>
  <c r="B538" i="22"/>
  <c r="B537" i="22"/>
  <c r="B536" i="22"/>
  <c r="B535" i="22"/>
  <c r="B534" i="22"/>
  <c r="B533" i="22"/>
  <c r="B532" i="22"/>
  <c r="B531" i="22"/>
  <c r="B530" i="22"/>
  <c r="B529" i="22"/>
  <c r="B528" i="22"/>
  <c r="B527" i="22"/>
  <c r="B526" i="22"/>
  <c r="B525" i="22"/>
  <c r="B524" i="22"/>
  <c r="B523" i="22"/>
  <c r="B522" i="22"/>
  <c r="B521" i="22"/>
  <c r="B520" i="22"/>
  <c r="B519" i="22"/>
  <c r="N517" i="22"/>
  <c r="M517" i="22"/>
  <c r="L517" i="22"/>
  <c r="K517" i="22"/>
  <c r="J517" i="22"/>
  <c r="I517" i="22"/>
  <c r="H517" i="22"/>
  <c r="G517" i="22"/>
  <c r="F517" i="22"/>
  <c r="E517" i="22"/>
  <c r="D517" i="22"/>
  <c r="B514" i="22"/>
  <c r="B513" i="22"/>
  <c r="B512" i="22"/>
  <c r="B511" i="22"/>
  <c r="B510" i="22"/>
  <c r="B509" i="22"/>
  <c r="B508" i="22"/>
  <c r="B507" i="22"/>
  <c r="B506" i="22"/>
  <c r="B505" i="22"/>
  <c r="B504" i="22"/>
  <c r="B503" i="22"/>
  <c r="B502" i="22"/>
  <c r="B501" i="22"/>
  <c r="B500" i="22"/>
  <c r="B499" i="22"/>
  <c r="B498" i="22"/>
  <c r="B497" i="22"/>
  <c r="B496" i="22"/>
  <c r="B495" i="22"/>
  <c r="B494" i="22"/>
  <c r="B493" i="22"/>
  <c r="B492" i="22"/>
  <c r="B491" i="22"/>
  <c r="B490" i="22"/>
  <c r="B489" i="22"/>
  <c r="B488" i="22"/>
  <c r="B487" i="22"/>
  <c r="B486" i="22"/>
  <c r="B481" i="22" s="1"/>
  <c r="B485" i="22"/>
  <c r="B484" i="22"/>
  <c r="B483" i="22"/>
  <c r="N481" i="22"/>
  <c r="M481" i="22"/>
  <c r="L481" i="22"/>
  <c r="K481" i="22"/>
  <c r="J481" i="22"/>
  <c r="I481" i="22"/>
  <c r="H481" i="22"/>
  <c r="G481" i="22"/>
  <c r="F481" i="22"/>
  <c r="E481" i="22"/>
  <c r="D481" i="22"/>
  <c r="B478" i="22"/>
  <c r="B477" i="22"/>
  <c r="B476" i="22"/>
  <c r="B475" i="22"/>
  <c r="B474" i="22"/>
  <c r="B473" i="22"/>
  <c r="B472" i="22"/>
  <c r="B471" i="22"/>
  <c r="B470" i="22"/>
  <c r="B469" i="22"/>
  <c r="B468" i="22"/>
  <c r="B467" i="22"/>
  <c r="B466" i="22"/>
  <c r="B465" i="22"/>
  <c r="B464" i="22"/>
  <c r="B463" i="22"/>
  <c r="B462" i="22"/>
  <c r="B461" i="22"/>
  <c r="B460" i="22"/>
  <c r="B459" i="22"/>
  <c r="B458" i="22"/>
  <c r="B457" i="22"/>
  <c r="B456" i="22"/>
  <c r="B455" i="22"/>
  <c r="B454" i="22"/>
  <c r="B453" i="22"/>
  <c r="B452" i="22"/>
  <c r="B451" i="22"/>
  <c r="B450" i="22"/>
  <c r="B449" i="22"/>
  <c r="B448" i="22"/>
  <c r="B447" i="22"/>
  <c r="N445" i="22"/>
  <c r="M445" i="22"/>
  <c r="L445" i="22"/>
  <c r="K445" i="22"/>
  <c r="J445" i="22"/>
  <c r="I445" i="22"/>
  <c r="H445" i="22"/>
  <c r="G445" i="22"/>
  <c r="F445" i="22"/>
  <c r="E445" i="22"/>
  <c r="D445" i="22"/>
  <c r="B442" i="22"/>
  <c r="B441" i="22"/>
  <c r="B440" i="22"/>
  <c r="B439" i="22"/>
  <c r="B438" i="22"/>
  <c r="B437" i="22"/>
  <c r="B436" i="22"/>
  <c r="B435" i="22"/>
  <c r="B434" i="22"/>
  <c r="B433" i="22"/>
  <c r="B432" i="22"/>
  <c r="B431" i="22"/>
  <c r="B430" i="22"/>
  <c r="B429" i="22"/>
  <c r="B428" i="22"/>
  <c r="B427" i="22"/>
  <c r="B426" i="22"/>
  <c r="B425" i="22"/>
  <c r="B424" i="22"/>
  <c r="B423" i="22"/>
  <c r="B422" i="22"/>
  <c r="B421" i="22"/>
  <c r="B420" i="22"/>
  <c r="B419" i="22"/>
  <c r="B418" i="22"/>
  <c r="B417" i="22"/>
  <c r="B416" i="22"/>
  <c r="B415" i="22"/>
  <c r="B414" i="22"/>
  <c r="B413" i="22"/>
  <c r="B412" i="22"/>
  <c r="B411" i="22"/>
  <c r="N409" i="22"/>
  <c r="M409" i="22"/>
  <c r="L409" i="22"/>
  <c r="K409" i="22"/>
  <c r="J409" i="22"/>
  <c r="I409" i="22"/>
  <c r="H409" i="22"/>
  <c r="G409" i="22"/>
  <c r="F409" i="22"/>
  <c r="E409" i="22"/>
  <c r="D409" i="22"/>
  <c r="B406" i="22"/>
  <c r="B405" i="22"/>
  <c r="B404" i="22"/>
  <c r="B403" i="22"/>
  <c r="B402" i="22"/>
  <c r="B401" i="22"/>
  <c r="B400" i="22"/>
  <c r="B399" i="22"/>
  <c r="B398" i="22"/>
  <c r="B397" i="22"/>
  <c r="B396" i="22"/>
  <c r="B395" i="22"/>
  <c r="B394" i="22"/>
  <c r="B393" i="22"/>
  <c r="B392" i="22"/>
  <c r="B391" i="22"/>
  <c r="B390" i="22"/>
  <c r="B389" i="22"/>
  <c r="B388" i="22"/>
  <c r="B387" i="22"/>
  <c r="B386" i="22"/>
  <c r="B385" i="22"/>
  <c r="B384" i="22"/>
  <c r="B383" i="22"/>
  <c r="B382" i="22"/>
  <c r="B381" i="22"/>
  <c r="B380" i="22"/>
  <c r="B379" i="22"/>
  <c r="B378" i="22"/>
  <c r="B377" i="22"/>
  <c r="B376" i="22"/>
  <c r="B375" i="22"/>
  <c r="N373" i="22"/>
  <c r="M373" i="22"/>
  <c r="L373" i="22"/>
  <c r="K373" i="22"/>
  <c r="J373" i="22"/>
  <c r="I373" i="22"/>
  <c r="H373" i="22"/>
  <c r="G373" i="22"/>
  <c r="F373" i="22"/>
  <c r="E373" i="22"/>
  <c r="D373" i="22"/>
  <c r="B370" i="22"/>
  <c r="B369" i="22"/>
  <c r="B368" i="22"/>
  <c r="B367" i="22"/>
  <c r="B366" i="22"/>
  <c r="B365" i="22"/>
  <c r="B364" i="22"/>
  <c r="B363" i="22"/>
  <c r="B362" i="22"/>
  <c r="B361" i="22"/>
  <c r="B360" i="22"/>
  <c r="B359" i="22"/>
  <c r="B358" i="22"/>
  <c r="B357" i="22"/>
  <c r="B356" i="22"/>
  <c r="B355" i="22"/>
  <c r="B354" i="22"/>
  <c r="B353" i="22"/>
  <c r="B352" i="22"/>
  <c r="B351" i="22"/>
  <c r="B350" i="22"/>
  <c r="B349" i="22"/>
  <c r="B348" i="22"/>
  <c r="B347" i="22"/>
  <c r="B346" i="22"/>
  <c r="B345" i="22"/>
  <c r="B344" i="22"/>
  <c r="B343" i="22"/>
  <c r="B342" i="22"/>
  <c r="B337" i="22" s="1"/>
  <c r="B341" i="22"/>
  <c r="B340" i="22"/>
  <c r="B339" i="22"/>
  <c r="N337" i="22"/>
  <c r="M337" i="22"/>
  <c r="L337" i="22"/>
  <c r="K337" i="22"/>
  <c r="J337" i="22"/>
  <c r="I337" i="22"/>
  <c r="H337" i="22"/>
  <c r="G337" i="22"/>
  <c r="F337" i="22"/>
  <c r="E337" i="22"/>
  <c r="D337" i="22"/>
  <c r="B334" i="22"/>
  <c r="B333" i="22"/>
  <c r="B332" i="22"/>
  <c r="B331" i="22"/>
  <c r="B330" i="22"/>
  <c r="B329" i="22"/>
  <c r="B328" i="22"/>
  <c r="B327" i="22"/>
  <c r="B326" i="22"/>
  <c r="B325" i="22"/>
  <c r="B324" i="22"/>
  <c r="B323" i="22"/>
  <c r="B322" i="22"/>
  <c r="B321" i="22"/>
  <c r="B320" i="22"/>
  <c r="B319" i="22"/>
  <c r="B318" i="22"/>
  <c r="B317" i="22"/>
  <c r="B316" i="22"/>
  <c r="B315" i="22"/>
  <c r="B314" i="22"/>
  <c r="B313" i="22"/>
  <c r="B312" i="22"/>
  <c r="B311" i="22"/>
  <c r="B310" i="22"/>
  <c r="B309" i="22"/>
  <c r="B308" i="22"/>
  <c r="B307" i="22"/>
  <c r="B306" i="22"/>
  <c r="B305" i="22"/>
  <c r="B304" i="22"/>
  <c r="B303" i="22"/>
  <c r="N301" i="22"/>
  <c r="M301" i="22"/>
  <c r="L301" i="22"/>
  <c r="K301" i="22"/>
  <c r="J301" i="22"/>
  <c r="I301" i="22"/>
  <c r="H301" i="22"/>
  <c r="G301" i="22"/>
  <c r="F301" i="22"/>
  <c r="E301" i="22"/>
  <c r="D301" i="22"/>
  <c r="B298" i="22"/>
  <c r="B297" i="22"/>
  <c r="B296" i="22"/>
  <c r="B295" i="22"/>
  <c r="B294" i="22"/>
  <c r="B293" i="22"/>
  <c r="B292" i="22"/>
  <c r="B291" i="22"/>
  <c r="B290" i="22"/>
  <c r="B289" i="22"/>
  <c r="B288" i="22"/>
  <c r="B287" i="22"/>
  <c r="B286" i="22"/>
  <c r="B285" i="22"/>
  <c r="B284" i="22"/>
  <c r="B283" i="22"/>
  <c r="B282" i="22"/>
  <c r="B281" i="22"/>
  <c r="B280" i="22"/>
  <c r="B279" i="22"/>
  <c r="B278" i="22"/>
  <c r="B277" i="22"/>
  <c r="B276" i="22"/>
  <c r="B275" i="22"/>
  <c r="B274" i="22"/>
  <c r="B273" i="22"/>
  <c r="B272" i="22"/>
  <c r="B271" i="22"/>
  <c r="B270" i="22"/>
  <c r="B269" i="22"/>
  <c r="B268" i="22"/>
  <c r="B267" i="22"/>
  <c r="N265" i="22"/>
  <c r="M265" i="22"/>
  <c r="L265" i="22"/>
  <c r="K265" i="22"/>
  <c r="J265" i="22"/>
  <c r="I265" i="22"/>
  <c r="H265" i="22"/>
  <c r="G265" i="22"/>
  <c r="F265" i="22"/>
  <c r="E265" i="22"/>
  <c r="D265" i="22"/>
  <c r="B262" i="22"/>
  <c r="B261" i="22"/>
  <c r="B260" i="22"/>
  <c r="B259" i="22"/>
  <c r="B258" i="22"/>
  <c r="B257" i="22"/>
  <c r="B256" i="22"/>
  <c r="B255" i="22"/>
  <c r="B254" i="22"/>
  <c r="B253" i="22"/>
  <c r="B252" i="22"/>
  <c r="B251" i="22"/>
  <c r="B250" i="22"/>
  <c r="B249" i="22"/>
  <c r="B248" i="22"/>
  <c r="B247" i="22"/>
  <c r="B246" i="22"/>
  <c r="B245" i="22"/>
  <c r="B244" i="22"/>
  <c r="B243" i="22"/>
  <c r="B242" i="22"/>
  <c r="B241" i="22"/>
  <c r="B240" i="22"/>
  <c r="B239" i="22"/>
  <c r="B238" i="22"/>
  <c r="B237" i="22"/>
  <c r="B236" i="22"/>
  <c r="B235" i="22"/>
  <c r="B234" i="22"/>
  <c r="B233" i="22"/>
  <c r="B232" i="22"/>
  <c r="B231" i="22"/>
  <c r="N229" i="22"/>
  <c r="M229" i="22"/>
  <c r="L229" i="22"/>
  <c r="K229" i="22"/>
  <c r="J229" i="22"/>
  <c r="I229" i="22"/>
  <c r="H229" i="22"/>
  <c r="G229" i="22"/>
  <c r="F229" i="22"/>
  <c r="E229" i="22"/>
  <c r="D229" i="22"/>
  <c r="B226" i="22"/>
  <c r="B225" i="22"/>
  <c r="B224" i="22"/>
  <c r="B223" i="22"/>
  <c r="B222" i="22"/>
  <c r="B221" i="22"/>
  <c r="B220" i="22"/>
  <c r="B219" i="22"/>
  <c r="B218" i="22"/>
  <c r="B217" i="22"/>
  <c r="B216" i="22"/>
  <c r="B215" i="22"/>
  <c r="B214" i="22"/>
  <c r="B213" i="22"/>
  <c r="B212" i="22"/>
  <c r="B211" i="22"/>
  <c r="B210" i="22"/>
  <c r="B209" i="22"/>
  <c r="B208" i="22"/>
  <c r="B207" i="22"/>
  <c r="B206" i="22"/>
  <c r="B205" i="22"/>
  <c r="B204" i="22"/>
  <c r="B203" i="22"/>
  <c r="B202" i="22"/>
  <c r="B201" i="22"/>
  <c r="B200" i="22"/>
  <c r="B199" i="22"/>
  <c r="B198" i="22"/>
  <c r="B193" i="22" s="1"/>
  <c r="B197" i="22"/>
  <c r="B196" i="22"/>
  <c r="B195" i="22"/>
  <c r="N193" i="22"/>
  <c r="M193" i="22"/>
  <c r="L193" i="22"/>
  <c r="K193" i="22"/>
  <c r="J193" i="22"/>
  <c r="I193" i="22"/>
  <c r="H193" i="22"/>
  <c r="G193" i="22"/>
  <c r="F193" i="22"/>
  <c r="E193" i="22"/>
  <c r="D193" i="22"/>
  <c r="B190" i="22"/>
  <c r="B189" i="22"/>
  <c r="B188" i="22"/>
  <c r="B187" i="22"/>
  <c r="B186" i="22"/>
  <c r="B185" i="22"/>
  <c r="B184" i="22"/>
  <c r="B183" i="22"/>
  <c r="B182" i="22"/>
  <c r="B181" i="22"/>
  <c r="B180" i="22"/>
  <c r="B179" i="22"/>
  <c r="B178" i="22"/>
  <c r="B177" i="22"/>
  <c r="B176" i="22"/>
  <c r="B175" i="22"/>
  <c r="B174" i="22"/>
  <c r="B173" i="22"/>
  <c r="B172" i="22"/>
  <c r="B171" i="22"/>
  <c r="B170" i="22"/>
  <c r="B169" i="22"/>
  <c r="B168" i="22"/>
  <c r="B167" i="22"/>
  <c r="B166" i="22"/>
  <c r="B165" i="22"/>
  <c r="B164" i="22"/>
  <c r="B163" i="22"/>
  <c r="B162" i="22"/>
  <c r="B161" i="22"/>
  <c r="B157" i="22" s="1"/>
  <c r="B160" i="22"/>
  <c r="B159" i="22"/>
  <c r="N157" i="22"/>
  <c r="M157" i="22"/>
  <c r="L157" i="22"/>
  <c r="K157" i="22"/>
  <c r="J157" i="22"/>
  <c r="I157" i="22"/>
  <c r="H157" i="22"/>
  <c r="G157" i="22"/>
  <c r="F157" i="22"/>
  <c r="E157" i="22"/>
  <c r="D157" i="22"/>
  <c r="B154" i="22"/>
  <c r="B153" i="22"/>
  <c r="B152" i="22"/>
  <c r="B151" i="22"/>
  <c r="B150" i="22"/>
  <c r="B149" i="22"/>
  <c r="B148" i="22"/>
  <c r="B147" i="22"/>
  <c r="B146" i="22"/>
  <c r="B145" i="22"/>
  <c r="B144" i="22"/>
  <c r="B143" i="22"/>
  <c r="B142" i="22"/>
  <c r="B141" i="22"/>
  <c r="B140" i="22"/>
  <c r="B139" i="22"/>
  <c r="B138" i="22"/>
  <c r="B137" i="22"/>
  <c r="B136" i="22"/>
  <c r="B135" i="22"/>
  <c r="B134" i="22"/>
  <c r="B133" i="22"/>
  <c r="B132" i="22"/>
  <c r="B131" i="22"/>
  <c r="B130" i="22"/>
  <c r="B129" i="22"/>
  <c r="B128" i="22"/>
  <c r="B127" i="22"/>
  <c r="B126" i="22"/>
  <c r="B125" i="22"/>
  <c r="B124" i="22"/>
  <c r="B123" i="22"/>
  <c r="N121" i="22"/>
  <c r="M121" i="22"/>
  <c r="L121" i="22"/>
  <c r="K121" i="22"/>
  <c r="J121" i="22"/>
  <c r="I121" i="22"/>
  <c r="H121" i="22"/>
  <c r="G121" i="22"/>
  <c r="F121" i="22"/>
  <c r="E121" i="22"/>
  <c r="D121" i="22"/>
  <c r="B118" i="22"/>
  <c r="B117" i="22"/>
  <c r="B116" i="22"/>
  <c r="B115" i="22"/>
  <c r="B114" i="22"/>
  <c r="B113" i="22"/>
  <c r="B112" i="22"/>
  <c r="B111" i="22"/>
  <c r="B110" i="22"/>
  <c r="B109" i="22"/>
  <c r="B108" i="22"/>
  <c r="B107" i="22"/>
  <c r="B106" i="22"/>
  <c r="B105" i="22"/>
  <c r="B104" i="22"/>
  <c r="B103" i="22"/>
  <c r="B102" i="22"/>
  <c r="B101" i="22"/>
  <c r="B100" i="22"/>
  <c r="B99" i="22"/>
  <c r="B98" i="22"/>
  <c r="B97" i="22"/>
  <c r="B96" i="22"/>
  <c r="B95" i="22"/>
  <c r="B94" i="22"/>
  <c r="B93" i="22"/>
  <c r="B92" i="22"/>
  <c r="B91" i="22"/>
  <c r="B90" i="22"/>
  <c r="B89" i="22"/>
  <c r="B88" i="22"/>
  <c r="B87" i="22"/>
  <c r="N85" i="22"/>
  <c r="M85" i="22"/>
  <c r="L85" i="22"/>
  <c r="K85" i="22"/>
  <c r="J85" i="22"/>
  <c r="I85" i="22"/>
  <c r="H85" i="22"/>
  <c r="G85" i="22"/>
  <c r="F85" i="22"/>
  <c r="E85" i="22"/>
  <c r="D85" i="22"/>
  <c r="B82" i="22"/>
  <c r="B81" i="22"/>
  <c r="B80" i="22"/>
  <c r="B79" i="22"/>
  <c r="B78" i="22"/>
  <c r="B77" i="22"/>
  <c r="B76" i="22"/>
  <c r="B75" i="22"/>
  <c r="B74" i="22"/>
  <c r="B73" i="22"/>
  <c r="B72" i="22"/>
  <c r="B71" i="22"/>
  <c r="B70" i="22"/>
  <c r="B69" i="22"/>
  <c r="B68" i="22"/>
  <c r="B67" i="22"/>
  <c r="B66" i="22"/>
  <c r="B65" i="22"/>
  <c r="B64" i="22"/>
  <c r="B63" i="22"/>
  <c r="B62" i="22"/>
  <c r="B61" i="22"/>
  <c r="B60" i="22"/>
  <c r="B59" i="22"/>
  <c r="B58" i="22"/>
  <c r="B57" i="22"/>
  <c r="B56" i="22"/>
  <c r="B55" i="22"/>
  <c r="B54" i="22"/>
  <c r="B53" i="22"/>
  <c r="B52" i="22"/>
  <c r="B51" i="22"/>
  <c r="N49" i="22"/>
  <c r="M49" i="22"/>
  <c r="L49" i="22"/>
  <c r="K49" i="22"/>
  <c r="J49" i="22"/>
  <c r="I49" i="22"/>
  <c r="H49" i="22"/>
  <c r="G49" i="22"/>
  <c r="F49" i="22"/>
  <c r="E49" i="22"/>
  <c r="D49" i="22"/>
  <c r="B46" i="22"/>
  <c r="B45" i="22"/>
  <c r="B44" i="22"/>
  <c r="B43" i="22"/>
  <c r="B42" i="22"/>
  <c r="B41" i="22"/>
  <c r="B40" i="22"/>
  <c r="B39" i="22"/>
  <c r="B38" i="22"/>
  <c r="B37" i="22"/>
  <c r="B36" i="22"/>
  <c r="B35" i="22"/>
  <c r="B34" i="22"/>
  <c r="B33" i="22"/>
  <c r="B32" i="22"/>
  <c r="B31" i="22"/>
  <c r="B30" i="22"/>
  <c r="B29" i="22"/>
  <c r="B28" i="22"/>
  <c r="B27" i="22"/>
  <c r="B26" i="22"/>
  <c r="B25" i="22"/>
  <c r="B24" i="22"/>
  <c r="B23" i="22"/>
  <c r="B22" i="22"/>
  <c r="B21" i="22"/>
  <c r="B20" i="22"/>
  <c r="B19" i="22"/>
  <c r="B18" i="22"/>
  <c r="B17" i="22"/>
  <c r="B16" i="22"/>
  <c r="B15" i="22"/>
  <c r="N13" i="22"/>
  <c r="M13" i="22"/>
  <c r="L13" i="22"/>
  <c r="K13" i="22"/>
  <c r="J13" i="22"/>
  <c r="I13" i="22"/>
  <c r="H13" i="22"/>
  <c r="G13" i="22"/>
  <c r="F13" i="22"/>
  <c r="E13" i="22"/>
  <c r="D13" i="22"/>
  <c r="B654" i="21"/>
  <c r="B653" i="21"/>
  <c r="B652" i="21"/>
  <c r="B651" i="21"/>
  <c r="B650" i="21"/>
  <c r="B649" i="21"/>
  <c r="B648" i="21"/>
  <c r="B647" i="21"/>
  <c r="B646" i="21"/>
  <c r="B645" i="21"/>
  <c r="B644" i="21"/>
  <c r="B643" i="21"/>
  <c r="B642" i="21"/>
  <c r="B641" i="21"/>
  <c r="B640" i="21"/>
  <c r="B639" i="21"/>
  <c r="B638" i="21"/>
  <c r="B637" i="21"/>
  <c r="B636" i="21"/>
  <c r="B635" i="21"/>
  <c r="B634" i="21"/>
  <c r="B633" i="21"/>
  <c r="B632" i="21"/>
  <c r="B631" i="21"/>
  <c r="B630" i="21"/>
  <c r="B629" i="21"/>
  <c r="B628" i="21"/>
  <c r="B627" i="21"/>
  <c r="B626" i="21"/>
  <c r="B625" i="21"/>
  <c r="B624" i="21"/>
  <c r="B623" i="21"/>
  <c r="K621" i="21"/>
  <c r="J621" i="21"/>
  <c r="I621" i="21"/>
  <c r="H621" i="21"/>
  <c r="G621" i="21"/>
  <c r="F621" i="21"/>
  <c r="E621" i="21"/>
  <c r="D621" i="21"/>
  <c r="C621" i="21"/>
  <c r="B618" i="21"/>
  <c r="B617" i="21"/>
  <c r="B616" i="21"/>
  <c r="B615" i="21"/>
  <c r="B614" i="21"/>
  <c r="B613" i="21"/>
  <c r="B612" i="21"/>
  <c r="B611" i="21"/>
  <c r="B610" i="21"/>
  <c r="B609" i="21"/>
  <c r="B608" i="21"/>
  <c r="B607" i="21"/>
  <c r="B606" i="21"/>
  <c r="B605" i="21"/>
  <c r="B604" i="21"/>
  <c r="B603" i="21"/>
  <c r="B602" i="21"/>
  <c r="B601" i="21"/>
  <c r="B600" i="21"/>
  <c r="B599" i="21"/>
  <c r="B598" i="21"/>
  <c r="B597" i="21"/>
  <c r="B596" i="21"/>
  <c r="B595" i="21"/>
  <c r="B594" i="21"/>
  <c r="B593" i="21"/>
  <c r="B592" i="21"/>
  <c r="B591" i="21"/>
  <c r="B590" i="21"/>
  <c r="B589" i="21"/>
  <c r="B588" i="21"/>
  <c r="B587" i="21"/>
  <c r="K585" i="21"/>
  <c r="J585" i="21"/>
  <c r="I585" i="21"/>
  <c r="H585" i="21"/>
  <c r="G585" i="21"/>
  <c r="F585" i="21"/>
  <c r="E585" i="21"/>
  <c r="D585" i="21"/>
  <c r="C585" i="21"/>
  <c r="B582" i="21"/>
  <c r="B581" i="21"/>
  <c r="B580" i="21"/>
  <c r="B579" i="21"/>
  <c r="B578" i="21"/>
  <c r="B577" i="21"/>
  <c r="B576" i="21"/>
  <c r="B575" i="21"/>
  <c r="B574" i="21"/>
  <c r="B573" i="21"/>
  <c r="B572" i="21"/>
  <c r="B571" i="21"/>
  <c r="B570" i="21"/>
  <c r="B569" i="21"/>
  <c r="B568" i="21"/>
  <c r="B567" i="21"/>
  <c r="B566" i="21"/>
  <c r="B565" i="21"/>
  <c r="B564" i="21"/>
  <c r="B563" i="21"/>
  <c r="B562" i="21"/>
  <c r="B561" i="21"/>
  <c r="B560" i="21"/>
  <c r="B559" i="21"/>
  <c r="B558" i="21"/>
  <c r="B557" i="21"/>
  <c r="B556" i="21"/>
  <c r="B555" i="21"/>
  <c r="B554" i="21"/>
  <c r="B549" i="21" s="1"/>
  <c r="B553" i="21"/>
  <c r="B552" i="21"/>
  <c r="B551" i="21"/>
  <c r="K549" i="21"/>
  <c r="J549" i="21"/>
  <c r="I549" i="21"/>
  <c r="H549" i="21"/>
  <c r="G549" i="21"/>
  <c r="F549" i="21"/>
  <c r="E549" i="21"/>
  <c r="D549" i="21"/>
  <c r="C549" i="21"/>
  <c r="B546" i="21"/>
  <c r="B545" i="21"/>
  <c r="B544" i="21"/>
  <c r="B543" i="21"/>
  <c r="B542" i="21"/>
  <c r="B541" i="21"/>
  <c r="B540" i="21"/>
  <c r="B539" i="21"/>
  <c r="B538" i="21"/>
  <c r="B537" i="21"/>
  <c r="B536" i="21"/>
  <c r="B535" i="21"/>
  <c r="B534" i="21"/>
  <c r="B533" i="21"/>
  <c r="B532" i="21"/>
  <c r="B531" i="21"/>
  <c r="B530" i="21"/>
  <c r="B529" i="21"/>
  <c r="B528" i="21"/>
  <c r="B527" i="21"/>
  <c r="B526" i="21"/>
  <c r="B525" i="21"/>
  <c r="B524" i="21"/>
  <c r="B523" i="21"/>
  <c r="B522" i="21"/>
  <c r="B521" i="21"/>
  <c r="B520" i="21"/>
  <c r="B519" i="21"/>
  <c r="B518" i="21"/>
  <c r="B517" i="21"/>
  <c r="B516" i="21"/>
  <c r="B515" i="21"/>
  <c r="K513" i="21"/>
  <c r="J513" i="21"/>
  <c r="I513" i="21"/>
  <c r="H513" i="21"/>
  <c r="G513" i="21"/>
  <c r="F513" i="21"/>
  <c r="E513" i="21"/>
  <c r="D513" i="21"/>
  <c r="C513" i="21"/>
  <c r="B510" i="21"/>
  <c r="B509" i="21"/>
  <c r="B508" i="21"/>
  <c r="B507" i="21"/>
  <c r="B506" i="21"/>
  <c r="B505" i="21"/>
  <c r="B504" i="21"/>
  <c r="B503" i="21"/>
  <c r="B502" i="21"/>
  <c r="B501" i="21"/>
  <c r="B500" i="21"/>
  <c r="B499" i="21"/>
  <c r="B498" i="21"/>
  <c r="B497" i="21"/>
  <c r="B496" i="21"/>
  <c r="B495" i="21"/>
  <c r="B494" i="21"/>
  <c r="B493" i="21"/>
  <c r="B492" i="21"/>
  <c r="B491" i="21"/>
  <c r="B490" i="21"/>
  <c r="B489" i="21"/>
  <c r="B488" i="21"/>
  <c r="B487" i="21"/>
  <c r="B486" i="21"/>
  <c r="B485" i="21"/>
  <c r="B484" i="21"/>
  <c r="B483" i="21"/>
  <c r="B482" i="21"/>
  <c r="B481" i="21"/>
  <c r="B480" i="21"/>
  <c r="B479" i="21"/>
  <c r="K477" i="21"/>
  <c r="J477" i="21"/>
  <c r="I477" i="21"/>
  <c r="H477" i="21"/>
  <c r="G477" i="21"/>
  <c r="F477" i="21"/>
  <c r="E477" i="21"/>
  <c r="D477" i="21"/>
  <c r="C477" i="21"/>
  <c r="B474" i="21"/>
  <c r="B473" i="21"/>
  <c r="B472" i="21"/>
  <c r="B471" i="21"/>
  <c r="B470" i="21"/>
  <c r="B469" i="21"/>
  <c r="B468" i="21"/>
  <c r="B467" i="21"/>
  <c r="B466" i="21"/>
  <c r="B465" i="21"/>
  <c r="B464" i="21"/>
  <c r="B463" i="21"/>
  <c r="B462" i="21"/>
  <c r="B461" i="21"/>
  <c r="B460" i="21"/>
  <c r="B459" i="21"/>
  <c r="B458" i="21"/>
  <c r="B457" i="21"/>
  <c r="B456" i="21"/>
  <c r="B455" i="21"/>
  <c r="B454" i="21"/>
  <c r="B453" i="21"/>
  <c r="B452" i="21"/>
  <c r="B451" i="21"/>
  <c r="B450" i="21"/>
  <c r="B449" i="21"/>
  <c r="B448" i="21"/>
  <c r="B447" i="21"/>
  <c r="B446" i="21"/>
  <c r="B445" i="21"/>
  <c r="B444" i="21"/>
  <c r="B443" i="21"/>
  <c r="K441" i="21"/>
  <c r="J441" i="21"/>
  <c r="I441" i="21"/>
  <c r="H441" i="21"/>
  <c r="G441" i="21"/>
  <c r="F441" i="21"/>
  <c r="E441" i="21"/>
  <c r="D441" i="21"/>
  <c r="C441" i="21"/>
  <c r="B438" i="21"/>
  <c r="B437" i="21"/>
  <c r="B436" i="21"/>
  <c r="B435" i="21"/>
  <c r="B434" i="21"/>
  <c r="B433" i="21"/>
  <c r="B432" i="21"/>
  <c r="B431" i="21"/>
  <c r="B430" i="21"/>
  <c r="B429" i="21"/>
  <c r="B428" i="21"/>
  <c r="B427" i="21"/>
  <c r="B426" i="21"/>
  <c r="B425" i="21"/>
  <c r="B424" i="21"/>
  <c r="B423" i="21"/>
  <c r="B422" i="21"/>
  <c r="B421" i="21"/>
  <c r="B420" i="21"/>
  <c r="B419" i="21"/>
  <c r="B418" i="21"/>
  <c r="B417" i="21"/>
  <c r="B416" i="21"/>
  <c r="B415" i="21"/>
  <c r="B414" i="21"/>
  <c r="B413" i="21"/>
  <c r="B412" i="21"/>
  <c r="B411" i="21"/>
  <c r="B410" i="21"/>
  <c r="B405" i="21" s="1"/>
  <c r="B409" i="21"/>
  <c r="B408" i="21"/>
  <c r="B407" i="21"/>
  <c r="K405" i="21"/>
  <c r="J405" i="21"/>
  <c r="I405" i="21"/>
  <c r="H405" i="21"/>
  <c r="G405" i="21"/>
  <c r="F405" i="21"/>
  <c r="E405" i="21"/>
  <c r="D405" i="21"/>
  <c r="C405" i="21"/>
  <c r="B402" i="21"/>
  <c r="B401" i="21"/>
  <c r="B400" i="21"/>
  <c r="B399" i="21"/>
  <c r="B398" i="21"/>
  <c r="B397" i="21"/>
  <c r="B396" i="21"/>
  <c r="B395" i="21"/>
  <c r="B394" i="21"/>
  <c r="B393" i="21"/>
  <c r="B392" i="21"/>
  <c r="B391" i="21"/>
  <c r="B390" i="21"/>
  <c r="B389" i="21"/>
  <c r="B388" i="21"/>
  <c r="B387" i="21"/>
  <c r="B386" i="21"/>
  <c r="B385" i="21"/>
  <c r="B384" i="21"/>
  <c r="B383" i="21"/>
  <c r="B382" i="21"/>
  <c r="B381" i="21"/>
  <c r="B380" i="21"/>
  <c r="B379" i="21"/>
  <c r="B378" i="21"/>
  <c r="B377" i="21"/>
  <c r="B376" i="21"/>
  <c r="B375" i="21"/>
  <c r="B374" i="21"/>
  <c r="B373" i="21"/>
  <c r="B372" i="21"/>
  <c r="B371" i="21"/>
  <c r="K369" i="21"/>
  <c r="J369" i="21"/>
  <c r="I369" i="21"/>
  <c r="H369" i="21"/>
  <c r="G369" i="21"/>
  <c r="F369" i="21"/>
  <c r="E369" i="21"/>
  <c r="D369" i="21"/>
  <c r="C369" i="21"/>
  <c r="B366" i="21"/>
  <c r="B365" i="21"/>
  <c r="B364" i="21"/>
  <c r="B363" i="21"/>
  <c r="B362" i="21"/>
  <c r="B361" i="21"/>
  <c r="B360" i="21"/>
  <c r="B359" i="21"/>
  <c r="B358" i="21"/>
  <c r="B357" i="21"/>
  <c r="B356" i="21"/>
  <c r="B355" i="21"/>
  <c r="B354" i="21"/>
  <c r="B353" i="21"/>
  <c r="B352" i="21"/>
  <c r="B351" i="21"/>
  <c r="B350" i="21"/>
  <c r="B349" i="21"/>
  <c r="B348" i="21"/>
  <c r="B347" i="21"/>
  <c r="B346" i="21"/>
  <c r="B345" i="21"/>
  <c r="B344" i="21"/>
  <c r="B343" i="21"/>
  <c r="B342" i="21"/>
  <c r="B341" i="21"/>
  <c r="B340" i="21"/>
  <c r="B339" i="21"/>
  <c r="B338" i="21"/>
  <c r="B337" i="21"/>
  <c r="B336" i="21"/>
  <c r="B335" i="21"/>
  <c r="K333" i="21"/>
  <c r="J333" i="21"/>
  <c r="I333" i="21"/>
  <c r="H333" i="21"/>
  <c r="G333" i="21"/>
  <c r="F333" i="21"/>
  <c r="E333" i="21"/>
  <c r="D333" i="21"/>
  <c r="C333" i="21"/>
  <c r="B330" i="21"/>
  <c r="B329" i="21"/>
  <c r="B328" i="21"/>
  <c r="B327" i="21"/>
  <c r="B326" i="21"/>
  <c r="B325" i="21"/>
  <c r="B324" i="21"/>
  <c r="B323" i="21"/>
  <c r="B322" i="21"/>
  <c r="B321" i="21"/>
  <c r="B320" i="21"/>
  <c r="B319" i="21"/>
  <c r="B318" i="21"/>
  <c r="B317" i="21"/>
  <c r="B316" i="21"/>
  <c r="B315" i="21"/>
  <c r="B314" i="21"/>
  <c r="B313" i="21"/>
  <c r="B312" i="21"/>
  <c r="B311" i="21"/>
  <c r="B310" i="21"/>
  <c r="B309" i="21"/>
  <c r="B308" i="21"/>
  <c r="B307" i="21"/>
  <c r="B306" i="21"/>
  <c r="B305" i="21"/>
  <c r="B304" i="21"/>
  <c r="B303" i="21"/>
  <c r="B302" i="21"/>
  <c r="B301" i="21"/>
  <c r="B300" i="21"/>
  <c r="B299" i="21"/>
  <c r="K297" i="21"/>
  <c r="J297" i="21"/>
  <c r="I297" i="21"/>
  <c r="H297" i="21"/>
  <c r="G297" i="21"/>
  <c r="F297" i="21"/>
  <c r="E297" i="21"/>
  <c r="D297" i="21"/>
  <c r="C297" i="21"/>
  <c r="B294" i="21"/>
  <c r="B293" i="21"/>
  <c r="B292" i="21"/>
  <c r="B291" i="21"/>
  <c r="B290" i="21"/>
  <c r="B289" i="21"/>
  <c r="B288" i="21"/>
  <c r="B287" i="21"/>
  <c r="B286" i="21"/>
  <c r="B285" i="21"/>
  <c r="B284" i="21"/>
  <c r="B283" i="21"/>
  <c r="B282" i="21"/>
  <c r="B281" i="21"/>
  <c r="B280" i="21"/>
  <c r="B279" i="21"/>
  <c r="B278" i="21"/>
  <c r="B277" i="21"/>
  <c r="B276" i="21"/>
  <c r="B275" i="21"/>
  <c r="B274" i="21"/>
  <c r="B273" i="21"/>
  <c r="B272" i="21"/>
  <c r="B271" i="21"/>
  <c r="B270" i="21"/>
  <c r="B269" i="21"/>
  <c r="B268" i="21"/>
  <c r="B267" i="21"/>
  <c r="B266" i="21"/>
  <c r="B261" i="21" s="1"/>
  <c r="B265" i="21"/>
  <c r="B264" i="21"/>
  <c r="B263" i="21"/>
  <c r="K261" i="21"/>
  <c r="J261" i="21"/>
  <c r="I261" i="21"/>
  <c r="H261" i="21"/>
  <c r="G261" i="21"/>
  <c r="F261" i="21"/>
  <c r="E261" i="21"/>
  <c r="D261" i="21"/>
  <c r="C261" i="21"/>
  <c r="B258" i="21"/>
  <c r="B257" i="21"/>
  <c r="B256" i="21"/>
  <c r="B255" i="21"/>
  <c r="B254" i="21"/>
  <c r="B253" i="21"/>
  <c r="B252" i="21"/>
  <c r="B251" i="21"/>
  <c r="B250" i="21"/>
  <c r="B249" i="21"/>
  <c r="B248" i="21"/>
  <c r="B247" i="21"/>
  <c r="B246" i="21"/>
  <c r="B245" i="21"/>
  <c r="B244" i="21"/>
  <c r="B243" i="21"/>
  <c r="B242" i="21"/>
  <c r="B241" i="21"/>
  <c r="B240" i="21"/>
  <c r="B239" i="21"/>
  <c r="B238" i="21"/>
  <c r="B237" i="21"/>
  <c r="B236" i="21"/>
  <c r="B235" i="21"/>
  <c r="B234" i="21"/>
  <c r="B233" i="21"/>
  <c r="B232" i="21"/>
  <c r="B231" i="21"/>
  <c r="B230" i="21"/>
  <c r="B229" i="21"/>
  <c r="B228" i="21"/>
  <c r="B227" i="21"/>
  <c r="K225" i="21"/>
  <c r="J225" i="21"/>
  <c r="I225" i="21"/>
  <c r="H225" i="21"/>
  <c r="G225" i="21"/>
  <c r="F225" i="21"/>
  <c r="E225" i="21"/>
  <c r="D225" i="21"/>
  <c r="C225" i="21"/>
  <c r="B222" i="21"/>
  <c r="B221" i="21"/>
  <c r="B220" i="21"/>
  <c r="B219" i="21"/>
  <c r="B218" i="21"/>
  <c r="B217" i="21"/>
  <c r="B216" i="21"/>
  <c r="B215" i="21"/>
  <c r="B214" i="21"/>
  <c r="B213" i="21"/>
  <c r="B212" i="21"/>
  <c r="B211" i="21"/>
  <c r="B210" i="21"/>
  <c r="B209" i="21"/>
  <c r="B208" i="21"/>
  <c r="B207" i="21"/>
  <c r="B206" i="21"/>
  <c r="B205" i="21"/>
  <c r="B204" i="21"/>
  <c r="B203" i="21"/>
  <c r="B202" i="21"/>
  <c r="B201" i="21"/>
  <c r="B200" i="21"/>
  <c r="B199" i="21"/>
  <c r="B198" i="21"/>
  <c r="B197" i="21"/>
  <c r="B196" i="21"/>
  <c r="B195" i="21"/>
  <c r="B194" i="21"/>
  <c r="B193" i="21"/>
  <c r="B192" i="21"/>
  <c r="B191" i="21"/>
  <c r="K189" i="21"/>
  <c r="J189" i="21"/>
  <c r="I189" i="21"/>
  <c r="H189" i="21"/>
  <c r="G189" i="21"/>
  <c r="F189" i="21"/>
  <c r="E189" i="21"/>
  <c r="D189" i="21"/>
  <c r="C189" i="21"/>
  <c r="B186" i="21"/>
  <c r="B185" i="21"/>
  <c r="B184" i="21"/>
  <c r="B183" i="21"/>
  <c r="B182" i="21"/>
  <c r="B181" i="21"/>
  <c r="B180" i="21"/>
  <c r="B179" i="21"/>
  <c r="B178" i="21"/>
  <c r="B177" i="21"/>
  <c r="B176" i="21"/>
  <c r="B175" i="21"/>
  <c r="B174" i="21"/>
  <c r="B173" i="21"/>
  <c r="B172" i="21"/>
  <c r="B171" i="21"/>
  <c r="B170" i="21"/>
  <c r="B169" i="21"/>
  <c r="B168" i="21"/>
  <c r="B167" i="21"/>
  <c r="B166" i="21"/>
  <c r="B165" i="21"/>
  <c r="B164" i="21"/>
  <c r="B163" i="21"/>
  <c r="B162" i="21"/>
  <c r="B161" i="21"/>
  <c r="B160" i="21"/>
  <c r="B159" i="21"/>
  <c r="B158" i="21"/>
  <c r="B157" i="21"/>
  <c r="B156" i="21"/>
  <c r="B155" i="21"/>
  <c r="K153" i="21"/>
  <c r="J153" i="21"/>
  <c r="I153" i="21"/>
  <c r="H153" i="21"/>
  <c r="G153" i="21"/>
  <c r="F153" i="21"/>
  <c r="E153" i="21"/>
  <c r="D153" i="21"/>
  <c r="C153" i="21"/>
  <c r="B150" i="21"/>
  <c r="B149" i="21"/>
  <c r="B148" i="21"/>
  <c r="B147" i="21"/>
  <c r="B146" i="21"/>
  <c r="B145" i="21"/>
  <c r="B144" i="21"/>
  <c r="B143" i="21"/>
  <c r="B142" i="21"/>
  <c r="B141" i="21"/>
  <c r="B140" i="21"/>
  <c r="B139" i="21"/>
  <c r="B138" i="21"/>
  <c r="B137" i="21"/>
  <c r="B136" i="21"/>
  <c r="B135" i="21"/>
  <c r="B134" i="21"/>
  <c r="B133" i="21"/>
  <c r="B132" i="21"/>
  <c r="B131" i="21"/>
  <c r="B130" i="21"/>
  <c r="B129" i="21"/>
  <c r="B128" i="21"/>
  <c r="B127" i="21"/>
  <c r="B126" i="21"/>
  <c r="B125" i="21"/>
  <c r="B124" i="21"/>
  <c r="B123" i="21"/>
  <c r="B122" i="21"/>
  <c r="B117" i="21" s="1"/>
  <c r="B121" i="21"/>
  <c r="B120" i="21"/>
  <c r="B119" i="21"/>
  <c r="K117" i="21"/>
  <c r="J117" i="21"/>
  <c r="I117" i="21"/>
  <c r="H117" i="21"/>
  <c r="G117" i="21"/>
  <c r="F117" i="21"/>
  <c r="E117" i="21"/>
  <c r="D117" i="21"/>
  <c r="C117" i="21"/>
  <c r="B114" i="21"/>
  <c r="B113" i="21"/>
  <c r="B112" i="21"/>
  <c r="B111" i="21"/>
  <c r="B110" i="21"/>
  <c r="B109" i="21"/>
  <c r="B108" i="21"/>
  <c r="B107" i="21"/>
  <c r="B106" i="21"/>
  <c r="B105" i="21"/>
  <c r="B104" i="21"/>
  <c r="B103" i="21"/>
  <c r="B102" i="21"/>
  <c r="B101" i="21"/>
  <c r="B100" i="21"/>
  <c r="B99" i="21"/>
  <c r="B98" i="21"/>
  <c r="B97" i="21"/>
  <c r="B96" i="21"/>
  <c r="B95" i="21"/>
  <c r="B94" i="21"/>
  <c r="B93" i="21"/>
  <c r="B92" i="21"/>
  <c r="B91" i="21"/>
  <c r="B90" i="21"/>
  <c r="B89" i="21"/>
  <c r="B88" i="21"/>
  <c r="B87" i="21"/>
  <c r="B86" i="21"/>
  <c r="B85" i="21"/>
  <c r="B84" i="21"/>
  <c r="B83" i="21"/>
  <c r="K81" i="21"/>
  <c r="J81" i="21"/>
  <c r="I81" i="21"/>
  <c r="H81" i="21"/>
  <c r="G81" i="21"/>
  <c r="F81" i="21"/>
  <c r="E81" i="21"/>
  <c r="D81" i="21"/>
  <c r="C81" i="21"/>
  <c r="B78" i="21"/>
  <c r="B77" i="21"/>
  <c r="B76" i="21"/>
  <c r="B75" i="21"/>
  <c r="B74" i="21"/>
  <c r="B73" i="21"/>
  <c r="B72" i="21"/>
  <c r="B71" i="21"/>
  <c r="B70" i="21"/>
  <c r="B69" i="21"/>
  <c r="B68" i="21"/>
  <c r="B67" i="21"/>
  <c r="B66" i="21"/>
  <c r="B65" i="21"/>
  <c r="B64" i="21"/>
  <c r="B63" i="21"/>
  <c r="B62" i="21"/>
  <c r="B61" i="21"/>
  <c r="B60" i="21"/>
  <c r="B59" i="21"/>
  <c r="B58" i="21"/>
  <c r="B57" i="21"/>
  <c r="B56" i="21"/>
  <c r="B55" i="21"/>
  <c r="B54" i="21"/>
  <c r="B53" i="21"/>
  <c r="B52" i="21"/>
  <c r="B51" i="21"/>
  <c r="B50" i="21"/>
  <c r="B49" i="21"/>
  <c r="B48" i="21"/>
  <c r="B47" i="21"/>
  <c r="K45" i="21"/>
  <c r="J45" i="21"/>
  <c r="I45" i="21"/>
  <c r="H45" i="21"/>
  <c r="G45" i="21"/>
  <c r="F45" i="21"/>
  <c r="E45" i="21"/>
  <c r="D45" i="21"/>
  <c r="C45" i="21"/>
  <c r="B42" i="21"/>
  <c r="B41" i="21"/>
  <c r="B40" i="21"/>
  <c r="B39" i="21"/>
  <c r="B38" i="21"/>
  <c r="B37" i="21"/>
  <c r="B36" i="21"/>
  <c r="B35" i="21"/>
  <c r="B34" i="21"/>
  <c r="B33" i="21"/>
  <c r="B32" i="21"/>
  <c r="B31" i="21"/>
  <c r="B30" i="21"/>
  <c r="B29" i="21"/>
  <c r="B28" i="21"/>
  <c r="B27" i="21"/>
  <c r="B26" i="21"/>
  <c r="B25" i="21"/>
  <c r="B24" i="21"/>
  <c r="B23" i="21"/>
  <c r="B22" i="21"/>
  <c r="B21" i="21"/>
  <c r="B20" i="21"/>
  <c r="B19" i="21"/>
  <c r="B18" i="21"/>
  <c r="B17" i="21"/>
  <c r="B16" i="21"/>
  <c r="B15" i="21"/>
  <c r="B14" i="21"/>
  <c r="B13" i="21"/>
  <c r="B12" i="21"/>
  <c r="B11" i="21"/>
  <c r="K9" i="21"/>
  <c r="J9" i="21"/>
  <c r="I9" i="21"/>
  <c r="H9" i="21"/>
  <c r="G9" i="21"/>
  <c r="F9" i="21"/>
  <c r="E9" i="21"/>
  <c r="D9" i="21"/>
  <c r="C9" i="21"/>
  <c r="I804" i="20"/>
  <c r="H804" i="20"/>
  <c r="G804" i="20"/>
  <c r="F804" i="20"/>
  <c r="E804" i="20"/>
  <c r="D804" i="20"/>
  <c r="B804" i="20"/>
  <c r="I768" i="20"/>
  <c r="H768" i="20"/>
  <c r="G768" i="20"/>
  <c r="F768" i="20"/>
  <c r="E768" i="20"/>
  <c r="D768" i="20"/>
  <c r="B768" i="20"/>
  <c r="I732" i="20"/>
  <c r="H732" i="20"/>
  <c r="G732" i="20"/>
  <c r="F732" i="20"/>
  <c r="E732" i="20"/>
  <c r="D732" i="20"/>
  <c r="B732" i="20"/>
  <c r="I696" i="20"/>
  <c r="H696" i="20"/>
  <c r="G696" i="20"/>
  <c r="F696" i="20"/>
  <c r="E696" i="20"/>
  <c r="D696" i="20"/>
  <c r="B696" i="20"/>
  <c r="I660" i="20"/>
  <c r="H660" i="20"/>
  <c r="G660" i="20"/>
  <c r="F660" i="20"/>
  <c r="E660" i="20"/>
  <c r="D660" i="20"/>
  <c r="B660" i="20"/>
  <c r="I624" i="20"/>
  <c r="H624" i="20"/>
  <c r="G624" i="20"/>
  <c r="F624" i="20"/>
  <c r="E624" i="20"/>
  <c r="D624" i="20"/>
  <c r="B624" i="20"/>
  <c r="I588" i="20"/>
  <c r="H588" i="20"/>
  <c r="G588" i="20"/>
  <c r="F588" i="20"/>
  <c r="E588" i="20"/>
  <c r="D588" i="20"/>
  <c r="B588" i="20"/>
  <c r="I552" i="20"/>
  <c r="H552" i="20"/>
  <c r="G552" i="20"/>
  <c r="F552" i="20"/>
  <c r="E552" i="20"/>
  <c r="D552" i="20"/>
  <c r="B552" i="20"/>
  <c r="I516" i="20"/>
  <c r="H516" i="20"/>
  <c r="G516" i="20"/>
  <c r="F516" i="20"/>
  <c r="E516" i="20"/>
  <c r="D516" i="20"/>
  <c r="B516" i="20"/>
  <c r="I480" i="20"/>
  <c r="H480" i="20"/>
  <c r="G480" i="20"/>
  <c r="F480" i="20"/>
  <c r="E480" i="20"/>
  <c r="D480" i="20"/>
  <c r="B480" i="20"/>
  <c r="I444" i="20"/>
  <c r="H444" i="20"/>
  <c r="G444" i="20"/>
  <c r="F444" i="20"/>
  <c r="E444" i="20"/>
  <c r="D444" i="20"/>
  <c r="B444" i="20"/>
  <c r="I408" i="20"/>
  <c r="H408" i="20"/>
  <c r="G408" i="20"/>
  <c r="F408" i="20"/>
  <c r="E408" i="20"/>
  <c r="D408" i="20"/>
  <c r="B408" i="20"/>
  <c r="I372" i="20"/>
  <c r="H372" i="20"/>
  <c r="G372" i="20"/>
  <c r="F372" i="20"/>
  <c r="E372" i="20"/>
  <c r="D372" i="20"/>
  <c r="B372" i="20"/>
  <c r="I336" i="20"/>
  <c r="H336" i="20"/>
  <c r="G336" i="20"/>
  <c r="F336" i="20"/>
  <c r="E336" i="20"/>
  <c r="D336" i="20"/>
  <c r="B336" i="20"/>
  <c r="I300" i="20"/>
  <c r="H300" i="20"/>
  <c r="G300" i="20"/>
  <c r="F300" i="20"/>
  <c r="E300" i="20"/>
  <c r="D300" i="20"/>
  <c r="B300" i="20"/>
  <c r="B297" i="20"/>
  <c r="B296" i="20"/>
  <c r="B295" i="20"/>
  <c r="B294" i="20"/>
  <c r="B293" i="20"/>
  <c r="B292" i="20"/>
  <c r="B291" i="20"/>
  <c r="B289" i="20"/>
  <c r="B288" i="20"/>
  <c r="B287" i="20"/>
  <c r="B286" i="20"/>
  <c r="B285" i="20"/>
  <c r="B284" i="20"/>
  <c r="B283" i="20"/>
  <c r="B282" i="20"/>
  <c r="B281" i="20"/>
  <c r="B280" i="20"/>
  <c r="B279" i="20"/>
  <c r="B278" i="20"/>
  <c r="B277" i="20"/>
  <c r="B276" i="20"/>
  <c r="B275" i="20"/>
  <c r="B274" i="20"/>
  <c r="B273" i="20"/>
  <c r="B272" i="20"/>
  <c r="B271" i="20"/>
  <c r="B270" i="20"/>
  <c r="B269" i="20"/>
  <c r="B264" i="20" s="1"/>
  <c r="B268" i="20"/>
  <c r="B267" i="20"/>
  <c r="B266" i="20"/>
  <c r="I264" i="20"/>
  <c r="H264" i="20"/>
  <c r="G264" i="20"/>
  <c r="F264" i="20"/>
  <c r="E264" i="20"/>
  <c r="D264" i="20"/>
  <c r="B261" i="20"/>
  <c r="B260" i="20"/>
  <c r="B259" i="20"/>
  <c r="B258" i="20"/>
  <c r="B257" i="20"/>
  <c r="B256" i="20"/>
  <c r="B255" i="20"/>
  <c r="B254" i="20"/>
  <c r="B253" i="20"/>
  <c r="B252" i="20"/>
  <c r="B251" i="20"/>
  <c r="B250" i="20"/>
  <c r="B249" i="20"/>
  <c r="B248" i="20"/>
  <c r="B247" i="20"/>
  <c r="B246" i="20"/>
  <c r="B245" i="20"/>
  <c r="B244" i="20"/>
  <c r="B243" i="20"/>
  <c r="B242" i="20"/>
  <c r="B241" i="20"/>
  <c r="B240" i="20"/>
  <c r="B239" i="20"/>
  <c r="B238" i="20"/>
  <c r="B237" i="20"/>
  <c r="B236" i="20"/>
  <c r="B235" i="20"/>
  <c r="B234" i="20"/>
  <c r="B233" i="20"/>
  <c r="B232" i="20"/>
  <c r="B231" i="20"/>
  <c r="B230" i="20"/>
  <c r="I228" i="20"/>
  <c r="H228" i="20"/>
  <c r="G228" i="20"/>
  <c r="F228" i="20"/>
  <c r="E228" i="20"/>
  <c r="D228" i="20"/>
  <c r="I192" i="20"/>
  <c r="H192" i="20"/>
  <c r="G192" i="20"/>
  <c r="F192" i="20"/>
  <c r="E192" i="20"/>
  <c r="D192" i="20"/>
  <c r="B192" i="20"/>
  <c r="B189" i="20"/>
  <c r="B188" i="20"/>
  <c r="B187" i="20"/>
  <c r="B186" i="20"/>
  <c r="B185" i="20"/>
  <c r="B184" i="20"/>
  <c r="B183" i="20"/>
  <c r="B182" i="20"/>
  <c r="B181" i="20"/>
  <c r="B180" i="20"/>
  <c r="B179" i="20"/>
  <c r="B178" i="20"/>
  <c r="B177" i="20"/>
  <c r="B176" i="20"/>
  <c r="B175" i="20"/>
  <c r="B174" i="20"/>
  <c r="B173" i="20"/>
  <c r="B172" i="20"/>
  <c r="B171" i="20"/>
  <c r="B170" i="20"/>
  <c r="B169" i="20"/>
  <c r="B168" i="20"/>
  <c r="B167" i="20"/>
  <c r="B166" i="20"/>
  <c r="B165" i="20"/>
  <c r="B164" i="20"/>
  <c r="B163" i="20"/>
  <c r="B162" i="20"/>
  <c r="B161" i="20"/>
  <c r="B160" i="20"/>
  <c r="B159" i="20"/>
  <c r="B158" i="20"/>
  <c r="I156" i="20"/>
  <c r="H156" i="20"/>
  <c r="G156" i="20"/>
  <c r="F156" i="20"/>
  <c r="E156" i="20"/>
  <c r="D156" i="20"/>
  <c r="I120" i="20"/>
  <c r="H120" i="20"/>
  <c r="G120" i="20"/>
  <c r="F120" i="20"/>
  <c r="E120" i="20"/>
  <c r="D120" i="20"/>
  <c r="B120" i="20"/>
  <c r="I84" i="20"/>
  <c r="H84" i="20"/>
  <c r="G84" i="20"/>
  <c r="F84" i="20"/>
  <c r="E84" i="20"/>
  <c r="D84" i="20"/>
  <c r="B84" i="20"/>
  <c r="I48" i="20"/>
  <c r="H48" i="20"/>
  <c r="G48" i="20"/>
  <c r="F48" i="20"/>
  <c r="E48" i="20"/>
  <c r="D48" i="20"/>
  <c r="B48" i="20"/>
  <c r="I14" i="20"/>
  <c r="I12" i="20" s="1"/>
  <c r="H12" i="20"/>
  <c r="G12" i="20"/>
  <c r="F12" i="20"/>
  <c r="E12" i="20"/>
  <c r="D12" i="20"/>
  <c r="B12" i="20"/>
  <c r="B835" i="19"/>
  <c r="B834" i="19"/>
  <c r="B833" i="19"/>
  <c r="B832" i="19"/>
  <c r="B831" i="19"/>
  <c r="B830" i="19"/>
  <c r="B829" i="19"/>
  <c r="B828" i="19"/>
  <c r="B827" i="19"/>
  <c r="B826" i="19"/>
  <c r="B825" i="19"/>
  <c r="B824" i="19"/>
  <c r="B823" i="19"/>
  <c r="B822" i="19"/>
  <c r="B821" i="19"/>
  <c r="B820" i="19"/>
  <c r="B819" i="19"/>
  <c r="B818" i="19"/>
  <c r="B817" i="19"/>
  <c r="B816" i="19"/>
  <c r="B815" i="19"/>
  <c r="B814" i="19"/>
  <c r="B813" i="19"/>
  <c r="B812" i="19"/>
  <c r="B811" i="19"/>
  <c r="B810" i="19"/>
  <c r="B809" i="19"/>
  <c r="B808" i="19"/>
  <c r="B807" i="19"/>
  <c r="B806" i="19"/>
  <c r="B805" i="19"/>
  <c r="B804" i="19"/>
  <c r="B802" i="19" s="1"/>
  <c r="I802" i="19"/>
  <c r="H802" i="19"/>
  <c r="G802" i="19"/>
  <c r="F802" i="19"/>
  <c r="E802" i="19"/>
  <c r="D802" i="19"/>
  <c r="C802" i="19"/>
  <c r="B799" i="19"/>
  <c r="B798" i="19"/>
  <c r="B797" i="19"/>
  <c r="B796" i="19"/>
  <c r="B795" i="19"/>
  <c r="B794" i="19"/>
  <c r="B793" i="19"/>
  <c r="B792" i="19"/>
  <c r="B791" i="19"/>
  <c r="B790" i="19"/>
  <c r="B789" i="19"/>
  <c r="B788" i="19"/>
  <c r="B787" i="19"/>
  <c r="B786" i="19"/>
  <c r="B785" i="19"/>
  <c r="B784" i="19"/>
  <c r="B783" i="19"/>
  <c r="B782" i="19"/>
  <c r="B781" i="19"/>
  <c r="B780" i="19"/>
  <c r="B779" i="19"/>
  <c r="B778" i="19"/>
  <c r="B777" i="19"/>
  <c r="B776" i="19"/>
  <c r="B775" i="19"/>
  <c r="B774" i="19"/>
  <c r="B773" i="19"/>
  <c r="B772" i="19"/>
  <c r="B771" i="19"/>
  <c r="B770" i="19"/>
  <c r="B769" i="19"/>
  <c r="B768" i="19"/>
  <c r="I766" i="19"/>
  <c r="H766" i="19"/>
  <c r="G766" i="19"/>
  <c r="F766" i="19"/>
  <c r="E766" i="19"/>
  <c r="D766" i="19"/>
  <c r="C766" i="19"/>
  <c r="B766" i="19"/>
  <c r="B763" i="19"/>
  <c r="B762" i="19"/>
  <c r="B761" i="19"/>
  <c r="B760" i="19"/>
  <c r="B759" i="19"/>
  <c r="B758" i="19"/>
  <c r="B757" i="19"/>
  <c r="B756" i="19"/>
  <c r="B755" i="19"/>
  <c r="B754" i="19"/>
  <c r="B753" i="19"/>
  <c r="B752" i="19"/>
  <c r="B751" i="19"/>
  <c r="B750" i="19"/>
  <c r="B749" i="19"/>
  <c r="B748" i="19"/>
  <c r="B747" i="19"/>
  <c r="B746" i="19"/>
  <c r="B745" i="19"/>
  <c r="B744" i="19"/>
  <c r="B743" i="19"/>
  <c r="B742" i="19"/>
  <c r="B741" i="19"/>
  <c r="B740" i="19"/>
  <c r="B739" i="19"/>
  <c r="B738" i="19"/>
  <c r="B737" i="19"/>
  <c r="B736" i="19"/>
  <c r="B735" i="19"/>
  <c r="B734" i="19"/>
  <c r="B733" i="19"/>
  <c r="B732" i="19"/>
  <c r="I730" i="19"/>
  <c r="H730" i="19"/>
  <c r="G730" i="19"/>
  <c r="F730" i="19"/>
  <c r="E730" i="19"/>
  <c r="D730" i="19"/>
  <c r="C730" i="19"/>
  <c r="B730" i="19"/>
  <c r="B727" i="19"/>
  <c r="B726" i="19"/>
  <c r="B725" i="19"/>
  <c r="B724" i="19"/>
  <c r="B723" i="19"/>
  <c r="B722" i="19"/>
  <c r="B721" i="19"/>
  <c r="B720" i="19"/>
  <c r="B719" i="19"/>
  <c r="B718" i="19"/>
  <c r="B717" i="19"/>
  <c r="B716" i="19"/>
  <c r="B715" i="19"/>
  <c r="B714" i="19"/>
  <c r="B713" i="19"/>
  <c r="B712" i="19"/>
  <c r="B711" i="19"/>
  <c r="B710" i="19"/>
  <c r="B709" i="19"/>
  <c r="B708" i="19"/>
  <c r="B707" i="19"/>
  <c r="B706" i="19"/>
  <c r="B705" i="19"/>
  <c r="B704" i="19"/>
  <c r="B703" i="19"/>
  <c r="B702" i="19"/>
  <c r="B701" i="19"/>
  <c r="B700" i="19"/>
  <c r="B699" i="19"/>
  <c r="B698" i="19"/>
  <c r="B697" i="19"/>
  <c r="B696" i="19"/>
  <c r="I694" i="19"/>
  <c r="H694" i="19"/>
  <c r="G694" i="19"/>
  <c r="F694" i="19"/>
  <c r="E694" i="19"/>
  <c r="D694" i="19"/>
  <c r="C694" i="19"/>
  <c r="B694" i="19"/>
  <c r="B691" i="19"/>
  <c r="B690" i="19"/>
  <c r="B689" i="19"/>
  <c r="B688" i="19"/>
  <c r="B687" i="19"/>
  <c r="B686" i="19"/>
  <c r="B685" i="19"/>
  <c r="B684" i="19"/>
  <c r="B683" i="19"/>
  <c r="B682" i="19"/>
  <c r="B681" i="19"/>
  <c r="B680" i="19"/>
  <c r="B679" i="19"/>
  <c r="B678" i="19"/>
  <c r="B677" i="19"/>
  <c r="B676" i="19"/>
  <c r="B675" i="19"/>
  <c r="B674" i="19"/>
  <c r="B673" i="19"/>
  <c r="B672" i="19"/>
  <c r="B671" i="19"/>
  <c r="B670" i="19"/>
  <c r="B669" i="19"/>
  <c r="B668" i="19"/>
  <c r="B667" i="19"/>
  <c r="B666" i="19"/>
  <c r="B665" i="19"/>
  <c r="B664" i="19"/>
  <c r="B663" i="19"/>
  <c r="B662" i="19"/>
  <c r="B661" i="19"/>
  <c r="B660" i="19"/>
  <c r="I658" i="19"/>
  <c r="H658" i="19"/>
  <c r="G658" i="19"/>
  <c r="F658" i="19"/>
  <c r="E658" i="19"/>
  <c r="D658" i="19"/>
  <c r="C658" i="19"/>
  <c r="B658" i="19"/>
  <c r="B655" i="19"/>
  <c r="B654" i="19"/>
  <c r="B653" i="19"/>
  <c r="B652" i="19"/>
  <c r="B651" i="19"/>
  <c r="B650" i="19"/>
  <c r="B649" i="19"/>
  <c r="B648" i="19"/>
  <c r="B647" i="19"/>
  <c r="B646" i="19"/>
  <c r="B645" i="19"/>
  <c r="B644" i="19"/>
  <c r="B643" i="19"/>
  <c r="B642" i="19"/>
  <c r="B641" i="19"/>
  <c r="B640" i="19"/>
  <c r="B639" i="19"/>
  <c r="B638" i="19"/>
  <c r="B637" i="19"/>
  <c r="B636" i="19"/>
  <c r="B635" i="19"/>
  <c r="B634" i="19"/>
  <c r="B633" i="19"/>
  <c r="B632" i="19"/>
  <c r="B631" i="19"/>
  <c r="B630" i="19"/>
  <c r="B629" i="19"/>
  <c r="B628" i="19"/>
  <c r="B627" i="19"/>
  <c r="B626" i="19"/>
  <c r="B625" i="19"/>
  <c r="B624" i="19"/>
  <c r="I622" i="19"/>
  <c r="H622" i="19"/>
  <c r="G622" i="19"/>
  <c r="F622" i="19"/>
  <c r="E622" i="19"/>
  <c r="D622" i="19"/>
  <c r="C622" i="19"/>
  <c r="B622" i="19"/>
  <c r="B619" i="19"/>
  <c r="B618" i="19"/>
  <c r="B617" i="19"/>
  <c r="B616" i="19"/>
  <c r="B615" i="19"/>
  <c r="B614" i="19"/>
  <c r="B613" i="19"/>
  <c r="B612" i="19"/>
  <c r="B611" i="19"/>
  <c r="B610" i="19"/>
  <c r="B609" i="19"/>
  <c r="B608" i="19"/>
  <c r="B607" i="19"/>
  <c r="B606" i="19"/>
  <c r="B605" i="19"/>
  <c r="B604" i="19"/>
  <c r="B603" i="19"/>
  <c r="B602" i="19"/>
  <c r="B601" i="19"/>
  <c r="B600" i="19"/>
  <c r="B599" i="19"/>
  <c r="B598" i="19"/>
  <c r="B597" i="19"/>
  <c r="B596" i="19"/>
  <c r="B595" i="19"/>
  <c r="B594" i="19"/>
  <c r="B593" i="19"/>
  <c r="B592" i="19"/>
  <c r="B591" i="19"/>
  <c r="B590" i="19"/>
  <c r="B589" i="19"/>
  <c r="B588" i="19"/>
  <c r="I586" i="19"/>
  <c r="H586" i="19"/>
  <c r="G586" i="19"/>
  <c r="F586" i="19"/>
  <c r="E586" i="19"/>
  <c r="D586" i="19"/>
  <c r="C586" i="19"/>
  <c r="B586" i="19"/>
  <c r="B583" i="19"/>
  <c r="B582" i="19"/>
  <c r="B581" i="19"/>
  <c r="B580" i="19"/>
  <c r="B579" i="19"/>
  <c r="B578" i="19"/>
  <c r="B577" i="19"/>
  <c r="B576" i="19"/>
  <c r="B575" i="19"/>
  <c r="B574" i="19"/>
  <c r="B573" i="19"/>
  <c r="B572" i="19"/>
  <c r="B571" i="19"/>
  <c r="B570" i="19"/>
  <c r="B569" i="19"/>
  <c r="B568" i="19"/>
  <c r="B567" i="19"/>
  <c r="B566" i="19"/>
  <c r="B565" i="19"/>
  <c r="B564" i="19"/>
  <c r="B563" i="19"/>
  <c r="B562" i="19"/>
  <c r="B561" i="19"/>
  <c r="B560" i="19"/>
  <c r="B559" i="19"/>
  <c r="B558" i="19"/>
  <c r="B557" i="19"/>
  <c r="B556" i="19"/>
  <c r="B555" i="19"/>
  <c r="B554" i="19"/>
  <c r="B553" i="19"/>
  <c r="B552" i="19"/>
  <c r="I550" i="19"/>
  <c r="H550" i="19"/>
  <c r="G550" i="19"/>
  <c r="F550" i="19"/>
  <c r="E550" i="19"/>
  <c r="D550" i="19"/>
  <c r="C550" i="19"/>
  <c r="B550" i="19"/>
  <c r="B547" i="19"/>
  <c r="B546" i="19"/>
  <c r="B545" i="19"/>
  <c r="B544" i="19"/>
  <c r="B543" i="19"/>
  <c r="B542" i="19"/>
  <c r="B541" i="19"/>
  <c r="B540" i="19"/>
  <c r="B539" i="19"/>
  <c r="B538" i="19"/>
  <c r="B537" i="19"/>
  <c r="B536" i="19"/>
  <c r="B535" i="19"/>
  <c r="B534" i="19"/>
  <c r="B533" i="19"/>
  <c r="B532" i="19"/>
  <c r="B531" i="19"/>
  <c r="B530" i="19"/>
  <c r="B529" i="19"/>
  <c r="B528" i="19"/>
  <c r="B527" i="19"/>
  <c r="B526" i="19"/>
  <c r="B525" i="19"/>
  <c r="B524" i="19"/>
  <c r="B523" i="19"/>
  <c r="B522" i="19"/>
  <c r="B521" i="19"/>
  <c r="B520" i="19"/>
  <c r="B519" i="19"/>
  <c r="B518" i="19"/>
  <c r="B517" i="19"/>
  <c r="B516" i="19"/>
  <c r="I514" i="19"/>
  <c r="H514" i="19"/>
  <c r="G514" i="19"/>
  <c r="F514" i="19"/>
  <c r="E514" i="19"/>
  <c r="D514" i="19"/>
  <c r="C514" i="19"/>
  <c r="B514" i="19"/>
  <c r="B511" i="19"/>
  <c r="B510" i="19"/>
  <c r="B509" i="19"/>
  <c r="B508" i="19"/>
  <c r="B507" i="19"/>
  <c r="B506" i="19"/>
  <c r="B505" i="19"/>
  <c r="B504" i="19"/>
  <c r="B503" i="19"/>
  <c r="B502" i="19"/>
  <c r="B501" i="19"/>
  <c r="B500" i="19"/>
  <c r="B499" i="19"/>
  <c r="B498" i="19"/>
  <c r="B497" i="19"/>
  <c r="B496" i="19"/>
  <c r="B495" i="19"/>
  <c r="B494" i="19"/>
  <c r="B493" i="19"/>
  <c r="B492" i="19"/>
  <c r="B491" i="19"/>
  <c r="B490" i="19"/>
  <c r="B489" i="19"/>
  <c r="B488" i="19"/>
  <c r="B487" i="19"/>
  <c r="B486" i="19"/>
  <c r="B485" i="19"/>
  <c r="B484" i="19"/>
  <c r="B483" i="19"/>
  <c r="B482" i="19"/>
  <c r="B481" i="19"/>
  <c r="B480" i="19"/>
  <c r="I478" i="19"/>
  <c r="H478" i="19"/>
  <c r="G478" i="19"/>
  <c r="F478" i="19"/>
  <c r="E478" i="19"/>
  <c r="D478" i="19"/>
  <c r="C478" i="19"/>
  <c r="B478" i="19"/>
  <c r="B475" i="19"/>
  <c r="B474" i="19"/>
  <c r="B473" i="19"/>
  <c r="B472" i="19"/>
  <c r="B471" i="19"/>
  <c r="B470" i="19"/>
  <c r="B469" i="19"/>
  <c r="B468" i="19"/>
  <c r="B467" i="19"/>
  <c r="B466" i="19"/>
  <c r="B465" i="19"/>
  <c r="B464" i="19"/>
  <c r="B463" i="19"/>
  <c r="B462" i="19"/>
  <c r="B461" i="19"/>
  <c r="B460" i="19"/>
  <c r="B459" i="19"/>
  <c r="B458" i="19"/>
  <c r="B457" i="19"/>
  <c r="B456" i="19"/>
  <c r="B455" i="19"/>
  <c r="B454" i="19"/>
  <c r="B453" i="19"/>
  <c r="B452" i="19"/>
  <c r="B451" i="19"/>
  <c r="B450" i="19"/>
  <c r="B449" i="19"/>
  <c r="B448" i="19"/>
  <c r="B447" i="19"/>
  <c r="B446" i="19"/>
  <c r="B445" i="19"/>
  <c r="B444" i="19"/>
  <c r="I442" i="19"/>
  <c r="H442" i="19"/>
  <c r="G442" i="19"/>
  <c r="F442" i="19"/>
  <c r="E442" i="19"/>
  <c r="D442" i="19"/>
  <c r="C442" i="19"/>
  <c r="B442" i="19"/>
  <c r="B439" i="19"/>
  <c r="B438" i="19"/>
  <c r="B437" i="19"/>
  <c r="B436" i="19"/>
  <c r="B435" i="19"/>
  <c r="B434" i="19"/>
  <c r="B433" i="19"/>
  <c r="B432" i="19"/>
  <c r="B431" i="19"/>
  <c r="B430" i="19"/>
  <c r="B429" i="19"/>
  <c r="B428" i="19"/>
  <c r="B427" i="19"/>
  <c r="B426" i="19"/>
  <c r="B425" i="19"/>
  <c r="B424" i="19"/>
  <c r="B423" i="19"/>
  <c r="B422" i="19"/>
  <c r="B421" i="19"/>
  <c r="B420" i="19"/>
  <c r="B419" i="19"/>
  <c r="B418" i="19"/>
  <c r="B417" i="19"/>
  <c r="B416" i="19"/>
  <c r="B415" i="19"/>
  <c r="B414" i="19"/>
  <c r="B413" i="19"/>
  <c r="B412" i="19"/>
  <c r="B411" i="19"/>
  <c r="B410" i="19"/>
  <c r="B409" i="19"/>
  <c r="B408" i="19"/>
  <c r="I406" i="19"/>
  <c r="H406" i="19"/>
  <c r="G406" i="19"/>
  <c r="F406" i="19"/>
  <c r="E406" i="19"/>
  <c r="D406" i="19"/>
  <c r="C406" i="19"/>
  <c r="B406" i="19"/>
  <c r="B403" i="19"/>
  <c r="B402" i="19"/>
  <c r="B401" i="19"/>
  <c r="B400" i="19"/>
  <c r="B399" i="19"/>
  <c r="B398" i="19"/>
  <c r="B397" i="19"/>
  <c r="B396" i="19"/>
  <c r="B395" i="19"/>
  <c r="B394" i="19"/>
  <c r="B393" i="19"/>
  <c r="B392" i="19"/>
  <c r="B391" i="19"/>
  <c r="B390" i="19"/>
  <c r="B389" i="19"/>
  <c r="B388" i="19"/>
  <c r="B387" i="19"/>
  <c r="B386" i="19"/>
  <c r="B385" i="19"/>
  <c r="B384" i="19"/>
  <c r="B383" i="19"/>
  <c r="B382" i="19"/>
  <c r="B381" i="19"/>
  <c r="B380" i="19"/>
  <c r="B379" i="19"/>
  <c r="B378" i="19"/>
  <c r="B377" i="19"/>
  <c r="B376" i="19"/>
  <c r="B375" i="19"/>
  <c r="B374" i="19"/>
  <c r="B373" i="19"/>
  <c r="B372" i="19"/>
  <c r="I370" i="19"/>
  <c r="H370" i="19"/>
  <c r="G370" i="19"/>
  <c r="F370" i="19"/>
  <c r="E370" i="19"/>
  <c r="D370" i="19"/>
  <c r="C370" i="19"/>
  <c r="B370" i="19"/>
  <c r="B367" i="19"/>
  <c r="B366" i="19"/>
  <c r="B365" i="19"/>
  <c r="B364" i="19"/>
  <c r="B363" i="19"/>
  <c r="B362" i="19"/>
  <c r="B361" i="19"/>
  <c r="B360" i="19"/>
  <c r="B359" i="19"/>
  <c r="B358" i="19"/>
  <c r="B357" i="19"/>
  <c r="B356" i="19"/>
  <c r="B355" i="19"/>
  <c r="B354" i="19"/>
  <c r="B353" i="19"/>
  <c r="B352" i="19"/>
  <c r="B351" i="19"/>
  <c r="B350" i="19"/>
  <c r="B349" i="19"/>
  <c r="B348" i="19"/>
  <c r="B347" i="19"/>
  <c r="B346" i="19"/>
  <c r="B345" i="19"/>
  <c r="B344" i="19"/>
  <c r="B343" i="19"/>
  <c r="B342" i="19"/>
  <c r="B341" i="19"/>
  <c r="B340" i="19"/>
  <c r="B339" i="19"/>
  <c r="B338" i="19"/>
  <c r="B337" i="19"/>
  <c r="B336" i="19"/>
  <c r="I334" i="19"/>
  <c r="H334" i="19"/>
  <c r="G334" i="19"/>
  <c r="F334" i="19"/>
  <c r="E334" i="19"/>
  <c r="D334" i="19"/>
  <c r="C334" i="19"/>
  <c r="B334" i="19"/>
  <c r="B331" i="19"/>
  <c r="B330" i="19"/>
  <c r="B329" i="19"/>
  <c r="B328" i="19"/>
  <c r="B327" i="19"/>
  <c r="B326" i="19"/>
  <c r="B325" i="19"/>
  <c r="B324" i="19"/>
  <c r="B323" i="19"/>
  <c r="B322" i="19"/>
  <c r="B321" i="19"/>
  <c r="B320" i="19"/>
  <c r="B319" i="19"/>
  <c r="B318" i="19"/>
  <c r="B317" i="19"/>
  <c r="B316" i="19"/>
  <c r="B315" i="19"/>
  <c r="B314" i="19"/>
  <c r="B313" i="19"/>
  <c r="B312" i="19"/>
  <c r="B311" i="19"/>
  <c r="B310" i="19"/>
  <c r="B309" i="19"/>
  <c r="B308" i="19"/>
  <c r="B307" i="19"/>
  <c r="B306" i="19"/>
  <c r="B305" i="19"/>
  <c r="B304" i="19"/>
  <c r="B303" i="19"/>
  <c r="B302" i="19"/>
  <c r="B301" i="19"/>
  <c r="B300" i="19"/>
  <c r="I298" i="19"/>
  <c r="H298" i="19"/>
  <c r="G298" i="19"/>
  <c r="F298" i="19"/>
  <c r="E298" i="19"/>
  <c r="D298" i="19"/>
  <c r="C298" i="19"/>
  <c r="B298" i="19"/>
  <c r="B295" i="19"/>
  <c r="B294" i="19"/>
  <c r="B293" i="19"/>
  <c r="B292" i="19"/>
  <c r="B291" i="19"/>
  <c r="B290" i="19"/>
  <c r="B289" i="19"/>
  <c r="B288" i="19"/>
  <c r="B287" i="19"/>
  <c r="B286" i="19"/>
  <c r="B285" i="19"/>
  <c r="B284" i="19"/>
  <c r="B283" i="19"/>
  <c r="B282" i="19"/>
  <c r="B281" i="19"/>
  <c r="B280" i="19"/>
  <c r="B279" i="19"/>
  <c r="B278" i="19"/>
  <c r="B277" i="19"/>
  <c r="B276" i="19"/>
  <c r="B275" i="19"/>
  <c r="B274" i="19"/>
  <c r="B273" i="19"/>
  <c r="B272" i="19"/>
  <c r="B271" i="19"/>
  <c r="B270" i="19"/>
  <c r="B269" i="19"/>
  <c r="B268" i="19"/>
  <c r="B267" i="19"/>
  <c r="B266" i="19"/>
  <c r="B265" i="19"/>
  <c r="B264" i="19"/>
  <c r="I262" i="19"/>
  <c r="H262" i="19"/>
  <c r="G262" i="19"/>
  <c r="F262" i="19"/>
  <c r="E262" i="19"/>
  <c r="D262" i="19"/>
  <c r="C262" i="19"/>
  <c r="B262" i="19"/>
  <c r="B259" i="19"/>
  <c r="B258" i="19"/>
  <c r="B257" i="19"/>
  <c r="B256" i="19"/>
  <c r="B255" i="19"/>
  <c r="B254" i="19"/>
  <c r="B253" i="19"/>
  <c r="B252" i="19"/>
  <c r="B251" i="19"/>
  <c r="B250" i="19"/>
  <c r="B249" i="19"/>
  <c r="B248" i="19"/>
  <c r="B247" i="19"/>
  <c r="B246" i="19"/>
  <c r="B245" i="19"/>
  <c r="B244" i="19"/>
  <c r="B243" i="19"/>
  <c r="B242" i="19"/>
  <c r="B241" i="19"/>
  <c r="B240" i="19"/>
  <c r="B239" i="19"/>
  <c r="B238" i="19"/>
  <c r="B237" i="19"/>
  <c r="B236" i="19"/>
  <c r="B235" i="19"/>
  <c r="B234" i="19"/>
  <c r="B233" i="19"/>
  <c r="B232" i="19"/>
  <c r="B231" i="19"/>
  <c r="B230" i="19"/>
  <c r="B229" i="19"/>
  <c r="B228" i="19"/>
  <c r="I226" i="19"/>
  <c r="H226" i="19"/>
  <c r="G226" i="19"/>
  <c r="F226" i="19"/>
  <c r="E226" i="19"/>
  <c r="D226" i="19"/>
  <c r="C226" i="19"/>
  <c r="B226" i="19"/>
  <c r="B223" i="19"/>
  <c r="B222" i="19"/>
  <c r="B221" i="19"/>
  <c r="B220" i="19"/>
  <c r="B219" i="19"/>
  <c r="B218" i="19"/>
  <c r="B217" i="19"/>
  <c r="B216" i="19"/>
  <c r="B215" i="19"/>
  <c r="B214" i="19"/>
  <c r="B213" i="19"/>
  <c r="B212" i="19"/>
  <c r="B211" i="19"/>
  <c r="B210" i="19"/>
  <c r="B209" i="19"/>
  <c r="B208" i="19"/>
  <c r="B207" i="19"/>
  <c r="B206" i="19"/>
  <c r="B205" i="19"/>
  <c r="B204" i="19"/>
  <c r="B203" i="19"/>
  <c r="B202" i="19"/>
  <c r="B201" i="19"/>
  <c r="B200" i="19"/>
  <c r="B199" i="19"/>
  <c r="B198" i="19"/>
  <c r="B197" i="19"/>
  <c r="B196" i="19"/>
  <c r="B195" i="19"/>
  <c r="B194" i="19"/>
  <c r="B193" i="19"/>
  <c r="B192" i="19"/>
  <c r="I190" i="19"/>
  <c r="H190" i="19"/>
  <c r="G190" i="19"/>
  <c r="F190" i="19"/>
  <c r="E190" i="19"/>
  <c r="D190" i="19"/>
  <c r="C190" i="19"/>
  <c r="B190" i="19"/>
  <c r="B187" i="19"/>
  <c r="B186" i="19"/>
  <c r="B185" i="19"/>
  <c r="B184" i="19"/>
  <c r="B183" i="19"/>
  <c r="B182" i="19"/>
  <c r="B181" i="19"/>
  <c r="B180" i="19"/>
  <c r="B179" i="19"/>
  <c r="B178" i="19"/>
  <c r="B177" i="19"/>
  <c r="B176" i="19"/>
  <c r="B175" i="19"/>
  <c r="B174" i="19"/>
  <c r="B173" i="19"/>
  <c r="B172" i="19"/>
  <c r="B171" i="19"/>
  <c r="B170" i="19"/>
  <c r="B169" i="19"/>
  <c r="B168" i="19"/>
  <c r="B167" i="19"/>
  <c r="B166" i="19"/>
  <c r="B165" i="19"/>
  <c r="B164" i="19"/>
  <c r="B163" i="19"/>
  <c r="B162" i="19"/>
  <c r="B161" i="19"/>
  <c r="B160" i="19"/>
  <c r="B159" i="19"/>
  <c r="B158" i="19"/>
  <c r="B157" i="19"/>
  <c r="B156" i="19"/>
  <c r="I154" i="19"/>
  <c r="H154" i="19"/>
  <c r="G154" i="19"/>
  <c r="F154" i="19"/>
  <c r="E154" i="19"/>
  <c r="D154" i="19"/>
  <c r="C154" i="19"/>
  <c r="B154" i="19"/>
  <c r="B151" i="19"/>
  <c r="B150" i="19"/>
  <c r="B149" i="19"/>
  <c r="B148" i="19"/>
  <c r="B147" i="19"/>
  <c r="B146" i="19"/>
  <c r="B145" i="19"/>
  <c r="B144" i="19"/>
  <c r="B143" i="19"/>
  <c r="B142" i="19"/>
  <c r="B141" i="19"/>
  <c r="B140" i="19"/>
  <c r="B139" i="19"/>
  <c r="B138" i="19"/>
  <c r="B137" i="19"/>
  <c r="B136" i="19"/>
  <c r="B135" i="19"/>
  <c r="B134" i="19"/>
  <c r="B133" i="19"/>
  <c r="B132" i="19"/>
  <c r="B131" i="19"/>
  <c r="B130" i="19"/>
  <c r="B129" i="19"/>
  <c r="B128" i="19"/>
  <c r="B127" i="19"/>
  <c r="B126" i="19"/>
  <c r="B125" i="19"/>
  <c r="B124" i="19"/>
  <c r="B123" i="19"/>
  <c r="B122" i="19"/>
  <c r="B121" i="19"/>
  <c r="B120" i="19"/>
  <c r="I118" i="19"/>
  <c r="H118" i="19"/>
  <c r="G118" i="19"/>
  <c r="F118" i="19"/>
  <c r="E118" i="19"/>
  <c r="D118" i="19"/>
  <c r="C118" i="19"/>
  <c r="B118" i="19"/>
  <c r="B115" i="19"/>
  <c r="B114" i="19"/>
  <c r="B113" i="19"/>
  <c r="B112" i="19"/>
  <c r="B111" i="19"/>
  <c r="B110" i="19"/>
  <c r="B109" i="19"/>
  <c r="B108" i="19"/>
  <c r="B107" i="19"/>
  <c r="B106" i="19"/>
  <c r="B105" i="19"/>
  <c r="B104" i="19"/>
  <c r="B103" i="19"/>
  <c r="B102" i="19"/>
  <c r="B101" i="19"/>
  <c r="B100" i="19"/>
  <c r="B99" i="19"/>
  <c r="B98" i="19"/>
  <c r="B97" i="19"/>
  <c r="B96" i="19"/>
  <c r="B95" i="19"/>
  <c r="B94" i="19"/>
  <c r="B93" i="19"/>
  <c r="B92" i="19"/>
  <c r="B91" i="19"/>
  <c r="B90" i="19"/>
  <c r="B89" i="19"/>
  <c r="B88" i="19"/>
  <c r="B87" i="19"/>
  <c r="B86" i="19"/>
  <c r="B85" i="19"/>
  <c r="B84" i="19"/>
  <c r="I82" i="19"/>
  <c r="H82" i="19"/>
  <c r="G82" i="19"/>
  <c r="F82" i="19"/>
  <c r="E82" i="19"/>
  <c r="D82" i="19"/>
  <c r="C82" i="19"/>
  <c r="B82"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I46" i="19"/>
  <c r="H46" i="19"/>
  <c r="G46" i="19"/>
  <c r="F46" i="19"/>
  <c r="E46" i="19"/>
  <c r="D46" i="19"/>
  <c r="C46" i="19"/>
  <c r="B46" i="19"/>
  <c r="B43" i="19"/>
  <c r="B42" i="19"/>
  <c r="B41" i="19"/>
  <c r="B40" i="19"/>
  <c r="B39" i="19"/>
  <c r="B38" i="19"/>
  <c r="B37" i="19"/>
  <c r="B36" i="19"/>
  <c r="B35" i="19"/>
  <c r="B34" i="19"/>
  <c r="B33" i="19"/>
  <c r="B32" i="19"/>
  <c r="B31" i="19"/>
  <c r="B30" i="19"/>
  <c r="B29" i="19"/>
  <c r="B28" i="19"/>
  <c r="B27" i="19"/>
  <c r="B26" i="19"/>
  <c r="B25" i="19"/>
  <c r="B24" i="19"/>
  <c r="B23" i="19"/>
  <c r="B22" i="19"/>
  <c r="B21" i="19"/>
  <c r="B20" i="19"/>
  <c r="B19" i="19"/>
  <c r="B18" i="19"/>
  <c r="B17" i="19"/>
  <c r="B16" i="19"/>
  <c r="B15" i="19"/>
  <c r="B14" i="19"/>
  <c r="B13" i="19"/>
  <c r="B12" i="19"/>
  <c r="I10" i="19"/>
  <c r="H10" i="19"/>
  <c r="G10" i="19"/>
  <c r="F10" i="19"/>
  <c r="E10" i="19"/>
  <c r="D10" i="19"/>
  <c r="C10" i="19"/>
  <c r="B10" i="19"/>
  <c r="L806" i="18"/>
  <c r="K806" i="18"/>
  <c r="J806" i="18"/>
  <c r="I806" i="18"/>
  <c r="H806" i="18"/>
  <c r="G806" i="18"/>
  <c r="F806" i="18"/>
  <c r="E806" i="18"/>
  <c r="D806" i="18"/>
  <c r="B806" i="18"/>
  <c r="L770" i="18"/>
  <c r="K770" i="18"/>
  <c r="J770" i="18"/>
  <c r="I770" i="18"/>
  <c r="H770" i="18"/>
  <c r="G770" i="18"/>
  <c r="F770" i="18"/>
  <c r="E770" i="18"/>
  <c r="D770" i="18"/>
  <c r="B770" i="18"/>
  <c r="L734" i="18"/>
  <c r="K734" i="18"/>
  <c r="J734" i="18"/>
  <c r="I734" i="18"/>
  <c r="H734" i="18"/>
  <c r="G734" i="18"/>
  <c r="F734" i="18"/>
  <c r="E734" i="18"/>
  <c r="D734" i="18"/>
  <c r="B734" i="18"/>
  <c r="L698" i="18"/>
  <c r="K698" i="18"/>
  <c r="J698" i="18"/>
  <c r="I698" i="18"/>
  <c r="H698" i="18"/>
  <c r="G698" i="18"/>
  <c r="F698" i="18"/>
  <c r="E698" i="18"/>
  <c r="D698" i="18"/>
  <c r="B698" i="18"/>
  <c r="L662" i="18"/>
  <c r="K662" i="18"/>
  <c r="J662" i="18"/>
  <c r="I662" i="18"/>
  <c r="H662" i="18"/>
  <c r="G662" i="18"/>
  <c r="F662" i="18"/>
  <c r="E662" i="18"/>
  <c r="D662" i="18"/>
  <c r="B662" i="18"/>
  <c r="L626" i="18"/>
  <c r="K626" i="18"/>
  <c r="J626" i="18"/>
  <c r="I626" i="18"/>
  <c r="H626" i="18"/>
  <c r="G626" i="18"/>
  <c r="F626" i="18"/>
  <c r="E626" i="18"/>
  <c r="D626" i="18"/>
  <c r="B626" i="18"/>
  <c r="L590" i="18"/>
  <c r="K590" i="18"/>
  <c r="J590" i="18"/>
  <c r="I590" i="18"/>
  <c r="H590" i="18"/>
  <c r="G590" i="18"/>
  <c r="F590" i="18"/>
  <c r="E590" i="18"/>
  <c r="D590" i="18"/>
  <c r="B590" i="18"/>
  <c r="L554" i="18"/>
  <c r="K554" i="18"/>
  <c r="J554" i="18"/>
  <c r="I554" i="18"/>
  <c r="H554" i="18"/>
  <c r="G554" i="18"/>
  <c r="F554" i="18"/>
  <c r="E554" i="18"/>
  <c r="D554" i="18"/>
  <c r="B554" i="18"/>
  <c r="L518" i="18"/>
  <c r="K518" i="18"/>
  <c r="J518" i="18"/>
  <c r="I518" i="18"/>
  <c r="H518" i="18"/>
  <c r="G518" i="18"/>
  <c r="F518" i="18"/>
  <c r="E518" i="18"/>
  <c r="D518" i="18"/>
  <c r="B518" i="18"/>
  <c r="L482" i="18"/>
  <c r="K482" i="18"/>
  <c r="J482" i="18"/>
  <c r="I482" i="18"/>
  <c r="H482" i="18"/>
  <c r="G482" i="18"/>
  <c r="F482" i="18"/>
  <c r="E482" i="18"/>
  <c r="D482" i="18"/>
  <c r="B482" i="18"/>
  <c r="L446" i="18"/>
  <c r="K446" i="18"/>
  <c r="J446" i="18"/>
  <c r="I446" i="18"/>
  <c r="H446" i="18"/>
  <c r="G446" i="18"/>
  <c r="F446" i="18"/>
  <c r="E446" i="18"/>
  <c r="D446" i="18"/>
  <c r="B446" i="18"/>
  <c r="L410" i="18"/>
  <c r="K410" i="18"/>
  <c r="J410" i="18"/>
  <c r="I410" i="18"/>
  <c r="H410" i="18"/>
  <c r="G410" i="18"/>
  <c r="F410" i="18"/>
  <c r="E410" i="18"/>
  <c r="D410" i="18"/>
  <c r="B410" i="18"/>
  <c r="L374" i="18"/>
  <c r="K374" i="18"/>
  <c r="J374" i="18"/>
  <c r="I374" i="18"/>
  <c r="H374" i="18"/>
  <c r="G374" i="18"/>
  <c r="F374" i="18"/>
  <c r="E374" i="18"/>
  <c r="D374" i="18"/>
  <c r="B374" i="18"/>
  <c r="L338" i="18"/>
  <c r="K338" i="18"/>
  <c r="J338" i="18"/>
  <c r="I338" i="18"/>
  <c r="H338" i="18"/>
  <c r="G338" i="18"/>
  <c r="F338" i="18"/>
  <c r="E338" i="18"/>
  <c r="D338" i="18"/>
  <c r="B338" i="18"/>
  <c r="L302" i="18"/>
  <c r="K302" i="18"/>
  <c r="J302" i="18"/>
  <c r="I302" i="18"/>
  <c r="H302" i="18"/>
  <c r="G302" i="18"/>
  <c r="F302" i="18"/>
  <c r="E302" i="18"/>
  <c r="D302" i="18"/>
  <c r="B302" i="18"/>
  <c r="L266" i="18"/>
  <c r="K266" i="18"/>
  <c r="J266" i="18"/>
  <c r="I266" i="18"/>
  <c r="H266" i="18"/>
  <c r="G266" i="18"/>
  <c r="F266" i="18"/>
  <c r="E266" i="18"/>
  <c r="D266" i="18"/>
  <c r="B266" i="18"/>
  <c r="L230" i="18"/>
  <c r="K230" i="18"/>
  <c r="J230" i="18"/>
  <c r="I230" i="18"/>
  <c r="H230" i="18"/>
  <c r="G230" i="18"/>
  <c r="F230" i="18"/>
  <c r="E230" i="18"/>
  <c r="D230" i="18"/>
  <c r="B230" i="18"/>
  <c r="L194" i="18"/>
  <c r="K194" i="18"/>
  <c r="J194" i="18"/>
  <c r="I194" i="18"/>
  <c r="H194" i="18"/>
  <c r="G194" i="18"/>
  <c r="F194" i="18"/>
  <c r="E194" i="18"/>
  <c r="D194" i="18"/>
  <c r="B194" i="18"/>
  <c r="L158" i="18"/>
  <c r="K158" i="18"/>
  <c r="J158" i="18"/>
  <c r="I158" i="18"/>
  <c r="H158" i="18"/>
  <c r="G158" i="18"/>
  <c r="F158" i="18"/>
  <c r="E158" i="18"/>
  <c r="D158" i="18"/>
  <c r="B158" i="18"/>
  <c r="L122" i="18"/>
  <c r="K122" i="18"/>
  <c r="J122" i="18"/>
  <c r="I122" i="18"/>
  <c r="H122" i="18"/>
  <c r="G122" i="18"/>
  <c r="F122" i="18"/>
  <c r="E122" i="18"/>
  <c r="D122" i="18"/>
  <c r="B122" i="18"/>
  <c r="L86" i="18"/>
  <c r="K86" i="18"/>
  <c r="J86" i="18"/>
  <c r="I86" i="18"/>
  <c r="H86" i="18"/>
  <c r="G86" i="18"/>
  <c r="F86" i="18"/>
  <c r="E86" i="18"/>
  <c r="D86" i="18"/>
  <c r="B86" i="18"/>
  <c r="L50" i="18"/>
  <c r="K50" i="18"/>
  <c r="J50" i="18"/>
  <c r="I50" i="18"/>
  <c r="H50" i="18"/>
  <c r="G50" i="18"/>
  <c r="F50" i="18"/>
  <c r="E50" i="18"/>
  <c r="D50" i="18"/>
  <c r="B50" i="18"/>
  <c r="L14" i="18"/>
  <c r="K14" i="18"/>
  <c r="J14" i="18"/>
  <c r="I14" i="18"/>
  <c r="H14" i="18"/>
  <c r="G14" i="18"/>
  <c r="F14" i="18"/>
  <c r="E14" i="18"/>
  <c r="D14" i="18"/>
  <c r="B14" i="18"/>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N819" i="17"/>
  <c r="M819" i="17"/>
  <c r="L819" i="17"/>
  <c r="K819" i="17"/>
  <c r="J819" i="17"/>
  <c r="I819" i="17"/>
  <c r="H819" i="17"/>
  <c r="G819" i="17"/>
  <c r="F819" i="17"/>
  <c r="E819" i="17"/>
  <c r="D819" i="17"/>
  <c r="C819"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N783" i="17"/>
  <c r="M783" i="17"/>
  <c r="L783" i="17"/>
  <c r="K783" i="17"/>
  <c r="J783" i="17"/>
  <c r="I783" i="17"/>
  <c r="H783" i="17"/>
  <c r="G783" i="17"/>
  <c r="F783" i="17"/>
  <c r="E783" i="17"/>
  <c r="D783" i="17"/>
  <c r="C783" i="17"/>
  <c r="B783"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7" i="17" s="1"/>
  <c r="N747" i="17"/>
  <c r="M747" i="17"/>
  <c r="L747" i="17"/>
  <c r="K747" i="17"/>
  <c r="J747" i="17"/>
  <c r="I747" i="17"/>
  <c r="H747" i="17"/>
  <c r="G747" i="17"/>
  <c r="F747" i="17"/>
  <c r="E747" i="17"/>
  <c r="D747" i="17"/>
  <c r="C747"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N711" i="17"/>
  <c r="M711" i="17"/>
  <c r="L711" i="17"/>
  <c r="K711" i="17"/>
  <c r="J711" i="17"/>
  <c r="I711" i="17"/>
  <c r="H711" i="17"/>
  <c r="G711" i="17"/>
  <c r="F711" i="17"/>
  <c r="E711" i="17"/>
  <c r="D711" i="17"/>
  <c r="C711"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N675" i="17"/>
  <c r="M675" i="17"/>
  <c r="L675" i="17"/>
  <c r="K675" i="17"/>
  <c r="J675" i="17"/>
  <c r="I675" i="17"/>
  <c r="H675" i="17"/>
  <c r="G675" i="17"/>
  <c r="F675" i="17"/>
  <c r="E675" i="17"/>
  <c r="D675" i="17"/>
  <c r="C675"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39" i="17" s="1"/>
  <c r="N639" i="17"/>
  <c r="M639" i="17"/>
  <c r="L639" i="17"/>
  <c r="K639" i="17"/>
  <c r="J639" i="17"/>
  <c r="I639" i="17"/>
  <c r="H639" i="17"/>
  <c r="G639" i="17"/>
  <c r="F639" i="17"/>
  <c r="E639" i="17"/>
  <c r="D639" i="17"/>
  <c r="C639"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N603" i="17"/>
  <c r="M603" i="17"/>
  <c r="L603" i="17"/>
  <c r="K603" i="17"/>
  <c r="J603" i="17"/>
  <c r="I603" i="17"/>
  <c r="H603" i="17"/>
  <c r="G603" i="17"/>
  <c r="F603" i="17"/>
  <c r="E603" i="17"/>
  <c r="D603" i="17"/>
  <c r="C603"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7" i="17" s="1"/>
  <c r="B569" i="17"/>
  <c r="N567" i="17"/>
  <c r="M567" i="17"/>
  <c r="L567" i="17"/>
  <c r="K567" i="17"/>
  <c r="J567" i="17"/>
  <c r="I567" i="17"/>
  <c r="H567" i="17"/>
  <c r="G567" i="17"/>
  <c r="F567" i="17"/>
  <c r="E567" i="17"/>
  <c r="D567" i="17"/>
  <c r="C567"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N531" i="17"/>
  <c r="M531" i="17"/>
  <c r="L531" i="17"/>
  <c r="K531" i="17"/>
  <c r="J531" i="17"/>
  <c r="I531" i="17"/>
  <c r="H531" i="17"/>
  <c r="G531" i="17"/>
  <c r="F531" i="17"/>
  <c r="E531" i="17"/>
  <c r="D531" i="17"/>
  <c r="C531"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5" i="17" s="1"/>
  <c r="B497" i="17"/>
  <c r="N495" i="17"/>
  <c r="M495" i="17"/>
  <c r="L495" i="17"/>
  <c r="K495" i="17"/>
  <c r="J495" i="17"/>
  <c r="I495" i="17"/>
  <c r="H495" i="17"/>
  <c r="G495" i="17"/>
  <c r="F495" i="17"/>
  <c r="E495" i="17"/>
  <c r="D495" i="17"/>
  <c r="C495"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N459" i="17"/>
  <c r="M459" i="17"/>
  <c r="L459" i="17"/>
  <c r="K459" i="17"/>
  <c r="J459" i="17"/>
  <c r="I459" i="17"/>
  <c r="H459" i="17"/>
  <c r="G459" i="17"/>
  <c r="F459" i="17"/>
  <c r="E459" i="17"/>
  <c r="D459" i="17"/>
  <c r="C459"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N423" i="17"/>
  <c r="M423" i="17"/>
  <c r="L423" i="17"/>
  <c r="K423" i="17"/>
  <c r="J423" i="17"/>
  <c r="I423" i="17"/>
  <c r="H423" i="17"/>
  <c r="G423" i="17"/>
  <c r="F423" i="17"/>
  <c r="E423" i="17"/>
  <c r="D423" i="17"/>
  <c r="C423"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87" i="17" s="1"/>
  <c r="B390" i="17"/>
  <c r="B389" i="17"/>
  <c r="N387" i="17"/>
  <c r="M387" i="17"/>
  <c r="L387" i="17"/>
  <c r="K387" i="17"/>
  <c r="J387" i="17"/>
  <c r="I387" i="17"/>
  <c r="H387" i="17"/>
  <c r="G387" i="17"/>
  <c r="F387" i="17"/>
  <c r="E387" i="17"/>
  <c r="D387" i="17"/>
  <c r="C387"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1" i="17" s="1"/>
  <c r="N351" i="17"/>
  <c r="M351" i="17"/>
  <c r="L351" i="17"/>
  <c r="K351" i="17"/>
  <c r="J351" i="17"/>
  <c r="I351" i="17"/>
  <c r="H351" i="17"/>
  <c r="G351" i="17"/>
  <c r="F351" i="17"/>
  <c r="E351" i="17"/>
  <c r="D351" i="17"/>
  <c r="C351"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N315" i="17"/>
  <c r="M315" i="17"/>
  <c r="L315" i="17"/>
  <c r="K315" i="17"/>
  <c r="J315" i="17"/>
  <c r="I315" i="17"/>
  <c r="H315" i="17"/>
  <c r="G315" i="17"/>
  <c r="F315" i="17"/>
  <c r="E315" i="17"/>
  <c r="D315" i="17"/>
  <c r="C315"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N279" i="17"/>
  <c r="M279" i="17"/>
  <c r="L279" i="17"/>
  <c r="K279" i="17"/>
  <c r="J279" i="17"/>
  <c r="I279" i="17"/>
  <c r="H279" i="17"/>
  <c r="G279" i="17"/>
  <c r="F279" i="17"/>
  <c r="E279" i="17"/>
  <c r="D279" i="17"/>
  <c r="C279"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N243" i="17"/>
  <c r="M243" i="17"/>
  <c r="L243" i="17"/>
  <c r="K243" i="17"/>
  <c r="J243" i="17"/>
  <c r="I243" i="17"/>
  <c r="H243" i="17"/>
  <c r="G243" i="17"/>
  <c r="F243" i="17"/>
  <c r="E243" i="17"/>
  <c r="D243" i="17"/>
  <c r="C243" i="17"/>
  <c r="C228" i="17"/>
  <c r="C227" i="17"/>
  <c r="C226" i="17"/>
  <c r="C225" i="17"/>
  <c r="C224" i="17"/>
  <c r="C223" i="17"/>
  <c r="C222" i="17"/>
  <c r="C221" i="17"/>
  <c r="C220" i="17"/>
  <c r="C219" i="17"/>
  <c r="C218" i="17"/>
  <c r="C217" i="17"/>
  <c r="C216" i="17"/>
  <c r="C215" i="17"/>
  <c r="C214" i="17"/>
  <c r="C213" i="17"/>
  <c r="C212" i="17"/>
  <c r="C211" i="17"/>
  <c r="C210" i="17"/>
  <c r="C209" i="17"/>
  <c r="C208" i="17"/>
  <c r="C207" i="17"/>
  <c r="C206" i="17"/>
  <c r="C205" i="17"/>
  <c r="C204" i="17"/>
  <c r="C203" i="17"/>
  <c r="C202" i="17"/>
  <c r="C201" i="17"/>
  <c r="C200" i="17"/>
  <c r="C195" i="17" s="1"/>
  <c r="C199" i="17"/>
  <c r="C198" i="17"/>
  <c r="C197" i="17"/>
  <c r="N195" i="17"/>
  <c r="M195" i="17"/>
  <c r="L195" i="17"/>
  <c r="K195" i="17"/>
  <c r="J195" i="17"/>
  <c r="I195" i="17"/>
  <c r="H195" i="17"/>
  <c r="G195" i="17"/>
  <c r="F195" i="17"/>
  <c r="E195" i="17"/>
  <c r="D195" i="17"/>
  <c r="C192" i="17"/>
  <c r="C191" i="17"/>
  <c r="C190" i="17"/>
  <c r="C189" i="17"/>
  <c r="C188" i="17"/>
  <c r="C187" i="17"/>
  <c r="C186" i="17"/>
  <c r="C185" i="17"/>
  <c r="C184" i="17"/>
  <c r="C183" i="17"/>
  <c r="C182" i="17"/>
  <c r="C181" i="17"/>
  <c r="C180" i="17"/>
  <c r="C179" i="17"/>
  <c r="C178" i="17"/>
  <c r="C177" i="17"/>
  <c r="C176" i="17"/>
  <c r="C175" i="17"/>
  <c r="C174" i="17"/>
  <c r="C173" i="17"/>
  <c r="C172" i="17"/>
  <c r="C171" i="17"/>
  <c r="C170" i="17"/>
  <c r="C169" i="17"/>
  <c r="C168" i="17"/>
  <c r="C167" i="17"/>
  <c r="C166" i="17"/>
  <c r="C165" i="17"/>
  <c r="C164" i="17"/>
  <c r="C163" i="17"/>
  <c r="C162" i="17"/>
  <c r="C161" i="17"/>
  <c r="N159" i="17"/>
  <c r="M159" i="17"/>
  <c r="L159" i="17"/>
  <c r="K159" i="17"/>
  <c r="J159" i="17"/>
  <c r="I159" i="17"/>
  <c r="H159" i="17"/>
  <c r="G159" i="17"/>
  <c r="F159" i="17"/>
  <c r="E159" i="17"/>
  <c r="D159" i="17"/>
  <c r="C156" i="17"/>
  <c r="C155" i="17"/>
  <c r="C154" i="17"/>
  <c r="C153" i="17"/>
  <c r="C152" i="17"/>
  <c r="C151" i="17"/>
  <c r="C150" i="17"/>
  <c r="C149" i="17"/>
  <c r="C148" i="17"/>
  <c r="C147" i="17"/>
  <c r="C146" i="17"/>
  <c r="C145" i="17"/>
  <c r="C144" i="17"/>
  <c r="C143" i="17"/>
  <c r="C142" i="17"/>
  <c r="C141" i="17"/>
  <c r="C140" i="17"/>
  <c r="C139" i="17"/>
  <c r="C138" i="17"/>
  <c r="C137" i="17"/>
  <c r="C136" i="17"/>
  <c r="C135" i="17"/>
  <c r="C134" i="17"/>
  <c r="C133" i="17"/>
  <c r="C132" i="17"/>
  <c r="C131" i="17"/>
  <c r="C130" i="17"/>
  <c r="C129" i="17"/>
  <c r="C128" i="17"/>
  <c r="C127" i="17"/>
  <c r="C126" i="17"/>
  <c r="C125" i="17"/>
  <c r="N123" i="17"/>
  <c r="M123" i="17"/>
  <c r="L123" i="17"/>
  <c r="K123" i="17"/>
  <c r="J123" i="17"/>
  <c r="I123" i="17"/>
  <c r="H123" i="17"/>
  <c r="G123" i="17"/>
  <c r="F123" i="17"/>
  <c r="E123" i="17"/>
  <c r="D123" i="17"/>
  <c r="C120" i="17"/>
  <c r="C119" i="17"/>
  <c r="C118" i="17"/>
  <c r="C117" i="17"/>
  <c r="C116" i="17"/>
  <c r="C115" i="17"/>
  <c r="C114" i="17"/>
  <c r="C113" i="17"/>
  <c r="C112" i="17"/>
  <c r="C111" i="17"/>
  <c r="C110" i="17"/>
  <c r="C109" i="17"/>
  <c r="C108" i="17"/>
  <c r="C107" i="17"/>
  <c r="C106" i="17"/>
  <c r="C105" i="17"/>
  <c r="C104" i="17"/>
  <c r="C103" i="17"/>
  <c r="C102" i="17"/>
  <c r="C101" i="17"/>
  <c r="C100" i="17"/>
  <c r="C99" i="17"/>
  <c r="C98" i="17"/>
  <c r="C97" i="17"/>
  <c r="C96" i="17"/>
  <c r="C95" i="17"/>
  <c r="C94" i="17"/>
  <c r="C93" i="17"/>
  <c r="C92" i="17"/>
  <c r="C91" i="17"/>
  <c r="C90" i="17"/>
  <c r="C89" i="17"/>
  <c r="N87" i="17"/>
  <c r="M87" i="17"/>
  <c r="L87" i="17"/>
  <c r="K87" i="17"/>
  <c r="J87" i="17"/>
  <c r="I87" i="17"/>
  <c r="H87" i="17"/>
  <c r="G87" i="17"/>
  <c r="F87" i="17"/>
  <c r="E87" i="17"/>
  <c r="D87" i="17"/>
  <c r="C84" i="17"/>
  <c r="C83" i="17"/>
  <c r="C82" i="17"/>
  <c r="C81" i="17"/>
  <c r="C80" i="17"/>
  <c r="C79" i="17"/>
  <c r="C78" i="17"/>
  <c r="C77" i="17"/>
  <c r="C76" i="17"/>
  <c r="C75" i="17"/>
  <c r="C74" i="17"/>
  <c r="C73" i="17"/>
  <c r="C72" i="17"/>
  <c r="C71" i="17"/>
  <c r="C70" i="17"/>
  <c r="C69" i="17"/>
  <c r="C68" i="17"/>
  <c r="C67" i="17"/>
  <c r="C66" i="17"/>
  <c r="C65" i="17"/>
  <c r="C64" i="17"/>
  <c r="C63" i="17"/>
  <c r="C62" i="17"/>
  <c r="C61" i="17"/>
  <c r="C60" i="17"/>
  <c r="C59" i="17"/>
  <c r="C58" i="17"/>
  <c r="C57" i="17"/>
  <c r="C56" i="17"/>
  <c r="C51" i="17" s="1"/>
  <c r="C55" i="17"/>
  <c r="C54" i="17"/>
  <c r="C53" i="17"/>
  <c r="N51" i="17"/>
  <c r="M51" i="17"/>
  <c r="L51" i="17"/>
  <c r="K51" i="17"/>
  <c r="J51" i="17"/>
  <c r="I51" i="17"/>
  <c r="H51" i="17"/>
  <c r="G51" i="17"/>
  <c r="F51" i="17"/>
  <c r="E51" i="17"/>
  <c r="D51" i="17"/>
  <c r="C48" i="17"/>
  <c r="C47" i="17"/>
  <c r="C46" i="17"/>
  <c r="C45" i="17"/>
  <c r="C44" i="17"/>
  <c r="C43" i="17"/>
  <c r="C42" i="17"/>
  <c r="C41" i="17"/>
  <c r="C40" i="17"/>
  <c r="C39" i="17"/>
  <c r="C38" i="17"/>
  <c r="C37" i="17"/>
  <c r="C36" i="17"/>
  <c r="C35" i="17"/>
  <c r="C34" i="17"/>
  <c r="C33" i="17"/>
  <c r="C32" i="17"/>
  <c r="C31" i="17"/>
  <c r="C30" i="17"/>
  <c r="C29" i="17"/>
  <c r="C28" i="17"/>
  <c r="C27" i="17"/>
  <c r="C26" i="17"/>
  <c r="C25" i="17"/>
  <c r="C24" i="17"/>
  <c r="C23" i="17"/>
  <c r="C22" i="17"/>
  <c r="C21" i="17"/>
  <c r="C20" i="17"/>
  <c r="C19" i="17"/>
  <c r="C18" i="17"/>
  <c r="C17" i="17"/>
  <c r="N15" i="17"/>
  <c r="M15" i="17"/>
  <c r="L15" i="17"/>
  <c r="K15" i="17"/>
  <c r="J15" i="17"/>
  <c r="I15" i="17"/>
  <c r="H15" i="17"/>
  <c r="G15" i="17"/>
  <c r="F15" i="17"/>
  <c r="E15" i="17"/>
  <c r="D15" i="17"/>
  <c r="F859" i="16"/>
  <c r="B859" i="16"/>
  <c r="F858" i="16"/>
  <c r="B858" i="16"/>
  <c r="F857" i="16"/>
  <c r="B857" i="16"/>
  <c r="F856" i="16"/>
  <c r="B856" i="16"/>
  <c r="F855" i="16"/>
  <c r="B855" i="16"/>
  <c r="F854" i="16"/>
  <c r="B854" i="16"/>
  <c r="F853" i="16"/>
  <c r="B853" i="16"/>
  <c r="F852" i="16"/>
  <c r="B852" i="16"/>
  <c r="F851" i="16"/>
  <c r="B851" i="16"/>
  <c r="F850" i="16"/>
  <c r="B850" i="16"/>
  <c r="F849" i="16"/>
  <c r="B849" i="16"/>
  <c r="F848" i="16"/>
  <c r="B848" i="16"/>
  <c r="F847" i="16"/>
  <c r="B847" i="16"/>
  <c r="F846" i="16"/>
  <c r="B846" i="16"/>
  <c r="F845" i="16"/>
  <c r="B845" i="16"/>
  <c r="F844" i="16"/>
  <c r="B844" i="16"/>
  <c r="F843" i="16"/>
  <c r="B843" i="16"/>
  <c r="F842" i="16"/>
  <c r="B842" i="16"/>
  <c r="F841" i="16"/>
  <c r="B841" i="16"/>
  <c r="F840" i="16"/>
  <c r="B840" i="16"/>
  <c r="F839" i="16"/>
  <c r="B839" i="16"/>
  <c r="F838" i="16"/>
  <c r="B838" i="16"/>
  <c r="F837" i="16"/>
  <c r="B837" i="16"/>
  <c r="F836" i="16"/>
  <c r="B836" i="16"/>
  <c r="F835" i="16"/>
  <c r="B835" i="16"/>
  <c r="F834" i="16"/>
  <c r="B834" i="16"/>
  <c r="F833" i="16"/>
  <c r="B833" i="16"/>
  <c r="F832" i="16"/>
  <c r="B832" i="16"/>
  <c r="F831" i="16"/>
  <c r="B831" i="16"/>
  <c r="F830" i="16"/>
  <c r="B830" i="16"/>
  <c r="F829" i="16"/>
  <c r="B829" i="16"/>
  <c r="F828" i="16"/>
  <c r="B828" i="16"/>
  <c r="F827" i="16"/>
  <c r="B827" i="16"/>
  <c r="H825" i="16"/>
  <c r="G825" i="16"/>
  <c r="F825" i="16" s="1"/>
  <c r="D825" i="16"/>
  <c r="C825" i="16"/>
  <c r="B825" i="16"/>
  <c r="F822" i="16"/>
  <c r="B822" i="16"/>
  <c r="F821" i="16"/>
  <c r="B821" i="16"/>
  <c r="F820" i="16"/>
  <c r="B820" i="16"/>
  <c r="F819" i="16"/>
  <c r="B819" i="16"/>
  <c r="F818" i="16"/>
  <c r="B818" i="16"/>
  <c r="F817" i="16"/>
  <c r="B817" i="16"/>
  <c r="F816" i="16"/>
  <c r="B816" i="16"/>
  <c r="F815" i="16"/>
  <c r="B815" i="16"/>
  <c r="F814" i="16"/>
  <c r="B814" i="16"/>
  <c r="F813" i="16"/>
  <c r="B813" i="16"/>
  <c r="F812" i="16"/>
  <c r="B812" i="16"/>
  <c r="F811" i="16"/>
  <c r="B811" i="16"/>
  <c r="F810" i="16"/>
  <c r="B810" i="16"/>
  <c r="F809" i="16"/>
  <c r="B809" i="16"/>
  <c r="F808" i="16"/>
  <c r="B808" i="16"/>
  <c r="F807" i="16"/>
  <c r="B807" i="16"/>
  <c r="F806" i="16"/>
  <c r="B806" i="16"/>
  <c r="F805" i="16"/>
  <c r="B805" i="16"/>
  <c r="F804" i="16"/>
  <c r="B804" i="16"/>
  <c r="F803" i="16"/>
  <c r="B803" i="16"/>
  <c r="F802" i="16"/>
  <c r="B802" i="16"/>
  <c r="F801" i="16"/>
  <c r="B801" i="16"/>
  <c r="F800" i="16"/>
  <c r="B800" i="16"/>
  <c r="F799" i="16"/>
  <c r="B799" i="16"/>
  <c r="F798" i="16"/>
  <c r="B798" i="16"/>
  <c r="F797" i="16"/>
  <c r="B797" i="16"/>
  <c r="F796" i="16"/>
  <c r="B796" i="16"/>
  <c r="F795" i="16"/>
  <c r="B795" i="16"/>
  <c r="F794" i="16"/>
  <c r="B794" i="16"/>
  <c r="F793" i="16"/>
  <c r="B793" i="16"/>
  <c r="F792" i="16"/>
  <c r="B792" i="16"/>
  <c r="F791" i="16"/>
  <c r="B791" i="16"/>
  <c r="F790" i="16"/>
  <c r="B790" i="16"/>
  <c r="H788" i="16"/>
  <c r="G788" i="16"/>
  <c r="F788" i="16" s="1"/>
  <c r="D788" i="16"/>
  <c r="C788" i="16"/>
  <c r="B788" i="16"/>
  <c r="F785" i="16"/>
  <c r="B785" i="16"/>
  <c r="F784" i="16"/>
  <c r="B784" i="16"/>
  <c r="F783" i="16"/>
  <c r="B783" i="16"/>
  <c r="F782" i="16"/>
  <c r="B782" i="16"/>
  <c r="F781" i="16"/>
  <c r="B781" i="16"/>
  <c r="F780" i="16"/>
  <c r="B780" i="16"/>
  <c r="F779" i="16"/>
  <c r="B779" i="16"/>
  <c r="F778" i="16"/>
  <c r="B778" i="16"/>
  <c r="F777" i="16"/>
  <c r="B777" i="16"/>
  <c r="F776" i="16"/>
  <c r="B776" i="16"/>
  <c r="F775" i="16"/>
  <c r="B775" i="16"/>
  <c r="F774" i="16"/>
  <c r="B774" i="16"/>
  <c r="F773" i="16"/>
  <c r="B773" i="16"/>
  <c r="F772" i="16"/>
  <c r="B772" i="16"/>
  <c r="F771" i="16"/>
  <c r="B771" i="16"/>
  <c r="F770" i="16"/>
  <c r="B770" i="16"/>
  <c r="F769" i="16"/>
  <c r="B769" i="16"/>
  <c r="F768" i="16"/>
  <c r="B768" i="16"/>
  <c r="F767" i="16"/>
  <c r="B767" i="16"/>
  <c r="F766" i="16"/>
  <c r="B766" i="16"/>
  <c r="F765" i="16"/>
  <c r="B765" i="16"/>
  <c r="F764" i="16"/>
  <c r="B764" i="16"/>
  <c r="F763" i="16"/>
  <c r="B763" i="16"/>
  <c r="F762" i="16"/>
  <c r="B762" i="16"/>
  <c r="F761" i="16"/>
  <c r="B761" i="16"/>
  <c r="F760" i="16"/>
  <c r="B760" i="16"/>
  <c r="F759" i="16"/>
  <c r="B759" i="16"/>
  <c r="F758" i="16"/>
  <c r="B758" i="16"/>
  <c r="F757" i="16"/>
  <c r="B757" i="16"/>
  <c r="F756" i="16"/>
  <c r="B756" i="16"/>
  <c r="F755" i="16"/>
  <c r="B755" i="16"/>
  <c r="F754" i="16"/>
  <c r="B754" i="16"/>
  <c r="F753" i="16"/>
  <c r="B753" i="16"/>
  <c r="H751" i="16"/>
  <c r="G751" i="16"/>
  <c r="F751" i="16" s="1"/>
  <c r="D751" i="16"/>
  <c r="C751" i="16"/>
  <c r="B751" i="16"/>
  <c r="F748" i="16"/>
  <c r="B748" i="16"/>
  <c r="F747" i="16"/>
  <c r="B747" i="16"/>
  <c r="F746" i="16"/>
  <c r="B746" i="16"/>
  <c r="F745" i="16"/>
  <c r="B745" i="16"/>
  <c r="F744" i="16"/>
  <c r="B744" i="16"/>
  <c r="F743" i="16"/>
  <c r="B743" i="16"/>
  <c r="F742" i="16"/>
  <c r="B742" i="16"/>
  <c r="F741" i="16"/>
  <c r="B741" i="16"/>
  <c r="F740" i="16"/>
  <c r="B740" i="16"/>
  <c r="F739" i="16"/>
  <c r="B739" i="16"/>
  <c r="F738" i="16"/>
  <c r="B738" i="16"/>
  <c r="F737" i="16"/>
  <c r="B737" i="16"/>
  <c r="F736" i="16"/>
  <c r="B736" i="16"/>
  <c r="F735" i="16"/>
  <c r="B735" i="16"/>
  <c r="F734" i="16"/>
  <c r="B734" i="16"/>
  <c r="F733" i="16"/>
  <c r="B733" i="16"/>
  <c r="F732" i="16"/>
  <c r="B732" i="16"/>
  <c r="F731" i="16"/>
  <c r="B731" i="16"/>
  <c r="F730" i="16"/>
  <c r="B730" i="16"/>
  <c r="F729" i="16"/>
  <c r="B729" i="16"/>
  <c r="F728" i="16"/>
  <c r="B728" i="16"/>
  <c r="F727" i="16"/>
  <c r="B727" i="16"/>
  <c r="F726" i="16"/>
  <c r="B726" i="16"/>
  <c r="F725" i="16"/>
  <c r="B725" i="16"/>
  <c r="F724" i="16"/>
  <c r="B724" i="16"/>
  <c r="F723" i="16"/>
  <c r="B723" i="16"/>
  <c r="F722" i="16"/>
  <c r="B722" i="16"/>
  <c r="F721" i="16"/>
  <c r="B721" i="16"/>
  <c r="F720" i="16"/>
  <c r="B720" i="16"/>
  <c r="F719" i="16"/>
  <c r="B719" i="16"/>
  <c r="F718" i="16"/>
  <c r="B718" i="16"/>
  <c r="F717" i="16"/>
  <c r="F714" i="16" s="1"/>
  <c r="B717" i="16"/>
  <c r="F716" i="16"/>
  <c r="B716" i="16"/>
  <c r="H714" i="16"/>
  <c r="G714" i="16"/>
  <c r="D714" i="16"/>
  <c r="C714" i="16"/>
  <c r="B714" i="16"/>
  <c r="F711" i="16"/>
  <c r="B711" i="16"/>
  <c r="F710" i="16"/>
  <c r="B710" i="16"/>
  <c r="F709" i="16"/>
  <c r="B709" i="16"/>
  <c r="F708" i="16"/>
  <c r="B708" i="16"/>
  <c r="F707" i="16"/>
  <c r="B707" i="16"/>
  <c r="F706" i="16"/>
  <c r="B706" i="16"/>
  <c r="F705" i="16"/>
  <c r="B705" i="16"/>
  <c r="F704" i="16"/>
  <c r="B704" i="16"/>
  <c r="F703" i="16"/>
  <c r="B703" i="16"/>
  <c r="F702" i="16"/>
  <c r="B702" i="16"/>
  <c r="F701" i="16"/>
  <c r="B701" i="16"/>
  <c r="F700" i="16"/>
  <c r="B700" i="16"/>
  <c r="F699" i="16"/>
  <c r="B699" i="16"/>
  <c r="F698" i="16"/>
  <c r="B698" i="16"/>
  <c r="F697" i="16"/>
  <c r="B697" i="16"/>
  <c r="F696" i="16"/>
  <c r="B696" i="16"/>
  <c r="F695" i="16"/>
  <c r="B695" i="16"/>
  <c r="F694" i="16"/>
  <c r="B694" i="16"/>
  <c r="F693" i="16"/>
  <c r="B693" i="16"/>
  <c r="F692" i="16"/>
  <c r="B692" i="16"/>
  <c r="F691" i="16"/>
  <c r="B691" i="16"/>
  <c r="F690" i="16"/>
  <c r="B690" i="16"/>
  <c r="F689" i="16"/>
  <c r="B689" i="16"/>
  <c r="F688" i="16"/>
  <c r="B688" i="16"/>
  <c r="F687" i="16"/>
  <c r="B687" i="16"/>
  <c r="F686" i="16"/>
  <c r="B686" i="16"/>
  <c r="F685" i="16"/>
  <c r="B685" i="16"/>
  <c r="F684" i="16"/>
  <c r="B684" i="16"/>
  <c r="F683" i="16"/>
  <c r="B683" i="16"/>
  <c r="F682" i="16"/>
  <c r="B682" i="16"/>
  <c r="F681" i="16"/>
  <c r="B681" i="16"/>
  <c r="F680" i="16"/>
  <c r="F677" i="16" s="1"/>
  <c r="B680" i="16"/>
  <c r="F679" i="16"/>
  <c r="B679" i="16"/>
  <c r="H677" i="16"/>
  <c r="G677" i="16"/>
  <c r="D677" i="16"/>
  <c r="C677" i="16"/>
  <c r="B677" i="16"/>
  <c r="F674" i="16"/>
  <c r="B674" i="16"/>
  <c r="F673" i="16"/>
  <c r="B673" i="16"/>
  <c r="F672" i="16"/>
  <c r="B672" i="16"/>
  <c r="F671" i="16"/>
  <c r="B671" i="16"/>
  <c r="F670" i="16"/>
  <c r="B670" i="16"/>
  <c r="F669" i="16"/>
  <c r="B669" i="16"/>
  <c r="F668" i="16"/>
  <c r="B668" i="16"/>
  <c r="F667" i="16"/>
  <c r="B667" i="16"/>
  <c r="F666" i="16"/>
  <c r="B666" i="16"/>
  <c r="F665" i="16"/>
  <c r="B665" i="16"/>
  <c r="F664" i="16"/>
  <c r="B664" i="16"/>
  <c r="F663" i="16"/>
  <c r="B663" i="16"/>
  <c r="F662" i="16"/>
  <c r="B662" i="16"/>
  <c r="F661" i="16"/>
  <c r="B661" i="16"/>
  <c r="F660" i="16"/>
  <c r="B660" i="16"/>
  <c r="F659" i="16"/>
  <c r="B659" i="16"/>
  <c r="F658" i="16"/>
  <c r="B658" i="16"/>
  <c r="F657" i="16"/>
  <c r="B657" i="16"/>
  <c r="F656" i="16"/>
  <c r="B656" i="16"/>
  <c r="F655" i="16"/>
  <c r="B655" i="16"/>
  <c r="F654" i="16"/>
  <c r="B654" i="16"/>
  <c r="F653" i="16"/>
  <c r="B653" i="16"/>
  <c r="F652" i="16"/>
  <c r="B652" i="16"/>
  <c r="F651" i="16"/>
  <c r="B651" i="16"/>
  <c r="F650" i="16"/>
  <c r="B650" i="16"/>
  <c r="F649" i="16"/>
  <c r="B649" i="16"/>
  <c r="F648" i="16"/>
  <c r="B648" i="16"/>
  <c r="F647" i="16"/>
  <c r="B647" i="16"/>
  <c r="F646" i="16"/>
  <c r="B646" i="16"/>
  <c r="F645" i="16"/>
  <c r="B645" i="16"/>
  <c r="F644" i="16"/>
  <c r="B644" i="16"/>
  <c r="F643" i="16"/>
  <c r="F640" i="16" s="1"/>
  <c r="B643" i="16"/>
  <c r="F642" i="16"/>
  <c r="B642" i="16"/>
  <c r="H640" i="16"/>
  <c r="G640" i="16"/>
  <c r="D640" i="16"/>
  <c r="C640" i="16"/>
  <c r="B640" i="16"/>
  <c r="F637" i="16"/>
  <c r="B637" i="16"/>
  <c r="F636" i="16"/>
  <c r="B636" i="16"/>
  <c r="F635" i="16"/>
  <c r="B635" i="16"/>
  <c r="F634" i="16"/>
  <c r="B634" i="16"/>
  <c r="F633" i="16"/>
  <c r="B633" i="16"/>
  <c r="F632" i="16"/>
  <c r="B632" i="16"/>
  <c r="F631" i="16"/>
  <c r="B631" i="16"/>
  <c r="F630" i="16"/>
  <c r="B630" i="16"/>
  <c r="F629" i="16"/>
  <c r="B629" i="16"/>
  <c r="F628" i="16"/>
  <c r="B628" i="16"/>
  <c r="F627" i="16"/>
  <c r="B627" i="16"/>
  <c r="F626" i="16"/>
  <c r="B626" i="16"/>
  <c r="F625" i="16"/>
  <c r="B625" i="16"/>
  <c r="F624" i="16"/>
  <c r="B624" i="16"/>
  <c r="F623" i="16"/>
  <c r="B623" i="16"/>
  <c r="F622" i="16"/>
  <c r="B622" i="16"/>
  <c r="F621" i="16"/>
  <c r="B621" i="16"/>
  <c r="F620" i="16"/>
  <c r="B620" i="16"/>
  <c r="F619" i="16"/>
  <c r="B619" i="16"/>
  <c r="F618" i="16"/>
  <c r="B618" i="16"/>
  <c r="F617" i="16"/>
  <c r="B617" i="16"/>
  <c r="F616" i="16"/>
  <c r="B616" i="16"/>
  <c r="F615" i="16"/>
  <c r="B615" i="16"/>
  <c r="F614" i="16"/>
  <c r="B614" i="16"/>
  <c r="F613" i="16"/>
  <c r="B613" i="16"/>
  <c r="F612" i="16"/>
  <c r="B612" i="16"/>
  <c r="F611" i="16"/>
  <c r="B611" i="16"/>
  <c r="F610" i="16"/>
  <c r="B610" i="16"/>
  <c r="F609" i="16"/>
  <c r="B609" i="16"/>
  <c r="F608" i="16"/>
  <c r="B608" i="16"/>
  <c r="F607" i="16"/>
  <c r="B607" i="16"/>
  <c r="F606" i="16"/>
  <c r="F603" i="16" s="1"/>
  <c r="B606" i="16"/>
  <c r="F605" i="16"/>
  <c r="B605" i="16"/>
  <c r="H603" i="16"/>
  <c r="G603" i="16"/>
  <c r="D603" i="16"/>
  <c r="C603" i="16"/>
  <c r="B603" i="16"/>
  <c r="F600" i="16"/>
  <c r="B600" i="16"/>
  <c r="F599" i="16"/>
  <c r="B599" i="16"/>
  <c r="F598" i="16"/>
  <c r="B598" i="16"/>
  <c r="F597" i="16"/>
  <c r="B597" i="16"/>
  <c r="F596" i="16"/>
  <c r="B596" i="16"/>
  <c r="F595" i="16"/>
  <c r="B595" i="16"/>
  <c r="F594" i="16"/>
  <c r="B594" i="16"/>
  <c r="F593" i="16"/>
  <c r="B593" i="16"/>
  <c r="F592" i="16"/>
  <c r="B592" i="16"/>
  <c r="F591" i="16"/>
  <c r="B591" i="16"/>
  <c r="F590" i="16"/>
  <c r="B590" i="16"/>
  <c r="F589" i="16"/>
  <c r="B589" i="16"/>
  <c r="F588" i="16"/>
  <c r="B588" i="16"/>
  <c r="F587" i="16"/>
  <c r="B587" i="16"/>
  <c r="F586" i="16"/>
  <c r="B586" i="16"/>
  <c r="F585" i="16"/>
  <c r="B585" i="16"/>
  <c r="F584" i="16"/>
  <c r="B584" i="16"/>
  <c r="F583" i="16"/>
  <c r="B583" i="16"/>
  <c r="F582" i="16"/>
  <c r="B582" i="16"/>
  <c r="F581" i="16"/>
  <c r="B581" i="16"/>
  <c r="F580" i="16"/>
  <c r="B580" i="16"/>
  <c r="F579" i="16"/>
  <c r="B579" i="16"/>
  <c r="F578" i="16"/>
  <c r="B578" i="16"/>
  <c r="F577" i="16"/>
  <c r="B577" i="16"/>
  <c r="F576" i="16"/>
  <c r="B576" i="16"/>
  <c r="F575" i="16"/>
  <c r="B575" i="16"/>
  <c r="F574" i="16"/>
  <c r="B574" i="16"/>
  <c r="F573" i="16"/>
  <c r="B573" i="16"/>
  <c r="F572" i="16"/>
  <c r="B572" i="16"/>
  <c r="F571" i="16"/>
  <c r="B571" i="16"/>
  <c r="F570" i="16"/>
  <c r="B570" i="16"/>
  <c r="F569" i="16"/>
  <c r="F566" i="16" s="1"/>
  <c r="B569" i="16"/>
  <c r="F568" i="16"/>
  <c r="B568" i="16"/>
  <c r="H566" i="16"/>
  <c r="G566" i="16"/>
  <c r="D566" i="16"/>
  <c r="C566" i="16"/>
  <c r="B566" i="16"/>
  <c r="F563" i="16"/>
  <c r="B563" i="16"/>
  <c r="F562" i="16"/>
  <c r="B562" i="16"/>
  <c r="F561" i="16"/>
  <c r="B561" i="16"/>
  <c r="F560" i="16"/>
  <c r="B560" i="16"/>
  <c r="F559" i="16"/>
  <c r="B559" i="16"/>
  <c r="F558" i="16"/>
  <c r="B558" i="16"/>
  <c r="F557" i="16"/>
  <c r="B557" i="16"/>
  <c r="F556" i="16"/>
  <c r="B556" i="16"/>
  <c r="F555" i="16"/>
  <c r="B555" i="16"/>
  <c r="F554" i="16"/>
  <c r="B554" i="16"/>
  <c r="F553" i="16"/>
  <c r="B553" i="16"/>
  <c r="F552" i="16"/>
  <c r="B552" i="16"/>
  <c r="F551" i="16"/>
  <c r="B551" i="16"/>
  <c r="F550" i="16"/>
  <c r="B550" i="16"/>
  <c r="F549" i="16"/>
  <c r="B549" i="16"/>
  <c r="F548" i="16"/>
  <c r="B548" i="16"/>
  <c r="F547" i="16"/>
  <c r="B547" i="16"/>
  <c r="F546" i="16"/>
  <c r="B546" i="16"/>
  <c r="F545" i="16"/>
  <c r="B545" i="16"/>
  <c r="F544" i="16"/>
  <c r="B544" i="16"/>
  <c r="F543" i="16"/>
  <c r="B543" i="16"/>
  <c r="F542" i="16"/>
  <c r="B542" i="16"/>
  <c r="F541" i="16"/>
  <c r="B541" i="16"/>
  <c r="F540" i="16"/>
  <c r="B540" i="16"/>
  <c r="F539" i="16"/>
  <c r="B539" i="16"/>
  <c r="F538" i="16"/>
  <c r="B538" i="16"/>
  <c r="F537" i="16"/>
  <c r="B537" i="16"/>
  <c r="F536" i="16"/>
  <c r="B536" i="16"/>
  <c r="F535" i="16"/>
  <c r="B535" i="16"/>
  <c r="F534" i="16"/>
  <c r="B534" i="16"/>
  <c r="F533" i="16"/>
  <c r="B533" i="16"/>
  <c r="F532" i="16"/>
  <c r="F529" i="16" s="1"/>
  <c r="B532" i="16"/>
  <c r="F531" i="16"/>
  <c r="B531" i="16"/>
  <c r="H529" i="16"/>
  <c r="G529" i="16"/>
  <c r="D529" i="16"/>
  <c r="C529" i="16"/>
  <c r="B529" i="16"/>
  <c r="F526" i="16"/>
  <c r="B526" i="16"/>
  <c r="F525" i="16"/>
  <c r="B525" i="16"/>
  <c r="F524" i="16"/>
  <c r="B524" i="16"/>
  <c r="F523" i="16"/>
  <c r="B523" i="16"/>
  <c r="F522" i="16"/>
  <c r="B522" i="16"/>
  <c r="F521" i="16"/>
  <c r="B521" i="16"/>
  <c r="F520" i="16"/>
  <c r="B520" i="16"/>
  <c r="F519" i="16"/>
  <c r="B519" i="16"/>
  <c r="F518" i="16"/>
  <c r="B518" i="16"/>
  <c r="F517" i="16"/>
  <c r="B517" i="16"/>
  <c r="F516" i="16"/>
  <c r="B516" i="16"/>
  <c r="F515" i="16"/>
  <c r="B515" i="16"/>
  <c r="F514" i="16"/>
  <c r="B514" i="16"/>
  <c r="F513" i="16"/>
  <c r="B513" i="16"/>
  <c r="F512" i="16"/>
  <c r="B512" i="16"/>
  <c r="F511" i="16"/>
  <c r="B511" i="16"/>
  <c r="F510" i="16"/>
  <c r="B510" i="16"/>
  <c r="F509" i="16"/>
  <c r="B509" i="16"/>
  <c r="F508" i="16"/>
  <c r="B508" i="16"/>
  <c r="F507" i="16"/>
  <c r="B507" i="16"/>
  <c r="F506" i="16"/>
  <c r="B506" i="16"/>
  <c r="F505" i="16"/>
  <c r="B505" i="16"/>
  <c r="F504" i="16"/>
  <c r="B504" i="16"/>
  <c r="F503" i="16"/>
  <c r="B503" i="16"/>
  <c r="F502" i="16"/>
  <c r="B502" i="16"/>
  <c r="F501" i="16"/>
  <c r="B501" i="16"/>
  <c r="F500" i="16"/>
  <c r="B500" i="16"/>
  <c r="F499" i="16"/>
  <c r="B499" i="16"/>
  <c r="F498" i="16"/>
  <c r="B498" i="16"/>
  <c r="F497" i="16"/>
  <c r="B497" i="16"/>
  <c r="F496" i="16"/>
  <c r="B496" i="16"/>
  <c r="F495" i="16"/>
  <c r="F492" i="16" s="1"/>
  <c r="B495" i="16"/>
  <c r="F494" i="16"/>
  <c r="B494" i="16"/>
  <c r="H492" i="16"/>
  <c r="G492" i="16"/>
  <c r="D492" i="16"/>
  <c r="C492" i="16"/>
  <c r="B492" i="16"/>
  <c r="F489" i="16"/>
  <c r="B489" i="16"/>
  <c r="F488" i="16"/>
  <c r="B488" i="16"/>
  <c r="F487" i="16"/>
  <c r="B487" i="16"/>
  <c r="F486" i="16"/>
  <c r="B486" i="16"/>
  <c r="F485" i="16"/>
  <c r="B485" i="16"/>
  <c r="F484" i="16"/>
  <c r="B484" i="16"/>
  <c r="F483" i="16"/>
  <c r="B483" i="16"/>
  <c r="F482" i="16"/>
  <c r="B482" i="16"/>
  <c r="F481" i="16"/>
  <c r="B481" i="16"/>
  <c r="F480" i="16"/>
  <c r="B480" i="16"/>
  <c r="F479" i="16"/>
  <c r="B479" i="16"/>
  <c r="F478" i="16"/>
  <c r="B478" i="16"/>
  <c r="F477" i="16"/>
  <c r="B477" i="16"/>
  <c r="F476" i="16"/>
  <c r="B476" i="16"/>
  <c r="F475" i="16"/>
  <c r="B475" i="16"/>
  <c r="F474" i="16"/>
  <c r="B474" i="16"/>
  <c r="F473" i="16"/>
  <c r="B473" i="16"/>
  <c r="F472" i="16"/>
  <c r="B472" i="16"/>
  <c r="F471" i="16"/>
  <c r="B471" i="16"/>
  <c r="F470" i="16"/>
  <c r="B470" i="16"/>
  <c r="F469" i="16"/>
  <c r="B469" i="16"/>
  <c r="F468" i="16"/>
  <c r="B468" i="16"/>
  <c r="F467" i="16"/>
  <c r="B467" i="16"/>
  <c r="F466" i="16"/>
  <c r="B466" i="16"/>
  <c r="F465" i="16"/>
  <c r="B465" i="16"/>
  <c r="F464" i="16"/>
  <c r="B464" i="16"/>
  <c r="F463" i="16"/>
  <c r="B463" i="16"/>
  <c r="F462" i="16"/>
  <c r="B462" i="16"/>
  <c r="F461" i="16"/>
  <c r="B461" i="16"/>
  <c r="F460" i="16"/>
  <c r="B460" i="16"/>
  <c r="F459" i="16"/>
  <c r="B459" i="16"/>
  <c r="F458" i="16"/>
  <c r="F455" i="16" s="1"/>
  <c r="B458" i="16"/>
  <c r="F457" i="16"/>
  <c r="B457" i="16"/>
  <c r="H455" i="16"/>
  <c r="G455" i="16"/>
  <c r="D455" i="16"/>
  <c r="C455" i="16"/>
  <c r="B455" i="16"/>
  <c r="F452" i="16"/>
  <c r="B452" i="16"/>
  <c r="F451" i="16"/>
  <c r="B451" i="16"/>
  <c r="F450" i="16"/>
  <c r="B450" i="16"/>
  <c r="F449" i="16"/>
  <c r="B449" i="16"/>
  <c r="F448" i="16"/>
  <c r="B448" i="16"/>
  <c r="F447" i="16"/>
  <c r="B447" i="16"/>
  <c r="F446" i="16"/>
  <c r="B446" i="16"/>
  <c r="F445" i="16"/>
  <c r="B445" i="16"/>
  <c r="F444" i="16"/>
  <c r="B444" i="16"/>
  <c r="F443" i="16"/>
  <c r="B443" i="16"/>
  <c r="F442" i="16"/>
  <c r="B442" i="16"/>
  <c r="F441" i="16"/>
  <c r="B441" i="16"/>
  <c r="F440" i="16"/>
  <c r="B440" i="16"/>
  <c r="F439" i="16"/>
  <c r="B439" i="16"/>
  <c r="F438" i="16"/>
  <c r="B438" i="16"/>
  <c r="F437" i="16"/>
  <c r="B437" i="16"/>
  <c r="F436" i="16"/>
  <c r="B436" i="16"/>
  <c r="F435" i="16"/>
  <c r="B435" i="16"/>
  <c r="F434" i="16"/>
  <c r="B434" i="16"/>
  <c r="F433" i="16"/>
  <c r="B433" i="16"/>
  <c r="F432" i="16"/>
  <c r="B432" i="16"/>
  <c r="F431" i="16"/>
  <c r="B431" i="16"/>
  <c r="F430" i="16"/>
  <c r="B430" i="16"/>
  <c r="F429" i="16"/>
  <c r="B429" i="16"/>
  <c r="F428" i="16"/>
  <c r="B428" i="16"/>
  <c r="F427" i="16"/>
  <c r="B427" i="16"/>
  <c r="F426" i="16"/>
  <c r="B426" i="16"/>
  <c r="F425" i="16"/>
  <c r="B425" i="16"/>
  <c r="F424" i="16"/>
  <c r="B424" i="16"/>
  <c r="F423" i="16"/>
  <c r="B423" i="16"/>
  <c r="F422" i="16"/>
  <c r="B422" i="16"/>
  <c r="F421" i="16"/>
  <c r="F418" i="16" s="1"/>
  <c r="B421" i="16"/>
  <c r="F420" i="16"/>
  <c r="B420" i="16"/>
  <c r="H418" i="16"/>
  <c r="G418" i="16"/>
  <c r="D418" i="16"/>
  <c r="C418" i="16"/>
  <c r="B418" i="16"/>
  <c r="F415" i="16"/>
  <c r="B415" i="16"/>
  <c r="F414" i="16"/>
  <c r="B414" i="16"/>
  <c r="F413" i="16"/>
  <c r="B413" i="16"/>
  <c r="F412" i="16"/>
  <c r="B412" i="16"/>
  <c r="F411" i="16"/>
  <c r="B411" i="16"/>
  <c r="F410" i="16"/>
  <c r="B410" i="16"/>
  <c r="F409" i="16"/>
  <c r="B409" i="16"/>
  <c r="F408" i="16"/>
  <c r="B408" i="16"/>
  <c r="F407" i="16"/>
  <c r="B407" i="16"/>
  <c r="F406" i="16"/>
  <c r="B406" i="16"/>
  <c r="F405" i="16"/>
  <c r="B405" i="16"/>
  <c r="F404" i="16"/>
  <c r="B404" i="16"/>
  <c r="F403" i="16"/>
  <c r="B403" i="16"/>
  <c r="F402" i="16"/>
  <c r="B402" i="16"/>
  <c r="F401" i="16"/>
  <c r="B401" i="16"/>
  <c r="F400" i="16"/>
  <c r="B400" i="16"/>
  <c r="F399" i="16"/>
  <c r="B399" i="16"/>
  <c r="F398" i="16"/>
  <c r="B398" i="16"/>
  <c r="F397" i="16"/>
  <c r="B397" i="16"/>
  <c r="F396" i="16"/>
  <c r="B396" i="16"/>
  <c r="F395" i="16"/>
  <c r="B395" i="16"/>
  <c r="F394" i="16"/>
  <c r="B394" i="16"/>
  <c r="F393" i="16"/>
  <c r="B393" i="16"/>
  <c r="F392" i="16"/>
  <c r="B392" i="16"/>
  <c r="F391" i="16"/>
  <c r="B391" i="16"/>
  <c r="F390" i="16"/>
  <c r="B390" i="16"/>
  <c r="F389" i="16"/>
  <c r="B389" i="16"/>
  <c r="F388" i="16"/>
  <c r="B388" i="16"/>
  <c r="F387" i="16"/>
  <c r="B387" i="16"/>
  <c r="F386" i="16"/>
  <c r="B386" i="16"/>
  <c r="F385" i="16"/>
  <c r="B385" i="16"/>
  <c r="F384" i="16"/>
  <c r="F381" i="16" s="1"/>
  <c r="B384" i="16"/>
  <c r="F383" i="16"/>
  <c r="B383" i="16"/>
  <c r="H381" i="16"/>
  <c r="G381" i="16"/>
  <c r="D381" i="16"/>
  <c r="C381" i="16"/>
  <c r="B381" i="16"/>
  <c r="F378" i="16"/>
  <c r="B378" i="16"/>
  <c r="F377" i="16"/>
  <c r="B377" i="16"/>
  <c r="F376" i="16"/>
  <c r="B376" i="16"/>
  <c r="F375" i="16"/>
  <c r="B375" i="16"/>
  <c r="F374" i="16"/>
  <c r="B374" i="16"/>
  <c r="F373" i="16"/>
  <c r="B373" i="16"/>
  <c r="F372" i="16"/>
  <c r="B372" i="16"/>
  <c r="F371" i="16"/>
  <c r="B371" i="16"/>
  <c r="F370" i="16"/>
  <c r="B370" i="16"/>
  <c r="F369" i="16"/>
  <c r="B369" i="16"/>
  <c r="F368" i="16"/>
  <c r="B368" i="16"/>
  <c r="F367" i="16"/>
  <c r="B367" i="16"/>
  <c r="F366" i="16"/>
  <c r="B366" i="16"/>
  <c r="F365" i="16"/>
  <c r="B365" i="16"/>
  <c r="F364" i="16"/>
  <c r="B364" i="16"/>
  <c r="F363" i="16"/>
  <c r="B363" i="16"/>
  <c r="F362" i="16"/>
  <c r="B362" i="16"/>
  <c r="F361" i="16"/>
  <c r="B361" i="16"/>
  <c r="F360" i="16"/>
  <c r="B360" i="16"/>
  <c r="F359" i="16"/>
  <c r="B359" i="16"/>
  <c r="F358" i="16"/>
  <c r="B358" i="16"/>
  <c r="F357" i="16"/>
  <c r="B357" i="16"/>
  <c r="F356" i="16"/>
  <c r="B356" i="16"/>
  <c r="F355" i="16"/>
  <c r="B355" i="16"/>
  <c r="F354" i="16"/>
  <c r="B354" i="16"/>
  <c r="F353" i="16"/>
  <c r="B353" i="16"/>
  <c r="F352" i="16"/>
  <c r="B352" i="16"/>
  <c r="F351" i="16"/>
  <c r="B351" i="16"/>
  <c r="F350" i="16"/>
  <c r="B350" i="16"/>
  <c r="F349" i="16"/>
  <c r="B349" i="16"/>
  <c r="F348" i="16"/>
  <c r="B348" i="16"/>
  <c r="F347" i="16"/>
  <c r="F344" i="16" s="1"/>
  <c r="B347" i="16"/>
  <c r="F346" i="16"/>
  <c r="B346" i="16"/>
  <c r="H344" i="16"/>
  <c r="G344" i="16"/>
  <c r="D344" i="16"/>
  <c r="C344" i="16"/>
  <c r="B344" i="16"/>
  <c r="F341" i="16"/>
  <c r="B341" i="16"/>
  <c r="F340" i="16"/>
  <c r="B340" i="16"/>
  <c r="F339" i="16"/>
  <c r="B339" i="16"/>
  <c r="F338" i="16"/>
  <c r="B338" i="16"/>
  <c r="F337" i="16"/>
  <c r="B337" i="16"/>
  <c r="F336" i="16"/>
  <c r="B336" i="16"/>
  <c r="F335" i="16"/>
  <c r="B335" i="16"/>
  <c r="F334" i="16"/>
  <c r="B334" i="16"/>
  <c r="F333" i="16"/>
  <c r="B333" i="16"/>
  <c r="F332" i="16"/>
  <c r="B332" i="16"/>
  <c r="F331" i="16"/>
  <c r="B331" i="16"/>
  <c r="F330" i="16"/>
  <c r="B330" i="16"/>
  <c r="F329" i="16"/>
  <c r="B329" i="16"/>
  <c r="F328" i="16"/>
  <c r="B328" i="16"/>
  <c r="F327" i="16"/>
  <c r="B327" i="16"/>
  <c r="F326" i="16"/>
  <c r="B326" i="16"/>
  <c r="F325" i="16"/>
  <c r="B325" i="16"/>
  <c r="F324" i="16"/>
  <c r="B324" i="16"/>
  <c r="F323" i="16"/>
  <c r="B323" i="16"/>
  <c r="F322" i="16"/>
  <c r="B322" i="16"/>
  <c r="F321" i="16"/>
  <c r="B321" i="16"/>
  <c r="F320" i="16"/>
  <c r="B320" i="16"/>
  <c r="F319" i="16"/>
  <c r="B319" i="16"/>
  <c r="F318" i="16"/>
  <c r="B318" i="16"/>
  <c r="F317" i="16"/>
  <c r="B317" i="16"/>
  <c r="F316" i="16"/>
  <c r="B316" i="16"/>
  <c r="F315" i="16"/>
  <c r="B315" i="16"/>
  <c r="F314" i="16"/>
  <c r="B314" i="16"/>
  <c r="F313" i="16"/>
  <c r="B313" i="16"/>
  <c r="F312" i="16"/>
  <c r="B312" i="16"/>
  <c r="F311" i="16"/>
  <c r="B311" i="16"/>
  <c r="F310" i="16"/>
  <c r="F307" i="16" s="1"/>
  <c r="B310" i="16"/>
  <c r="F309" i="16"/>
  <c r="B309" i="16"/>
  <c r="H307" i="16"/>
  <c r="G307" i="16"/>
  <c r="D307" i="16"/>
  <c r="C307" i="16"/>
  <c r="B307" i="16"/>
  <c r="F304" i="16"/>
  <c r="B304" i="16"/>
  <c r="F303" i="16"/>
  <c r="B303" i="16"/>
  <c r="F302" i="16"/>
  <c r="B302" i="16"/>
  <c r="F301" i="16"/>
  <c r="B301" i="16"/>
  <c r="F300" i="16"/>
  <c r="B300" i="16"/>
  <c r="F299" i="16"/>
  <c r="B299" i="16"/>
  <c r="F298" i="16"/>
  <c r="B298" i="16"/>
  <c r="F297" i="16"/>
  <c r="B297" i="16"/>
  <c r="F296" i="16"/>
  <c r="B296" i="16"/>
  <c r="F295" i="16"/>
  <c r="B295" i="16"/>
  <c r="F294" i="16"/>
  <c r="B294" i="16"/>
  <c r="F293" i="16"/>
  <c r="B293" i="16"/>
  <c r="F292" i="16"/>
  <c r="B292" i="16"/>
  <c r="F291" i="16"/>
  <c r="B291" i="16"/>
  <c r="F290" i="16"/>
  <c r="B290" i="16"/>
  <c r="F289" i="16"/>
  <c r="B289" i="16"/>
  <c r="F288" i="16"/>
  <c r="B288" i="16"/>
  <c r="F287" i="16"/>
  <c r="B287" i="16"/>
  <c r="F286" i="16"/>
  <c r="B286" i="16"/>
  <c r="F285" i="16"/>
  <c r="B285" i="16"/>
  <c r="F284" i="16"/>
  <c r="B284" i="16"/>
  <c r="F283" i="16"/>
  <c r="B283" i="16"/>
  <c r="F282" i="16"/>
  <c r="B282" i="16"/>
  <c r="F281" i="16"/>
  <c r="B281" i="16"/>
  <c r="F280" i="16"/>
  <c r="B280" i="16"/>
  <c r="F279" i="16"/>
  <c r="B279" i="16"/>
  <c r="F278" i="16"/>
  <c r="B278" i="16"/>
  <c r="F277" i="16"/>
  <c r="B277" i="16"/>
  <c r="F276" i="16"/>
  <c r="B276" i="16"/>
  <c r="F275" i="16"/>
  <c r="B275" i="16"/>
  <c r="F274" i="16"/>
  <c r="B274" i="16"/>
  <c r="F273" i="16"/>
  <c r="F270" i="16" s="1"/>
  <c r="B273" i="16"/>
  <c r="F272" i="16"/>
  <c r="B272" i="16"/>
  <c r="H270" i="16"/>
  <c r="G270" i="16"/>
  <c r="D270" i="16"/>
  <c r="C270" i="16"/>
  <c r="B270" i="16"/>
  <c r="F267" i="16"/>
  <c r="B267" i="16"/>
  <c r="F266" i="16"/>
  <c r="B266" i="16"/>
  <c r="F265" i="16"/>
  <c r="B265" i="16"/>
  <c r="F264" i="16"/>
  <c r="B264" i="16"/>
  <c r="F263" i="16"/>
  <c r="B263" i="16"/>
  <c r="F262" i="16"/>
  <c r="B262" i="16"/>
  <c r="F261" i="16"/>
  <c r="B261" i="16"/>
  <c r="F260" i="16"/>
  <c r="B260" i="16"/>
  <c r="F259" i="16"/>
  <c r="B259" i="16"/>
  <c r="F258" i="16"/>
  <c r="B258" i="16"/>
  <c r="F257" i="16"/>
  <c r="B257" i="16"/>
  <c r="F256" i="16"/>
  <c r="B256" i="16"/>
  <c r="F255" i="16"/>
  <c r="B255" i="16"/>
  <c r="F254" i="16"/>
  <c r="B254" i="16"/>
  <c r="F253" i="16"/>
  <c r="B253" i="16"/>
  <c r="F252" i="16"/>
  <c r="B252" i="16"/>
  <c r="F251" i="16"/>
  <c r="B251" i="16"/>
  <c r="F250" i="16"/>
  <c r="B250" i="16"/>
  <c r="F249" i="16"/>
  <c r="B249" i="16"/>
  <c r="F248" i="16"/>
  <c r="B248" i="16"/>
  <c r="F247" i="16"/>
  <c r="B247" i="16"/>
  <c r="F246" i="16"/>
  <c r="B246" i="16"/>
  <c r="F245" i="16"/>
  <c r="B245" i="16"/>
  <c r="F244" i="16"/>
  <c r="B244" i="16"/>
  <c r="F243" i="16"/>
  <c r="B243" i="16"/>
  <c r="F242" i="16"/>
  <c r="B242" i="16"/>
  <c r="F241" i="16"/>
  <c r="B241" i="16"/>
  <c r="F240" i="16"/>
  <c r="B240" i="16"/>
  <c r="F239" i="16"/>
  <c r="B239" i="16"/>
  <c r="F238" i="16"/>
  <c r="B238" i="16"/>
  <c r="F237" i="16"/>
  <c r="B237" i="16"/>
  <c r="F236" i="16"/>
  <c r="F233" i="16" s="1"/>
  <c r="B236" i="16"/>
  <c r="F235" i="16"/>
  <c r="B235" i="16"/>
  <c r="H233" i="16"/>
  <c r="G233" i="16"/>
  <c r="D233" i="16"/>
  <c r="C233" i="16"/>
  <c r="B233" i="16"/>
  <c r="F230" i="16"/>
  <c r="B230" i="16"/>
  <c r="F229" i="16"/>
  <c r="B229" i="16"/>
  <c r="F228" i="16"/>
  <c r="B228" i="16"/>
  <c r="F227" i="16"/>
  <c r="B227" i="16"/>
  <c r="F226" i="16"/>
  <c r="B226" i="16"/>
  <c r="F225" i="16"/>
  <c r="B225" i="16"/>
  <c r="F224" i="16"/>
  <c r="B224" i="16"/>
  <c r="F223" i="16"/>
  <c r="B223" i="16"/>
  <c r="F222" i="16"/>
  <c r="B222" i="16"/>
  <c r="F221" i="16"/>
  <c r="B221" i="16"/>
  <c r="F220" i="16"/>
  <c r="B220" i="16"/>
  <c r="F219" i="16"/>
  <c r="B219" i="16"/>
  <c r="F218" i="16"/>
  <c r="B218" i="16"/>
  <c r="F217" i="16"/>
  <c r="B217" i="16"/>
  <c r="F216" i="16"/>
  <c r="B216" i="16"/>
  <c r="F215" i="16"/>
  <c r="B215" i="16"/>
  <c r="F214" i="16"/>
  <c r="B214" i="16"/>
  <c r="F213" i="16"/>
  <c r="B213" i="16"/>
  <c r="F212" i="16"/>
  <c r="B212" i="16"/>
  <c r="F211" i="16"/>
  <c r="B211" i="16"/>
  <c r="F210" i="16"/>
  <c r="B210" i="16"/>
  <c r="F209" i="16"/>
  <c r="B209" i="16"/>
  <c r="F208" i="16"/>
  <c r="B208" i="16"/>
  <c r="F207" i="16"/>
  <c r="B207" i="16"/>
  <c r="F206" i="16"/>
  <c r="B206" i="16"/>
  <c r="F205" i="16"/>
  <c r="B205" i="16"/>
  <c r="F204" i="16"/>
  <c r="B204" i="16"/>
  <c r="F203" i="16"/>
  <c r="B203" i="16"/>
  <c r="F202" i="16"/>
  <c r="B202" i="16"/>
  <c r="F201" i="16"/>
  <c r="B201" i="16"/>
  <c r="F200" i="16"/>
  <c r="B200" i="16"/>
  <c r="F199" i="16"/>
  <c r="F196" i="16" s="1"/>
  <c r="B199" i="16"/>
  <c r="F198" i="16"/>
  <c r="B198" i="16"/>
  <c r="H196" i="16"/>
  <c r="G196" i="16"/>
  <c r="D196" i="16"/>
  <c r="C196" i="16"/>
  <c r="B196" i="16"/>
  <c r="F193" i="16"/>
  <c r="B193" i="16"/>
  <c r="F192" i="16"/>
  <c r="B192" i="16"/>
  <c r="F191" i="16"/>
  <c r="B191" i="16"/>
  <c r="F190" i="16"/>
  <c r="B190" i="16"/>
  <c r="F189" i="16"/>
  <c r="B189" i="16"/>
  <c r="F188" i="16"/>
  <c r="B188" i="16"/>
  <c r="F187" i="16"/>
  <c r="B187" i="16"/>
  <c r="F186" i="16"/>
  <c r="B186" i="16"/>
  <c r="F185" i="16"/>
  <c r="B185" i="16"/>
  <c r="F184" i="16"/>
  <c r="B184" i="16"/>
  <c r="F183" i="16"/>
  <c r="B183" i="16"/>
  <c r="F182" i="16"/>
  <c r="B182" i="16"/>
  <c r="F181" i="16"/>
  <c r="B181" i="16"/>
  <c r="F180" i="16"/>
  <c r="B180" i="16"/>
  <c r="F179" i="16"/>
  <c r="B179" i="16"/>
  <c r="F178" i="16"/>
  <c r="B178" i="16"/>
  <c r="F177" i="16"/>
  <c r="B177" i="16"/>
  <c r="F176" i="16"/>
  <c r="B176" i="16"/>
  <c r="F175" i="16"/>
  <c r="B175" i="16"/>
  <c r="F174" i="16"/>
  <c r="B174" i="16"/>
  <c r="F173" i="16"/>
  <c r="B173" i="16"/>
  <c r="F172" i="16"/>
  <c r="B172" i="16"/>
  <c r="F171" i="16"/>
  <c r="B171" i="16"/>
  <c r="F170" i="16"/>
  <c r="B170" i="16"/>
  <c r="F169" i="16"/>
  <c r="B169" i="16"/>
  <c r="F168" i="16"/>
  <c r="B168" i="16"/>
  <c r="F167" i="16"/>
  <c r="B167" i="16"/>
  <c r="F166" i="16"/>
  <c r="B166" i="16"/>
  <c r="F165" i="16"/>
  <c r="B165" i="16"/>
  <c r="F164" i="16"/>
  <c r="B164" i="16"/>
  <c r="F163" i="16"/>
  <c r="B163" i="16"/>
  <c r="F162" i="16"/>
  <c r="F159" i="16" s="1"/>
  <c r="B162" i="16"/>
  <c r="F161" i="16"/>
  <c r="B161" i="16"/>
  <c r="H159" i="16"/>
  <c r="G159" i="16"/>
  <c r="D159" i="16"/>
  <c r="C159" i="16"/>
  <c r="B159" i="16"/>
  <c r="F156" i="16"/>
  <c r="B156" i="16"/>
  <c r="F155" i="16"/>
  <c r="B155" i="16"/>
  <c r="F154" i="16"/>
  <c r="B154" i="16"/>
  <c r="F153" i="16"/>
  <c r="B153" i="16"/>
  <c r="F152" i="16"/>
  <c r="B152" i="16"/>
  <c r="F151" i="16"/>
  <c r="B151" i="16"/>
  <c r="F150" i="16"/>
  <c r="B150" i="16"/>
  <c r="F149" i="16"/>
  <c r="B149" i="16"/>
  <c r="F148" i="16"/>
  <c r="B148" i="16"/>
  <c r="F147" i="16"/>
  <c r="B147" i="16"/>
  <c r="F146" i="16"/>
  <c r="B146" i="16"/>
  <c r="F145" i="16"/>
  <c r="B145" i="16"/>
  <c r="F144" i="16"/>
  <c r="B144" i="16"/>
  <c r="F143" i="16"/>
  <c r="B143" i="16"/>
  <c r="F142" i="16"/>
  <c r="B142" i="16"/>
  <c r="F141" i="16"/>
  <c r="B141" i="16"/>
  <c r="F140" i="16"/>
  <c r="B140" i="16"/>
  <c r="F139" i="16"/>
  <c r="B139" i="16"/>
  <c r="F138" i="16"/>
  <c r="B138" i="16"/>
  <c r="F137" i="16"/>
  <c r="B137" i="16"/>
  <c r="F136" i="16"/>
  <c r="B136" i="16"/>
  <c r="F135" i="16"/>
  <c r="B135" i="16"/>
  <c r="F134" i="16"/>
  <c r="B134" i="16"/>
  <c r="F133" i="16"/>
  <c r="B133" i="16"/>
  <c r="F132" i="16"/>
  <c r="B132" i="16"/>
  <c r="F131" i="16"/>
  <c r="B131" i="16"/>
  <c r="F130" i="16"/>
  <c r="B130" i="16"/>
  <c r="F129" i="16"/>
  <c r="B129" i="16"/>
  <c r="F128" i="16"/>
  <c r="B128" i="16"/>
  <c r="F127" i="16"/>
  <c r="B127" i="16"/>
  <c r="F126" i="16"/>
  <c r="B126" i="16"/>
  <c r="F125" i="16"/>
  <c r="F122" i="16" s="1"/>
  <c r="B125" i="16"/>
  <c r="F124" i="16"/>
  <c r="B124" i="16"/>
  <c r="H122" i="16"/>
  <c r="G122" i="16"/>
  <c r="D122" i="16"/>
  <c r="C122" i="16"/>
  <c r="B122" i="16"/>
  <c r="F119" i="16"/>
  <c r="B119" i="16"/>
  <c r="F118" i="16"/>
  <c r="B118" i="16"/>
  <c r="F117" i="16"/>
  <c r="B117" i="16"/>
  <c r="F116" i="16"/>
  <c r="B116" i="16"/>
  <c r="F115" i="16"/>
  <c r="B115" i="16"/>
  <c r="F114" i="16"/>
  <c r="B114" i="16"/>
  <c r="F113" i="16"/>
  <c r="B113" i="16"/>
  <c r="F112" i="16"/>
  <c r="B112" i="16"/>
  <c r="F111" i="16"/>
  <c r="B111" i="16"/>
  <c r="F110" i="16"/>
  <c r="B110" i="16"/>
  <c r="F109" i="16"/>
  <c r="B109" i="16"/>
  <c r="F108" i="16"/>
  <c r="B108" i="16"/>
  <c r="F107" i="16"/>
  <c r="B107" i="16"/>
  <c r="F106" i="16"/>
  <c r="B106" i="16"/>
  <c r="F105" i="16"/>
  <c r="B105" i="16"/>
  <c r="F104" i="16"/>
  <c r="B104" i="16"/>
  <c r="F103" i="16"/>
  <c r="B103" i="16"/>
  <c r="F102" i="16"/>
  <c r="B102" i="16"/>
  <c r="F101" i="16"/>
  <c r="B101" i="16"/>
  <c r="F100" i="16"/>
  <c r="B100" i="16"/>
  <c r="F99" i="16"/>
  <c r="B99" i="16"/>
  <c r="F98" i="16"/>
  <c r="B98" i="16"/>
  <c r="F97" i="16"/>
  <c r="B97" i="16"/>
  <c r="F96" i="16"/>
  <c r="B96" i="16"/>
  <c r="F95" i="16"/>
  <c r="B95" i="16"/>
  <c r="F94" i="16"/>
  <c r="B94" i="16"/>
  <c r="F93" i="16"/>
  <c r="B93" i="16"/>
  <c r="F92" i="16"/>
  <c r="B92" i="16"/>
  <c r="F91" i="16"/>
  <c r="B91" i="16"/>
  <c r="F90" i="16"/>
  <c r="B90" i="16"/>
  <c r="F89" i="16"/>
  <c r="B89" i="16"/>
  <c r="F88" i="16"/>
  <c r="F85" i="16" s="1"/>
  <c r="B88" i="16"/>
  <c r="F87" i="16"/>
  <c r="B87" i="16"/>
  <c r="H85" i="16"/>
  <c r="G85" i="16"/>
  <c r="D85" i="16"/>
  <c r="C85" i="16"/>
  <c r="B85" i="16"/>
  <c r="F82" i="16"/>
  <c r="B82" i="16"/>
  <c r="F81" i="16"/>
  <c r="B81" i="16"/>
  <c r="F80" i="16"/>
  <c r="B80" i="16"/>
  <c r="F79" i="16"/>
  <c r="B79" i="16"/>
  <c r="F78" i="16"/>
  <c r="B78" i="16"/>
  <c r="F77" i="16"/>
  <c r="B77" i="16"/>
  <c r="F76" i="16"/>
  <c r="B76" i="16"/>
  <c r="F75" i="16"/>
  <c r="B75" i="16"/>
  <c r="F74" i="16"/>
  <c r="B74" i="16"/>
  <c r="F73" i="16"/>
  <c r="B73" i="16"/>
  <c r="F72" i="16"/>
  <c r="B72" i="16"/>
  <c r="F71" i="16"/>
  <c r="B71" i="16"/>
  <c r="F70" i="16"/>
  <c r="B70" i="16"/>
  <c r="F69" i="16"/>
  <c r="B69" i="16"/>
  <c r="F68" i="16"/>
  <c r="B68" i="16"/>
  <c r="F67" i="16"/>
  <c r="B67" i="16"/>
  <c r="F66" i="16"/>
  <c r="B66" i="16"/>
  <c r="F65" i="16"/>
  <c r="B65" i="16"/>
  <c r="F64" i="16"/>
  <c r="B64" i="16"/>
  <c r="F63" i="16"/>
  <c r="B63" i="16"/>
  <c r="F62" i="16"/>
  <c r="B62" i="16"/>
  <c r="F61" i="16"/>
  <c r="B61" i="16"/>
  <c r="F60" i="16"/>
  <c r="B60" i="16"/>
  <c r="F59" i="16"/>
  <c r="B59" i="16"/>
  <c r="F58" i="16"/>
  <c r="B58" i="16"/>
  <c r="F57" i="16"/>
  <c r="B57" i="16"/>
  <c r="F56" i="16"/>
  <c r="B56" i="16"/>
  <c r="F55" i="16"/>
  <c r="B55" i="16"/>
  <c r="F54" i="16"/>
  <c r="B54" i="16"/>
  <c r="F53" i="16"/>
  <c r="B53" i="16"/>
  <c r="F52" i="16"/>
  <c r="B52" i="16"/>
  <c r="F51" i="16"/>
  <c r="F48" i="16" s="1"/>
  <c r="B51" i="16"/>
  <c r="F50" i="16"/>
  <c r="B50" i="16"/>
  <c r="H48" i="16"/>
  <c r="G48" i="16"/>
  <c r="D48" i="16"/>
  <c r="C48" i="16"/>
  <c r="B48" i="16"/>
  <c r="F45" i="16"/>
  <c r="B45" i="16"/>
  <c r="F44" i="16"/>
  <c r="B44" i="16"/>
  <c r="F43" i="16"/>
  <c r="B43" i="16"/>
  <c r="F42" i="16"/>
  <c r="B42" i="16"/>
  <c r="F41" i="16"/>
  <c r="B41" i="16"/>
  <c r="F40" i="16"/>
  <c r="B40" i="16"/>
  <c r="F39" i="16"/>
  <c r="B39" i="16"/>
  <c r="F38" i="16"/>
  <c r="B38" i="16"/>
  <c r="F37" i="16"/>
  <c r="B37" i="16"/>
  <c r="F36" i="16"/>
  <c r="B36" i="16"/>
  <c r="F35" i="16"/>
  <c r="B35" i="16"/>
  <c r="F34" i="16"/>
  <c r="B34" i="16"/>
  <c r="F33" i="16"/>
  <c r="B33" i="16"/>
  <c r="F32" i="16"/>
  <c r="B32" i="16"/>
  <c r="F31" i="16"/>
  <c r="B31" i="16"/>
  <c r="F30" i="16"/>
  <c r="B30" i="16"/>
  <c r="F29" i="16"/>
  <c r="B29" i="16"/>
  <c r="F28" i="16"/>
  <c r="B28" i="16"/>
  <c r="F27" i="16"/>
  <c r="B27" i="16"/>
  <c r="F26" i="16"/>
  <c r="B26" i="16"/>
  <c r="F25" i="16"/>
  <c r="B25" i="16"/>
  <c r="F24" i="16"/>
  <c r="B24" i="16"/>
  <c r="F23" i="16"/>
  <c r="B23" i="16"/>
  <c r="F22" i="16"/>
  <c r="B22" i="16"/>
  <c r="F21" i="16"/>
  <c r="B21" i="16"/>
  <c r="F20" i="16"/>
  <c r="B20" i="16"/>
  <c r="F19" i="16"/>
  <c r="B19" i="16"/>
  <c r="F18" i="16"/>
  <c r="B18" i="16"/>
  <c r="F17" i="16"/>
  <c r="B17" i="16"/>
  <c r="F16" i="16"/>
  <c r="B16" i="16"/>
  <c r="F15" i="16"/>
  <c r="B15" i="16"/>
  <c r="F14" i="16"/>
  <c r="F11" i="16" s="1"/>
  <c r="B14" i="16"/>
  <c r="F13" i="16"/>
  <c r="B13" i="16"/>
  <c r="H11" i="16"/>
  <c r="G11" i="16"/>
  <c r="D11" i="16"/>
  <c r="C11" i="16"/>
  <c r="B11" i="16"/>
  <c r="E836" i="15"/>
  <c r="B836" i="15" s="1"/>
  <c r="E835" i="15"/>
  <c r="B835" i="15"/>
  <c r="E834" i="15"/>
  <c r="B834" i="15" s="1"/>
  <c r="E833" i="15"/>
  <c r="B833" i="15" s="1"/>
  <c r="E832" i="15"/>
  <c r="B832" i="15" s="1"/>
  <c r="E831" i="15"/>
  <c r="B831" i="15" s="1"/>
  <c r="E830" i="15"/>
  <c r="B830" i="15" s="1"/>
  <c r="E829" i="15"/>
  <c r="B829" i="15" s="1"/>
  <c r="E828" i="15"/>
  <c r="B828" i="15" s="1"/>
  <c r="E827" i="15"/>
  <c r="B827" i="15"/>
  <c r="E826" i="15"/>
  <c r="B826" i="15" s="1"/>
  <c r="E825" i="15"/>
  <c r="B825" i="15" s="1"/>
  <c r="E824" i="15"/>
  <c r="B824" i="15" s="1"/>
  <c r="E823" i="15"/>
  <c r="B823" i="15" s="1"/>
  <c r="E822" i="15"/>
  <c r="B822" i="15" s="1"/>
  <c r="E821" i="15"/>
  <c r="B821" i="15" s="1"/>
  <c r="E820" i="15"/>
  <c r="B820" i="15" s="1"/>
  <c r="E819" i="15"/>
  <c r="B819" i="15"/>
  <c r="E818" i="15"/>
  <c r="B818" i="15" s="1"/>
  <c r="E817" i="15"/>
  <c r="B817" i="15" s="1"/>
  <c r="E816" i="15"/>
  <c r="B816" i="15" s="1"/>
  <c r="E815" i="15"/>
  <c r="B815" i="15" s="1"/>
  <c r="E814" i="15"/>
  <c r="B814" i="15" s="1"/>
  <c r="E813" i="15"/>
  <c r="B813" i="15" s="1"/>
  <c r="E812" i="15"/>
  <c r="B812" i="15" s="1"/>
  <c r="E811" i="15"/>
  <c r="B811" i="15"/>
  <c r="E810" i="15"/>
  <c r="B810" i="15" s="1"/>
  <c r="E809" i="15"/>
  <c r="B809" i="15" s="1"/>
  <c r="E808" i="15"/>
  <c r="E807" i="15"/>
  <c r="B807" i="15" s="1"/>
  <c r="E806" i="15"/>
  <c r="B806" i="15" s="1"/>
  <c r="E805" i="15"/>
  <c r="B805" i="15" s="1"/>
  <c r="M803" i="15"/>
  <c r="L803" i="15"/>
  <c r="K803" i="15"/>
  <c r="J803" i="15"/>
  <c r="I803" i="15"/>
  <c r="H803" i="15"/>
  <c r="G803" i="15"/>
  <c r="F803" i="15"/>
  <c r="C803" i="15"/>
  <c r="E800" i="15"/>
  <c r="B800" i="15"/>
  <c r="E799" i="15"/>
  <c r="B799" i="15"/>
  <c r="E798" i="15"/>
  <c r="B798" i="15"/>
  <c r="E797" i="15"/>
  <c r="B797" i="15"/>
  <c r="E796" i="15"/>
  <c r="B796" i="15"/>
  <c r="E795" i="15"/>
  <c r="B795" i="15"/>
  <c r="E794" i="15"/>
  <c r="B794" i="15"/>
  <c r="E793" i="15"/>
  <c r="B793" i="15"/>
  <c r="E792" i="15"/>
  <c r="B792" i="15"/>
  <c r="E791" i="15"/>
  <c r="B791" i="15"/>
  <c r="E790" i="15"/>
  <c r="B790" i="15"/>
  <c r="E789" i="15"/>
  <c r="B789" i="15"/>
  <c r="E788" i="15"/>
  <c r="B788" i="15"/>
  <c r="E787" i="15"/>
  <c r="B787" i="15"/>
  <c r="E786" i="15"/>
  <c r="B786" i="15"/>
  <c r="E785" i="15"/>
  <c r="B785" i="15"/>
  <c r="E784" i="15"/>
  <c r="B784" i="15"/>
  <c r="E783" i="15"/>
  <c r="B783" i="15"/>
  <c r="E782" i="15"/>
  <c r="B782" i="15"/>
  <c r="E781" i="15"/>
  <c r="B781" i="15"/>
  <c r="E780" i="15"/>
  <c r="B780" i="15"/>
  <c r="E779" i="15"/>
  <c r="B779" i="15"/>
  <c r="E778" i="15"/>
  <c r="B778" i="15"/>
  <c r="E777" i="15"/>
  <c r="B777" i="15"/>
  <c r="E776" i="15"/>
  <c r="B776" i="15"/>
  <c r="E775" i="15"/>
  <c r="B775" i="15"/>
  <c r="E774" i="15"/>
  <c r="B774" i="15"/>
  <c r="E773" i="15"/>
  <c r="B773" i="15"/>
  <c r="E772" i="15"/>
  <c r="B772" i="15"/>
  <c r="E771" i="15"/>
  <c r="B771" i="15"/>
  <c r="E770" i="15"/>
  <c r="B770" i="15"/>
  <c r="E769" i="15"/>
  <c r="B769" i="15"/>
  <c r="M767" i="15"/>
  <c r="L767" i="15"/>
  <c r="K767" i="15"/>
  <c r="J767" i="15"/>
  <c r="I767" i="15"/>
  <c r="H767" i="15"/>
  <c r="G767" i="15"/>
  <c r="F767" i="15"/>
  <c r="E767" i="15"/>
  <c r="C767" i="15"/>
  <c r="E764" i="15"/>
  <c r="B764" i="15" s="1"/>
  <c r="E763" i="15"/>
  <c r="B763" i="15" s="1"/>
  <c r="E762" i="15"/>
  <c r="B762" i="15" s="1"/>
  <c r="E761" i="15"/>
  <c r="B761" i="15" s="1"/>
  <c r="E760" i="15"/>
  <c r="B760" i="15" s="1"/>
  <c r="E759" i="15"/>
  <c r="B759" i="15" s="1"/>
  <c r="E758" i="15"/>
  <c r="B758" i="15" s="1"/>
  <c r="E757" i="15"/>
  <c r="B757" i="15" s="1"/>
  <c r="E756" i="15"/>
  <c r="B756" i="15" s="1"/>
  <c r="E755" i="15"/>
  <c r="B755" i="15" s="1"/>
  <c r="E754" i="15"/>
  <c r="B754" i="15" s="1"/>
  <c r="E753" i="15"/>
  <c r="B753" i="15" s="1"/>
  <c r="E752" i="15"/>
  <c r="B752" i="15" s="1"/>
  <c r="E751" i="15"/>
  <c r="B751" i="15" s="1"/>
  <c r="E750" i="15"/>
  <c r="B750" i="15" s="1"/>
  <c r="E749" i="15"/>
  <c r="B749" i="15" s="1"/>
  <c r="E748" i="15"/>
  <c r="B748" i="15" s="1"/>
  <c r="E747" i="15"/>
  <c r="B747" i="15" s="1"/>
  <c r="E746" i="15"/>
  <c r="B746" i="15" s="1"/>
  <c r="E745" i="15"/>
  <c r="B745" i="15" s="1"/>
  <c r="E744" i="15"/>
  <c r="B744" i="15" s="1"/>
  <c r="E743" i="15"/>
  <c r="B743" i="15" s="1"/>
  <c r="E742" i="15"/>
  <c r="B742" i="15" s="1"/>
  <c r="E741" i="15"/>
  <c r="B741" i="15" s="1"/>
  <c r="E740" i="15"/>
  <c r="B740" i="15" s="1"/>
  <c r="E739" i="15"/>
  <c r="B739" i="15" s="1"/>
  <c r="E738" i="15"/>
  <c r="B738" i="15" s="1"/>
  <c r="E737" i="15"/>
  <c r="B737" i="15" s="1"/>
  <c r="E736" i="15"/>
  <c r="B736" i="15" s="1"/>
  <c r="E735" i="15"/>
  <c r="B735" i="15" s="1"/>
  <c r="E734" i="15"/>
  <c r="B734" i="15" s="1"/>
  <c r="E733" i="15"/>
  <c r="M731" i="15"/>
  <c r="L731" i="15"/>
  <c r="K731" i="15"/>
  <c r="J731" i="15"/>
  <c r="I731" i="15"/>
  <c r="H731" i="15"/>
  <c r="G731" i="15"/>
  <c r="F731" i="15"/>
  <c r="C731" i="15"/>
  <c r="E728" i="15"/>
  <c r="B728" i="15" s="1"/>
  <c r="E727" i="15"/>
  <c r="B727" i="15" s="1"/>
  <c r="E726" i="15"/>
  <c r="B726" i="15" s="1"/>
  <c r="E725" i="15"/>
  <c r="B725" i="15" s="1"/>
  <c r="E724" i="15"/>
  <c r="B724" i="15" s="1"/>
  <c r="E723" i="15"/>
  <c r="B723" i="15" s="1"/>
  <c r="E722" i="15"/>
  <c r="B722" i="15" s="1"/>
  <c r="E721" i="15"/>
  <c r="B721" i="15" s="1"/>
  <c r="E720" i="15"/>
  <c r="B720" i="15" s="1"/>
  <c r="E719" i="15"/>
  <c r="B719" i="15" s="1"/>
  <c r="E718" i="15"/>
  <c r="B718" i="15" s="1"/>
  <c r="E717" i="15"/>
  <c r="B717" i="15" s="1"/>
  <c r="E716" i="15"/>
  <c r="B716" i="15" s="1"/>
  <c r="E715" i="15"/>
  <c r="B715" i="15" s="1"/>
  <c r="E714" i="15"/>
  <c r="B714" i="15" s="1"/>
  <c r="E713" i="15"/>
  <c r="B713" i="15" s="1"/>
  <c r="E712" i="15"/>
  <c r="B712" i="15" s="1"/>
  <c r="E711" i="15"/>
  <c r="B711" i="15" s="1"/>
  <c r="E710" i="15"/>
  <c r="B710" i="15" s="1"/>
  <c r="E709" i="15"/>
  <c r="B709" i="15" s="1"/>
  <c r="E708" i="15"/>
  <c r="B708" i="15" s="1"/>
  <c r="E707" i="15"/>
  <c r="B707" i="15" s="1"/>
  <c r="E706" i="15"/>
  <c r="B706" i="15" s="1"/>
  <c r="E705" i="15"/>
  <c r="B705" i="15" s="1"/>
  <c r="E704" i="15"/>
  <c r="B704" i="15" s="1"/>
  <c r="E703" i="15"/>
  <c r="B703" i="15" s="1"/>
  <c r="E702" i="15"/>
  <c r="B702" i="15" s="1"/>
  <c r="E701" i="15"/>
  <c r="B701" i="15" s="1"/>
  <c r="E700" i="15"/>
  <c r="B700" i="15" s="1"/>
  <c r="E699" i="15"/>
  <c r="B699" i="15" s="1"/>
  <c r="E698" i="15"/>
  <c r="B698" i="15" s="1"/>
  <c r="E697" i="15"/>
  <c r="E695" i="15" s="1"/>
  <c r="M695" i="15"/>
  <c r="L695" i="15"/>
  <c r="K695" i="15"/>
  <c r="J695" i="15"/>
  <c r="I695" i="15"/>
  <c r="H695" i="15"/>
  <c r="G695" i="15"/>
  <c r="F695" i="15"/>
  <c r="C695" i="15"/>
  <c r="E692" i="15"/>
  <c r="B692" i="15" s="1"/>
  <c r="E691" i="15"/>
  <c r="B691" i="15" s="1"/>
  <c r="E690" i="15"/>
  <c r="B690" i="15" s="1"/>
  <c r="E689" i="15"/>
  <c r="B689" i="15" s="1"/>
  <c r="E688" i="15"/>
  <c r="B688" i="15" s="1"/>
  <c r="E687" i="15"/>
  <c r="B687" i="15" s="1"/>
  <c r="E686" i="15"/>
  <c r="B686" i="15" s="1"/>
  <c r="E685" i="15"/>
  <c r="B685" i="15" s="1"/>
  <c r="E684" i="15"/>
  <c r="B684" i="15" s="1"/>
  <c r="E683" i="15"/>
  <c r="B683" i="15" s="1"/>
  <c r="E682" i="15"/>
  <c r="B682" i="15" s="1"/>
  <c r="E681" i="15"/>
  <c r="B681" i="15" s="1"/>
  <c r="E680" i="15"/>
  <c r="B680" i="15" s="1"/>
  <c r="E679" i="15"/>
  <c r="B679" i="15" s="1"/>
  <c r="E678" i="15"/>
  <c r="B678" i="15" s="1"/>
  <c r="E677" i="15"/>
  <c r="B677" i="15" s="1"/>
  <c r="E676" i="15"/>
  <c r="B676" i="15" s="1"/>
  <c r="E675" i="15"/>
  <c r="B675" i="15" s="1"/>
  <c r="E674" i="15"/>
  <c r="B674" i="15" s="1"/>
  <c r="E673" i="15"/>
  <c r="B673" i="15" s="1"/>
  <c r="E672" i="15"/>
  <c r="B672" i="15" s="1"/>
  <c r="E671" i="15"/>
  <c r="B671" i="15" s="1"/>
  <c r="E670" i="15"/>
  <c r="B670" i="15" s="1"/>
  <c r="E669" i="15"/>
  <c r="B669" i="15" s="1"/>
  <c r="E668" i="15"/>
  <c r="B668" i="15" s="1"/>
  <c r="E667" i="15"/>
  <c r="B667" i="15" s="1"/>
  <c r="E666" i="15"/>
  <c r="B666" i="15" s="1"/>
  <c r="E665" i="15"/>
  <c r="B665" i="15" s="1"/>
  <c r="E664" i="15"/>
  <c r="B664" i="15" s="1"/>
  <c r="E663" i="15"/>
  <c r="B663" i="15" s="1"/>
  <c r="E662" i="15"/>
  <c r="B662" i="15" s="1"/>
  <c r="E661" i="15"/>
  <c r="B661" i="15" s="1"/>
  <c r="M659" i="15"/>
  <c r="L659" i="15"/>
  <c r="K659" i="15"/>
  <c r="J659" i="15"/>
  <c r="I659" i="15"/>
  <c r="H659" i="15"/>
  <c r="G659" i="15"/>
  <c r="F659" i="15"/>
  <c r="C659" i="15"/>
  <c r="E656" i="15"/>
  <c r="B656" i="15"/>
  <c r="E655" i="15"/>
  <c r="B655" i="15"/>
  <c r="E654" i="15"/>
  <c r="B654" i="15"/>
  <c r="E653" i="15"/>
  <c r="B653" i="15"/>
  <c r="E652" i="15"/>
  <c r="B652" i="15"/>
  <c r="E651" i="15"/>
  <c r="B651" i="15"/>
  <c r="E650" i="15"/>
  <c r="B650" i="15"/>
  <c r="E649" i="15"/>
  <c r="B649" i="15"/>
  <c r="E648" i="15"/>
  <c r="B648" i="15"/>
  <c r="E647" i="15"/>
  <c r="B647" i="15"/>
  <c r="E646" i="15"/>
  <c r="B646" i="15"/>
  <c r="E645" i="15"/>
  <c r="B645" i="15"/>
  <c r="E644" i="15"/>
  <c r="B644" i="15"/>
  <c r="E643" i="15"/>
  <c r="B643" i="15"/>
  <c r="E642" i="15"/>
  <c r="B642" i="15"/>
  <c r="E641" i="15"/>
  <c r="B641" i="15"/>
  <c r="E640" i="15"/>
  <c r="B640" i="15"/>
  <c r="E639" i="15"/>
  <c r="B639" i="15"/>
  <c r="E638" i="15"/>
  <c r="B638" i="15"/>
  <c r="E637" i="15"/>
  <c r="B637" i="15"/>
  <c r="E636" i="15"/>
  <c r="B636" i="15"/>
  <c r="E635" i="15"/>
  <c r="B635" i="15"/>
  <c r="E634" i="15"/>
  <c r="B634" i="15"/>
  <c r="E633" i="15"/>
  <c r="B633" i="15"/>
  <c r="E632" i="15"/>
  <c r="B632" i="15"/>
  <c r="E631" i="15"/>
  <c r="B631" i="15"/>
  <c r="E630" i="15"/>
  <c r="B630" i="15"/>
  <c r="E629" i="15"/>
  <c r="B629" i="15"/>
  <c r="E628" i="15"/>
  <c r="B628" i="15"/>
  <c r="E627" i="15"/>
  <c r="B627" i="15"/>
  <c r="E626" i="15"/>
  <c r="B626" i="15"/>
  <c r="E625" i="15"/>
  <c r="B625" i="15"/>
  <c r="B623" i="15" s="1"/>
  <c r="M623" i="15"/>
  <c r="L623" i="15"/>
  <c r="K623" i="15"/>
  <c r="J623" i="15"/>
  <c r="I623" i="15"/>
  <c r="H623" i="15"/>
  <c r="G623" i="15"/>
  <c r="F623" i="15"/>
  <c r="E623" i="15"/>
  <c r="C623" i="15"/>
  <c r="E620" i="15"/>
  <c r="B620" i="15" s="1"/>
  <c r="E619" i="15"/>
  <c r="B619" i="15" s="1"/>
  <c r="E618" i="15"/>
  <c r="B618" i="15" s="1"/>
  <c r="E617" i="15"/>
  <c r="B617" i="15" s="1"/>
  <c r="E616" i="15"/>
  <c r="B616" i="15" s="1"/>
  <c r="E615" i="15"/>
  <c r="B615" i="15" s="1"/>
  <c r="E614" i="15"/>
  <c r="B614" i="15" s="1"/>
  <c r="E613" i="15"/>
  <c r="B613" i="15" s="1"/>
  <c r="E612" i="15"/>
  <c r="B612" i="15" s="1"/>
  <c r="E611" i="15"/>
  <c r="B611" i="15" s="1"/>
  <c r="E610" i="15"/>
  <c r="B610" i="15" s="1"/>
  <c r="E609" i="15"/>
  <c r="B609" i="15" s="1"/>
  <c r="E608" i="15"/>
  <c r="B608" i="15" s="1"/>
  <c r="E607" i="15"/>
  <c r="B607" i="15" s="1"/>
  <c r="E606" i="15"/>
  <c r="B606" i="15" s="1"/>
  <c r="E605" i="15"/>
  <c r="B605" i="15" s="1"/>
  <c r="E604" i="15"/>
  <c r="B604" i="15" s="1"/>
  <c r="E603" i="15"/>
  <c r="B603" i="15" s="1"/>
  <c r="E602" i="15"/>
  <c r="B602" i="15"/>
  <c r="E601" i="15"/>
  <c r="B601" i="15" s="1"/>
  <c r="E600" i="15"/>
  <c r="B600" i="15" s="1"/>
  <c r="E599" i="15"/>
  <c r="B599" i="15" s="1"/>
  <c r="E598" i="15"/>
  <c r="B598" i="15" s="1"/>
  <c r="E597" i="15"/>
  <c r="B597" i="15" s="1"/>
  <c r="E596" i="15"/>
  <c r="B596" i="15"/>
  <c r="E595" i="15"/>
  <c r="B595" i="15"/>
  <c r="E594" i="15"/>
  <c r="B594" i="15"/>
  <c r="E593" i="15"/>
  <c r="B593" i="15"/>
  <c r="E592" i="15"/>
  <c r="B592" i="15"/>
  <c r="E591" i="15"/>
  <c r="B591" i="15"/>
  <c r="E590" i="15"/>
  <c r="B590" i="15"/>
  <c r="E589" i="15"/>
  <c r="B589" i="15"/>
  <c r="M587" i="15"/>
  <c r="L587" i="15"/>
  <c r="K587" i="15"/>
  <c r="J587" i="15"/>
  <c r="I587" i="15"/>
  <c r="H587" i="15"/>
  <c r="G587" i="15"/>
  <c r="F587" i="15"/>
  <c r="C587" i="15"/>
  <c r="E584" i="15"/>
  <c r="B584" i="15" s="1"/>
  <c r="E583" i="15"/>
  <c r="B583" i="15" s="1"/>
  <c r="E582" i="15"/>
  <c r="B582" i="15" s="1"/>
  <c r="E581" i="15"/>
  <c r="B581" i="15" s="1"/>
  <c r="E580" i="15"/>
  <c r="B580" i="15" s="1"/>
  <c r="E579" i="15"/>
  <c r="B579" i="15" s="1"/>
  <c r="E578" i="15"/>
  <c r="B578" i="15" s="1"/>
  <c r="E577" i="15"/>
  <c r="B577" i="15" s="1"/>
  <c r="E576" i="15"/>
  <c r="B576" i="15" s="1"/>
  <c r="E575" i="15"/>
  <c r="B575" i="15" s="1"/>
  <c r="E574" i="15"/>
  <c r="B574" i="15" s="1"/>
  <c r="E573" i="15"/>
  <c r="B573" i="15" s="1"/>
  <c r="E572" i="15"/>
  <c r="B572" i="15"/>
  <c r="E571" i="15"/>
  <c r="B571" i="15" s="1"/>
  <c r="E570" i="15"/>
  <c r="B570" i="15" s="1"/>
  <c r="E569" i="15"/>
  <c r="B569" i="15" s="1"/>
  <c r="E568" i="15"/>
  <c r="B568" i="15" s="1"/>
  <c r="E567" i="15"/>
  <c r="B567" i="15" s="1"/>
  <c r="E566" i="15"/>
  <c r="B566" i="15" s="1"/>
  <c r="E565" i="15"/>
  <c r="B565" i="15" s="1"/>
  <c r="E564" i="15"/>
  <c r="B564" i="15" s="1"/>
  <c r="E563" i="15"/>
  <c r="B563" i="15" s="1"/>
  <c r="E562" i="15"/>
  <c r="B562" i="15" s="1"/>
  <c r="E561" i="15"/>
  <c r="B561" i="15" s="1"/>
  <c r="E560" i="15"/>
  <c r="B560" i="15" s="1"/>
  <c r="E559" i="15"/>
  <c r="B559" i="15" s="1"/>
  <c r="E558" i="15"/>
  <c r="B558" i="15" s="1"/>
  <c r="E557" i="15"/>
  <c r="B557" i="15" s="1"/>
  <c r="E556" i="15"/>
  <c r="B556" i="15"/>
  <c r="E555" i="15"/>
  <c r="B555" i="15" s="1"/>
  <c r="E554" i="15"/>
  <c r="B554" i="15" s="1"/>
  <c r="E553" i="15"/>
  <c r="M551" i="15"/>
  <c r="L551" i="15"/>
  <c r="K551" i="15"/>
  <c r="J551" i="15"/>
  <c r="I551" i="15"/>
  <c r="H551" i="15"/>
  <c r="G551" i="15"/>
  <c r="F551" i="15"/>
  <c r="C551" i="15"/>
  <c r="E548" i="15"/>
  <c r="B548" i="15"/>
  <c r="E547" i="15"/>
  <c r="B547" i="15" s="1"/>
  <c r="E546" i="15"/>
  <c r="B546" i="15" s="1"/>
  <c r="E545" i="15"/>
  <c r="B545" i="15" s="1"/>
  <c r="E544" i="15"/>
  <c r="B544" i="15"/>
  <c r="E543" i="15"/>
  <c r="B543" i="15" s="1"/>
  <c r="E542" i="15"/>
  <c r="B542" i="15" s="1"/>
  <c r="E541" i="15"/>
  <c r="B541" i="15" s="1"/>
  <c r="E540" i="15"/>
  <c r="B540" i="15"/>
  <c r="E539" i="15"/>
  <c r="B539" i="15" s="1"/>
  <c r="E538" i="15"/>
  <c r="B538" i="15" s="1"/>
  <c r="E537" i="15"/>
  <c r="B537" i="15" s="1"/>
  <c r="E536" i="15"/>
  <c r="B536" i="15"/>
  <c r="E535" i="15"/>
  <c r="B535" i="15" s="1"/>
  <c r="E534" i="15"/>
  <c r="B534" i="15" s="1"/>
  <c r="E533" i="15"/>
  <c r="B533" i="15" s="1"/>
  <c r="E532" i="15"/>
  <c r="B532" i="15"/>
  <c r="E531" i="15"/>
  <c r="B531" i="15" s="1"/>
  <c r="E530" i="15"/>
  <c r="B530" i="15" s="1"/>
  <c r="E529" i="15"/>
  <c r="B529" i="15" s="1"/>
  <c r="E528" i="15"/>
  <c r="B528" i="15"/>
  <c r="E527" i="15"/>
  <c r="B527" i="15" s="1"/>
  <c r="E526" i="15"/>
  <c r="B526" i="15" s="1"/>
  <c r="E525" i="15"/>
  <c r="B525" i="15" s="1"/>
  <c r="E524" i="15"/>
  <c r="B524" i="15"/>
  <c r="E523" i="15"/>
  <c r="B523" i="15" s="1"/>
  <c r="E522" i="15"/>
  <c r="B522" i="15" s="1"/>
  <c r="E521" i="15"/>
  <c r="B521" i="15" s="1"/>
  <c r="E520" i="15"/>
  <c r="B520" i="15"/>
  <c r="E519" i="15"/>
  <c r="B519" i="15" s="1"/>
  <c r="E518" i="15"/>
  <c r="B518" i="15" s="1"/>
  <c r="E517" i="15"/>
  <c r="M515" i="15"/>
  <c r="L515" i="15"/>
  <c r="K515" i="15"/>
  <c r="J515" i="15"/>
  <c r="I515" i="15"/>
  <c r="H515" i="15"/>
  <c r="G515" i="15"/>
  <c r="F515" i="15"/>
  <c r="C515" i="15"/>
  <c r="E512" i="15"/>
  <c r="B512" i="15" s="1"/>
  <c r="E511" i="15"/>
  <c r="B511" i="15"/>
  <c r="E510" i="15"/>
  <c r="B510" i="15" s="1"/>
  <c r="E509" i="15"/>
  <c r="B509" i="15" s="1"/>
  <c r="E508" i="15"/>
  <c r="B508" i="15" s="1"/>
  <c r="E507" i="15"/>
  <c r="B507" i="15" s="1"/>
  <c r="E506" i="15"/>
  <c r="B506" i="15" s="1"/>
  <c r="E505" i="15"/>
  <c r="B505" i="15" s="1"/>
  <c r="E504" i="15"/>
  <c r="B504" i="15" s="1"/>
  <c r="E503" i="15"/>
  <c r="B503" i="15" s="1"/>
  <c r="E502" i="15"/>
  <c r="B502" i="15" s="1"/>
  <c r="E501" i="15"/>
  <c r="B501" i="15" s="1"/>
  <c r="E500" i="15"/>
  <c r="B500" i="15" s="1"/>
  <c r="E499" i="15"/>
  <c r="B499" i="15" s="1"/>
  <c r="E498" i="15"/>
  <c r="B498" i="15" s="1"/>
  <c r="E497" i="15"/>
  <c r="B497" i="15" s="1"/>
  <c r="E496" i="15"/>
  <c r="B496" i="15" s="1"/>
  <c r="E495" i="15"/>
  <c r="B495" i="15"/>
  <c r="E494" i="15"/>
  <c r="B494" i="15" s="1"/>
  <c r="E493" i="15"/>
  <c r="B493" i="15" s="1"/>
  <c r="E492" i="15"/>
  <c r="B492" i="15" s="1"/>
  <c r="E491" i="15"/>
  <c r="B491" i="15" s="1"/>
  <c r="E490" i="15"/>
  <c r="B490" i="15" s="1"/>
  <c r="E489" i="15"/>
  <c r="B489" i="15" s="1"/>
  <c r="E488" i="15"/>
  <c r="B488" i="15" s="1"/>
  <c r="E487" i="15"/>
  <c r="B487" i="15" s="1"/>
  <c r="E486" i="15"/>
  <c r="B486" i="15" s="1"/>
  <c r="E485" i="15"/>
  <c r="B485" i="15" s="1"/>
  <c r="E484" i="15"/>
  <c r="B484" i="15" s="1"/>
  <c r="E483" i="15"/>
  <c r="B483" i="15" s="1"/>
  <c r="E482" i="15"/>
  <c r="B482" i="15" s="1"/>
  <c r="E481" i="15"/>
  <c r="M479" i="15"/>
  <c r="L479" i="15"/>
  <c r="K479" i="15"/>
  <c r="J479" i="15"/>
  <c r="I479" i="15"/>
  <c r="H479" i="15"/>
  <c r="G479" i="15"/>
  <c r="F479" i="15"/>
  <c r="C479" i="15"/>
  <c r="E476" i="15"/>
  <c r="B476" i="15" s="1"/>
  <c r="E475" i="15"/>
  <c r="B475" i="15" s="1"/>
  <c r="E474" i="15"/>
  <c r="B474" i="15" s="1"/>
  <c r="E473" i="15"/>
  <c r="B473" i="15" s="1"/>
  <c r="E472" i="15"/>
  <c r="B472" i="15" s="1"/>
  <c r="E471" i="15"/>
  <c r="B471" i="15" s="1"/>
  <c r="E470" i="15"/>
  <c r="B470" i="15" s="1"/>
  <c r="E469" i="15"/>
  <c r="B469" i="15"/>
  <c r="E468" i="15"/>
  <c r="B468" i="15" s="1"/>
  <c r="E467" i="15"/>
  <c r="B467" i="15" s="1"/>
  <c r="E466" i="15"/>
  <c r="B466" i="15" s="1"/>
  <c r="E465" i="15"/>
  <c r="B465" i="15" s="1"/>
  <c r="E464" i="15"/>
  <c r="B464" i="15" s="1"/>
  <c r="E463" i="15"/>
  <c r="B463" i="15" s="1"/>
  <c r="E462" i="15"/>
  <c r="B462" i="15" s="1"/>
  <c r="E461" i="15"/>
  <c r="B461" i="15"/>
  <c r="E460" i="15"/>
  <c r="B460" i="15" s="1"/>
  <c r="E459" i="15"/>
  <c r="B459" i="15" s="1"/>
  <c r="E458" i="15"/>
  <c r="B458" i="15" s="1"/>
  <c r="E457" i="15"/>
  <c r="B457" i="15" s="1"/>
  <c r="E456" i="15"/>
  <c r="B456" i="15" s="1"/>
  <c r="E455" i="15"/>
  <c r="B455" i="15" s="1"/>
  <c r="E454" i="15"/>
  <c r="B454" i="15" s="1"/>
  <c r="E453" i="15"/>
  <c r="B453" i="15"/>
  <c r="E452" i="15"/>
  <c r="B452" i="15" s="1"/>
  <c r="E451" i="15"/>
  <c r="B451" i="15" s="1"/>
  <c r="E450" i="15"/>
  <c r="B450" i="15" s="1"/>
  <c r="E449" i="15"/>
  <c r="B449" i="15" s="1"/>
  <c r="E448" i="15"/>
  <c r="B448" i="15" s="1"/>
  <c r="E447" i="15"/>
  <c r="B447" i="15" s="1"/>
  <c r="E446" i="15"/>
  <c r="B446" i="15" s="1"/>
  <c r="E445" i="15"/>
  <c r="B445" i="15"/>
  <c r="M443" i="15"/>
  <c r="L443" i="15"/>
  <c r="K443" i="15"/>
  <c r="J443" i="15"/>
  <c r="I443" i="15"/>
  <c r="H443" i="15"/>
  <c r="G443" i="15"/>
  <c r="F443" i="15"/>
  <c r="C443" i="15"/>
  <c r="E440" i="15"/>
  <c r="B440" i="15"/>
  <c r="E439" i="15"/>
  <c r="B439" i="15" s="1"/>
  <c r="E438" i="15"/>
  <c r="B438" i="15" s="1"/>
  <c r="E437" i="15"/>
  <c r="B437" i="15" s="1"/>
  <c r="E436" i="15"/>
  <c r="B436" i="15" s="1"/>
  <c r="E435" i="15"/>
  <c r="B435" i="15" s="1"/>
  <c r="E434" i="15"/>
  <c r="B434" i="15" s="1"/>
  <c r="E433" i="15"/>
  <c r="B433" i="15" s="1"/>
  <c r="E432" i="15"/>
  <c r="B432" i="15" s="1"/>
  <c r="E431" i="15"/>
  <c r="B431" i="15" s="1"/>
  <c r="E430" i="15"/>
  <c r="B430" i="15" s="1"/>
  <c r="E429" i="15"/>
  <c r="B429" i="15" s="1"/>
  <c r="E428" i="15"/>
  <c r="B428" i="15" s="1"/>
  <c r="E427" i="15"/>
  <c r="B427" i="15" s="1"/>
  <c r="E426" i="15"/>
  <c r="B426" i="15" s="1"/>
  <c r="E425" i="15"/>
  <c r="B425" i="15" s="1"/>
  <c r="E424" i="15"/>
  <c r="B424" i="15"/>
  <c r="E423" i="15"/>
  <c r="B423" i="15" s="1"/>
  <c r="E422" i="15"/>
  <c r="B422" i="15" s="1"/>
  <c r="E421" i="15"/>
  <c r="B421" i="15" s="1"/>
  <c r="E420" i="15"/>
  <c r="B420" i="15" s="1"/>
  <c r="E419" i="15"/>
  <c r="B419" i="15" s="1"/>
  <c r="E418" i="15"/>
  <c r="B418" i="15" s="1"/>
  <c r="E417" i="15"/>
  <c r="B417" i="15" s="1"/>
  <c r="E416" i="15"/>
  <c r="B416" i="15" s="1"/>
  <c r="E415" i="15"/>
  <c r="B415" i="15" s="1"/>
  <c r="E414" i="15"/>
  <c r="B414" i="15" s="1"/>
  <c r="E413" i="15"/>
  <c r="B413" i="15" s="1"/>
  <c r="E412" i="15"/>
  <c r="B412" i="15" s="1"/>
  <c r="E411" i="15"/>
  <c r="B411" i="15" s="1"/>
  <c r="E410" i="15"/>
  <c r="B410" i="15" s="1"/>
  <c r="E409" i="15"/>
  <c r="B409" i="15" s="1"/>
  <c r="M407" i="15"/>
  <c r="L407" i="15"/>
  <c r="K407" i="15"/>
  <c r="J407" i="15"/>
  <c r="I407" i="15"/>
  <c r="H407" i="15"/>
  <c r="G407" i="15"/>
  <c r="F407" i="15"/>
  <c r="C407" i="15"/>
  <c r="E404" i="15"/>
  <c r="B404" i="15" s="1"/>
  <c r="E403" i="15"/>
  <c r="B403" i="15" s="1"/>
  <c r="E402" i="15"/>
  <c r="B402" i="15"/>
  <c r="E401" i="15"/>
  <c r="B401" i="15" s="1"/>
  <c r="E400" i="15"/>
  <c r="B400" i="15" s="1"/>
  <c r="E399" i="15"/>
  <c r="B399" i="15" s="1"/>
  <c r="E398" i="15"/>
  <c r="B398" i="15"/>
  <c r="E397" i="15"/>
  <c r="B397" i="15" s="1"/>
  <c r="E396" i="15"/>
  <c r="B396" i="15" s="1"/>
  <c r="E395" i="15"/>
  <c r="B395" i="15" s="1"/>
  <c r="E394" i="15"/>
  <c r="B394" i="15"/>
  <c r="E393" i="15"/>
  <c r="B393" i="15" s="1"/>
  <c r="E392" i="15"/>
  <c r="B392" i="15" s="1"/>
  <c r="E391" i="15"/>
  <c r="B391" i="15" s="1"/>
  <c r="E390" i="15"/>
  <c r="B390" i="15"/>
  <c r="E389" i="15"/>
  <c r="B389" i="15" s="1"/>
  <c r="E388" i="15"/>
  <c r="B388" i="15" s="1"/>
  <c r="E387" i="15"/>
  <c r="B387" i="15" s="1"/>
  <c r="E386" i="15"/>
  <c r="B386" i="15"/>
  <c r="E385" i="15"/>
  <c r="B385" i="15" s="1"/>
  <c r="E384" i="15"/>
  <c r="B384" i="15" s="1"/>
  <c r="E383" i="15"/>
  <c r="B383" i="15" s="1"/>
  <c r="E382" i="15"/>
  <c r="B382" i="15"/>
  <c r="E381" i="15"/>
  <c r="B381" i="15" s="1"/>
  <c r="E380" i="15"/>
  <c r="B380" i="15" s="1"/>
  <c r="E379" i="15"/>
  <c r="B379" i="15" s="1"/>
  <c r="E378" i="15"/>
  <c r="B378" i="15"/>
  <c r="E377" i="15"/>
  <c r="B377" i="15" s="1"/>
  <c r="E376" i="15"/>
  <c r="B376" i="15" s="1"/>
  <c r="E375" i="15"/>
  <c r="B375" i="15" s="1"/>
  <c r="E374" i="15"/>
  <c r="B374" i="15"/>
  <c r="E373" i="15"/>
  <c r="M371" i="15"/>
  <c r="L371" i="15"/>
  <c r="K371" i="15"/>
  <c r="J371" i="15"/>
  <c r="I371" i="15"/>
  <c r="H371" i="15"/>
  <c r="G371" i="15"/>
  <c r="F371" i="15"/>
  <c r="C371" i="15"/>
  <c r="E368" i="15"/>
  <c r="B368" i="15" s="1"/>
  <c r="E367" i="15"/>
  <c r="B367" i="15" s="1"/>
  <c r="E366" i="15"/>
  <c r="B366" i="15" s="1"/>
  <c r="E365" i="15"/>
  <c r="B365" i="15" s="1"/>
  <c r="E364" i="15"/>
  <c r="B364" i="15" s="1"/>
  <c r="E363" i="15"/>
  <c r="B363" i="15" s="1"/>
  <c r="E362" i="15"/>
  <c r="B362" i="15" s="1"/>
  <c r="E361" i="15"/>
  <c r="B361" i="15" s="1"/>
  <c r="E360" i="15"/>
  <c r="B360" i="15" s="1"/>
  <c r="E359" i="15"/>
  <c r="B359" i="15" s="1"/>
  <c r="E358" i="15"/>
  <c r="B358" i="15" s="1"/>
  <c r="E357" i="15"/>
  <c r="B357" i="15" s="1"/>
  <c r="E356" i="15"/>
  <c r="B356" i="15" s="1"/>
  <c r="E355" i="15"/>
  <c r="B355" i="15"/>
  <c r="E354" i="15"/>
  <c r="B354" i="15" s="1"/>
  <c r="E353" i="15"/>
  <c r="B353" i="15" s="1"/>
  <c r="E352" i="15"/>
  <c r="B352" i="15" s="1"/>
  <c r="E351" i="15"/>
  <c r="B351" i="15" s="1"/>
  <c r="E350" i="15"/>
  <c r="B350" i="15" s="1"/>
  <c r="E349" i="15"/>
  <c r="B349" i="15" s="1"/>
  <c r="E348" i="15"/>
  <c r="B348" i="15" s="1"/>
  <c r="E347" i="15"/>
  <c r="B347" i="15" s="1"/>
  <c r="E346" i="15"/>
  <c r="B346" i="15" s="1"/>
  <c r="E345" i="15"/>
  <c r="B345" i="15" s="1"/>
  <c r="E344" i="15"/>
  <c r="B344" i="15" s="1"/>
  <c r="E343" i="15"/>
  <c r="B343" i="15" s="1"/>
  <c r="E342" i="15"/>
  <c r="B342" i="15" s="1"/>
  <c r="E341" i="15"/>
  <c r="E340" i="15"/>
  <c r="B340" i="15" s="1"/>
  <c r="E339" i="15"/>
  <c r="B339" i="15"/>
  <c r="E338" i="15"/>
  <c r="B338" i="15" s="1"/>
  <c r="E337" i="15"/>
  <c r="B337" i="15" s="1"/>
  <c r="M335" i="15"/>
  <c r="L335" i="15"/>
  <c r="K335" i="15"/>
  <c r="J335" i="15"/>
  <c r="I335" i="15"/>
  <c r="H335" i="15"/>
  <c r="G335" i="15"/>
  <c r="F335" i="15"/>
  <c r="C335" i="15"/>
  <c r="E332" i="15"/>
  <c r="B332" i="15" s="1"/>
  <c r="E331" i="15"/>
  <c r="B331" i="15" s="1"/>
  <c r="E330" i="15"/>
  <c r="B330" i="15" s="1"/>
  <c r="E329" i="15"/>
  <c r="B329" i="15" s="1"/>
  <c r="E328" i="15"/>
  <c r="B328" i="15" s="1"/>
  <c r="E327" i="15"/>
  <c r="B327" i="15" s="1"/>
  <c r="E326" i="15"/>
  <c r="B326" i="15" s="1"/>
  <c r="E325" i="15"/>
  <c r="B325" i="15" s="1"/>
  <c r="E324" i="15"/>
  <c r="B324" i="15" s="1"/>
  <c r="E323" i="15"/>
  <c r="B323" i="15" s="1"/>
  <c r="E322" i="15"/>
  <c r="B322" i="15" s="1"/>
  <c r="E321" i="15"/>
  <c r="B321" i="15" s="1"/>
  <c r="E320" i="15"/>
  <c r="B320" i="15" s="1"/>
  <c r="E319" i="15"/>
  <c r="B319" i="15" s="1"/>
  <c r="E318" i="15"/>
  <c r="B318" i="15" s="1"/>
  <c r="E317" i="15"/>
  <c r="B317" i="15" s="1"/>
  <c r="E316" i="15"/>
  <c r="B316" i="15" s="1"/>
  <c r="E315" i="15"/>
  <c r="B315" i="15" s="1"/>
  <c r="E314" i="15"/>
  <c r="B314" i="15" s="1"/>
  <c r="E313" i="15"/>
  <c r="B313" i="15" s="1"/>
  <c r="E312" i="15"/>
  <c r="B312" i="15" s="1"/>
  <c r="E311" i="15"/>
  <c r="B311" i="15" s="1"/>
  <c r="E310" i="15"/>
  <c r="B310" i="15" s="1"/>
  <c r="E309" i="15"/>
  <c r="B309" i="15" s="1"/>
  <c r="E308" i="15"/>
  <c r="B308" i="15" s="1"/>
  <c r="E307" i="15"/>
  <c r="B307" i="15" s="1"/>
  <c r="E306" i="15"/>
  <c r="B306" i="15" s="1"/>
  <c r="E305" i="15"/>
  <c r="B305" i="15" s="1"/>
  <c r="E304" i="15"/>
  <c r="B304" i="15" s="1"/>
  <c r="E303" i="15"/>
  <c r="B303" i="15" s="1"/>
  <c r="E302" i="15"/>
  <c r="B302" i="15" s="1"/>
  <c r="E301" i="15"/>
  <c r="B301" i="15" s="1"/>
  <c r="M299" i="15"/>
  <c r="L299" i="15"/>
  <c r="K299" i="15"/>
  <c r="J299" i="15"/>
  <c r="I299" i="15"/>
  <c r="H299" i="15"/>
  <c r="G299" i="15"/>
  <c r="F299" i="15"/>
  <c r="C299" i="15"/>
  <c r="E296" i="15"/>
  <c r="B296" i="15" s="1"/>
  <c r="E295" i="15"/>
  <c r="B295" i="15" s="1"/>
  <c r="E294" i="15"/>
  <c r="B294" i="15" s="1"/>
  <c r="E293" i="15"/>
  <c r="B293" i="15" s="1"/>
  <c r="E292" i="15"/>
  <c r="B292" i="15" s="1"/>
  <c r="E291" i="15"/>
  <c r="B291" i="15" s="1"/>
  <c r="E290" i="15"/>
  <c r="B290" i="15" s="1"/>
  <c r="E289" i="15"/>
  <c r="B289" i="15" s="1"/>
  <c r="E288" i="15"/>
  <c r="B288" i="15" s="1"/>
  <c r="E287" i="15"/>
  <c r="B287" i="15" s="1"/>
  <c r="E286" i="15"/>
  <c r="B286" i="15" s="1"/>
  <c r="E285" i="15"/>
  <c r="B285" i="15" s="1"/>
  <c r="E284" i="15"/>
  <c r="B284" i="15"/>
  <c r="E283" i="15"/>
  <c r="B283" i="15" s="1"/>
  <c r="E282" i="15"/>
  <c r="B282" i="15" s="1"/>
  <c r="E281" i="15"/>
  <c r="B281" i="15" s="1"/>
  <c r="E280" i="15"/>
  <c r="B280" i="15" s="1"/>
  <c r="E279" i="15"/>
  <c r="B279" i="15" s="1"/>
  <c r="E278" i="15"/>
  <c r="B278" i="15" s="1"/>
  <c r="E277" i="15"/>
  <c r="B277" i="15" s="1"/>
  <c r="E276" i="15"/>
  <c r="B276" i="15" s="1"/>
  <c r="E275" i="15"/>
  <c r="B275" i="15" s="1"/>
  <c r="E274" i="15"/>
  <c r="B274" i="15" s="1"/>
  <c r="E273" i="15"/>
  <c r="B273" i="15" s="1"/>
  <c r="E272" i="15"/>
  <c r="B272" i="15" s="1"/>
  <c r="E271" i="15"/>
  <c r="B271" i="15" s="1"/>
  <c r="E270" i="15"/>
  <c r="B270" i="15" s="1"/>
  <c r="E269" i="15"/>
  <c r="B269" i="15" s="1"/>
  <c r="E268" i="15"/>
  <c r="B268" i="15" s="1"/>
  <c r="E267" i="15"/>
  <c r="B267" i="15" s="1"/>
  <c r="E266" i="15"/>
  <c r="E265" i="15"/>
  <c r="B265" i="15" s="1"/>
  <c r="M263" i="15"/>
  <c r="L263" i="15"/>
  <c r="K263" i="15"/>
  <c r="J263" i="15"/>
  <c r="I263" i="15"/>
  <c r="H263" i="15"/>
  <c r="G263" i="15"/>
  <c r="F263" i="15"/>
  <c r="C263" i="15"/>
  <c r="E260" i="15"/>
  <c r="B260" i="15" s="1"/>
  <c r="E259" i="15"/>
  <c r="B259" i="15" s="1"/>
  <c r="E258" i="15"/>
  <c r="B258" i="15"/>
  <c r="E257" i="15"/>
  <c r="B257" i="15" s="1"/>
  <c r="E256" i="15"/>
  <c r="B256" i="15" s="1"/>
  <c r="E255" i="15"/>
  <c r="B255" i="15" s="1"/>
  <c r="E254" i="15"/>
  <c r="B254" i="15"/>
  <c r="E253" i="15"/>
  <c r="B253" i="15" s="1"/>
  <c r="E252" i="15"/>
  <c r="B252" i="15" s="1"/>
  <c r="E251" i="15"/>
  <c r="B251" i="15" s="1"/>
  <c r="E250" i="15"/>
  <c r="B250" i="15"/>
  <c r="E249" i="15"/>
  <c r="B249" i="15" s="1"/>
  <c r="E248" i="15"/>
  <c r="B248" i="15" s="1"/>
  <c r="E247" i="15"/>
  <c r="B247" i="15" s="1"/>
  <c r="E246" i="15"/>
  <c r="B246" i="15"/>
  <c r="E245" i="15"/>
  <c r="B245" i="15" s="1"/>
  <c r="E244" i="15"/>
  <c r="B244" i="15" s="1"/>
  <c r="E243" i="15"/>
  <c r="B243" i="15" s="1"/>
  <c r="E242" i="15"/>
  <c r="B242" i="15"/>
  <c r="E241" i="15"/>
  <c r="B241" i="15" s="1"/>
  <c r="E240" i="15"/>
  <c r="B240" i="15" s="1"/>
  <c r="E239" i="15"/>
  <c r="B239" i="15" s="1"/>
  <c r="E238" i="15"/>
  <c r="B238" i="15"/>
  <c r="E237" i="15"/>
  <c r="B237" i="15" s="1"/>
  <c r="E236" i="15"/>
  <c r="B236" i="15" s="1"/>
  <c r="E235" i="15"/>
  <c r="B235" i="15" s="1"/>
  <c r="E234" i="15"/>
  <c r="B234" i="15"/>
  <c r="E233" i="15"/>
  <c r="B233" i="15" s="1"/>
  <c r="E232" i="15"/>
  <c r="B232" i="15" s="1"/>
  <c r="E231" i="15"/>
  <c r="B231" i="15" s="1"/>
  <c r="E230" i="15"/>
  <c r="B230" i="15"/>
  <c r="E229" i="15"/>
  <c r="M227" i="15"/>
  <c r="L227" i="15"/>
  <c r="K227" i="15"/>
  <c r="J227" i="15"/>
  <c r="I227" i="15"/>
  <c r="H227" i="15"/>
  <c r="G227" i="15"/>
  <c r="F227" i="15"/>
  <c r="C227" i="15"/>
  <c r="E224" i="15"/>
  <c r="B224" i="15" s="1"/>
  <c r="E223" i="15"/>
  <c r="B223" i="15" s="1"/>
  <c r="E222" i="15"/>
  <c r="B222" i="15" s="1"/>
  <c r="E221" i="15"/>
  <c r="B221" i="15" s="1"/>
  <c r="E220" i="15"/>
  <c r="B220" i="15" s="1"/>
  <c r="E219" i="15"/>
  <c r="B219" i="15"/>
  <c r="E218" i="15"/>
  <c r="B218" i="15" s="1"/>
  <c r="E217" i="15"/>
  <c r="B217" i="15" s="1"/>
  <c r="E216" i="15"/>
  <c r="B216" i="15" s="1"/>
  <c r="E215" i="15"/>
  <c r="B215" i="15" s="1"/>
  <c r="E214" i="15"/>
  <c r="B214" i="15" s="1"/>
  <c r="E213" i="15"/>
  <c r="B213" i="15" s="1"/>
  <c r="E212" i="15"/>
  <c r="B212" i="15" s="1"/>
  <c r="E211" i="15"/>
  <c r="B211" i="15"/>
  <c r="E210" i="15"/>
  <c r="B210" i="15" s="1"/>
  <c r="E209" i="15"/>
  <c r="B209" i="15" s="1"/>
  <c r="E208" i="15"/>
  <c r="B208" i="15" s="1"/>
  <c r="E207" i="15"/>
  <c r="B207" i="15" s="1"/>
  <c r="E206" i="15"/>
  <c r="B206" i="15" s="1"/>
  <c r="E205" i="15"/>
  <c r="B205" i="15" s="1"/>
  <c r="E204" i="15"/>
  <c r="B204" i="15" s="1"/>
  <c r="E203" i="15"/>
  <c r="B203" i="15"/>
  <c r="E202" i="15"/>
  <c r="B202" i="15" s="1"/>
  <c r="E201" i="15"/>
  <c r="B201" i="15" s="1"/>
  <c r="E200" i="15"/>
  <c r="B200" i="15" s="1"/>
  <c r="E199" i="15"/>
  <c r="B199" i="15" s="1"/>
  <c r="E198" i="15"/>
  <c r="B198" i="15" s="1"/>
  <c r="E197" i="15"/>
  <c r="B197" i="15" s="1"/>
  <c r="E196" i="15"/>
  <c r="B196" i="15" s="1"/>
  <c r="E195" i="15"/>
  <c r="B195" i="15"/>
  <c r="E194" i="15"/>
  <c r="B194" i="15" s="1"/>
  <c r="E193" i="15"/>
  <c r="B193" i="15" s="1"/>
  <c r="M191" i="15"/>
  <c r="L191" i="15"/>
  <c r="K191" i="15"/>
  <c r="J191" i="15"/>
  <c r="I191" i="15"/>
  <c r="H191" i="15"/>
  <c r="G191" i="15"/>
  <c r="F191" i="15"/>
  <c r="C191" i="15"/>
  <c r="E188" i="15"/>
  <c r="B188" i="15" s="1"/>
  <c r="E187" i="15"/>
  <c r="B187" i="15"/>
  <c r="E186" i="15"/>
  <c r="B186" i="15" s="1"/>
  <c r="E185" i="15"/>
  <c r="B185" i="15" s="1"/>
  <c r="E184" i="15"/>
  <c r="B184" i="15" s="1"/>
  <c r="E183" i="15"/>
  <c r="B183" i="15"/>
  <c r="E182" i="15"/>
  <c r="B182" i="15" s="1"/>
  <c r="E181" i="15"/>
  <c r="B181" i="15" s="1"/>
  <c r="E180" i="15"/>
  <c r="B180" i="15" s="1"/>
  <c r="E179" i="15"/>
  <c r="B179" i="15"/>
  <c r="E178" i="15"/>
  <c r="B178" i="15" s="1"/>
  <c r="E177" i="15"/>
  <c r="B177" i="15" s="1"/>
  <c r="E176" i="15"/>
  <c r="B176" i="15" s="1"/>
  <c r="E175" i="15"/>
  <c r="B175" i="15"/>
  <c r="E174" i="15"/>
  <c r="B174" i="15" s="1"/>
  <c r="E173" i="15"/>
  <c r="B173" i="15" s="1"/>
  <c r="E172" i="15"/>
  <c r="B172" i="15" s="1"/>
  <c r="E171" i="15"/>
  <c r="B171" i="15"/>
  <c r="E170" i="15"/>
  <c r="B170" i="15" s="1"/>
  <c r="E169" i="15"/>
  <c r="B169" i="15" s="1"/>
  <c r="E168" i="15"/>
  <c r="B168" i="15" s="1"/>
  <c r="E167" i="15"/>
  <c r="B167" i="15"/>
  <c r="E166" i="15"/>
  <c r="B166" i="15" s="1"/>
  <c r="E165" i="15"/>
  <c r="B165" i="15" s="1"/>
  <c r="E164" i="15"/>
  <c r="B164" i="15" s="1"/>
  <c r="E163" i="15"/>
  <c r="B163" i="15"/>
  <c r="E162" i="15"/>
  <c r="B162" i="15" s="1"/>
  <c r="E161" i="15"/>
  <c r="B161" i="15" s="1"/>
  <c r="E160" i="15"/>
  <c r="B160" i="15" s="1"/>
  <c r="E159" i="15"/>
  <c r="B159" i="15"/>
  <c r="E158" i="15"/>
  <c r="B158" i="15" s="1"/>
  <c r="E157" i="15"/>
  <c r="B157" i="15" s="1"/>
  <c r="M155" i="15"/>
  <c r="L155" i="15"/>
  <c r="K155" i="15"/>
  <c r="J155" i="15"/>
  <c r="I155" i="15"/>
  <c r="H155" i="15"/>
  <c r="G155" i="15"/>
  <c r="F155" i="15"/>
  <c r="C155" i="15"/>
  <c r="E152" i="15"/>
  <c r="B152" i="15"/>
  <c r="E151" i="15"/>
  <c r="B151" i="15" s="1"/>
  <c r="E150" i="15"/>
  <c r="B150" i="15" s="1"/>
  <c r="E149" i="15"/>
  <c r="B149" i="15" s="1"/>
  <c r="E148" i="15"/>
  <c r="B148" i="15" s="1"/>
  <c r="E147" i="15"/>
  <c r="B147" i="15" s="1"/>
  <c r="E146" i="15"/>
  <c r="B146" i="15" s="1"/>
  <c r="E145" i="15"/>
  <c r="B145" i="15" s="1"/>
  <c r="E144" i="15"/>
  <c r="B144" i="15"/>
  <c r="E143" i="15"/>
  <c r="B143" i="15" s="1"/>
  <c r="E142" i="15"/>
  <c r="B142" i="15" s="1"/>
  <c r="E141" i="15"/>
  <c r="B141" i="15" s="1"/>
  <c r="E140" i="15"/>
  <c r="B140" i="15" s="1"/>
  <c r="E139" i="15"/>
  <c r="B139" i="15" s="1"/>
  <c r="E138" i="15"/>
  <c r="B138" i="15" s="1"/>
  <c r="E137" i="15"/>
  <c r="B137" i="15" s="1"/>
  <c r="E136" i="15"/>
  <c r="B136" i="15"/>
  <c r="E135" i="15"/>
  <c r="B135" i="15" s="1"/>
  <c r="E134" i="15"/>
  <c r="B134" i="15" s="1"/>
  <c r="E133" i="15"/>
  <c r="B133" i="15" s="1"/>
  <c r="E132" i="15"/>
  <c r="B132" i="15" s="1"/>
  <c r="E131" i="15"/>
  <c r="B131" i="15" s="1"/>
  <c r="E130" i="15"/>
  <c r="B130" i="15" s="1"/>
  <c r="E129" i="15"/>
  <c r="B129" i="15" s="1"/>
  <c r="E128" i="15"/>
  <c r="B128" i="15"/>
  <c r="E127" i="15"/>
  <c r="B127" i="15" s="1"/>
  <c r="E126" i="15"/>
  <c r="B126" i="15" s="1"/>
  <c r="E125" i="15"/>
  <c r="B125" i="15" s="1"/>
  <c r="E124" i="15"/>
  <c r="B124" i="15" s="1"/>
  <c r="E123" i="15"/>
  <c r="B123" i="15" s="1"/>
  <c r="E122" i="15"/>
  <c r="E121" i="15"/>
  <c r="B121" i="15" s="1"/>
  <c r="M119" i="15"/>
  <c r="L119" i="15"/>
  <c r="K119" i="15"/>
  <c r="J119" i="15"/>
  <c r="I119" i="15"/>
  <c r="H119" i="15"/>
  <c r="G119" i="15"/>
  <c r="F119" i="15"/>
  <c r="C119" i="15"/>
  <c r="E116" i="15"/>
  <c r="B116" i="15" s="1"/>
  <c r="E115" i="15"/>
  <c r="B115" i="15" s="1"/>
  <c r="E114" i="15"/>
  <c r="B114" i="15"/>
  <c r="E113" i="15"/>
  <c r="B113" i="15" s="1"/>
  <c r="E112" i="15"/>
  <c r="B112" i="15" s="1"/>
  <c r="E111" i="15"/>
  <c r="B111" i="15" s="1"/>
  <c r="E110" i="15"/>
  <c r="B110" i="15"/>
  <c r="E109" i="15"/>
  <c r="B109" i="15" s="1"/>
  <c r="E108" i="15"/>
  <c r="B108" i="15" s="1"/>
  <c r="E107" i="15"/>
  <c r="B107" i="15" s="1"/>
  <c r="E106" i="15"/>
  <c r="B106" i="15"/>
  <c r="E105" i="15"/>
  <c r="B105" i="15" s="1"/>
  <c r="E104" i="15"/>
  <c r="B104" i="15" s="1"/>
  <c r="E103" i="15"/>
  <c r="B103" i="15" s="1"/>
  <c r="E102" i="15"/>
  <c r="B102" i="15"/>
  <c r="E101" i="15"/>
  <c r="B101" i="15" s="1"/>
  <c r="E100" i="15"/>
  <c r="B100" i="15" s="1"/>
  <c r="E99" i="15"/>
  <c r="B99" i="15" s="1"/>
  <c r="E98" i="15"/>
  <c r="B98" i="15"/>
  <c r="E97" i="15"/>
  <c r="B97" i="15"/>
  <c r="E96" i="15"/>
  <c r="B96" i="15"/>
  <c r="E95" i="15"/>
  <c r="B95" i="15"/>
  <c r="E94" i="15"/>
  <c r="B94" i="15"/>
  <c r="E93" i="15"/>
  <c r="B93" i="15"/>
  <c r="E92" i="15"/>
  <c r="B92" i="15"/>
  <c r="E91" i="15"/>
  <c r="B91" i="15"/>
  <c r="E90" i="15"/>
  <c r="B90" i="15"/>
  <c r="E89" i="15"/>
  <c r="B89" i="15"/>
  <c r="E88" i="15"/>
  <c r="B88" i="15"/>
  <c r="E87" i="15"/>
  <c r="B87" i="15"/>
  <c r="E86" i="15"/>
  <c r="B86" i="15"/>
  <c r="E85" i="15"/>
  <c r="B85" i="15"/>
  <c r="M83" i="15"/>
  <c r="L83" i="15"/>
  <c r="K83" i="15"/>
  <c r="J83" i="15"/>
  <c r="I83" i="15"/>
  <c r="H83" i="15"/>
  <c r="G83" i="15"/>
  <c r="F83" i="15"/>
  <c r="C83" i="15"/>
  <c r="E80" i="15"/>
  <c r="B80" i="15" s="1"/>
  <c r="E79" i="15"/>
  <c r="B79" i="15"/>
  <c r="E78" i="15"/>
  <c r="B78" i="15" s="1"/>
  <c r="E77" i="15"/>
  <c r="B77" i="15" s="1"/>
  <c r="E76" i="15"/>
  <c r="B76" i="15" s="1"/>
  <c r="E75" i="15"/>
  <c r="B75" i="15" s="1"/>
  <c r="E74" i="15"/>
  <c r="B74" i="15" s="1"/>
  <c r="E73" i="15"/>
  <c r="B73" i="15" s="1"/>
  <c r="E72" i="15"/>
  <c r="B72" i="15" s="1"/>
  <c r="E71" i="15"/>
  <c r="B71" i="15"/>
  <c r="E70" i="15"/>
  <c r="B70" i="15" s="1"/>
  <c r="E69" i="15"/>
  <c r="B69" i="15" s="1"/>
  <c r="E68" i="15"/>
  <c r="B68" i="15" s="1"/>
  <c r="E67" i="15"/>
  <c r="B67" i="15" s="1"/>
  <c r="E66" i="15"/>
  <c r="B66" i="15" s="1"/>
  <c r="E65" i="15"/>
  <c r="B65" i="15" s="1"/>
  <c r="E64" i="15"/>
  <c r="B64" i="15" s="1"/>
  <c r="E63" i="15"/>
  <c r="B63" i="15"/>
  <c r="E62" i="15"/>
  <c r="B62" i="15" s="1"/>
  <c r="E61" i="15"/>
  <c r="B61" i="15" s="1"/>
  <c r="E60" i="15"/>
  <c r="B60" i="15" s="1"/>
  <c r="E59" i="15"/>
  <c r="B59" i="15" s="1"/>
  <c r="E58" i="15"/>
  <c r="B58" i="15" s="1"/>
  <c r="E57" i="15"/>
  <c r="B57" i="15" s="1"/>
  <c r="E56" i="15"/>
  <c r="B56" i="15" s="1"/>
  <c r="E55" i="15"/>
  <c r="B55" i="15"/>
  <c r="E54" i="15"/>
  <c r="B54" i="15" s="1"/>
  <c r="E53" i="15"/>
  <c r="B53" i="15" s="1"/>
  <c r="E52" i="15"/>
  <c r="B52" i="15" s="1"/>
  <c r="E51" i="15"/>
  <c r="B51" i="15" s="1"/>
  <c r="E50" i="15"/>
  <c r="B50" i="15" s="1"/>
  <c r="E49" i="15"/>
  <c r="M47" i="15"/>
  <c r="L47" i="15"/>
  <c r="K47" i="15"/>
  <c r="J47" i="15"/>
  <c r="I47" i="15"/>
  <c r="H47" i="15"/>
  <c r="G47" i="15"/>
  <c r="F47" i="15"/>
  <c r="C47" i="15"/>
  <c r="E44" i="15"/>
  <c r="B44" i="15" s="1"/>
  <c r="E43" i="15"/>
  <c r="B43" i="15" s="1"/>
  <c r="E42" i="15"/>
  <c r="B42" i="15" s="1"/>
  <c r="E41" i="15"/>
  <c r="B41" i="15"/>
  <c r="E40" i="15"/>
  <c r="B40" i="15" s="1"/>
  <c r="E39" i="15"/>
  <c r="B39" i="15" s="1"/>
  <c r="E38" i="15"/>
  <c r="B38" i="15" s="1"/>
  <c r="E37" i="15"/>
  <c r="B37" i="15"/>
  <c r="E36" i="15"/>
  <c r="B36" i="15" s="1"/>
  <c r="E35" i="15"/>
  <c r="B35" i="15" s="1"/>
  <c r="E34" i="15"/>
  <c r="B34" i="15" s="1"/>
  <c r="E33" i="15"/>
  <c r="B33" i="15"/>
  <c r="E32" i="15"/>
  <c r="B32" i="15" s="1"/>
  <c r="E31" i="15"/>
  <c r="B31" i="15" s="1"/>
  <c r="E30" i="15"/>
  <c r="B30" i="15" s="1"/>
  <c r="E29" i="15"/>
  <c r="B29" i="15"/>
  <c r="E28" i="15"/>
  <c r="B28" i="15" s="1"/>
  <c r="E27" i="15"/>
  <c r="B27" i="15" s="1"/>
  <c r="E26" i="15"/>
  <c r="B26" i="15" s="1"/>
  <c r="E25" i="15"/>
  <c r="B25" i="15"/>
  <c r="E24" i="15"/>
  <c r="B24" i="15" s="1"/>
  <c r="E23" i="15"/>
  <c r="B23" i="15" s="1"/>
  <c r="E22" i="15"/>
  <c r="B22" i="15" s="1"/>
  <c r="E21" i="15"/>
  <c r="B21" i="15"/>
  <c r="E20" i="15"/>
  <c r="B20" i="15" s="1"/>
  <c r="E19" i="15"/>
  <c r="B19" i="15" s="1"/>
  <c r="E18" i="15"/>
  <c r="B18" i="15" s="1"/>
  <c r="E17" i="15"/>
  <c r="B17" i="15"/>
  <c r="E16" i="15"/>
  <c r="B16" i="15" s="1"/>
  <c r="E15" i="15"/>
  <c r="B15" i="15" s="1"/>
  <c r="E14" i="15"/>
  <c r="B14" i="15" s="1"/>
  <c r="E13" i="15"/>
  <c r="B13" i="15"/>
  <c r="M11" i="15"/>
  <c r="L11" i="15"/>
  <c r="K11" i="15"/>
  <c r="J11" i="15"/>
  <c r="I11" i="15"/>
  <c r="H11" i="15"/>
  <c r="G11" i="15"/>
  <c r="F11" i="15"/>
  <c r="C11" i="15"/>
  <c r="D837" i="14"/>
  <c r="D836" i="14"/>
  <c r="D835" i="14"/>
  <c r="D834" i="14"/>
  <c r="D833" i="14"/>
  <c r="D832" i="14"/>
  <c r="D831" i="14"/>
  <c r="D830" i="14"/>
  <c r="D829" i="14"/>
  <c r="D828" i="14"/>
  <c r="D827" i="14"/>
  <c r="D826" i="14"/>
  <c r="D825" i="14"/>
  <c r="D824" i="14"/>
  <c r="D823" i="14"/>
  <c r="D822" i="14"/>
  <c r="D821" i="14"/>
  <c r="D820" i="14"/>
  <c r="D819" i="14"/>
  <c r="D818" i="14"/>
  <c r="D817" i="14"/>
  <c r="D816" i="14"/>
  <c r="D815" i="14"/>
  <c r="D814" i="14"/>
  <c r="D813" i="14"/>
  <c r="D812" i="14"/>
  <c r="D811" i="14"/>
  <c r="D810" i="14"/>
  <c r="D809" i="14"/>
  <c r="D808" i="14"/>
  <c r="D807" i="14"/>
  <c r="D806" i="14"/>
  <c r="I804" i="14"/>
  <c r="H804" i="14"/>
  <c r="G804" i="14"/>
  <c r="F804" i="14"/>
  <c r="E804" i="14"/>
  <c r="B804" i="14"/>
  <c r="D801" i="14"/>
  <c r="B801" i="14"/>
  <c r="D800" i="14"/>
  <c r="B800" i="14" s="1"/>
  <c r="D799" i="14"/>
  <c r="B799" i="14" s="1"/>
  <c r="D798" i="14"/>
  <c r="B798" i="14" s="1"/>
  <c r="D797" i="14"/>
  <c r="B797" i="14"/>
  <c r="D796" i="14"/>
  <c r="B796" i="14" s="1"/>
  <c r="D795" i="14"/>
  <c r="B795" i="14" s="1"/>
  <c r="D794" i="14"/>
  <c r="B794" i="14" s="1"/>
  <c r="D793" i="14"/>
  <c r="B793" i="14"/>
  <c r="D792" i="14"/>
  <c r="B792" i="14" s="1"/>
  <c r="D791" i="14"/>
  <c r="B791" i="14" s="1"/>
  <c r="D790" i="14"/>
  <c r="B790" i="14" s="1"/>
  <c r="D789" i="14"/>
  <c r="B789" i="14"/>
  <c r="D788" i="14"/>
  <c r="B788" i="14" s="1"/>
  <c r="D787" i="14"/>
  <c r="B787" i="14" s="1"/>
  <c r="D786" i="14"/>
  <c r="B786" i="14" s="1"/>
  <c r="D785" i="14"/>
  <c r="B785" i="14"/>
  <c r="D784" i="14"/>
  <c r="B784" i="14" s="1"/>
  <c r="D783" i="14"/>
  <c r="B783" i="14" s="1"/>
  <c r="D782" i="14"/>
  <c r="B782" i="14" s="1"/>
  <c r="D781" i="14"/>
  <c r="B781" i="14"/>
  <c r="D780" i="14"/>
  <c r="B780" i="14" s="1"/>
  <c r="D779" i="14"/>
  <c r="B779" i="14" s="1"/>
  <c r="D778" i="14"/>
  <c r="B778" i="14" s="1"/>
  <c r="D777" i="14"/>
  <c r="B777" i="14"/>
  <c r="D776" i="14"/>
  <c r="B776" i="14" s="1"/>
  <c r="D775" i="14"/>
  <c r="B775" i="14" s="1"/>
  <c r="D774" i="14"/>
  <c r="B774" i="14" s="1"/>
  <c r="D773" i="14"/>
  <c r="B773" i="14"/>
  <c r="D772" i="14"/>
  <c r="B772" i="14" s="1"/>
  <c r="D771" i="14"/>
  <c r="B771" i="14" s="1"/>
  <c r="D770" i="14"/>
  <c r="B770" i="14" s="1"/>
  <c r="I768" i="14"/>
  <c r="H768" i="14"/>
  <c r="G768" i="14"/>
  <c r="F768" i="14"/>
  <c r="E768" i="14"/>
  <c r="D765" i="14"/>
  <c r="B765" i="14"/>
  <c r="D764" i="14"/>
  <c r="B764" i="14" s="1"/>
  <c r="D763" i="14"/>
  <c r="B763" i="14" s="1"/>
  <c r="D762" i="14"/>
  <c r="B762" i="14" s="1"/>
  <c r="D761" i="14"/>
  <c r="B761" i="14" s="1"/>
  <c r="D760" i="14"/>
  <c r="B760" i="14" s="1"/>
  <c r="D759" i="14"/>
  <c r="B759" i="14" s="1"/>
  <c r="D758" i="14"/>
  <c r="B758" i="14" s="1"/>
  <c r="D757" i="14"/>
  <c r="B757" i="14"/>
  <c r="D756" i="14"/>
  <c r="B756" i="14" s="1"/>
  <c r="D755" i="14"/>
  <c r="B755" i="14" s="1"/>
  <c r="D754" i="14"/>
  <c r="B754" i="14" s="1"/>
  <c r="D753" i="14"/>
  <c r="B753" i="14" s="1"/>
  <c r="D752" i="14"/>
  <c r="B752" i="14" s="1"/>
  <c r="D751" i="14"/>
  <c r="B751" i="14" s="1"/>
  <c r="D750" i="14"/>
  <c r="B750" i="14" s="1"/>
  <c r="D749" i="14"/>
  <c r="B749" i="14"/>
  <c r="D748" i="14"/>
  <c r="B748" i="14" s="1"/>
  <c r="D747" i="14"/>
  <c r="B747" i="14" s="1"/>
  <c r="D746" i="14"/>
  <c r="B746" i="14" s="1"/>
  <c r="D745" i="14"/>
  <c r="B745" i="14" s="1"/>
  <c r="D744" i="14"/>
  <c r="B744" i="14" s="1"/>
  <c r="D743" i="14"/>
  <c r="B743" i="14" s="1"/>
  <c r="D742" i="14"/>
  <c r="B742" i="14" s="1"/>
  <c r="D741" i="14"/>
  <c r="B741" i="14"/>
  <c r="D740" i="14"/>
  <c r="B740" i="14" s="1"/>
  <c r="D739" i="14"/>
  <c r="B739" i="14" s="1"/>
  <c r="D738" i="14"/>
  <c r="B738" i="14" s="1"/>
  <c r="D737" i="14"/>
  <c r="B737" i="14" s="1"/>
  <c r="D736" i="14"/>
  <c r="B736" i="14" s="1"/>
  <c r="D735" i="14"/>
  <c r="B735" i="14" s="1"/>
  <c r="D734" i="14"/>
  <c r="I732" i="14"/>
  <c r="H732" i="14"/>
  <c r="G732" i="14"/>
  <c r="F732" i="14"/>
  <c r="E732" i="14"/>
  <c r="D729" i="14"/>
  <c r="B729" i="14" s="1"/>
  <c r="D728" i="14"/>
  <c r="B728" i="14"/>
  <c r="D727" i="14"/>
  <c r="B727" i="14" s="1"/>
  <c r="D726" i="14"/>
  <c r="B726" i="14"/>
  <c r="D725" i="14"/>
  <c r="B725" i="14" s="1"/>
  <c r="D724" i="14"/>
  <c r="B724" i="14" s="1"/>
  <c r="D723" i="14"/>
  <c r="B723" i="14" s="1"/>
  <c r="D722" i="14"/>
  <c r="B722" i="14" s="1"/>
  <c r="D721" i="14"/>
  <c r="B721" i="14" s="1"/>
  <c r="D720" i="14"/>
  <c r="B720" i="14" s="1"/>
  <c r="D719" i="14"/>
  <c r="B719" i="14" s="1"/>
  <c r="D718" i="14"/>
  <c r="B718" i="14" s="1"/>
  <c r="D717" i="14"/>
  <c r="B717" i="14" s="1"/>
  <c r="D716" i="14"/>
  <c r="B716" i="14" s="1"/>
  <c r="D715" i="14"/>
  <c r="B715" i="14" s="1"/>
  <c r="D714" i="14"/>
  <c r="B714" i="14" s="1"/>
  <c r="D713" i="14"/>
  <c r="B713" i="14" s="1"/>
  <c r="D712" i="14"/>
  <c r="B712" i="14" s="1"/>
  <c r="D711" i="14"/>
  <c r="B711" i="14" s="1"/>
  <c r="D710" i="14"/>
  <c r="B710" i="14" s="1"/>
  <c r="D709" i="14"/>
  <c r="B709" i="14" s="1"/>
  <c r="D708" i="14"/>
  <c r="B708" i="14" s="1"/>
  <c r="D707" i="14"/>
  <c r="B707" i="14" s="1"/>
  <c r="D706" i="14"/>
  <c r="B706" i="14" s="1"/>
  <c r="D705" i="14"/>
  <c r="B705" i="14" s="1"/>
  <c r="D704" i="14"/>
  <c r="B704" i="14" s="1"/>
  <c r="D703" i="14"/>
  <c r="B703" i="14" s="1"/>
  <c r="D702" i="14"/>
  <c r="B702" i="14" s="1"/>
  <c r="D701" i="14"/>
  <c r="B701" i="14" s="1"/>
  <c r="D700" i="14"/>
  <c r="B700" i="14" s="1"/>
  <c r="D699" i="14"/>
  <c r="B699" i="14" s="1"/>
  <c r="D698" i="14"/>
  <c r="B698" i="14" s="1"/>
  <c r="B696" i="14" s="1"/>
  <c r="I696" i="14"/>
  <c r="H696" i="14"/>
  <c r="G696" i="14"/>
  <c r="F696" i="14"/>
  <c r="E696" i="14"/>
  <c r="D693" i="14"/>
  <c r="B693" i="14" s="1"/>
  <c r="D692" i="14"/>
  <c r="B692" i="14" s="1"/>
  <c r="D691" i="14"/>
  <c r="B691" i="14" s="1"/>
  <c r="D690" i="14"/>
  <c r="B690" i="14" s="1"/>
  <c r="D689" i="14"/>
  <c r="B689" i="14" s="1"/>
  <c r="D688" i="14"/>
  <c r="B688" i="14" s="1"/>
  <c r="D687" i="14"/>
  <c r="B687" i="14" s="1"/>
  <c r="D686" i="14"/>
  <c r="B686" i="14" s="1"/>
  <c r="D685" i="14"/>
  <c r="B685" i="14" s="1"/>
  <c r="D684" i="14"/>
  <c r="B684" i="14" s="1"/>
  <c r="D683" i="14"/>
  <c r="B683" i="14" s="1"/>
  <c r="D682" i="14"/>
  <c r="B682" i="14" s="1"/>
  <c r="D681" i="14"/>
  <c r="B681" i="14" s="1"/>
  <c r="D680" i="14"/>
  <c r="B680" i="14" s="1"/>
  <c r="D679" i="14"/>
  <c r="B679" i="14" s="1"/>
  <c r="D678" i="14"/>
  <c r="B678" i="14" s="1"/>
  <c r="D677" i="14"/>
  <c r="B677" i="14" s="1"/>
  <c r="D676" i="14"/>
  <c r="B676" i="14" s="1"/>
  <c r="D675" i="14"/>
  <c r="B675" i="14" s="1"/>
  <c r="D674" i="14"/>
  <c r="B674" i="14" s="1"/>
  <c r="D673" i="14"/>
  <c r="B673" i="14" s="1"/>
  <c r="D672" i="14"/>
  <c r="B672" i="14" s="1"/>
  <c r="D671" i="14"/>
  <c r="B671" i="14" s="1"/>
  <c r="D670" i="14"/>
  <c r="B670" i="14" s="1"/>
  <c r="D669" i="14"/>
  <c r="B669" i="14" s="1"/>
  <c r="D668" i="14"/>
  <c r="B668" i="14" s="1"/>
  <c r="D667" i="14"/>
  <c r="B667" i="14" s="1"/>
  <c r="D666" i="14"/>
  <c r="B666" i="14" s="1"/>
  <c r="D665" i="14"/>
  <c r="B665" i="14" s="1"/>
  <c r="D664" i="14"/>
  <c r="B664" i="14" s="1"/>
  <c r="D663" i="14"/>
  <c r="D662" i="14"/>
  <c r="B662" i="14" s="1"/>
  <c r="I660" i="14"/>
  <c r="H660" i="14"/>
  <c r="G660" i="14"/>
  <c r="F660" i="14"/>
  <c r="E660" i="14"/>
  <c r="D657" i="14"/>
  <c r="B657" i="14"/>
  <c r="D656" i="14"/>
  <c r="B656" i="14"/>
  <c r="D655" i="14"/>
  <c r="B655" i="14"/>
  <c r="D654" i="14"/>
  <c r="B654" i="14"/>
  <c r="D653" i="14"/>
  <c r="B653" i="14"/>
  <c r="D652" i="14"/>
  <c r="B652" i="14"/>
  <c r="D651" i="14"/>
  <c r="B651" i="14"/>
  <c r="D650" i="14"/>
  <c r="B650" i="14"/>
  <c r="D649" i="14"/>
  <c r="B649" i="14"/>
  <c r="D648" i="14"/>
  <c r="B648" i="14"/>
  <c r="D647" i="14"/>
  <c r="B647" i="14"/>
  <c r="D646" i="14"/>
  <c r="B646" i="14"/>
  <c r="D645" i="14"/>
  <c r="B645" i="14"/>
  <c r="D644" i="14"/>
  <c r="B644" i="14"/>
  <c r="D643" i="14"/>
  <c r="B643" i="14"/>
  <c r="D642" i="14"/>
  <c r="B642" i="14"/>
  <c r="D641" i="14"/>
  <c r="B641" i="14"/>
  <c r="D640" i="14"/>
  <c r="B640" i="14"/>
  <c r="D639" i="14"/>
  <c r="B639" i="14"/>
  <c r="D638" i="14"/>
  <c r="B638" i="14"/>
  <c r="D637" i="14"/>
  <c r="B637" i="14"/>
  <c r="D636" i="14"/>
  <c r="B636" i="14"/>
  <c r="D635" i="14"/>
  <c r="B635" i="14"/>
  <c r="D634" i="14"/>
  <c r="B634" i="14"/>
  <c r="D633" i="14"/>
  <c r="B633" i="14"/>
  <c r="D632" i="14"/>
  <c r="B632" i="14"/>
  <c r="D631" i="14"/>
  <c r="B631" i="14"/>
  <c r="D630" i="14"/>
  <c r="B630" i="14"/>
  <c r="D629" i="14"/>
  <c r="B629" i="14"/>
  <c r="D628" i="14"/>
  <c r="B628" i="14"/>
  <c r="D627" i="14"/>
  <c r="B627" i="14"/>
  <c r="D626" i="14"/>
  <c r="B626" i="14"/>
  <c r="I624" i="14"/>
  <c r="H624" i="14"/>
  <c r="G624" i="14"/>
  <c r="F624" i="14"/>
  <c r="E624" i="14"/>
  <c r="D624" i="14"/>
  <c r="D621" i="14"/>
  <c r="B621" i="14" s="1"/>
  <c r="D620" i="14"/>
  <c r="B620" i="14" s="1"/>
  <c r="D619" i="14"/>
  <c r="B619" i="14" s="1"/>
  <c r="D618" i="14"/>
  <c r="B618" i="14" s="1"/>
  <c r="D617" i="14"/>
  <c r="B617" i="14" s="1"/>
  <c r="D616" i="14"/>
  <c r="B616" i="14" s="1"/>
  <c r="D615" i="14"/>
  <c r="B615" i="14" s="1"/>
  <c r="D614" i="14"/>
  <c r="B614" i="14" s="1"/>
  <c r="D613" i="14"/>
  <c r="B613" i="14" s="1"/>
  <c r="D612" i="14"/>
  <c r="B612" i="14" s="1"/>
  <c r="D611" i="14"/>
  <c r="B611" i="14" s="1"/>
  <c r="D610" i="14"/>
  <c r="B610" i="14" s="1"/>
  <c r="D609" i="14"/>
  <c r="B609" i="14" s="1"/>
  <c r="D608" i="14"/>
  <c r="B608" i="14" s="1"/>
  <c r="D607" i="14"/>
  <c r="B607" i="14" s="1"/>
  <c r="D606" i="14"/>
  <c r="B606" i="14" s="1"/>
  <c r="D605" i="14"/>
  <c r="B605" i="14" s="1"/>
  <c r="D604" i="14"/>
  <c r="B604" i="14" s="1"/>
  <c r="D603" i="14"/>
  <c r="B603" i="14" s="1"/>
  <c r="D602" i="14"/>
  <c r="B602" i="14" s="1"/>
  <c r="D601" i="14"/>
  <c r="B601" i="14" s="1"/>
  <c r="D600" i="14"/>
  <c r="B600" i="14" s="1"/>
  <c r="D599" i="14"/>
  <c r="B599" i="14" s="1"/>
  <c r="D598" i="14"/>
  <c r="B598" i="14" s="1"/>
  <c r="D597" i="14"/>
  <c r="B597" i="14" s="1"/>
  <c r="D596" i="14"/>
  <c r="B596" i="14" s="1"/>
  <c r="D595" i="14"/>
  <c r="B595" i="14" s="1"/>
  <c r="D594" i="14"/>
  <c r="B594" i="14" s="1"/>
  <c r="D593" i="14"/>
  <c r="B593" i="14" s="1"/>
  <c r="D592" i="14"/>
  <c r="B592" i="14" s="1"/>
  <c r="D591" i="14"/>
  <c r="B591" i="14" s="1"/>
  <c r="D590" i="14"/>
  <c r="I588" i="14"/>
  <c r="H588" i="14"/>
  <c r="G588" i="14"/>
  <c r="F588" i="14"/>
  <c r="E588" i="14"/>
  <c r="D585" i="14"/>
  <c r="B585" i="14" s="1"/>
  <c r="D584" i="14"/>
  <c r="B584" i="14" s="1"/>
  <c r="D583" i="14"/>
  <c r="B583" i="14" s="1"/>
  <c r="D582" i="14"/>
  <c r="B582" i="14" s="1"/>
  <c r="D581" i="14"/>
  <c r="B581" i="14" s="1"/>
  <c r="D580" i="14"/>
  <c r="B580" i="14" s="1"/>
  <c r="D579" i="14"/>
  <c r="B579" i="14" s="1"/>
  <c r="D578" i="14"/>
  <c r="B578" i="14" s="1"/>
  <c r="D577" i="14"/>
  <c r="B577" i="14" s="1"/>
  <c r="D576" i="14"/>
  <c r="B576" i="14" s="1"/>
  <c r="D575" i="14"/>
  <c r="B575" i="14" s="1"/>
  <c r="D574" i="14"/>
  <c r="B574" i="14" s="1"/>
  <c r="D573" i="14"/>
  <c r="B573" i="14" s="1"/>
  <c r="D572" i="14"/>
  <c r="B572" i="14" s="1"/>
  <c r="D571" i="14"/>
  <c r="B571" i="14" s="1"/>
  <c r="D570" i="14"/>
  <c r="B570" i="14" s="1"/>
  <c r="D569" i="14"/>
  <c r="B569" i="14" s="1"/>
  <c r="D568" i="14"/>
  <c r="B568" i="14" s="1"/>
  <c r="D567" i="14"/>
  <c r="B567" i="14" s="1"/>
  <c r="D566" i="14"/>
  <c r="B566" i="14" s="1"/>
  <c r="D565" i="14"/>
  <c r="B565" i="14" s="1"/>
  <c r="D564" i="14"/>
  <c r="B564" i="14" s="1"/>
  <c r="D563" i="14"/>
  <c r="B563" i="14" s="1"/>
  <c r="D562" i="14"/>
  <c r="B562" i="14" s="1"/>
  <c r="D561" i="14"/>
  <c r="B561" i="14" s="1"/>
  <c r="D560" i="14"/>
  <c r="B560" i="14" s="1"/>
  <c r="D559" i="14"/>
  <c r="B559" i="14" s="1"/>
  <c r="D558" i="14"/>
  <c r="B558" i="14" s="1"/>
  <c r="D557" i="14"/>
  <c r="B557" i="14" s="1"/>
  <c r="D556" i="14"/>
  <c r="B556" i="14" s="1"/>
  <c r="D555" i="14"/>
  <c r="B555" i="14" s="1"/>
  <c r="D554" i="14"/>
  <c r="B554" i="14" s="1"/>
  <c r="I552" i="14"/>
  <c r="H552" i="14"/>
  <c r="G552" i="14"/>
  <c r="F552" i="14"/>
  <c r="E552" i="14"/>
  <c r="D549" i="14"/>
  <c r="B549" i="14" s="1"/>
  <c r="D548" i="14"/>
  <c r="B548" i="14" s="1"/>
  <c r="D547" i="14"/>
  <c r="B547" i="14" s="1"/>
  <c r="D546" i="14"/>
  <c r="B546" i="14" s="1"/>
  <c r="D545" i="14"/>
  <c r="B545" i="14" s="1"/>
  <c r="D544" i="14"/>
  <c r="B544" i="14" s="1"/>
  <c r="D543" i="14"/>
  <c r="B543" i="14" s="1"/>
  <c r="D542" i="14"/>
  <c r="B542" i="14" s="1"/>
  <c r="D541" i="14"/>
  <c r="B541" i="14" s="1"/>
  <c r="D540" i="14"/>
  <c r="B540" i="14" s="1"/>
  <c r="D539" i="14"/>
  <c r="B539" i="14" s="1"/>
  <c r="D538" i="14"/>
  <c r="B538" i="14" s="1"/>
  <c r="D537" i="14"/>
  <c r="B537" i="14" s="1"/>
  <c r="D536" i="14"/>
  <c r="B536" i="14" s="1"/>
  <c r="D535" i="14"/>
  <c r="B535" i="14" s="1"/>
  <c r="D534" i="14"/>
  <c r="B534" i="14" s="1"/>
  <c r="D533" i="14"/>
  <c r="B533" i="14" s="1"/>
  <c r="D532" i="14"/>
  <c r="B532" i="14" s="1"/>
  <c r="D531" i="14"/>
  <c r="B531" i="14" s="1"/>
  <c r="D530" i="14"/>
  <c r="B530" i="14" s="1"/>
  <c r="D529" i="14"/>
  <c r="B529" i="14" s="1"/>
  <c r="D528" i="14"/>
  <c r="B528" i="14" s="1"/>
  <c r="D527" i="14"/>
  <c r="B527" i="14" s="1"/>
  <c r="D526" i="14"/>
  <c r="B526" i="14" s="1"/>
  <c r="D525" i="14"/>
  <c r="B525" i="14" s="1"/>
  <c r="D524" i="14"/>
  <c r="B524" i="14" s="1"/>
  <c r="D523" i="14"/>
  <c r="B523" i="14" s="1"/>
  <c r="D522" i="14"/>
  <c r="B522" i="14" s="1"/>
  <c r="D521" i="14"/>
  <c r="B521" i="14" s="1"/>
  <c r="D520" i="14"/>
  <c r="B520" i="14" s="1"/>
  <c r="D519" i="14"/>
  <c r="B519" i="14" s="1"/>
  <c r="D518" i="14"/>
  <c r="B518" i="14" s="1"/>
  <c r="I516" i="14"/>
  <c r="H516" i="14"/>
  <c r="G516" i="14"/>
  <c r="F516" i="14"/>
  <c r="E516" i="14"/>
  <c r="D513" i="14"/>
  <c r="B513" i="14" s="1"/>
  <c r="D512" i="14"/>
  <c r="B512" i="14" s="1"/>
  <c r="D511" i="14"/>
  <c r="B511" i="14" s="1"/>
  <c r="D510" i="14"/>
  <c r="B510" i="14" s="1"/>
  <c r="D509" i="14"/>
  <c r="B509" i="14" s="1"/>
  <c r="D508" i="14"/>
  <c r="B508" i="14" s="1"/>
  <c r="D507" i="14"/>
  <c r="B507" i="14" s="1"/>
  <c r="D506" i="14"/>
  <c r="B506" i="14" s="1"/>
  <c r="D505" i="14"/>
  <c r="B505" i="14" s="1"/>
  <c r="D504" i="14"/>
  <c r="B504" i="14" s="1"/>
  <c r="D503" i="14"/>
  <c r="B503" i="14" s="1"/>
  <c r="D502" i="14"/>
  <c r="B502" i="14" s="1"/>
  <c r="D501" i="14"/>
  <c r="B501" i="14" s="1"/>
  <c r="D500" i="14"/>
  <c r="B500" i="14" s="1"/>
  <c r="D499" i="14"/>
  <c r="B499" i="14" s="1"/>
  <c r="D498" i="14"/>
  <c r="B498" i="14" s="1"/>
  <c r="D497" i="14"/>
  <c r="B497" i="14" s="1"/>
  <c r="D496" i="14"/>
  <c r="B496" i="14" s="1"/>
  <c r="D495" i="14"/>
  <c r="B495" i="14" s="1"/>
  <c r="D494" i="14"/>
  <c r="B494" i="14" s="1"/>
  <c r="D493" i="14"/>
  <c r="B493" i="14" s="1"/>
  <c r="D492" i="14"/>
  <c r="B492" i="14" s="1"/>
  <c r="D491" i="14"/>
  <c r="B491" i="14" s="1"/>
  <c r="D490" i="14"/>
  <c r="B490" i="14" s="1"/>
  <c r="D489" i="14"/>
  <c r="B489" i="14" s="1"/>
  <c r="D488" i="14"/>
  <c r="B488" i="14" s="1"/>
  <c r="D487" i="14"/>
  <c r="B487" i="14" s="1"/>
  <c r="D486" i="14"/>
  <c r="B486" i="14" s="1"/>
  <c r="D485" i="14"/>
  <c r="B485" i="14" s="1"/>
  <c r="D484" i="14"/>
  <c r="B484" i="14" s="1"/>
  <c r="D483" i="14"/>
  <c r="B483" i="14" s="1"/>
  <c r="D482" i="14"/>
  <c r="B482" i="14" s="1"/>
  <c r="I480" i="14"/>
  <c r="H480" i="14"/>
  <c r="G480" i="14"/>
  <c r="F480" i="14"/>
  <c r="E480" i="14"/>
  <c r="D477" i="14"/>
  <c r="B477" i="14"/>
  <c r="D476" i="14"/>
  <c r="B476" i="14" s="1"/>
  <c r="D475" i="14"/>
  <c r="B475" i="14" s="1"/>
  <c r="D474" i="14"/>
  <c r="B474" i="14" s="1"/>
  <c r="D473" i="14"/>
  <c r="B473" i="14"/>
  <c r="D472" i="14"/>
  <c r="B472" i="14" s="1"/>
  <c r="D471" i="14"/>
  <c r="B471" i="14" s="1"/>
  <c r="D470" i="14"/>
  <c r="B470" i="14" s="1"/>
  <c r="D469" i="14"/>
  <c r="B469" i="14"/>
  <c r="D468" i="14"/>
  <c r="B468" i="14" s="1"/>
  <c r="D467" i="14"/>
  <c r="B467" i="14" s="1"/>
  <c r="D466" i="14"/>
  <c r="B466" i="14" s="1"/>
  <c r="D465" i="14"/>
  <c r="B465" i="14"/>
  <c r="D464" i="14"/>
  <c r="B464" i="14" s="1"/>
  <c r="D463" i="14"/>
  <c r="B463" i="14" s="1"/>
  <c r="D462" i="14"/>
  <c r="B462" i="14" s="1"/>
  <c r="D461" i="14"/>
  <c r="B461" i="14"/>
  <c r="D460" i="14"/>
  <c r="B460" i="14" s="1"/>
  <c r="D459" i="14"/>
  <c r="B459" i="14" s="1"/>
  <c r="D458" i="14"/>
  <c r="B458" i="14" s="1"/>
  <c r="D457" i="14"/>
  <c r="B457" i="14"/>
  <c r="D456" i="14"/>
  <c r="B456" i="14" s="1"/>
  <c r="D455" i="14"/>
  <c r="B455" i="14" s="1"/>
  <c r="D454" i="14"/>
  <c r="B454" i="14" s="1"/>
  <c r="D453" i="14"/>
  <c r="B453" i="14"/>
  <c r="D452" i="14"/>
  <c r="B452" i="14" s="1"/>
  <c r="D451" i="14"/>
  <c r="B451" i="14" s="1"/>
  <c r="D450" i="14"/>
  <c r="B450" i="14" s="1"/>
  <c r="D449" i="14"/>
  <c r="B449" i="14"/>
  <c r="D448" i="14"/>
  <c r="B448" i="14" s="1"/>
  <c r="D447" i="14"/>
  <c r="B447" i="14" s="1"/>
  <c r="D446" i="14"/>
  <c r="B446" i="14" s="1"/>
  <c r="I444" i="14"/>
  <c r="H444" i="14"/>
  <c r="G444" i="14"/>
  <c r="F444" i="14"/>
  <c r="E444" i="14"/>
  <c r="D444" i="14"/>
  <c r="D441" i="14"/>
  <c r="B441" i="14" s="1"/>
  <c r="D440" i="14"/>
  <c r="B440" i="14" s="1"/>
  <c r="D439" i="14"/>
  <c r="B439" i="14" s="1"/>
  <c r="D438" i="14"/>
  <c r="B438" i="14" s="1"/>
  <c r="D437" i="14"/>
  <c r="B437" i="14" s="1"/>
  <c r="D436" i="14"/>
  <c r="B436" i="14" s="1"/>
  <c r="D435" i="14"/>
  <c r="B435" i="14" s="1"/>
  <c r="D434" i="14"/>
  <c r="B434" i="14" s="1"/>
  <c r="D433" i="14"/>
  <c r="B433" i="14" s="1"/>
  <c r="D432" i="14"/>
  <c r="B432" i="14" s="1"/>
  <c r="D431" i="14"/>
  <c r="B431" i="14" s="1"/>
  <c r="D430" i="14"/>
  <c r="B430" i="14" s="1"/>
  <c r="D429" i="14"/>
  <c r="B429" i="14" s="1"/>
  <c r="D428" i="14"/>
  <c r="B428" i="14" s="1"/>
  <c r="D427" i="14"/>
  <c r="B427" i="14" s="1"/>
  <c r="D426" i="14"/>
  <c r="B426" i="14" s="1"/>
  <c r="D425" i="14"/>
  <c r="B425" i="14" s="1"/>
  <c r="D424" i="14"/>
  <c r="B424" i="14" s="1"/>
  <c r="D423" i="14"/>
  <c r="B423" i="14" s="1"/>
  <c r="D422" i="14"/>
  <c r="B422" i="14" s="1"/>
  <c r="D421" i="14"/>
  <c r="B421" i="14" s="1"/>
  <c r="D420" i="14"/>
  <c r="B420" i="14" s="1"/>
  <c r="D419" i="14"/>
  <c r="B419" i="14" s="1"/>
  <c r="D418" i="14"/>
  <c r="B418" i="14" s="1"/>
  <c r="D417" i="14"/>
  <c r="B417" i="14" s="1"/>
  <c r="D416" i="14"/>
  <c r="B416" i="14" s="1"/>
  <c r="D415" i="14"/>
  <c r="B415" i="14" s="1"/>
  <c r="D414" i="14"/>
  <c r="B414" i="14" s="1"/>
  <c r="D413" i="14"/>
  <c r="B413" i="14" s="1"/>
  <c r="D412" i="14"/>
  <c r="B412" i="14" s="1"/>
  <c r="D411" i="14"/>
  <c r="B411" i="14" s="1"/>
  <c r="D410" i="14"/>
  <c r="B410" i="14" s="1"/>
  <c r="I408" i="14"/>
  <c r="H408" i="14"/>
  <c r="G408" i="14"/>
  <c r="F408" i="14"/>
  <c r="E408" i="14"/>
  <c r="D405" i="14"/>
  <c r="B405" i="14" s="1"/>
  <c r="D404" i="14"/>
  <c r="B404" i="14"/>
  <c r="D403" i="14"/>
  <c r="B403" i="14" s="1"/>
  <c r="D402" i="14"/>
  <c r="B402" i="14" s="1"/>
  <c r="D401" i="14"/>
  <c r="B401" i="14" s="1"/>
  <c r="D400" i="14"/>
  <c r="B400" i="14"/>
  <c r="D399" i="14"/>
  <c r="B399" i="14" s="1"/>
  <c r="D398" i="14"/>
  <c r="B398" i="14" s="1"/>
  <c r="D397" i="14"/>
  <c r="B397" i="14" s="1"/>
  <c r="D396" i="14"/>
  <c r="B396" i="14"/>
  <c r="D395" i="14"/>
  <c r="B395" i="14" s="1"/>
  <c r="D394" i="14"/>
  <c r="B394" i="14" s="1"/>
  <c r="D393" i="14"/>
  <c r="B393" i="14" s="1"/>
  <c r="D392" i="14"/>
  <c r="B392" i="14"/>
  <c r="D391" i="14"/>
  <c r="B391" i="14" s="1"/>
  <c r="D390" i="14"/>
  <c r="B390" i="14" s="1"/>
  <c r="D389" i="14"/>
  <c r="B389" i="14" s="1"/>
  <c r="D388" i="14"/>
  <c r="B388" i="14"/>
  <c r="D387" i="14"/>
  <c r="B387" i="14" s="1"/>
  <c r="D386" i="14"/>
  <c r="B386" i="14" s="1"/>
  <c r="D385" i="14"/>
  <c r="B385" i="14" s="1"/>
  <c r="D384" i="14"/>
  <c r="B384" i="14"/>
  <c r="D383" i="14"/>
  <c r="B383" i="14" s="1"/>
  <c r="D382" i="14"/>
  <c r="B382" i="14" s="1"/>
  <c r="D381" i="14"/>
  <c r="B381" i="14" s="1"/>
  <c r="D380" i="14"/>
  <c r="B380" i="14"/>
  <c r="D379" i="14"/>
  <c r="B379" i="14" s="1"/>
  <c r="D378" i="14"/>
  <c r="B378" i="14" s="1"/>
  <c r="D377" i="14"/>
  <c r="B377" i="14" s="1"/>
  <c r="D376" i="14"/>
  <c r="B376" i="14"/>
  <c r="D375" i="14"/>
  <c r="B375" i="14" s="1"/>
  <c r="D374" i="14"/>
  <c r="B374" i="14" s="1"/>
  <c r="I372" i="14"/>
  <c r="H372" i="14"/>
  <c r="G372" i="14"/>
  <c r="F372" i="14"/>
  <c r="E372" i="14"/>
  <c r="D369" i="14"/>
  <c r="B369" i="14" s="1"/>
  <c r="D368" i="14"/>
  <c r="B368" i="14" s="1"/>
  <c r="D367" i="14"/>
  <c r="B367" i="14" s="1"/>
  <c r="D366" i="14"/>
  <c r="B366" i="14" s="1"/>
  <c r="D365" i="14"/>
  <c r="B365" i="14" s="1"/>
  <c r="D364" i="14"/>
  <c r="B364" i="14" s="1"/>
  <c r="D363" i="14"/>
  <c r="B363" i="14" s="1"/>
  <c r="D362" i="14"/>
  <c r="B362" i="14" s="1"/>
  <c r="D361" i="14"/>
  <c r="B361" i="14" s="1"/>
  <c r="D360" i="14"/>
  <c r="B360" i="14" s="1"/>
  <c r="D359" i="14"/>
  <c r="B359" i="14" s="1"/>
  <c r="D358" i="14"/>
  <c r="B358" i="14" s="1"/>
  <c r="D357" i="14"/>
  <c r="B357" i="14" s="1"/>
  <c r="D356" i="14"/>
  <c r="B356" i="14" s="1"/>
  <c r="D355" i="14"/>
  <c r="B355" i="14" s="1"/>
  <c r="D354" i="14"/>
  <c r="B354" i="14" s="1"/>
  <c r="D353" i="14"/>
  <c r="B353" i="14" s="1"/>
  <c r="D352" i="14"/>
  <c r="B352" i="14" s="1"/>
  <c r="D351" i="14"/>
  <c r="B351" i="14" s="1"/>
  <c r="D350" i="14"/>
  <c r="B350" i="14" s="1"/>
  <c r="D349" i="14"/>
  <c r="B349" i="14" s="1"/>
  <c r="D348" i="14"/>
  <c r="B348" i="14" s="1"/>
  <c r="D347" i="14"/>
  <c r="B347" i="14" s="1"/>
  <c r="D346" i="14"/>
  <c r="B346" i="14" s="1"/>
  <c r="D345" i="14"/>
  <c r="B345" i="14" s="1"/>
  <c r="D344" i="14"/>
  <c r="B344" i="14" s="1"/>
  <c r="D343" i="14"/>
  <c r="B343" i="14" s="1"/>
  <c r="D342" i="14"/>
  <c r="B342" i="14" s="1"/>
  <c r="D341" i="14"/>
  <c r="B341" i="14" s="1"/>
  <c r="D340" i="14"/>
  <c r="B340" i="14" s="1"/>
  <c r="D339" i="14"/>
  <c r="B339" i="14" s="1"/>
  <c r="D338" i="14"/>
  <c r="B338" i="14" s="1"/>
  <c r="I336" i="14"/>
  <c r="H336" i="14"/>
  <c r="G336" i="14"/>
  <c r="F336" i="14"/>
  <c r="E336" i="14"/>
  <c r="D333" i="14"/>
  <c r="B333" i="14" s="1"/>
  <c r="D332" i="14"/>
  <c r="B332" i="14" s="1"/>
  <c r="D331" i="14"/>
  <c r="B331" i="14"/>
  <c r="D330" i="14"/>
  <c r="B330" i="14" s="1"/>
  <c r="D329" i="14"/>
  <c r="B329" i="14" s="1"/>
  <c r="D328" i="14"/>
  <c r="B328" i="14" s="1"/>
  <c r="D327" i="14"/>
  <c r="B327" i="14"/>
  <c r="D326" i="14"/>
  <c r="B326" i="14" s="1"/>
  <c r="D325" i="14"/>
  <c r="B325" i="14" s="1"/>
  <c r="D324" i="14"/>
  <c r="B324" i="14" s="1"/>
  <c r="D323" i="14"/>
  <c r="B323" i="14"/>
  <c r="D322" i="14"/>
  <c r="B322" i="14" s="1"/>
  <c r="D321" i="14"/>
  <c r="B321" i="14" s="1"/>
  <c r="D320" i="14"/>
  <c r="B320" i="14" s="1"/>
  <c r="D319" i="14"/>
  <c r="B319" i="14"/>
  <c r="D318" i="14"/>
  <c r="B318" i="14" s="1"/>
  <c r="D317" i="14"/>
  <c r="B317" i="14" s="1"/>
  <c r="D316" i="14"/>
  <c r="B316" i="14" s="1"/>
  <c r="D315" i="14"/>
  <c r="B315" i="14"/>
  <c r="D314" i="14"/>
  <c r="B314" i="14" s="1"/>
  <c r="D313" i="14"/>
  <c r="B313" i="14" s="1"/>
  <c r="D312" i="14"/>
  <c r="B312" i="14" s="1"/>
  <c r="D311" i="14"/>
  <c r="B311" i="14"/>
  <c r="D310" i="14"/>
  <c r="B310" i="14" s="1"/>
  <c r="D309" i="14"/>
  <c r="B309" i="14" s="1"/>
  <c r="D308" i="14"/>
  <c r="B308" i="14" s="1"/>
  <c r="D307" i="14"/>
  <c r="B307" i="14"/>
  <c r="D306" i="14"/>
  <c r="B306" i="14" s="1"/>
  <c r="D305" i="14"/>
  <c r="B305" i="14" s="1"/>
  <c r="D304" i="14"/>
  <c r="B304" i="14" s="1"/>
  <c r="D303" i="14"/>
  <c r="B303" i="14"/>
  <c r="D302" i="14"/>
  <c r="B302" i="14" s="1"/>
  <c r="I300" i="14"/>
  <c r="H300" i="14"/>
  <c r="G300" i="14"/>
  <c r="F300" i="14"/>
  <c r="E300" i="14"/>
  <c r="D297" i="14"/>
  <c r="B297" i="14" s="1"/>
  <c r="D296" i="14"/>
  <c r="B296" i="14" s="1"/>
  <c r="D295" i="14"/>
  <c r="B295" i="14" s="1"/>
  <c r="D294" i="14"/>
  <c r="B294" i="14" s="1"/>
  <c r="D293" i="14"/>
  <c r="B293" i="14" s="1"/>
  <c r="D292" i="14"/>
  <c r="B292" i="14" s="1"/>
  <c r="D291" i="14"/>
  <c r="B291" i="14" s="1"/>
  <c r="D290" i="14"/>
  <c r="B290" i="14" s="1"/>
  <c r="D289" i="14"/>
  <c r="B289" i="14" s="1"/>
  <c r="D288" i="14"/>
  <c r="B288" i="14" s="1"/>
  <c r="D287" i="14"/>
  <c r="B287" i="14" s="1"/>
  <c r="D286" i="14"/>
  <c r="B286" i="14" s="1"/>
  <c r="D285" i="14"/>
  <c r="B285" i="14" s="1"/>
  <c r="D284" i="14"/>
  <c r="B284" i="14" s="1"/>
  <c r="D283" i="14"/>
  <c r="B283" i="14" s="1"/>
  <c r="D282" i="14"/>
  <c r="B282" i="14" s="1"/>
  <c r="D281" i="14"/>
  <c r="B281" i="14" s="1"/>
  <c r="D280" i="14"/>
  <c r="B280" i="14" s="1"/>
  <c r="D279" i="14"/>
  <c r="B279" i="14" s="1"/>
  <c r="D278" i="14"/>
  <c r="B278" i="14" s="1"/>
  <c r="D277" i="14"/>
  <c r="B277" i="14" s="1"/>
  <c r="D276" i="14"/>
  <c r="B276" i="14" s="1"/>
  <c r="D275" i="14"/>
  <c r="B275" i="14" s="1"/>
  <c r="D274" i="14"/>
  <c r="B274" i="14" s="1"/>
  <c r="D273" i="14"/>
  <c r="B273" i="14" s="1"/>
  <c r="D272" i="14"/>
  <c r="B272" i="14" s="1"/>
  <c r="D271" i="14"/>
  <c r="B271" i="14" s="1"/>
  <c r="D270" i="14"/>
  <c r="B270" i="14" s="1"/>
  <c r="D269" i="14"/>
  <c r="B269" i="14" s="1"/>
  <c r="D268" i="14"/>
  <c r="B268" i="14" s="1"/>
  <c r="D267" i="14"/>
  <c r="B267" i="14" s="1"/>
  <c r="D266" i="14"/>
  <c r="B266" i="14" s="1"/>
  <c r="I264" i="14"/>
  <c r="H264" i="14"/>
  <c r="G264" i="14"/>
  <c r="F264" i="14"/>
  <c r="E264" i="14"/>
  <c r="D261" i="14"/>
  <c r="B261" i="14" s="1"/>
  <c r="D260" i="14"/>
  <c r="B260" i="14" s="1"/>
  <c r="D259" i="14"/>
  <c r="B259" i="14" s="1"/>
  <c r="D258" i="14"/>
  <c r="B258" i="14"/>
  <c r="D257" i="14"/>
  <c r="B257" i="14" s="1"/>
  <c r="D256" i="14"/>
  <c r="B256" i="14" s="1"/>
  <c r="D255" i="14"/>
  <c r="B255" i="14" s="1"/>
  <c r="D254" i="14"/>
  <c r="B254" i="14"/>
  <c r="D253" i="14"/>
  <c r="B253" i="14" s="1"/>
  <c r="D252" i="14"/>
  <c r="B252" i="14" s="1"/>
  <c r="D251" i="14"/>
  <c r="B251" i="14" s="1"/>
  <c r="D250" i="14"/>
  <c r="B250" i="14"/>
  <c r="D249" i="14"/>
  <c r="B249" i="14" s="1"/>
  <c r="D248" i="14"/>
  <c r="B248" i="14" s="1"/>
  <c r="D247" i="14"/>
  <c r="B247" i="14" s="1"/>
  <c r="D246" i="14"/>
  <c r="B246" i="14"/>
  <c r="D245" i="14"/>
  <c r="B245" i="14" s="1"/>
  <c r="D244" i="14"/>
  <c r="B244" i="14" s="1"/>
  <c r="D243" i="14"/>
  <c r="B243" i="14" s="1"/>
  <c r="D242" i="14"/>
  <c r="B242" i="14"/>
  <c r="D241" i="14"/>
  <c r="B241" i="14" s="1"/>
  <c r="D240" i="14"/>
  <c r="B240" i="14" s="1"/>
  <c r="D239" i="14"/>
  <c r="B239" i="14" s="1"/>
  <c r="D238" i="14"/>
  <c r="B238" i="14"/>
  <c r="D237" i="14"/>
  <c r="B237" i="14" s="1"/>
  <c r="D236" i="14"/>
  <c r="B236" i="14" s="1"/>
  <c r="D235" i="14"/>
  <c r="B235" i="14" s="1"/>
  <c r="D234" i="14"/>
  <c r="B234" i="14"/>
  <c r="D233" i="14"/>
  <c r="B233" i="14" s="1"/>
  <c r="D232" i="14"/>
  <c r="B232" i="14" s="1"/>
  <c r="D231" i="14"/>
  <c r="B231" i="14" s="1"/>
  <c r="D230" i="14"/>
  <c r="B230" i="14"/>
  <c r="I228" i="14"/>
  <c r="H228" i="14"/>
  <c r="G228" i="14"/>
  <c r="F228" i="14"/>
  <c r="E228" i="14"/>
  <c r="D225" i="14"/>
  <c r="B225" i="14" s="1"/>
  <c r="D224" i="14"/>
  <c r="B224" i="14" s="1"/>
  <c r="D223" i="14"/>
  <c r="B223" i="14" s="1"/>
  <c r="D222" i="14"/>
  <c r="B222" i="14" s="1"/>
  <c r="D221" i="14"/>
  <c r="B221" i="14" s="1"/>
  <c r="D220" i="14"/>
  <c r="B220" i="14" s="1"/>
  <c r="D219" i="14"/>
  <c r="B219" i="14" s="1"/>
  <c r="D218" i="14"/>
  <c r="B218" i="14" s="1"/>
  <c r="D217" i="14"/>
  <c r="B217" i="14" s="1"/>
  <c r="D216" i="14"/>
  <c r="B216" i="14" s="1"/>
  <c r="D215" i="14"/>
  <c r="B215" i="14" s="1"/>
  <c r="D214" i="14"/>
  <c r="B214" i="14" s="1"/>
  <c r="D213" i="14"/>
  <c r="B213" i="14" s="1"/>
  <c r="D212" i="14"/>
  <c r="B212" i="14" s="1"/>
  <c r="D211" i="14"/>
  <c r="B211" i="14" s="1"/>
  <c r="D210" i="14"/>
  <c r="B210" i="14" s="1"/>
  <c r="D209" i="14"/>
  <c r="B209" i="14" s="1"/>
  <c r="D208" i="14"/>
  <c r="B208" i="14" s="1"/>
  <c r="D207" i="14"/>
  <c r="B207" i="14" s="1"/>
  <c r="D206" i="14"/>
  <c r="B206" i="14" s="1"/>
  <c r="D205" i="14"/>
  <c r="B205" i="14" s="1"/>
  <c r="D204" i="14"/>
  <c r="B204" i="14" s="1"/>
  <c r="D203" i="14"/>
  <c r="B203" i="14" s="1"/>
  <c r="D202" i="14"/>
  <c r="B202" i="14" s="1"/>
  <c r="D201" i="14"/>
  <c r="B201" i="14" s="1"/>
  <c r="D200" i="14"/>
  <c r="B200" i="14" s="1"/>
  <c r="D199" i="14"/>
  <c r="B199" i="14" s="1"/>
  <c r="D198" i="14"/>
  <c r="B198" i="14" s="1"/>
  <c r="D197" i="14"/>
  <c r="B197" i="14" s="1"/>
  <c r="D196" i="14"/>
  <c r="B196" i="14" s="1"/>
  <c r="D195" i="14"/>
  <c r="B195" i="14" s="1"/>
  <c r="D194" i="14"/>
  <c r="B194" i="14" s="1"/>
  <c r="I192" i="14"/>
  <c r="H192" i="14"/>
  <c r="G192" i="14"/>
  <c r="F192" i="14"/>
  <c r="E192" i="14"/>
  <c r="D189" i="14"/>
  <c r="B189" i="14"/>
  <c r="D188" i="14"/>
  <c r="B188" i="14" s="1"/>
  <c r="D187" i="14"/>
  <c r="B187" i="14" s="1"/>
  <c r="D186" i="14"/>
  <c r="B186" i="14" s="1"/>
  <c r="D185" i="14"/>
  <c r="B185" i="14"/>
  <c r="D184" i="14"/>
  <c r="B184" i="14" s="1"/>
  <c r="D183" i="14"/>
  <c r="B183" i="14" s="1"/>
  <c r="D182" i="14"/>
  <c r="B182" i="14" s="1"/>
  <c r="D181" i="14"/>
  <c r="B181" i="14"/>
  <c r="D180" i="14"/>
  <c r="B180" i="14" s="1"/>
  <c r="D179" i="14"/>
  <c r="B179" i="14" s="1"/>
  <c r="D178" i="14"/>
  <c r="B178" i="14" s="1"/>
  <c r="D177" i="14"/>
  <c r="B177" i="14"/>
  <c r="D176" i="14"/>
  <c r="B176" i="14" s="1"/>
  <c r="D175" i="14"/>
  <c r="B175" i="14" s="1"/>
  <c r="D174" i="14"/>
  <c r="B174" i="14" s="1"/>
  <c r="D173" i="14"/>
  <c r="B173" i="14"/>
  <c r="D172" i="14"/>
  <c r="B172" i="14" s="1"/>
  <c r="D171" i="14"/>
  <c r="B171" i="14" s="1"/>
  <c r="D170" i="14"/>
  <c r="B170" i="14" s="1"/>
  <c r="D169" i="14"/>
  <c r="B169" i="14"/>
  <c r="D168" i="14"/>
  <c r="B168" i="14" s="1"/>
  <c r="D167" i="14"/>
  <c r="B167" i="14" s="1"/>
  <c r="D166" i="14"/>
  <c r="B166" i="14" s="1"/>
  <c r="D165" i="14"/>
  <c r="B165" i="14"/>
  <c r="D164" i="14"/>
  <c r="B164" i="14" s="1"/>
  <c r="D163" i="14"/>
  <c r="B163" i="14" s="1"/>
  <c r="D162" i="14"/>
  <c r="B162" i="14" s="1"/>
  <c r="D161" i="14"/>
  <c r="B161" i="14"/>
  <c r="D160" i="14"/>
  <c r="B160" i="14" s="1"/>
  <c r="D159" i="14"/>
  <c r="B159" i="14" s="1"/>
  <c r="D158" i="14"/>
  <c r="B158" i="14" s="1"/>
  <c r="I156" i="14"/>
  <c r="H156" i="14"/>
  <c r="G156" i="14"/>
  <c r="F156" i="14"/>
  <c r="E156" i="14"/>
  <c r="D153" i="14"/>
  <c r="B153" i="14" s="1"/>
  <c r="D152" i="14"/>
  <c r="B152" i="14" s="1"/>
  <c r="D151" i="14"/>
  <c r="B151" i="14" s="1"/>
  <c r="D150" i="14"/>
  <c r="B150" i="14" s="1"/>
  <c r="D149" i="14"/>
  <c r="B149" i="14" s="1"/>
  <c r="D148" i="14"/>
  <c r="B148" i="14" s="1"/>
  <c r="D147" i="14"/>
  <c r="B147" i="14" s="1"/>
  <c r="D146" i="14"/>
  <c r="B146" i="14" s="1"/>
  <c r="D145" i="14"/>
  <c r="B145" i="14" s="1"/>
  <c r="D144" i="14"/>
  <c r="B144" i="14" s="1"/>
  <c r="D143" i="14"/>
  <c r="B143" i="14" s="1"/>
  <c r="D142" i="14"/>
  <c r="B142" i="14" s="1"/>
  <c r="D141" i="14"/>
  <c r="B141" i="14" s="1"/>
  <c r="D140" i="14"/>
  <c r="B140" i="14" s="1"/>
  <c r="D139" i="14"/>
  <c r="B139" i="14" s="1"/>
  <c r="D138" i="14"/>
  <c r="B138" i="14" s="1"/>
  <c r="D137" i="14"/>
  <c r="B137" i="14" s="1"/>
  <c r="D136" i="14"/>
  <c r="B136" i="14" s="1"/>
  <c r="D135" i="14"/>
  <c r="B135" i="14" s="1"/>
  <c r="D134" i="14"/>
  <c r="B134" i="14" s="1"/>
  <c r="D133" i="14"/>
  <c r="B133" i="14" s="1"/>
  <c r="D132" i="14"/>
  <c r="B132" i="14" s="1"/>
  <c r="D131" i="14"/>
  <c r="B131" i="14" s="1"/>
  <c r="D130" i="14"/>
  <c r="B130" i="14" s="1"/>
  <c r="D129" i="14"/>
  <c r="B129" i="14" s="1"/>
  <c r="D128" i="14"/>
  <c r="B128" i="14" s="1"/>
  <c r="D127" i="14"/>
  <c r="B127" i="14" s="1"/>
  <c r="D126" i="14"/>
  <c r="B126" i="14" s="1"/>
  <c r="D125" i="14"/>
  <c r="B125" i="14" s="1"/>
  <c r="D124" i="14"/>
  <c r="B124" i="14" s="1"/>
  <c r="D123" i="14"/>
  <c r="B123" i="14" s="1"/>
  <c r="D122" i="14"/>
  <c r="B122" i="14" s="1"/>
  <c r="I120" i="14"/>
  <c r="H120" i="14"/>
  <c r="G120" i="14"/>
  <c r="F120" i="14"/>
  <c r="E120" i="14"/>
  <c r="D117" i="14"/>
  <c r="B117" i="14" s="1"/>
  <c r="D116" i="14"/>
  <c r="B116" i="14"/>
  <c r="D115" i="14"/>
  <c r="B115" i="14" s="1"/>
  <c r="D114" i="14"/>
  <c r="B114" i="14" s="1"/>
  <c r="D113" i="14"/>
  <c r="B113" i="14" s="1"/>
  <c r="D112" i="14"/>
  <c r="B112" i="14"/>
  <c r="D111" i="14"/>
  <c r="B111" i="14" s="1"/>
  <c r="D110" i="14"/>
  <c r="B110" i="14" s="1"/>
  <c r="D109" i="14"/>
  <c r="B109" i="14" s="1"/>
  <c r="D108" i="14"/>
  <c r="B108" i="14"/>
  <c r="D107" i="14"/>
  <c r="B107" i="14" s="1"/>
  <c r="D106" i="14"/>
  <c r="B106" i="14" s="1"/>
  <c r="D105" i="14"/>
  <c r="B105" i="14" s="1"/>
  <c r="D104" i="14"/>
  <c r="B104" i="14"/>
  <c r="D103" i="14"/>
  <c r="B103" i="14" s="1"/>
  <c r="D102" i="14"/>
  <c r="B102" i="14" s="1"/>
  <c r="D101" i="14"/>
  <c r="B101" i="14" s="1"/>
  <c r="D100" i="14"/>
  <c r="B100" i="14"/>
  <c r="D99" i="14"/>
  <c r="B99" i="14" s="1"/>
  <c r="D98" i="14"/>
  <c r="B98" i="14" s="1"/>
  <c r="D97" i="14"/>
  <c r="B97" i="14" s="1"/>
  <c r="D96" i="14"/>
  <c r="B96" i="14"/>
  <c r="D95" i="14"/>
  <c r="B95" i="14" s="1"/>
  <c r="D94" i="14"/>
  <c r="B94" i="14" s="1"/>
  <c r="D93" i="14"/>
  <c r="B93" i="14" s="1"/>
  <c r="D92" i="14"/>
  <c r="B92" i="14"/>
  <c r="D91" i="14"/>
  <c r="B91" i="14" s="1"/>
  <c r="D90" i="14"/>
  <c r="B90" i="14" s="1"/>
  <c r="D89" i="14"/>
  <c r="B89" i="14" s="1"/>
  <c r="D88" i="14"/>
  <c r="B88" i="14"/>
  <c r="D87" i="14"/>
  <c r="B87" i="14" s="1"/>
  <c r="D86" i="14"/>
  <c r="B86" i="14" s="1"/>
  <c r="I84" i="14"/>
  <c r="H84" i="14"/>
  <c r="G84" i="14"/>
  <c r="F84" i="14"/>
  <c r="E84" i="14"/>
  <c r="D81" i="14"/>
  <c r="B81" i="14" s="1"/>
  <c r="D80" i="14"/>
  <c r="B80" i="14" s="1"/>
  <c r="D79" i="14"/>
  <c r="B79" i="14" s="1"/>
  <c r="D78" i="14"/>
  <c r="B78" i="14" s="1"/>
  <c r="D77" i="14"/>
  <c r="B77" i="14" s="1"/>
  <c r="D76" i="14"/>
  <c r="B76" i="14" s="1"/>
  <c r="D75" i="14"/>
  <c r="B75" i="14" s="1"/>
  <c r="D74" i="14"/>
  <c r="B74" i="14" s="1"/>
  <c r="D73" i="14"/>
  <c r="B73" i="14" s="1"/>
  <c r="D72" i="14"/>
  <c r="B72" i="14" s="1"/>
  <c r="D71" i="14"/>
  <c r="B71" i="14" s="1"/>
  <c r="D70" i="14"/>
  <c r="B70" i="14" s="1"/>
  <c r="D69" i="14"/>
  <c r="B69" i="14" s="1"/>
  <c r="D68" i="14"/>
  <c r="B68" i="14" s="1"/>
  <c r="D67" i="14"/>
  <c r="B67" i="14" s="1"/>
  <c r="D66" i="14"/>
  <c r="B66" i="14" s="1"/>
  <c r="D65" i="14"/>
  <c r="B65" i="14" s="1"/>
  <c r="D64" i="14"/>
  <c r="B64" i="14" s="1"/>
  <c r="D63" i="14"/>
  <c r="B63" i="14" s="1"/>
  <c r="D62" i="14"/>
  <c r="B62" i="14" s="1"/>
  <c r="D61" i="14"/>
  <c r="B61" i="14" s="1"/>
  <c r="D60" i="14"/>
  <c r="B60" i="14" s="1"/>
  <c r="D59" i="14"/>
  <c r="B59" i="14" s="1"/>
  <c r="D58" i="14"/>
  <c r="B58" i="14" s="1"/>
  <c r="D57" i="14"/>
  <c r="B57" i="14" s="1"/>
  <c r="D56" i="14"/>
  <c r="B56" i="14" s="1"/>
  <c r="D55" i="14"/>
  <c r="B55" i="14" s="1"/>
  <c r="D54" i="14"/>
  <c r="B54" i="14" s="1"/>
  <c r="D53" i="14"/>
  <c r="B53" i="14" s="1"/>
  <c r="D52" i="14"/>
  <c r="B52" i="14" s="1"/>
  <c r="D51" i="14"/>
  <c r="B51" i="14" s="1"/>
  <c r="D50" i="14"/>
  <c r="B50" i="14" s="1"/>
  <c r="I48" i="14"/>
  <c r="H48" i="14"/>
  <c r="G48" i="14"/>
  <c r="F48" i="14"/>
  <c r="E48" i="14"/>
  <c r="D45" i="14"/>
  <c r="B45" i="14" s="1"/>
  <c r="D44" i="14"/>
  <c r="B44" i="14" s="1"/>
  <c r="D43" i="14"/>
  <c r="B43" i="14"/>
  <c r="D42" i="14"/>
  <c r="B42" i="14" s="1"/>
  <c r="D41" i="14"/>
  <c r="B41" i="14" s="1"/>
  <c r="D40" i="14"/>
  <c r="B40" i="14" s="1"/>
  <c r="D39" i="14"/>
  <c r="B39" i="14"/>
  <c r="D38" i="14"/>
  <c r="B38" i="14" s="1"/>
  <c r="D37" i="14"/>
  <c r="B37" i="14" s="1"/>
  <c r="D36" i="14"/>
  <c r="B36" i="14" s="1"/>
  <c r="D35" i="14"/>
  <c r="B35" i="14"/>
  <c r="D34" i="14"/>
  <c r="B34" i="14" s="1"/>
  <c r="D33" i="14"/>
  <c r="B33" i="14" s="1"/>
  <c r="D32" i="14"/>
  <c r="B32" i="14" s="1"/>
  <c r="D31" i="14"/>
  <c r="B31" i="14"/>
  <c r="D30" i="14"/>
  <c r="B30" i="14" s="1"/>
  <c r="D29" i="14"/>
  <c r="B29" i="14" s="1"/>
  <c r="D28" i="14"/>
  <c r="B28" i="14" s="1"/>
  <c r="D27" i="14"/>
  <c r="B27" i="14"/>
  <c r="D26" i="14"/>
  <c r="B26" i="14" s="1"/>
  <c r="D25" i="14"/>
  <c r="B25" i="14" s="1"/>
  <c r="D24" i="14"/>
  <c r="B24" i="14" s="1"/>
  <c r="D23" i="14"/>
  <c r="B23" i="14"/>
  <c r="D22" i="14"/>
  <c r="B22" i="14" s="1"/>
  <c r="D21" i="14"/>
  <c r="B21" i="14" s="1"/>
  <c r="D20" i="14"/>
  <c r="B20" i="14" s="1"/>
  <c r="D19" i="14"/>
  <c r="B19" i="14"/>
  <c r="D18" i="14"/>
  <c r="B18" i="14" s="1"/>
  <c r="D17" i="14"/>
  <c r="B17" i="14" s="1"/>
  <c r="D16" i="14"/>
  <c r="B16" i="14" s="1"/>
  <c r="D15" i="14"/>
  <c r="B15" i="14"/>
  <c r="D14" i="14"/>
  <c r="B14" i="14" s="1"/>
  <c r="I12" i="14"/>
  <c r="H12" i="14"/>
  <c r="G12" i="14"/>
  <c r="F12" i="14"/>
  <c r="E12" i="14"/>
  <c r="B851" i="13"/>
  <c r="B850" i="13"/>
  <c r="B849" i="13"/>
  <c r="B848" i="13"/>
  <c r="B847" i="13"/>
  <c r="B846" i="13"/>
  <c r="B845" i="13"/>
  <c r="B844" i="13"/>
  <c r="B843" i="13"/>
  <c r="B842" i="13"/>
  <c r="B841" i="13"/>
  <c r="B840" i="13"/>
  <c r="B839" i="13"/>
  <c r="B838" i="13"/>
  <c r="B837" i="13"/>
  <c r="B836" i="13"/>
  <c r="B835" i="13"/>
  <c r="B834" i="13"/>
  <c r="B833" i="13"/>
  <c r="B832" i="13"/>
  <c r="B831" i="13"/>
  <c r="B830" i="13"/>
  <c r="B829" i="13"/>
  <c r="B828" i="13"/>
  <c r="B827" i="13"/>
  <c r="B826" i="13"/>
  <c r="B825" i="13"/>
  <c r="B824" i="13"/>
  <c r="B823" i="13"/>
  <c r="B822" i="13"/>
  <c r="B821" i="13"/>
  <c r="B820" i="13"/>
  <c r="N818" i="13"/>
  <c r="M818" i="13"/>
  <c r="L818" i="13"/>
  <c r="K818" i="13"/>
  <c r="J818" i="13"/>
  <c r="I818" i="13"/>
  <c r="H818" i="13"/>
  <c r="G818" i="13"/>
  <c r="F818" i="13"/>
  <c r="E818" i="13"/>
  <c r="D818" i="13"/>
  <c r="C818" i="13"/>
  <c r="B815" i="13"/>
  <c r="B814" i="13"/>
  <c r="B813" i="13"/>
  <c r="B812" i="13"/>
  <c r="B811" i="13"/>
  <c r="B810" i="13"/>
  <c r="B809" i="13"/>
  <c r="B808" i="13"/>
  <c r="B807" i="13"/>
  <c r="B806" i="13"/>
  <c r="B805" i="13"/>
  <c r="B804" i="13"/>
  <c r="B803" i="13"/>
  <c r="B802" i="13"/>
  <c r="B801" i="13"/>
  <c r="B800" i="13"/>
  <c r="B799" i="13"/>
  <c r="B798" i="13"/>
  <c r="B797" i="13"/>
  <c r="B796" i="13"/>
  <c r="B795" i="13"/>
  <c r="B794" i="13"/>
  <c r="B793" i="13"/>
  <c r="B792" i="13"/>
  <c r="B791" i="13"/>
  <c r="B790" i="13"/>
  <c r="B789" i="13"/>
  <c r="B788" i="13"/>
  <c r="B787" i="13"/>
  <c r="B786" i="13"/>
  <c r="B785" i="13"/>
  <c r="B784" i="13"/>
  <c r="N782" i="13"/>
  <c r="M782" i="13"/>
  <c r="L782" i="13"/>
  <c r="K782" i="13"/>
  <c r="J782" i="13"/>
  <c r="I782" i="13"/>
  <c r="H782" i="13"/>
  <c r="G782" i="13"/>
  <c r="F782" i="13"/>
  <c r="E782" i="13"/>
  <c r="D782" i="13"/>
  <c r="C782" i="13"/>
  <c r="B779" i="13"/>
  <c r="B778" i="13"/>
  <c r="B777" i="13"/>
  <c r="B776" i="13"/>
  <c r="B775" i="13"/>
  <c r="B774" i="13"/>
  <c r="B773" i="13"/>
  <c r="B772" i="13"/>
  <c r="B771" i="13"/>
  <c r="B770" i="13"/>
  <c r="B769" i="13"/>
  <c r="B768" i="13"/>
  <c r="B767" i="13"/>
  <c r="B766" i="13"/>
  <c r="B765" i="13"/>
  <c r="B764" i="13"/>
  <c r="B763" i="13"/>
  <c r="B762" i="13"/>
  <c r="B761" i="13"/>
  <c r="B760" i="13"/>
  <c r="B759" i="13"/>
  <c r="B758" i="13"/>
  <c r="B757" i="13"/>
  <c r="B756" i="13"/>
  <c r="B755" i="13"/>
  <c r="B754" i="13"/>
  <c r="B753" i="13"/>
  <c r="B752" i="13"/>
  <c r="B751" i="13"/>
  <c r="B750" i="13"/>
  <c r="B749" i="13"/>
  <c r="B748" i="13"/>
  <c r="N746" i="13"/>
  <c r="M746" i="13"/>
  <c r="L746" i="13"/>
  <c r="K746" i="13"/>
  <c r="J746" i="13"/>
  <c r="I746" i="13"/>
  <c r="H746" i="13"/>
  <c r="G746" i="13"/>
  <c r="F746" i="13"/>
  <c r="E746" i="13"/>
  <c r="D746" i="13"/>
  <c r="C746" i="13"/>
  <c r="B746" i="13"/>
  <c r="B743" i="13"/>
  <c r="B742" i="13"/>
  <c r="B741" i="13"/>
  <c r="B740" i="13"/>
  <c r="B739" i="13"/>
  <c r="B738" i="13"/>
  <c r="B737" i="13"/>
  <c r="B736" i="13"/>
  <c r="B735" i="13"/>
  <c r="B734" i="13"/>
  <c r="B733" i="13"/>
  <c r="B732" i="13"/>
  <c r="B731" i="13"/>
  <c r="B730" i="13"/>
  <c r="B729" i="13"/>
  <c r="B728" i="13"/>
  <c r="B727" i="13"/>
  <c r="B726" i="13"/>
  <c r="B725" i="13"/>
  <c r="B724" i="13"/>
  <c r="B723" i="13"/>
  <c r="B722" i="13"/>
  <c r="B721" i="13"/>
  <c r="B720" i="13"/>
  <c r="B719" i="13"/>
  <c r="B718" i="13"/>
  <c r="B717" i="13"/>
  <c r="B716" i="13"/>
  <c r="B715" i="13"/>
  <c r="B714" i="13"/>
  <c r="B713" i="13"/>
  <c r="B712" i="13"/>
  <c r="B710" i="13" s="1"/>
  <c r="N710" i="13"/>
  <c r="M710" i="13"/>
  <c r="L710" i="13"/>
  <c r="K710" i="13"/>
  <c r="J710" i="13"/>
  <c r="I710" i="13"/>
  <c r="H710" i="13"/>
  <c r="G710" i="13"/>
  <c r="F710" i="13"/>
  <c r="E710" i="13"/>
  <c r="D710" i="13"/>
  <c r="C710" i="13"/>
  <c r="B707" i="13"/>
  <c r="B706" i="13"/>
  <c r="B705" i="13"/>
  <c r="B704" i="13"/>
  <c r="B703" i="13"/>
  <c r="B702" i="13"/>
  <c r="B701" i="13"/>
  <c r="B700" i="13"/>
  <c r="B699" i="13"/>
  <c r="B698" i="13"/>
  <c r="B697" i="13"/>
  <c r="B696" i="13"/>
  <c r="B695" i="13"/>
  <c r="B694" i="13"/>
  <c r="B693" i="13"/>
  <c r="B692" i="13"/>
  <c r="B691" i="13"/>
  <c r="B690" i="13"/>
  <c r="B689" i="13"/>
  <c r="B688" i="13"/>
  <c r="B687" i="13"/>
  <c r="B686" i="13"/>
  <c r="B685" i="13"/>
  <c r="B684" i="13"/>
  <c r="B683" i="13"/>
  <c r="B682" i="13"/>
  <c r="B681" i="13"/>
  <c r="B680" i="13"/>
  <c r="B679" i="13"/>
  <c r="B678" i="13"/>
  <c r="B677" i="13"/>
  <c r="B676" i="13"/>
  <c r="B674" i="13" s="1"/>
  <c r="N674" i="13"/>
  <c r="M674" i="13"/>
  <c r="L674" i="13"/>
  <c r="K674" i="13"/>
  <c r="J674" i="13"/>
  <c r="I674" i="13"/>
  <c r="H674" i="13"/>
  <c r="G674" i="13"/>
  <c r="F674" i="13"/>
  <c r="E674" i="13"/>
  <c r="D674" i="13"/>
  <c r="C674" i="13"/>
  <c r="B671" i="13"/>
  <c r="B670" i="13"/>
  <c r="B669" i="13"/>
  <c r="B668" i="13"/>
  <c r="B667" i="13"/>
  <c r="B666" i="13"/>
  <c r="B665" i="13"/>
  <c r="B664" i="13"/>
  <c r="B663" i="13"/>
  <c r="B662" i="13"/>
  <c r="B661" i="13"/>
  <c r="B660" i="13"/>
  <c r="B659" i="13"/>
  <c r="B658" i="13"/>
  <c r="B657" i="13"/>
  <c r="B656" i="13"/>
  <c r="B655" i="13"/>
  <c r="B654" i="13"/>
  <c r="B653" i="13"/>
  <c r="B652" i="13"/>
  <c r="B651" i="13"/>
  <c r="B650" i="13"/>
  <c r="B649" i="13"/>
  <c r="B648" i="13"/>
  <c r="B647" i="13"/>
  <c r="B646" i="13"/>
  <c r="B645" i="13"/>
  <c r="B644" i="13"/>
  <c r="B643" i="13"/>
  <c r="B642" i="13"/>
  <c r="B641" i="13"/>
  <c r="B640" i="13"/>
  <c r="N638" i="13"/>
  <c r="M638" i="13"/>
  <c r="L638" i="13"/>
  <c r="K638" i="13"/>
  <c r="J638" i="13"/>
  <c r="I638" i="13"/>
  <c r="H638" i="13"/>
  <c r="G638" i="13"/>
  <c r="F638" i="13"/>
  <c r="E638" i="13"/>
  <c r="D638" i="13"/>
  <c r="C638" i="13"/>
  <c r="B635" i="13"/>
  <c r="B634" i="13"/>
  <c r="B633" i="13"/>
  <c r="B632" i="13"/>
  <c r="B631" i="13"/>
  <c r="B630" i="13"/>
  <c r="B629" i="13"/>
  <c r="B628" i="13"/>
  <c r="B627" i="13"/>
  <c r="B626" i="13"/>
  <c r="B625" i="13"/>
  <c r="B624" i="13"/>
  <c r="B623" i="13"/>
  <c r="B622" i="13"/>
  <c r="B621" i="13"/>
  <c r="B620" i="13"/>
  <c r="B619" i="13"/>
  <c r="B618" i="13"/>
  <c r="B617" i="13"/>
  <c r="B616" i="13"/>
  <c r="B615" i="13"/>
  <c r="B614" i="13"/>
  <c r="B613" i="13"/>
  <c r="B612" i="13"/>
  <c r="B611" i="13"/>
  <c r="B610" i="13"/>
  <c r="B609" i="13"/>
  <c r="B608" i="13"/>
  <c r="B607" i="13"/>
  <c r="B606" i="13"/>
  <c r="B605" i="13"/>
  <c r="B604" i="13"/>
  <c r="B602" i="13" s="1"/>
  <c r="N602" i="13"/>
  <c r="M602" i="13"/>
  <c r="L602" i="13"/>
  <c r="K602" i="13"/>
  <c r="J602" i="13"/>
  <c r="I602" i="13"/>
  <c r="H602" i="13"/>
  <c r="G602" i="13"/>
  <c r="F602" i="13"/>
  <c r="E602" i="13"/>
  <c r="D602" i="13"/>
  <c r="C602" i="13"/>
  <c r="B599" i="13"/>
  <c r="B598" i="13"/>
  <c r="B597" i="13"/>
  <c r="B596" i="13"/>
  <c r="B595" i="13"/>
  <c r="B594" i="13"/>
  <c r="B593" i="13"/>
  <c r="B592" i="13"/>
  <c r="B591" i="13"/>
  <c r="B590" i="13"/>
  <c r="B589" i="13"/>
  <c r="B588" i="13"/>
  <c r="B587" i="13"/>
  <c r="B586" i="13"/>
  <c r="B585" i="13"/>
  <c r="B584" i="13"/>
  <c r="B583" i="13"/>
  <c r="B582" i="13"/>
  <c r="B581" i="13"/>
  <c r="B580" i="13"/>
  <c r="B579" i="13"/>
  <c r="B578" i="13"/>
  <c r="B577" i="13"/>
  <c r="B576" i="13"/>
  <c r="B575" i="13"/>
  <c r="B574" i="13"/>
  <c r="B573" i="13"/>
  <c r="B572" i="13"/>
  <c r="B571" i="13"/>
  <c r="B570" i="13"/>
  <c r="B569" i="13"/>
  <c r="B568" i="13"/>
  <c r="N566" i="13"/>
  <c r="M566" i="13"/>
  <c r="L566" i="13"/>
  <c r="K566" i="13"/>
  <c r="J566" i="13"/>
  <c r="I566" i="13"/>
  <c r="H566" i="13"/>
  <c r="G566" i="13"/>
  <c r="F566" i="13"/>
  <c r="E566" i="13"/>
  <c r="D566" i="13"/>
  <c r="C566" i="13"/>
  <c r="B563" i="13"/>
  <c r="B562" i="13"/>
  <c r="B561" i="13"/>
  <c r="B560" i="13"/>
  <c r="B559" i="13"/>
  <c r="B558" i="13"/>
  <c r="B557" i="13"/>
  <c r="B556" i="13"/>
  <c r="B555" i="13"/>
  <c r="B554" i="13"/>
  <c r="B553" i="13"/>
  <c r="B552" i="13"/>
  <c r="B551" i="13"/>
  <c r="B550" i="13"/>
  <c r="B549" i="13"/>
  <c r="B548" i="13"/>
  <c r="B547" i="13"/>
  <c r="B546" i="13"/>
  <c r="B545" i="13"/>
  <c r="B544" i="13"/>
  <c r="B543" i="13"/>
  <c r="B542" i="13"/>
  <c r="B541" i="13"/>
  <c r="B540" i="13"/>
  <c r="B539" i="13"/>
  <c r="B538" i="13"/>
  <c r="B537" i="13"/>
  <c r="B536" i="13"/>
  <c r="B535" i="13"/>
  <c r="B534" i="13"/>
  <c r="B533" i="13"/>
  <c r="B532" i="13"/>
  <c r="N530" i="13"/>
  <c r="M530" i="13"/>
  <c r="L530" i="13"/>
  <c r="K530" i="13"/>
  <c r="J530" i="13"/>
  <c r="I530" i="13"/>
  <c r="H530" i="13"/>
  <c r="G530" i="13"/>
  <c r="F530" i="13"/>
  <c r="E530" i="13"/>
  <c r="D530" i="13"/>
  <c r="C530" i="13"/>
  <c r="B527" i="13"/>
  <c r="B526" i="13"/>
  <c r="B525" i="13"/>
  <c r="B524" i="13"/>
  <c r="B523" i="13"/>
  <c r="B522" i="13"/>
  <c r="B521" i="13"/>
  <c r="B520" i="13"/>
  <c r="B519" i="13"/>
  <c r="B518" i="13"/>
  <c r="B517" i="13"/>
  <c r="B516" i="13"/>
  <c r="B515" i="13"/>
  <c r="B514" i="13"/>
  <c r="B513" i="13"/>
  <c r="B512" i="13"/>
  <c r="B511" i="13"/>
  <c r="B510" i="13"/>
  <c r="B509" i="13"/>
  <c r="B508" i="13"/>
  <c r="B507" i="13"/>
  <c r="B506" i="13"/>
  <c r="B505" i="13"/>
  <c r="B504" i="13"/>
  <c r="B503" i="13"/>
  <c r="B502" i="13"/>
  <c r="B501" i="13"/>
  <c r="B500" i="13"/>
  <c r="B499" i="13"/>
  <c r="B498" i="13"/>
  <c r="B497" i="13"/>
  <c r="B494" i="13" s="1"/>
  <c r="B496" i="13"/>
  <c r="N494" i="13"/>
  <c r="M494" i="13"/>
  <c r="L494" i="13"/>
  <c r="K494" i="13"/>
  <c r="J494" i="13"/>
  <c r="I494" i="13"/>
  <c r="H494" i="13"/>
  <c r="G494" i="13"/>
  <c r="F494" i="13"/>
  <c r="E494" i="13"/>
  <c r="D494" i="13"/>
  <c r="C494" i="13"/>
  <c r="B491" i="13"/>
  <c r="B490" i="13"/>
  <c r="B489" i="13"/>
  <c r="B488" i="13"/>
  <c r="B487" i="13"/>
  <c r="B486" i="13"/>
  <c r="B485" i="13"/>
  <c r="B484" i="13"/>
  <c r="B483" i="13"/>
  <c r="B482" i="13"/>
  <c r="B481" i="13"/>
  <c r="B480" i="13"/>
  <c r="B479" i="13"/>
  <c r="B478" i="13"/>
  <c r="B477" i="13"/>
  <c r="B476" i="13"/>
  <c r="B475" i="13"/>
  <c r="B474" i="13"/>
  <c r="B473" i="13"/>
  <c r="B472" i="13"/>
  <c r="B471" i="13"/>
  <c r="B470" i="13"/>
  <c r="B469" i="13"/>
  <c r="B468" i="13"/>
  <c r="B467" i="13"/>
  <c r="B466" i="13"/>
  <c r="B465" i="13"/>
  <c r="B464" i="13"/>
  <c r="B463" i="13"/>
  <c r="B462" i="13"/>
  <c r="B461" i="13"/>
  <c r="B458" i="13" s="1"/>
  <c r="B460" i="13"/>
  <c r="N458" i="13"/>
  <c r="M458" i="13"/>
  <c r="L458" i="13"/>
  <c r="K458" i="13"/>
  <c r="J458" i="13"/>
  <c r="I458" i="13"/>
  <c r="H458" i="13"/>
  <c r="G458" i="13"/>
  <c r="F458" i="13"/>
  <c r="E458" i="13"/>
  <c r="D458" i="13"/>
  <c r="C458" i="13"/>
  <c r="B455" i="13"/>
  <c r="B454" i="13"/>
  <c r="B453" i="13"/>
  <c r="B452" i="13"/>
  <c r="B451" i="13"/>
  <c r="B450" i="13"/>
  <c r="B449" i="13"/>
  <c r="B448" i="13"/>
  <c r="B447" i="13"/>
  <c r="B446" i="13"/>
  <c r="B445" i="13"/>
  <c r="B444" i="13"/>
  <c r="B443" i="13"/>
  <c r="B442" i="13"/>
  <c r="B441" i="13"/>
  <c r="B440" i="13"/>
  <c r="B439" i="13"/>
  <c r="B438" i="13"/>
  <c r="B437" i="13"/>
  <c r="B436" i="13"/>
  <c r="B435" i="13"/>
  <c r="B434" i="13"/>
  <c r="B433" i="13"/>
  <c r="B432" i="13"/>
  <c r="B431" i="13"/>
  <c r="B430" i="13"/>
  <c r="B429" i="13"/>
  <c r="B428" i="13"/>
  <c r="B427" i="13"/>
  <c r="B426" i="13"/>
  <c r="B425" i="13"/>
  <c r="B424" i="13"/>
  <c r="N422" i="13"/>
  <c r="M422" i="13"/>
  <c r="L422" i="13"/>
  <c r="K422" i="13"/>
  <c r="J422" i="13"/>
  <c r="I422" i="13"/>
  <c r="H422" i="13"/>
  <c r="G422" i="13"/>
  <c r="F422" i="13"/>
  <c r="E422" i="13"/>
  <c r="D422" i="13"/>
  <c r="C422" i="13"/>
  <c r="B419" i="13"/>
  <c r="B418" i="13"/>
  <c r="B417" i="13"/>
  <c r="B416" i="13"/>
  <c r="B415" i="13"/>
  <c r="B414" i="13"/>
  <c r="B413" i="13"/>
  <c r="B412" i="13"/>
  <c r="B411" i="13"/>
  <c r="B410" i="13"/>
  <c r="B409" i="13"/>
  <c r="B408" i="13"/>
  <c r="B407" i="13"/>
  <c r="B406" i="13"/>
  <c r="B405" i="13"/>
  <c r="B404" i="13"/>
  <c r="B403" i="13"/>
  <c r="B402" i="13"/>
  <c r="B401" i="13"/>
  <c r="B400" i="13"/>
  <c r="B399" i="13"/>
  <c r="B398" i="13"/>
  <c r="B397" i="13"/>
  <c r="B396" i="13"/>
  <c r="B395" i="13"/>
  <c r="B394" i="13"/>
  <c r="B393" i="13"/>
  <c r="B392" i="13"/>
  <c r="B391" i="13"/>
  <c r="B390" i="13"/>
  <c r="B389" i="13"/>
  <c r="B388" i="13"/>
  <c r="N386" i="13"/>
  <c r="M386" i="13"/>
  <c r="L386" i="13"/>
  <c r="K386" i="13"/>
  <c r="J386" i="13"/>
  <c r="I386" i="13"/>
  <c r="H386" i="13"/>
  <c r="G386" i="13"/>
  <c r="F386" i="13"/>
  <c r="E386" i="13"/>
  <c r="D386" i="13"/>
  <c r="C386" i="13"/>
  <c r="B383" i="13"/>
  <c r="B382" i="13"/>
  <c r="B381" i="13"/>
  <c r="B380" i="13"/>
  <c r="B379" i="13"/>
  <c r="B378" i="13"/>
  <c r="B377" i="13"/>
  <c r="B376" i="13"/>
  <c r="B375" i="13"/>
  <c r="B374" i="13"/>
  <c r="B373" i="13"/>
  <c r="B372" i="13"/>
  <c r="B371" i="13"/>
  <c r="B370" i="13"/>
  <c r="B369" i="13"/>
  <c r="B368" i="13"/>
  <c r="B367" i="13"/>
  <c r="B366" i="13"/>
  <c r="B365" i="13"/>
  <c r="B364" i="13"/>
  <c r="B363" i="13"/>
  <c r="B362" i="13"/>
  <c r="B361" i="13"/>
  <c r="B360" i="13"/>
  <c r="B359" i="13"/>
  <c r="B358" i="13"/>
  <c r="B357" i="13"/>
  <c r="B356" i="13"/>
  <c r="B355" i="13"/>
  <c r="B354" i="13"/>
  <c r="B353" i="13"/>
  <c r="B352" i="13"/>
  <c r="N350" i="13"/>
  <c r="M350" i="13"/>
  <c r="L350" i="13"/>
  <c r="K350" i="13"/>
  <c r="J350" i="13"/>
  <c r="I350" i="13"/>
  <c r="H350" i="13"/>
  <c r="G350" i="13"/>
  <c r="F350" i="13"/>
  <c r="E350" i="13"/>
  <c r="D350" i="13"/>
  <c r="C350" i="13"/>
  <c r="B347" i="13"/>
  <c r="B346" i="13"/>
  <c r="B345" i="13"/>
  <c r="B344" i="13"/>
  <c r="B343" i="13"/>
  <c r="B342" i="13"/>
  <c r="B341" i="13"/>
  <c r="B340" i="13"/>
  <c r="B339" i="13"/>
  <c r="B338" i="13"/>
  <c r="B337" i="13"/>
  <c r="B336" i="13"/>
  <c r="B335" i="13"/>
  <c r="B334" i="13"/>
  <c r="B333" i="13"/>
  <c r="B332" i="13"/>
  <c r="B331" i="13"/>
  <c r="B330" i="13"/>
  <c r="B329" i="13"/>
  <c r="B328" i="13"/>
  <c r="B327" i="13"/>
  <c r="B326" i="13"/>
  <c r="B325" i="13"/>
  <c r="B324" i="13"/>
  <c r="B323" i="13"/>
  <c r="B322" i="13"/>
  <c r="B321" i="13"/>
  <c r="B320" i="13"/>
  <c r="B319" i="13"/>
  <c r="B318" i="13"/>
  <c r="B314" i="13" s="1"/>
  <c r="B317" i="13"/>
  <c r="B316" i="13"/>
  <c r="N314" i="13"/>
  <c r="M314" i="13"/>
  <c r="L314" i="13"/>
  <c r="K314" i="13"/>
  <c r="J314" i="13"/>
  <c r="I314" i="13"/>
  <c r="H314" i="13"/>
  <c r="G314" i="13"/>
  <c r="F314" i="13"/>
  <c r="E314" i="13"/>
  <c r="D314" i="13"/>
  <c r="C314" i="13"/>
  <c r="B311" i="13"/>
  <c r="B310" i="13"/>
  <c r="B309" i="13"/>
  <c r="B308" i="13"/>
  <c r="B307" i="13"/>
  <c r="B306" i="13"/>
  <c r="B305" i="13"/>
  <c r="B304" i="13"/>
  <c r="B303" i="13"/>
  <c r="B302" i="13"/>
  <c r="B301" i="13"/>
  <c r="B300" i="13"/>
  <c r="B299" i="13"/>
  <c r="B298" i="13"/>
  <c r="B297" i="13"/>
  <c r="B296" i="13"/>
  <c r="B295" i="13"/>
  <c r="B294" i="13"/>
  <c r="B293" i="13"/>
  <c r="B292" i="13"/>
  <c r="B291" i="13"/>
  <c r="B290" i="13"/>
  <c r="B289" i="13"/>
  <c r="B288" i="13"/>
  <c r="B287" i="13"/>
  <c r="B286" i="13"/>
  <c r="B285" i="13"/>
  <c r="B284" i="13"/>
  <c r="B283" i="13"/>
  <c r="B282" i="13"/>
  <c r="B281" i="13"/>
  <c r="B280" i="13"/>
  <c r="N278" i="13"/>
  <c r="M278" i="13"/>
  <c r="L278" i="13"/>
  <c r="K278" i="13"/>
  <c r="J278" i="13"/>
  <c r="I278" i="13"/>
  <c r="H278" i="13"/>
  <c r="G278" i="13"/>
  <c r="F278" i="13"/>
  <c r="E278" i="13"/>
  <c r="D278" i="13"/>
  <c r="C278" i="13"/>
  <c r="B275" i="13"/>
  <c r="B274" i="13"/>
  <c r="B273" i="13"/>
  <c r="B272" i="13"/>
  <c r="B271" i="13"/>
  <c r="B270" i="13"/>
  <c r="B269" i="13"/>
  <c r="B268" i="13"/>
  <c r="B267" i="13"/>
  <c r="B266" i="13"/>
  <c r="B265" i="13"/>
  <c r="B264" i="13"/>
  <c r="B263" i="13"/>
  <c r="B262" i="13"/>
  <c r="B261" i="13"/>
  <c r="B260" i="13"/>
  <c r="B259" i="13"/>
  <c r="B258" i="13"/>
  <c r="B257" i="13"/>
  <c r="B256" i="13"/>
  <c r="B255" i="13"/>
  <c r="B254" i="13"/>
  <c r="B253" i="13"/>
  <c r="B252" i="13"/>
  <c r="B251" i="13"/>
  <c r="B250" i="13"/>
  <c r="B249" i="13"/>
  <c r="B248" i="13"/>
  <c r="B247" i="13"/>
  <c r="B246" i="13"/>
  <c r="B245" i="13"/>
  <c r="B244" i="13"/>
  <c r="N242" i="13"/>
  <c r="M242" i="13"/>
  <c r="L242" i="13"/>
  <c r="K242" i="13"/>
  <c r="J242" i="13"/>
  <c r="I242" i="13"/>
  <c r="H242" i="13"/>
  <c r="G242" i="13"/>
  <c r="F242" i="13"/>
  <c r="E242" i="13"/>
  <c r="D242" i="13"/>
  <c r="C242"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N194" i="13"/>
  <c r="M194" i="13"/>
  <c r="L194" i="13"/>
  <c r="K194" i="13"/>
  <c r="J194" i="13"/>
  <c r="I194" i="13"/>
  <c r="H194" i="13"/>
  <c r="G194" i="13"/>
  <c r="F194" i="13"/>
  <c r="E194" i="13"/>
  <c r="D194"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58" i="13" s="1"/>
  <c r="C161" i="13"/>
  <c r="C160" i="13"/>
  <c r="N158" i="13"/>
  <c r="M158" i="13"/>
  <c r="L158" i="13"/>
  <c r="K158" i="13"/>
  <c r="J158" i="13"/>
  <c r="I158" i="13"/>
  <c r="H158" i="13"/>
  <c r="G158" i="13"/>
  <c r="F158" i="13"/>
  <c r="E158" i="13"/>
  <c r="D158" i="13"/>
  <c r="N122" i="13"/>
  <c r="M122" i="13"/>
  <c r="L122" i="13"/>
  <c r="K122" i="13"/>
  <c r="J122" i="13"/>
  <c r="I122" i="13"/>
  <c r="H122" i="13"/>
  <c r="G122" i="13"/>
  <c r="F122" i="13"/>
  <c r="E122" i="13"/>
  <c r="D122" i="13"/>
  <c r="C122"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N86" i="13"/>
  <c r="M86" i="13"/>
  <c r="L86" i="13"/>
  <c r="K86" i="13"/>
  <c r="J86" i="13"/>
  <c r="I86" i="13"/>
  <c r="H86" i="13"/>
  <c r="G86" i="13"/>
  <c r="F86" i="13"/>
  <c r="E86" i="13"/>
  <c r="D86"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N50" i="13"/>
  <c r="M50" i="13"/>
  <c r="L50" i="13"/>
  <c r="K50" i="13"/>
  <c r="J50" i="13"/>
  <c r="I50" i="13"/>
  <c r="H50" i="13"/>
  <c r="G50" i="13"/>
  <c r="F50" i="13"/>
  <c r="E50" i="13"/>
  <c r="D50"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N14" i="13"/>
  <c r="M14" i="13"/>
  <c r="L14" i="13"/>
  <c r="K14" i="13"/>
  <c r="J14" i="13"/>
  <c r="I14" i="13"/>
  <c r="H14" i="13"/>
  <c r="G14" i="13"/>
  <c r="F14" i="13"/>
  <c r="E14" i="13"/>
  <c r="D14" i="13"/>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3" i="12" s="1"/>
  <c r="B806" i="12"/>
  <c r="B805" i="12"/>
  <c r="E803" i="12"/>
  <c r="D803" i="12"/>
  <c r="C803"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E767" i="12"/>
  <c r="D767" i="12"/>
  <c r="C767"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E731" i="12"/>
  <c r="D731" i="12"/>
  <c r="C731"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E695" i="12"/>
  <c r="D695" i="12"/>
  <c r="C695"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E659" i="12"/>
  <c r="D659" i="12"/>
  <c r="C659"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3" i="12" s="1"/>
  <c r="B625" i="12"/>
  <c r="E623" i="12"/>
  <c r="D623" i="12"/>
  <c r="C623"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E587" i="12"/>
  <c r="D587" i="12"/>
  <c r="C587"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E551" i="12"/>
  <c r="D551" i="12"/>
  <c r="C551"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E515" i="12"/>
  <c r="D515" i="12"/>
  <c r="C515"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79" i="12" s="1"/>
  <c r="B481" i="12"/>
  <c r="E479" i="12"/>
  <c r="D479" i="12"/>
  <c r="C479"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E443" i="12"/>
  <c r="D443" i="12"/>
  <c r="C443"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E407" i="12"/>
  <c r="D407" i="12"/>
  <c r="C407"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E371" i="12"/>
  <c r="D371" i="12"/>
  <c r="C371"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5" i="12" s="1"/>
  <c r="B337" i="12"/>
  <c r="E335" i="12"/>
  <c r="D335" i="12"/>
  <c r="C335"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E299" i="12"/>
  <c r="D299" i="12"/>
  <c r="C299"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E263" i="12"/>
  <c r="D263" i="12"/>
  <c r="C263"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E227" i="12"/>
  <c r="D227" i="12"/>
  <c r="C227"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1" i="12" s="1"/>
  <c r="B193" i="12"/>
  <c r="E191" i="12"/>
  <c r="D191" i="12"/>
  <c r="C191"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E155" i="12"/>
  <c r="D155" i="12"/>
  <c r="C155"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E119" i="12"/>
  <c r="D119" i="12"/>
  <c r="C119"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E83" i="12"/>
  <c r="D83" i="12"/>
  <c r="C83"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7" i="12" s="1"/>
  <c r="B49" i="12"/>
  <c r="E47" i="12"/>
  <c r="D47" i="12"/>
  <c r="C47"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E11" i="12"/>
  <c r="D11" i="12"/>
  <c r="C11" i="12"/>
  <c r="L805" i="11"/>
  <c r="K805" i="11"/>
  <c r="J805" i="11"/>
  <c r="I805" i="11"/>
  <c r="H805" i="11"/>
  <c r="G805" i="11"/>
  <c r="F805" i="11"/>
  <c r="E805" i="11"/>
  <c r="D805" i="11"/>
  <c r="B805" i="11"/>
  <c r="L769" i="11"/>
  <c r="K769" i="11"/>
  <c r="J769" i="11"/>
  <c r="I769" i="11"/>
  <c r="H769" i="11"/>
  <c r="G769" i="11"/>
  <c r="F769" i="11"/>
  <c r="E769" i="11"/>
  <c r="D769" i="11"/>
  <c r="B769" i="11"/>
  <c r="L733" i="11"/>
  <c r="K733" i="11"/>
  <c r="J733" i="11"/>
  <c r="I733" i="11"/>
  <c r="H733" i="11"/>
  <c r="G733" i="11"/>
  <c r="F733" i="11"/>
  <c r="E733" i="11"/>
  <c r="D733" i="11"/>
  <c r="B733" i="11"/>
  <c r="L697" i="11"/>
  <c r="K697" i="11"/>
  <c r="J697" i="11"/>
  <c r="I697" i="11"/>
  <c r="H697" i="11"/>
  <c r="G697" i="11"/>
  <c r="F697" i="11"/>
  <c r="E697" i="11"/>
  <c r="D697" i="11"/>
  <c r="B697" i="11"/>
  <c r="L661" i="11"/>
  <c r="K661" i="11"/>
  <c r="J661" i="11"/>
  <c r="I661" i="11"/>
  <c r="H661" i="11"/>
  <c r="G661" i="11"/>
  <c r="F661" i="11"/>
  <c r="E661" i="11"/>
  <c r="D661" i="11"/>
  <c r="B661" i="11"/>
  <c r="L625" i="11"/>
  <c r="K625" i="11"/>
  <c r="J625" i="11"/>
  <c r="I625" i="11"/>
  <c r="H625" i="11"/>
  <c r="G625" i="11"/>
  <c r="F625" i="11"/>
  <c r="E625" i="11"/>
  <c r="D625" i="11"/>
  <c r="B625" i="11"/>
  <c r="L589" i="11"/>
  <c r="K589" i="11"/>
  <c r="J589" i="11"/>
  <c r="I589" i="11"/>
  <c r="H589" i="11"/>
  <c r="G589" i="11"/>
  <c r="F589" i="11"/>
  <c r="E589" i="11"/>
  <c r="D589" i="11"/>
  <c r="B589" i="11"/>
  <c r="L553" i="11"/>
  <c r="K553" i="11"/>
  <c r="J553" i="11"/>
  <c r="I553" i="11"/>
  <c r="H553" i="11"/>
  <c r="G553" i="11"/>
  <c r="F553" i="11"/>
  <c r="E553" i="11"/>
  <c r="D553" i="11"/>
  <c r="B553" i="11"/>
  <c r="L517" i="11"/>
  <c r="K517" i="11"/>
  <c r="J517" i="11"/>
  <c r="I517" i="11"/>
  <c r="H517" i="11"/>
  <c r="G517" i="11"/>
  <c r="F517" i="11"/>
  <c r="E517" i="11"/>
  <c r="D517" i="11"/>
  <c r="B517" i="11"/>
  <c r="L481" i="11"/>
  <c r="K481" i="11"/>
  <c r="J481" i="11"/>
  <c r="I481" i="11"/>
  <c r="H481" i="11"/>
  <c r="G481" i="11"/>
  <c r="F481" i="11"/>
  <c r="E481" i="11"/>
  <c r="D481" i="11"/>
  <c r="B481" i="11"/>
  <c r="L445" i="11"/>
  <c r="K445" i="11"/>
  <c r="J445" i="11"/>
  <c r="I445" i="11"/>
  <c r="H445" i="11"/>
  <c r="G445" i="11"/>
  <c r="F445" i="11"/>
  <c r="E445" i="11"/>
  <c r="D445" i="11"/>
  <c r="B445" i="11"/>
  <c r="L409" i="11"/>
  <c r="K409" i="11"/>
  <c r="J409" i="11"/>
  <c r="I409" i="11"/>
  <c r="H409" i="11"/>
  <c r="G409" i="11"/>
  <c r="F409" i="11"/>
  <c r="E409" i="11"/>
  <c r="D409" i="11"/>
  <c r="B409" i="11"/>
  <c r="L373" i="11"/>
  <c r="K373" i="11"/>
  <c r="J373" i="11"/>
  <c r="I373" i="11"/>
  <c r="H373" i="11"/>
  <c r="G373" i="11"/>
  <c r="F373" i="11"/>
  <c r="E373" i="11"/>
  <c r="D373" i="11"/>
  <c r="B373" i="11"/>
  <c r="L337" i="11"/>
  <c r="K337" i="11"/>
  <c r="J337" i="11"/>
  <c r="I337" i="11"/>
  <c r="H337" i="11"/>
  <c r="G337" i="11"/>
  <c r="F337" i="11"/>
  <c r="E337" i="11"/>
  <c r="D337" i="11"/>
  <c r="B337" i="11"/>
  <c r="L301" i="11"/>
  <c r="K301" i="11"/>
  <c r="J301" i="11"/>
  <c r="I301" i="11"/>
  <c r="H301" i="11"/>
  <c r="G301" i="11"/>
  <c r="F301" i="11"/>
  <c r="E301" i="11"/>
  <c r="D301" i="11"/>
  <c r="B301" i="11"/>
  <c r="L265" i="11"/>
  <c r="K265" i="11"/>
  <c r="J265" i="11"/>
  <c r="I265" i="11"/>
  <c r="H265" i="11"/>
  <c r="G265" i="11"/>
  <c r="F265" i="11"/>
  <c r="E265" i="11"/>
  <c r="D265" i="11"/>
  <c r="B265" i="11"/>
  <c r="L229" i="11"/>
  <c r="K229" i="11"/>
  <c r="J229" i="11"/>
  <c r="I229" i="11"/>
  <c r="H229" i="11"/>
  <c r="G229" i="11"/>
  <c r="F229" i="11"/>
  <c r="E229" i="11"/>
  <c r="D229" i="11"/>
  <c r="B229" i="11"/>
  <c r="L193" i="11"/>
  <c r="K193" i="11"/>
  <c r="J193" i="11"/>
  <c r="I193" i="11"/>
  <c r="H193" i="11"/>
  <c r="G193" i="11"/>
  <c r="F193" i="11"/>
  <c r="E193" i="11"/>
  <c r="D193" i="11"/>
  <c r="B193" i="11"/>
  <c r="L157" i="11"/>
  <c r="K157" i="11"/>
  <c r="J157" i="11"/>
  <c r="I157" i="11"/>
  <c r="H157" i="11"/>
  <c r="G157" i="11"/>
  <c r="F157" i="11"/>
  <c r="E157" i="11"/>
  <c r="D157" i="11"/>
  <c r="B157" i="11"/>
  <c r="L121" i="11"/>
  <c r="K121" i="11"/>
  <c r="J121" i="11"/>
  <c r="I121" i="11"/>
  <c r="H121" i="11"/>
  <c r="G121" i="11"/>
  <c r="F121" i="11"/>
  <c r="E121" i="11"/>
  <c r="D121" i="11"/>
  <c r="B121" i="11"/>
  <c r="L85" i="11"/>
  <c r="K85" i="11"/>
  <c r="J85" i="11"/>
  <c r="I85" i="11"/>
  <c r="H85" i="11"/>
  <c r="G85" i="11"/>
  <c r="F85" i="11"/>
  <c r="E85" i="11"/>
  <c r="D85" i="11"/>
  <c r="B85" i="11"/>
  <c r="L49" i="11"/>
  <c r="K49" i="11"/>
  <c r="J49" i="11"/>
  <c r="I49" i="11"/>
  <c r="H49" i="11"/>
  <c r="G49" i="11"/>
  <c r="F49" i="11"/>
  <c r="E49" i="11"/>
  <c r="D49" i="11"/>
  <c r="B49" i="11"/>
  <c r="L13" i="11"/>
  <c r="K13" i="11"/>
  <c r="J13" i="11"/>
  <c r="I13" i="11"/>
  <c r="H13" i="11"/>
  <c r="G13" i="11"/>
  <c r="F13" i="11"/>
  <c r="E13" i="11"/>
  <c r="D13" i="11"/>
  <c r="B13" i="11"/>
  <c r="B854" i="10"/>
  <c r="B853" i="10"/>
  <c r="B852" i="10"/>
  <c r="B851" i="10"/>
  <c r="B850" i="10"/>
  <c r="B849" i="10"/>
  <c r="B848" i="10"/>
  <c r="B847" i="10"/>
  <c r="B846" i="10"/>
  <c r="B845" i="10"/>
  <c r="B844" i="10"/>
  <c r="B843" i="10"/>
  <c r="B842" i="10"/>
  <c r="B841" i="10"/>
  <c r="B840" i="10"/>
  <c r="B839" i="10"/>
  <c r="B838" i="10"/>
  <c r="B837" i="10"/>
  <c r="B836" i="10"/>
  <c r="B835" i="10"/>
  <c r="B834" i="10"/>
  <c r="B833" i="10"/>
  <c r="B832" i="10"/>
  <c r="B831" i="10"/>
  <c r="B830" i="10"/>
  <c r="B829" i="10"/>
  <c r="B828" i="10"/>
  <c r="B827" i="10"/>
  <c r="B826" i="10"/>
  <c r="B825" i="10"/>
  <c r="B824" i="10"/>
  <c r="B823" i="10"/>
  <c r="B821" i="10" s="1"/>
  <c r="N821" i="10"/>
  <c r="M821" i="10"/>
  <c r="L821" i="10"/>
  <c r="K821" i="10"/>
  <c r="J821" i="10"/>
  <c r="I821" i="10"/>
  <c r="H821" i="10"/>
  <c r="G821" i="10"/>
  <c r="F821" i="10"/>
  <c r="E821" i="10"/>
  <c r="D821" i="10"/>
  <c r="C821" i="10"/>
  <c r="B818" i="10"/>
  <c r="B817" i="10"/>
  <c r="B816" i="10"/>
  <c r="B815" i="10"/>
  <c r="B814" i="10"/>
  <c r="B813" i="10"/>
  <c r="B812" i="10"/>
  <c r="B811" i="10"/>
  <c r="B810" i="10"/>
  <c r="B809" i="10"/>
  <c r="B808" i="10"/>
  <c r="B807" i="10"/>
  <c r="B806" i="10"/>
  <c r="B805" i="10"/>
  <c r="B804" i="10"/>
  <c r="B803" i="10"/>
  <c r="B802" i="10"/>
  <c r="B801" i="10"/>
  <c r="B800" i="10"/>
  <c r="B799" i="10"/>
  <c r="B798" i="10"/>
  <c r="B797" i="10"/>
  <c r="B796" i="10"/>
  <c r="B795" i="10"/>
  <c r="B794" i="10"/>
  <c r="B793" i="10"/>
  <c r="B792" i="10"/>
  <c r="B791" i="10"/>
  <c r="B790" i="10"/>
  <c r="B789" i="10"/>
  <c r="B788" i="10"/>
  <c r="B785" i="10" s="1"/>
  <c r="B787" i="10"/>
  <c r="N785" i="10"/>
  <c r="M785" i="10"/>
  <c r="L785" i="10"/>
  <c r="K785" i="10"/>
  <c r="J785" i="10"/>
  <c r="I785" i="10"/>
  <c r="H785" i="10"/>
  <c r="G785" i="10"/>
  <c r="F785" i="10"/>
  <c r="E785" i="10"/>
  <c r="D785" i="10"/>
  <c r="C785" i="10"/>
  <c r="B782" i="10"/>
  <c r="B781" i="10"/>
  <c r="B780" i="10"/>
  <c r="B779" i="10"/>
  <c r="B778" i="10"/>
  <c r="B777" i="10"/>
  <c r="B776" i="10"/>
  <c r="B775" i="10"/>
  <c r="B774" i="10"/>
  <c r="B773" i="10"/>
  <c r="B772" i="10"/>
  <c r="B771" i="10"/>
  <c r="B770" i="10"/>
  <c r="B769" i="10"/>
  <c r="B768" i="10"/>
  <c r="B767" i="10"/>
  <c r="B766" i="10"/>
  <c r="B765" i="10"/>
  <c r="B764" i="10"/>
  <c r="B763" i="10"/>
  <c r="B762" i="10"/>
  <c r="B761" i="10"/>
  <c r="B760" i="10"/>
  <c r="B759" i="10"/>
  <c r="B758" i="10"/>
  <c r="B757" i="10"/>
  <c r="B756" i="10"/>
  <c r="B755" i="10"/>
  <c r="B754" i="10"/>
  <c r="B753" i="10"/>
  <c r="B749" i="10" s="1"/>
  <c r="B752" i="10"/>
  <c r="B751" i="10"/>
  <c r="N749" i="10"/>
  <c r="M749" i="10"/>
  <c r="L749" i="10"/>
  <c r="K749" i="10"/>
  <c r="J749" i="10"/>
  <c r="I749" i="10"/>
  <c r="H749" i="10"/>
  <c r="G749" i="10"/>
  <c r="F749" i="10"/>
  <c r="E749" i="10"/>
  <c r="D749" i="10"/>
  <c r="C749" i="10"/>
  <c r="B746" i="10"/>
  <c r="B745" i="10"/>
  <c r="B744" i="10"/>
  <c r="B743" i="10"/>
  <c r="B742" i="10"/>
  <c r="B741" i="10"/>
  <c r="B740" i="10"/>
  <c r="B739" i="10"/>
  <c r="B738" i="10"/>
  <c r="B737" i="10"/>
  <c r="B736" i="10"/>
  <c r="B735" i="10"/>
  <c r="B734" i="10"/>
  <c r="B733" i="10"/>
  <c r="B732" i="10"/>
  <c r="B731" i="10"/>
  <c r="B730" i="10"/>
  <c r="B729" i="10"/>
  <c r="B728" i="10"/>
  <c r="B727" i="10"/>
  <c r="B726" i="10"/>
  <c r="B725" i="10"/>
  <c r="B724" i="10"/>
  <c r="B723" i="10"/>
  <c r="B722" i="10"/>
  <c r="B721" i="10"/>
  <c r="B720" i="10"/>
  <c r="B719" i="10"/>
  <c r="B718" i="10"/>
  <c r="B717" i="10"/>
  <c r="B716" i="10"/>
  <c r="B715" i="10"/>
  <c r="N713" i="10"/>
  <c r="M713" i="10"/>
  <c r="L713" i="10"/>
  <c r="K713" i="10"/>
  <c r="J713" i="10"/>
  <c r="I713" i="10"/>
  <c r="H713" i="10"/>
  <c r="G713" i="10"/>
  <c r="F713" i="10"/>
  <c r="E713" i="10"/>
  <c r="D713" i="10"/>
  <c r="C713" i="10"/>
  <c r="B713" i="10"/>
  <c r="B710" i="10"/>
  <c r="B709" i="10"/>
  <c r="B708" i="10"/>
  <c r="B707" i="10"/>
  <c r="B706" i="10"/>
  <c r="B705" i="10"/>
  <c r="B704" i="10"/>
  <c r="B703" i="10"/>
  <c r="B702" i="10"/>
  <c r="B701" i="10"/>
  <c r="B700" i="10"/>
  <c r="B699" i="10"/>
  <c r="B698" i="10"/>
  <c r="B697" i="10"/>
  <c r="B696" i="10"/>
  <c r="B695" i="10"/>
  <c r="B694" i="10"/>
  <c r="B693" i="10"/>
  <c r="B692" i="10"/>
  <c r="B691" i="10"/>
  <c r="B690" i="10"/>
  <c r="B689" i="10"/>
  <c r="B688" i="10"/>
  <c r="B687" i="10"/>
  <c r="B686" i="10"/>
  <c r="B685" i="10"/>
  <c r="B684" i="10"/>
  <c r="B683" i="10"/>
  <c r="B682" i="10"/>
  <c r="B681" i="10"/>
  <c r="B680" i="10"/>
  <c r="B679" i="10"/>
  <c r="B677" i="10" s="1"/>
  <c r="N677" i="10"/>
  <c r="M677" i="10"/>
  <c r="L677" i="10"/>
  <c r="K677" i="10"/>
  <c r="J677" i="10"/>
  <c r="I677" i="10"/>
  <c r="H677" i="10"/>
  <c r="G677" i="10"/>
  <c r="F677" i="10"/>
  <c r="E677" i="10"/>
  <c r="D677" i="10"/>
  <c r="C677" i="10"/>
  <c r="B674" i="10"/>
  <c r="B673" i="10"/>
  <c r="B672" i="10"/>
  <c r="B671" i="10"/>
  <c r="B670" i="10"/>
  <c r="B669" i="10"/>
  <c r="B668" i="10"/>
  <c r="B667" i="10"/>
  <c r="B666" i="10"/>
  <c r="B665" i="10"/>
  <c r="B664" i="10"/>
  <c r="B663" i="10"/>
  <c r="B662" i="10"/>
  <c r="B661" i="10"/>
  <c r="B660" i="10"/>
  <c r="B659" i="10"/>
  <c r="B658" i="10"/>
  <c r="B657" i="10"/>
  <c r="B656" i="10"/>
  <c r="B655" i="10"/>
  <c r="B654" i="10"/>
  <c r="B653" i="10"/>
  <c r="B652" i="10"/>
  <c r="B651" i="10"/>
  <c r="B650" i="10"/>
  <c r="B649" i="10"/>
  <c r="B648" i="10"/>
  <c r="B647" i="10"/>
  <c r="B646" i="10"/>
  <c r="B645" i="10"/>
  <c r="B644" i="10"/>
  <c r="B641" i="10" s="1"/>
  <c r="B643" i="10"/>
  <c r="N641" i="10"/>
  <c r="M641" i="10"/>
  <c r="L641" i="10"/>
  <c r="K641" i="10"/>
  <c r="J641" i="10"/>
  <c r="I641" i="10"/>
  <c r="H641" i="10"/>
  <c r="G641" i="10"/>
  <c r="F641" i="10"/>
  <c r="E641" i="10"/>
  <c r="D641" i="10"/>
  <c r="C641" i="10"/>
  <c r="B638" i="10"/>
  <c r="B637" i="10"/>
  <c r="B636" i="10"/>
  <c r="B635" i="10"/>
  <c r="B634" i="10"/>
  <c r="B633" i="10"/>
  <c r="B632" i="10"/>
  <c r="B631" i="10"/>
  <c r="B630" i="10"/>
  <c r="B629" i="10"/>
  <c r="B628" i="10"/>
  <c r="B627" i="10"/>
  <c r="B626" i="10"/>
  <c r="B625" i="10"/>
  <c r="B624" i="10"/>
  <c r="B623" i="10"/>
  <c r="B622" i="10"/>
  <c r="B621" i="10"/>
  <c r="B620" i="10"/>
  <c r="B619" i="10"/>
  <c r="B618" i="10"/>
  <c r="B617" i="10"/>
  <c r="B616" i="10"/>
  <c r="B615" i="10"/>
  <c r="B614" i="10"/>
  <c r="B613" i="10"/>
  <c r="B612" i="10"/>
  <c r="B611" i="10"/>
  <c r="B610" i="10"/>
  <c r="B609" i="10"/>
  <c r="B605" i="10" s="1"/>
  <c r="B608" i="10"/>
  <c r="B607" i="10"/>
  <c r="N605" i="10"/>
  <c r="M605" i="10"/>
  <c r="L605" i="10"/>
  <c r="K605" i="10"/>
  <c r="J605" i="10"/>
  <c r="I605" i="10"/>
  <c r="H605" i="10"/>
  <c r="G605" i="10"/>
  <c r="F605" i="10"/>
  <c r="E605" i="10"/>
  <c r="D605" i="10"/>
  <c r="C605" i="10"/>
  <c r="B602" i="10"/>
  <c r="B601" i="10"/>
  <c r="B600" i="10"/>
  <c r="B599" i="10"/>
  <c r="B598" i="10"/>
  <c r="B597" i="10"/>
  <c r="B596" i="10"/>
  <c r="B595" i="10"/>
  <c r="B594" i="10"/>
  <c r="B593" i="10"/>
  <c r="B592" i="10"/>
  <c r="B591" i="10"/>
  <c r="B590" i="10"/>
  <c r="B589" i="10"/>
  <c r="B588" i="10"/>
  <c r="B587" i="10"/>
  <c r="B586" i="10"/>
  <c r="B585" i="10"/>
  <c r="B584" i="10"/>
  <c r="B583" i="10"/>
  <c r="B582" i="10"/>
  <c r="B581" i="10"/>
  <c r="B580" i="10"/>
  <c r="B579" i="10"/>
  <c r="B578" i="10"/>
  <c r="B577" i="10"/>
  <c r="B576" i="10"/>
  <c r="B575" i="10"/>
  <c r="B574" i="10"/>
  <c r="B573" i="10"/>
  <c r="B572" i="10"/>
  <c r="B571" i="10"/>
  <c r="N569" i="10"/>
  <c r="M569" i="10"/>
  <c r="L569" i="10"/>
  <c r="K569" i="10"/>
  <c r="J569" i="10"/>
  <c r="I569" i="10"/>
  <c r="H569" i="10"/>
  <c r="G569" i="10"/>
  <c r="F569" i="10"/>
  <c r="E569" i="10"/>
  <c r="D569" i="10"/>
  <c r="C569" i="10"/>
  <c r="B569" i="10"/>
  <c r="B566" i="10"/>
  <c r="B565" i="10"/>
  <c r="B564" i="10"/>
  <c r="B563" i="10"/>
  <c r="B562" i="10"/>
  <c r="B561" i="10"/>
  <c r="B560" i="10"/>
  <c r="B559" i="10"/>
  <c r="B558" i="10"/>
  <c r="B557" i="10"/>
  <c r="B556" i="10"/>
  <c r="B555" i="10"/>
  <c r="B554" i="10"/>
  <c r="B553" i="10"/>
  <c r="B552" i="10"/>
  <c r="B551" i="10"/>
  <c r="B550" i="10"/>
  <c r="B549" i="10"/>
  <c r="B548" i="10"/>
  <c r="B547" i="10"/>
  <c r="B546" i="10"/>
  <c r="B545" i="10"/>
  <c r="B544" i="10"/>
  <c r="B543" i="10"/>
  <c r="B542" i="10"/>
  <c r="B541" i="10"/>
  <c r="B540" i="10"/>
  <c r="B539" i="10"/>
  <c r="B538" i="10"/>
  <c r="B537" i="10"/>
  <c r="B536" i="10"/>
  <c r="B535" i="10"/>
  <c r="B533" i="10" s="1"/>
  <c r="N533" i="10"/>
  <c r="M533" i="10"/>
  <c r="L533" i="10"/>
  <c r="K533" i="10"/>
  <c r="J533" i="10"/>
  <c r="I533" i="10"/>
  <c r="H533" i="10"/>
  <c r="G533" i="10"/>
  <c r="F533" i="10"/>
  <c r="E533" i="10"/>
  <c r="D533" i="10"/>
  <c r="C533" i="10"/>
  <c r="B530" i="10"/>
  <c r="B529" i="10"/>
  <c r="B528" i="10"/>
  <c r="B527" i="10"/>
  <c r="B526" i="10"/>
  <c r="B525" i="10"/>
  <c r="B524" i="10"/>
  <c r="B523" i="10"/>
  <c r="B522" i="10"/>
  <c r="B521" i="10"/>
  <c r="B520" i="10"/>
  <c r="B519" i="10"/>
  <c r="B518" i="10"/>
  <c r="B517" i="10"/>
  <c r="B516" i="10"/>
  <c r="B515" i="10"/>
  <c r="B514" i="10"/>
  <c r="B513" i="10"/>
  <c r="B512" i="10"/>
  <c r="B511" i="10"/>
  <c r="B510" i="10"/>
  <c r="B509" i="10"/>
  <c r="B508" i="10"/>
  <c r="B507" i="10"/>
  <c r="B506" i="10"/>
  <c r="B505" i="10"/>
  <c r="B504" i="10"/>
  <c r="B503" i="10"/>
  <c r="B502" i="10"/>
  <c r="B501" i="10"/>
  <c r="B500" i="10"/>
  <c r="B497" i="10" s="1"/>
  <c r="B499" i="10"/>
  <c r="N497" i="10"/>
  <c r="M497" i="10"/>
  <c r="L497" i="10"/>
  <c r="K497" i="10"/>
  <c r="J497" i="10"/>
  <c r="I497" i="10"/>
  <c r="H497" i="10"/>
  <c r="G497" i="10"/>
  <c r="F497" i="10"/>
  <c r="E497" i="10"/>
  <c r="D497" i="10"/>
  <c r="C497" i="10"/>
  <c r="B494" i="10"/>
  <c r="B493" i="10"/>
  <c r="B492" i="10"/>
  <c r="B491" i="10"/>
  <c r="B490" i="10"/>
  <c r="B489" i="10"/>
  <c r="B488" i="10"/>
  <c r="B487" i="10"/>
  <c r="B486" i="10"/>
  <c r="B485" i="10"/>
  <c r="B484" i="10"/>
  <c r="B483" i="10"/>
  <c r="B482" i="10"/>
  <c r="B481" i="10"/>
  <c r="B480" i="10"/>
  <c r="B479" i="10"/>
  <c r="B478" i="10"/>
  <c r="B477" i="10"/>
  <c r="B476" i="10"/>
  <c r="B475" i="10"/>
  <c r="B474" i="10"/>
  <c r="B473" i="10"/>
  <c r="B472" i="10"/>
  <c r="B471" i="10"/>
  <c r="B470" i="10"/>
  <c r="B469" i="10"/>
  <c r="B468" i="10"/>
  <c r="B467" i="10"/>
  <c r="B466" i="10"/>
  <c r="B465" i="10"/>
  <c r="B461" i="10" s="1"/>
  <c r="B464" i="10"/>
  <c r="B463" i="10"/>
  <c r="N461" i="10"/>
  <c r="M461" i="10"/>
  <c r="L461" i="10"/>
  <c r="K461" i="10"/>
  <c r="J461" i="10"/>
  <c r="I461" i="10"/>
  <c r="H461" i="10"/>
  <c r="G461" i="10"/>
  <c r="F461" i="10"/>
  <c r="E461" i="10"/>
  <c r="D461" i="10"/>
  <c r="C461" i="10"/>
  <c r="B458" i="10"/>
  <c r="B457" i="10"/>
  <c r="B456" i="10"/>
  <c r="B455" i="10"/>
  <c r="B454" i="10"/>
  <c r="B453" i="10"/>
  <c r="B452" i="10"/>
  <c r="B451" i="10"/>
  <c r="B450" i="10"/>
  <c r="B449" i="10"/>
  <c r="B448" i="10"/>
  <c r="B447" i="10"/>
  <c r="B446" i="10"/>
  <c r="B445" i="10"/>
  <c r="B444" i="10"/>
  <c r="B443" i="10"/>
  <c r="B442" i="10"/>
  <c r="B441" i="10"/>
  <c r="B440" i="10"/>
  <c r="B439" i="10"/>
  <c r="B438" i="10"/>
  <c r="B437" i="10"/>
  <c r="B436" i="10"/>
  <c r="B435" i="10"/>
  <c r="B434" i="10"/>
  <c r="B433" i="10"/>
  <c r="B432" i="10"/>
  <c r="B431" i="10"/>
  <c r="B430" i="10"/>
  <c r="B429" i="10"/>
  <c r="B428" i="10"/>
  <c r="B427" i="10"/>
  <c r="N425" i="10"/>
  <c r="M425" i="10"/>
  <c r="L425" i="10"/>
  <c r="K425" i="10"/>
  <c r="J425" i="10"/>
  <c r="I425" i="10"/>
  <c r="H425" i="10"/>
  <c r="G425" i="10"/>
  <c r="F425" i="10"/>
  <c r="E425" i="10"/>
  <c r="D425" i="10"/>
  <c r="C425" i="10"/>
  <c r="B425" i="10"/>
  <c r="B422" i="10"/>
  <c r="B421" i="10"/>
  <c r="B420" i="10"/>
  <c r="B419" i="10"/>
  <c r="B418" i="10"/>
  <c r="B417" i="10"/>
  <c r="B416" i="10"/>
  <c r="B415" i="10"/>
  <c r="B414" i="10"/>
  <c r="B413" i="10"/>
  <c r="B412" i="10"/>
  <c r="B411" i="10"/>
  <c r="B410" i="10"/>
  <c r="B409" i="10"/>
  <c r="B408" i="10"/>
  <c r="B407" i="10"/>
  <c r="B406" i="10"/>
  <c r="B405" i="10"/>
  <c r="B404" i="10"/>
  <c r="B403" i="10"/>
  <c r="B402" i="10"/>
  <c r="B401" i="10"/>
  <c r="B400" i="10"/>
  <c r="B399" i="10"/>
  <c r="B398" i="10"/>
  <c r="B397" i="10"/>
  <c r="B396" i="10"/>
  <c r="B395" i="10"/>
  <c r="B394" i="10"/>
  <c r="B393" i="10"/>
  <c r="B392" i="10"/>
  <c r="B391" i="10"/>
  <c r="B389" i="10" s="1"/>
  <c r="N389" i="10"/>
  <c r="M389" i="10"/>
  <c r="L389" i="10"/>
  <c r="K389" i="10"/>
  <c r="J389" i="10"/>
  <c r="I389" i="10"/>
  <c r="H389" i="10"/>
  <c r="G389" i="10"/>
  <c r="F389" i="10"/>
  <c r="E389" i="10"/>
  <c r="D389" i="10"/>
  <c r="C389" i="10"/>
  <c r="B386" i="10"/>
  <c r="B385" i="10"/>
  <c r="B384" i="10"/>
  <c r="B383" i="10"/>
  <c r="B382" i="10"/>
  <c r="B381" i="10"/>
  <c r="B380" i="10"/>
  <c r="B379" i="10"/>
  <c r="B378" i="10"/>
  <c r="B377" i="10"/>
  <c r="B376" i="10"/>
  <c r="B375" i="10"/>
  <c r="B374" i="10"/>
  <c r="B373" i="10"/>
  <c r="B372" i="10"/>
  <c r="B371" i="10"/>
  <c r="B370" i="10"/>
  <c r="B369" i="10"/>
  <c r="B368" i="10"/>
  <c r="B367" i="10"/>
  <c r="B366" i="10"/>
  <c r="B365" i="10"/>
  <c r="B364" i="10"/>
  <c r="B363" i="10"/>
  <c r="B362" i="10"/>
  <c r="B361" i="10"/>
  <c r="B360" i="10"/>
  <c r="B359" i="10"/>
  <c r="B358" i="10"/>
  <c r="B357" i="10"/>
  <c r="B356" i="10"/>
  <c r="B353" i="10" s="1"/>
  <c r="B355" i="10"/>
  <c r="N353" i="10"/>
  <c r="M353" i="10"/>
  <c r="L353" i="10"/>
  <c r="K353" i="10"/>
  <c r="J353" i="10"/>
  <c r="I353" i="10"/>
  <c r="H353" i="10"/>
  <c r="G353" i="10"/>
  <c r="F353" i="10"/>
  <c r="E353" i="10"/>
  <c r="D353" i="10"/>
  <c r="C353" i="10"/>
  <c r="B350" i="10"/>
  <c r="B349" i="10"/>
  <c r="B348" i="10"/>
  <c r="B347" i="10"/>
  <c r="B346" i="10"/>
  <c r="B345" i="10"/>
  <c r="B344" i="10"/>
  <c r="B343" i="10"/>
  <c r="B342" i="10"/>
  <c r="B341" i="10"/>
  <c r="B340" i="10"/>
  <c r="B339" i="10"/>
  <c r="B338" i="10"/>
  <c r="B337" i="10"/>
  <c r="B336" i="10"/>
  <c r="B335" i="10"/>
  <c r="B334" i="10"/>
  <c r="B333" i="10"/>
  <c r="B332" i="10"/>
  <c r="B331" i="10"/>
  <c r="B330" i="10"/>
  <c r="B329" i="10"/>
  <c r="B328" i="10"/>
  <c r="B327" i="10"/>
  <c r="B326" i="10"/>
  <c r="B325" i="10"/>
  <c r="B324" i="10"/>
  <c r="B323" i="10"/>
  <c r="B322" i="10"/>
  <c r="B321" i="10"/>
  <c r="B317" i="10" s="1"/>
  <c r="B320" i="10"/>
  <c r="B319" i="10"/>
  <c r="N317" i="10"/>
  <c r="M317" i="10"/>
  <c r="L317" i="10"/>
  <c r="K317" i="10"/>
  <c r="J317" i="10"/>
  <c r="I317" i="10"/>
  <c r="H317" i="10"/>
  <c r="G317" i="10"/>
  <c r="F317" i="10"/>
  <c r="E317" i="10"/>
  <c r="D317" i="10"/>
  <c r="C317" i="10"/>
  <c r="B314" i="10"/>
  <c r="B313" i="10"/>
  <c r="B312" i="10"/>
  <c r="B311" i="10"/>
  <c r="B310" i="10"/>
  <c r="B309" i="10"/>
  <c r="B308" i="10"/>
  <c r="B307" i="10"/>
  <c r="B306" i="10"/>
  <c r="B305" i="10"/>
  <c r="B304" i="10"/>
  <c r="B303" i="10"/>
  <c r="B302" i="10"/>
  <c r="B301" i="10"/>
  <c r="B300" i="10"/>
  <c r="B299" i="10"/>
  <c r="B298" i="10"/>
  <c r="B297" i="10"/>
  <c r="B296" i="10"/>
  <c r="B295" i="10"/>
  <c r="B294" i="10"/>
  <c r="B293" i="10"/>
  <c r="B292" i="10"/>
  <c r="B291" i="10"/>
  <c r="B290" i="10"/>
  <c r="B289" i="10"/>
  <c r="B288" i="10"/>
  <c r="B287" i="10"/>
  <c r="B286" i="10"/>
  <c r="B285" i="10"/>
  <c r="B284" i="10"/>
  <c r="B283" i="10"/>
  <c r="N281" i="10"/>
  <c r="M281" i="10"/>
  <c r="L281" i="10"/>
  <c r="K281" i="10"/>
  <c r="J281" i="10"/>
  <c r="I281" i="10"/>
  <c r="H281" i="10"/>
  <c r="G281" i="10"/>
  <c r="F281" i="10"/>
  <c r="E281" i="10"/>
  <c r="D281" i="10"/>
  <c r="C281" i="10"/>
  <c r="B281" i="10"/>
  <c r="B278" i="10"/>
  <c r="B277" i="10"/>
  <c r="B276" i="10"/>
  <c r="B275" i="10"/>
  <c r="B274" i="10"/>
  <c r="B273" i="10"/>
  <c r="B272" i="10"/>
  <c r="B271" i="10"/>
  <c r="B270" i="10"/>
  <c r="B269" i="10"/>
  <c r="B268" i="10"/>
  <c r="B267" i="10"/>
  <c r="B266" i="10"/>
  <c r="B265" i="10"/>
  <c r="B264" i="10"/>
  <c r="B263" i="10"/>
  <c r="B262" i="10"/>
  <c r="B261" i="10"/>
  <c r="B260" i="10"/>
  <c r="B259" i="10"/>
  <c r="B258" i="10"/>
  <c r="B257" i="10"/>
  <c r="B256" i="10"/>
  <c r="B255" i="10"/>
  <c r="B254" i="10"/>
  <c r="B253" i="10"/>
  <c r="B252" i="10"/>
  <c r="B251" i="10"/>
  <c r="B250" i="10"/>
  <c r="B249" i="10"/>
  <c r="B248" i="10"/>
  <c r="B247" i="10"/>
  <c r="B245" i="10" s="1"/>
  <c r="N245" i="10"/>
  <c r="M245" i="10"/>
  <c r="L245" i="10"/>
  <c r="K245" i="10"/>
  <c r="J245" i="10"/>
  <c r="I245" i="10"/>
  <c r="H245" i="10"/>
  <c r="G245" i="10"/>
  <c r="F245" i="10"/>
  <c r="E245" i="10"/>
  <c r="D245" i="10"/>
  <c r="C245" i="10"/>
  <c r="C227" i="10"/>
  <c r="C226" i="10"/>
  <c r="C225" i="10"/>
  <c r="C224" i="10"/>
  <c r="C223" i="10"/>
  <c r="C222" i="10"/>
  <c r="C221" i="10"/>
  <c r="C220" i="10"/>
  <c r="C219" i="10"/>
  <c r="C218" i="10"/>
  <c r="C217" i="10"/>
  <c r="C216" i="10"/>
  <c r="C215" i="10"/>
  <c r="C214" i="10"/>
  <c r="C213" i="10"/>
  <c r="C212" i="10"/>
  <c r="C211" i="10"/>
  <c r="C210" i="10"/>
  <c r="C209" i="10"/>
  <c r="C208" i="10"/>
  <c r="C207" i="10"/>
  <c r="C206" i="10"/>
  <c r="C205" i="10"/>
  <c r="C204" i="10"/>
  <c r="C203" i="10"/>
  <c r="C202" i="10"/>
  <c r="C201" i="10"/>
  <c r="C200" i="10"/>
  <c r="C199" i="10"/>
  <c r="C198" i="10"/>
  <c r="C197" i="10"/>
  <c r="C194" i="10" s="1"/>
  <c r="C196" i="10"/>
  <c r="N194" i="10"/>
  <c r="M194" i="10"/>
  <c r="L194" i="10"/>
  <c r="K194" i="10"/>
  <c r="J194" i="10"/>
  <c r="I194" i="10"/>
  <c r="H194" i="10"/>
  <c r="G194" i="10"/>
  <c r="F194" i="10"/>
  <c r="E194" i="10"/>
  <c r="D194" i="10"/>
  <c r="C191" i="10"/>
  <c r="C190" i="10"/>
  <c r="C189" i="10"/>
  <c r="C188" i="10"/>
  <c r="C187" i="10"/>
  <c r="C186" i="10"/>
  <c r="C185" i="10"/>
  <c r="C184" i="10"/>
  <c r="C183" i="10"/>
  <c r="C182" i="10"/>
  <c r="C181" i="10"/>
  <c r="C180" i="10"/>
  <c r="C179" i="10"/>
  <c r="C178" i="10"/>
  <c r="C177" i="10"/>
  <c r="C176" i="10"/>
  <c r="C175" i="10"/>
  <c r="C174" i="10"/>
  <c r="C173" i="10"/>
  <c r="C172" i="10"/>
  <c r="C171" i="10"/>
  <c r="C170" i="10"/>
  <c r="C169" i="10"/>
  <c r="C168" i="10"/>
  <c r="C167" i="10"/>
  <c r="C166" i="10"/>
  <c r="C165" i="10"/>
  <c r="C164" i="10"/>
  <c r="C163" i="10"/>
  <c r="C162" i="10"/>
  <c r="C161" i="10"/>
  <c r="C158" i="10" s="1"/>
  <c r="C160" i="10"/>
  <c r="N158" i="10"/>
  <c r="M158" i="10"/>
  <c r="L158" i="10"/>
  <c r="K158" i="10"/>
  <c r="J158" i="10"/>
  <c r="I158" i="10"/>
  <c r="H158" i="10"/>
  <c r="G158" i="10"/>
  <c r="F158" i="10"/>
  <c r="E158" i="10"/>
  <c r="D158" i="10"/>
  <c r="C155" i="10"/>
  <c r="C154" i="10"/>
  <c r="C153" i="10"/>
  <c r="C152" i="10"/>
  <c r="C151" i="10"/>
  <c r="C150" i="10"/>
  <c r="C149" i="10"/>
  <c r="C148" i="10"/>
  <c r="C147" i="10"/>
  <c r="C146" i="10"/>
  <c r="C145" i="10"/>
  <c r="C144" i="10"/>
  <c r="C143" i="10"/>
  <c r="C142" i="10"/>
  <c r="C141" i="10"/>
  <c r="C140" i="10"/>
  <c r="C139" i="10"/>
  <c r="C138" i="10"/>
  <c r="C137" i="10"/>
  <c r="C136" i="10"/>
  <c r="C135" i="10"/>
  <c r="C134" i="10"/>
  <c r="C133" i="10"/>
  <c r="C132" i="10"/>
  <c r="C131" i="10"/>
  <c r="C130" i="10"/>
  <c r="C129" i="10"/>
  <c r="C128" i="10"/>
  <c r="C127" i="10"/>
  <c r="C126" i="10"/>
  <c r="C125" i="10"/>
  <c r="C122" i="10" s="1"/>
  <c r="C124" i="10"/>
  <c r="N122" i="10"/>
  <c r="M122" i="10"/>
  <c r="L122" i="10"/>
  <c r="K122" i="10"/>
  <c r="J122" i="10"/>
  <c r="I122" i="10"/>
  <c r="H122" i="10"/>
  <c r="G122" i="10"/>
  <c r="F122" i="10"/>
  <c r="E122" i="10"/>
  <c r="D122" i="10"/>
  <c r="C119" i="10"/>
  <c r="C118" i="10"/>
  <c r="C117" i="10"/>
  <c r="C116" i="10"/>
  <c r="C115" i="10"/>
  <c r="C114" i="10"/>
  <c r="C113" i="10"/>
  <c r="C112" i="10"/>
  <c r="C111" i="10"/>
  <c r="C110" i="10"/>
  <c r="C109" i="10"/>
  <c r="C108" i="10"/>
  <c r="C107" i="10"/>
  <c r="C106" i="10"/>
  <c r="C105" i="10"/>
  <c r="C104" i="10"/>
  <c r="C103" i="10"/>
  <c r="C102" i="10"/>
  <c r="C101" i="10"/>
  <c r="C100" i="10"/>
  <c r="C99" i="10"/>
  <c r="C98" i="10"/>
  <c r="C97" i="10"/>
  <c r="C96" i="10"/>
  <c r="C95" i="10"/>
  <c r="C94" i="10"/>
  <c r="C93" i="10"/>
  <c r="C92" i="10"/>
  <c r="C91" i="10"/>
  <c r="C90" i="10"/>
  <c r="C89" i="10"/>
  <c r="C86" i="10" s="1"/>
  <c r="C88" i="10"/>
  <c r="N86" i="10"/>
  <c r="M86" i="10"/>
  <c r="L86" i="10"/>
  <c r="K86" i="10"/>
  <c r="J86" i="10"/>
  <c r="I86" i="10"/>
  <c r="H86" i="10"/>
  <c r="G86" i="10"/>
  <c r="F86" i="10"/>
  <c r="E86" i="10"/>
  <c r="D86" i="10"/>
  <c r="C83" i="10"/>
  <c r="C82" i="10"/>
  <c r="C81" i="10"/>
  <c r="C80" i="10"/>
  <c r="C79" i="10"/>
  <c r="C78" i="10"/>
  <c r="C77" i="10"/>
  <c r="C76" i="10"/>
  <c r="C75" i="10"/>
  <c r="C74" i="10"/>
  <c r="C73" i="10"/>
  <c r="C72" i="10"/>
  <c r="C71" i="10"/>
  <c r="C70" i="10"/>
  <c r="C69" i="10"/>
  <c r="C68" i="10"/>
  <c r="C67" i="10"/>
  <c r="C66" i="10"/>
  <c r="C65" i="10"/>
  <c r="C64" i="10"/>
  <c r="C63" i="10"/>
  <c r="C62" i="10"/>
  <c r="C61" i="10"/>
  <c r="C60" i="10"/>
  <c r="C59" i="10"/>
  <c r="C58" i="10"/>
  <c r="C57" i="10"/>
  <c r="C56" i="10"/>
  <c r="C55" i="10"/>
  <c r="C54" i="10"/>
  <c r="C53" i="10"/>
  <c r="C50" i="10" s="1"/>
  <c r="C52" i="10"/>
  <c r="N50" i="10"/>
  <c r="M50" i="10"/>
  <c r="L50" i="10"/>
  <c r="K50" i="10"/>
  <c r="J50" i="10"/>
  <c r="I50" i="10"/>
  <c r="H50" i="10"/>
  <c r="G50" i="10"/>
  <c r="F50" i="10"/>
  <c r="E50" i="10"/>
  <c r="D50" i="10"/>
  <c r="C47" i="10"/>
  <c r="C46" i="10"/>
  <c r="C45" i="10"/>
  <c r="C44" i="10"/>
  <c r="C43" i="10"/>
  <c r="C42" i="10"/>
  <c r="C41" i="10"/>
  <c r="C40" i="10"/>
  <c r="C39" i="10"/>
  <c r="C38" i="10"/>
  <c r="C37" i="10"/>
  <c r="C36" i="10"/>
  <c r="C35" i="10"/>
  <c r="C34" i="10"/>
  <c r="C33" i="10"/>
  <c r="C32" i="10"/>
  <c r="C31" i="10"/>
  <c r="C30" i="10"/>
  <c r="C29" i="10"/>
  <c r="C28" i="10"/>
  <c r="C27" i="10"/>
  <c r="C26" i="10"/>
  <c r="C25" i="10"/>
  <c r="C24" i="10"/>
  <c r="C23" i="10"/>
  <c r="C22" i="10"/>
  <c r="C21" i="10"/>
  <c r="C20" i="10"/>
  <c r="C19" i="10"/>
  <c r="C18" i="10"/>
  <c r="C17" i="10"/>
  <c r="C14" i="10" s="1"/>
  <c r="C16" i="10"/>
  <c r="N14" i="10"/>
  <c r="M14" i="10"/>
  <c r="L14" i="10"/>
  <c r="K14" i="10"/>
  <c r="J14" i="10"/>
  <c r="I14" i="10"/>
  <c r="H14" i="10"/>
  <c r="G14" i="10"/>
  <c r="F14" i="10"/>
  <c r="E14" i="10"/>
  <c r="D14" i="10"/>
  <c r="G826" i="9"/>
  <c r="F826" i="9"/>
  <c r="E826" i="9"/>
  <c r="D826" i="9"/>
  <c r="C826" i="9"/>
  <c r="B826" i="9"/>
  <c r="G789" i="9"/>
  <c r="F789" i="9"/>
  <c r="E789" i="9"/>
  <c r="D789" i="9"/>
  <c r="C789" i="9"/>
  <c r="B789" i="9"/>
  <c r="G752" i="9"/>
  <c r="F752" i="9"/>
  <c r="E752" i="9"/>
  <c r="D752" i="9"/>
  <c r="C752" i="9"/>
  <c r="B752" i="9"/>
  <c r="G715" i="9"/>
  <c r="F715" i="9"/>
  <c r="E715" i="9"/>
  <c r="D715" i="9"/>
  <c r="C715" i="9"/>
  <c r="B715" i="9"/>
  <c r="G678" i="9"/>
  <c r="F678" i="9"/>
  <c r="E678" i="9"/>
  <c r="D678" i="9"/>
  <c r="C678" i="9"/>
  <c r="B678" i="9"/>
  <c r="G641" i="9"/>
  <c r="F641" i="9"/>
  <c r="E641" i="9"/>
  <c r="D641" i="9"/>
  <c r="C641" i="9"/>
  <c r="B641" i="9"/>
  <c r="G604" i="9"/>
  <c r="F604" i="9"/>
  <c r="E604" i="9"/>
  <c r="D604" i="9"/>
  <c r="C604" i="9"/>
  <c r="B604" i="9"/>
  <c r="G567" i="9"/>
  <c r="F567" i="9"/>
  <c r="E567" i="9"/>
  <c r="D567" i="9"/>
  <c r="C567" i="9"/>
  <c r="B567" i="9"/>
  <c r="G530" i="9"/>
  <c r="F530" i="9"/>
  <c r="E530" i="9"/>
  <c r="D530" i="9"/>
  <c r="C530" i="9"/>
  <c r="B530" i="9"/>
  <c r="G493" i="9"/>
  <c r="F493" i="9"/>
  <c r="E493" i="9"/>
  <c r="D493" i="9"/>
  <c r="C493" i="9"/>
  <c r="B493" i="9"/>
  <c r="G456" i="9"/>
  <c r="F456" i="9"/>
  <c r="E456" i="9"/>
  <c r="D456" i="9"/>
  <c r="C456" i="9"/>
  <c r="B456" i="9"/>
  <c r="G419" i="9"/>
  <c r="F419" i="9"/>
  <c r="E419" i="9"/>
  <c r="D419" i="9"/>
  <c r="C419" i="9"/>
  <c r="B419" i="9"/>
  <c r="G382" i="9"/>
  <c r="F382" i="9"/>
  <c r="E382" i="9"/>
  <c r="D382" i="9"/>
  <c r="C382" i="9"/>
  <c r="B382" i="9"/>
  <c r="G345" i="9"/>
  <c r="F345" i="9"/>
  <c r="E345" i="9"/>
  <c r="D345" i="9"/>
  <c r="C345" i="9"/>
  <c r="B345" i="9"/>
  <c r="G308" i="9"/>
  <c r="F308" i="9"/>
  <c r="E308" i="9"/>
  <c r="D308" i="9"/>
  <c r="C308" i="9"/>
  <c r="B308" i="9"/>
  <c r="G271" i="9"/>
  <c r="F271" i="9"/>
  <c r="E271" i="9"/>
  <c r="D271" i="9"/>
  <c r="C271" i="9"/>
  <c r="B271" i="9"/>
  <c r="G234" i="9"/>
  <c r="F234" i="9"/>
  <c r="E234" i="9"/>
  <c r="D234" i="9"/>
  <c r="C234" i="9"/>
  <c r="B234" i="9"/>
  <c r="G197" i="9"/>
  <c r="F197" i="9"/>
  <c r="E197" i="9"/>
  <c r="D197" i="9"/>
  <c r="C197" i="9"/>
  <c r="B197" i="9"/>
  <c r="G160" i="9"/>
  <c r="F160" i="9"/>
  <c r="E160" i="9"/>
  <c r="D160" i="9"/>
  <c r="C160" i="9"/>
  <c r="B160" i="9"/>
  <c r="G123" i="9"/>
  <c r="F123" i="9"/>
  <c r="E123" i="9"/>
  <c r="D123" i="9"/>
  <c r="C123" i="9"/>
  <c r="B123" i="9"/>
  <c r="G86" i="9"/>
  <c r="F86" i="9"/>
  <c r="E86" i="9"/>
  <c r="D86" i="9"/>
  <c r="C86" i="9"/>
  <c r="B86" i="9"/>
  <c r="G49" i="9"/>
  <c r="F49" i="9"/>
  <c r="E49" i="9"/>
  <c r="D49" i="9"/>
  <c r="C49" i="9"/>
  <c r="B49" i="9"/>
  <c r="G12" i="9"/>
  <c r="F12" i="9"/>
  <c r="E12" i="9"/>
  <c r="D12" i="9"/>
  <c r="C12" i="9"/>
  <c r="B12" i="9"/>
  <c r="B301" i="22" l="1"/>
  <c r="B445" i="22"/>
  <c r="B589" i="22"/>
  <c r="B733" i="22"/>
  <c r="B121" i="22"/>
  <c r="B265" i="22"/>
  <c r="B409" i="22"/>
  <c r="B553" i="22"/>
  <c r="B697" i="22"/>
  <c r="B13" i="22"/>
  <c r="B85" i="22"/>
  <c r="B229" i="22"/>
  <c r="B373" i="22"/>
  <c r="B517" i="22"/>
  <c r="B661" i="22"/>
  <c r="B805" i="22"/>
  <c r="B81" i="21"/>
  <c r="B225" i="21"/>
  <c r="B369" i="21"/>
  <c r="B513" i="21"/>
  <c r="B45" i="21"/>
  <c r="B189" i="21"/>
  <c r="B333" i="21"/>
  <c r="B477" i="21"/>
  <c r="B621" i="21"/>
  <c r="B9" i="21"/>
  <c r="B153" i="21"/>
  <c r="B297" i="21"/>
  <c r="B441" i="21"/>
  <c r="B228" i="20"/>
  <c r="B156" i="20"/>
  <c r="C15" i="17"/>
  <c r="C159" i="17"/>
  <c r="B315" i="17"/>
  <c r="B531" i="17"/>
  <c r="B711" i="17"/>
  <c r="C123" i="17"/>
  <c r="B279" i="17"/>
  <c r="B459" i="17"/>
  <c r="B675" i="17"/>
  <c r="C87" i="17"/>
  <c r="B243" i="17"/>
  <c r="B423" i="17"/>
  <c r="B603" i="17"/>
  <c r="B819" i="17"/>
  <c r="B155" i="15"/>
  <c r="E659" i="15"/>
  <c r="B83" i="15"/>
  <c r="E299" i="15"/>
  <c r="E515" i="15"/>
  <c r="E11" i="15"/>
  <c r="B191" i="15"/>
  <c r="E443" i="15"/>
  <c r="B697" i="15"/>
  <c r="B695" i="15" s="1"/>
  <c r="B552" i="14"/>
  <c r="D12" i="14"/>
  <c r="D552" i="14"/>
  <c r="D804" i="14"/>
  <c r="B120" i="14"/>
  <c r="D156" i="14"/>
  <c r="B156" i="14" s="1"/>
  <c r="B228" i="14"/>
  <c r="B336" i="14"/>
  <c r="B444" i="14"/>
  <c r="B624" i="14"/>
  <c r="D768" i="14"/>
  <c r="D300" i="14"/>
  <c r="D696" i="14"/>
  <c r="C86" i="13"/>
  <c r="B278" i="13"/>
  <c r="B638" i="13"/>
  <c r="B818" i="13"/>
  <c r="C14" i="13"/>
  <c r="C50" i="13"/>
  <c r="B242" i="13"/>
  <c r="B386" i="13"/>
  <c r="B422" i="13"/>
  <c r="B782" i="13"/>
  <c r="C194" i="13"/>
  <c r="B350" i="13"/>
  <c r="B530" i="13"/>
  <c r="B566" i="13"/>
  <c r="B11" i="12"/>
  <c r="B155" i="12"/>
  <c r="B299" i="12"/>
  <c r="B443" i="12"/>
  <c r="B587" i="12"/>
  <c r="B767" i="12"/>
  <c r="B119" i="12"/>
  <c r="B263" i="12"/>
  <c r="B407" i="12"/>
  <c r="B551" i="12"/>
  <c r="B695" i="12"/>
  <c r="B731" i="12"/>
  <c r="B83" i="12"/>
  <c r="B227" i="12"/>
  <c r="B371" i="12"/>
  <c r="B515" i="12"/>
  <c r="B659" i="12"/>
  <c r="B48" i="14"/>
  <c r="B408" i="14"/>
  <c r="B516" i="14"/>
  <c r="B84" i="14"/>
  <c r="B192" i="14"/>
  <c r="B300" i="14"/>
  <c r="B12" i="14"/>
  <c r="B264" i="14"/>
  <c r="B372" i="14"/>
  <c r="B480" i="14"/>
  <c r="D120" i="14"/>
  <c r="D264" i="14"/>
  <c r="D408" i="14"/>
  <c r="B734" i="14"/>
  <c r="B732" i="14" s="1"/>
  <c r="D732" i="14"/>
  <c r="B49" i="15"/>
  <c r="B47" i="15" s="1"/>
  <c r="E47" i="15"/>
  <c r="D84" i="14"/>
  <c r="D228" i="14"/>
  <c r="D372" i="14"/>
  <c r="D516" i="14"/>
  <c r="B590" i="14"/>
  <c r="B588" i="14" s="1"/>
  <c r="D588" i="14"/>
  <c r="B663" i="14"/>
  <c r="B660" i="14" s="1"/>
  <c r="D660" i="14"/>
  <c r="B229" i="15"/>
  <c r="B227" i="15" s="1"/>
  <c r="E227" i="15"/>
  <c r="B341" i="15"/>
  <c r="E335" i="15"/>
  <c r="E371" i="15"/>
  <c r="B373" i="15"/>
  <c r="B371" i="15" s="1"/>
  <c r="D48" i="14"/>
  <c r="D192" i="14"/>
  <c r="D336" i="14"/>
  <c r="D480" i="14"/>
  <c r="B768" i="14"/>
  <c r="B11" i="15"/>
  <c r="B122" i="15"/>
  <c r="B119" i="15" s="1"/>
  <c r="E119" i="15"/>
  <c r="B266" i="15"/>
  <c r="E263" i="15"/>
  <c r="B808" i="15"/>
  <c r="E803" i="15"/>
  <c r="B481" i="15"/>
  <c r="B479" i="15" s="1"/>
  <c r="E479" i="15"/>
  <c r="E83" i="15"/>
  <c r="B263" i="15"/>
  <c r="B407" i="15"/>
  <c r="E155" i="15"/>
  <c r="E191" i="15"/>
  <c r="B335" i="15"/>
  <c r="B443" i="15"/>
  <c r="B553" i="15"/>
  <c r="B551" i="15" s="1"/>
  <c r="E551" i="15"/>
  <c r="E407" i="15"/>
  <c r="B517" i="15"/>
  <c r="B515" i="15" s="1"/>
  <c r="E587" i="15"/>
  <c r="B659" i="15"/>
  <c r="B299" i="15"/>
  <c r="B587" i="15"/>
  <c r="B733" i="15"/>
  <c r="B731" i="15" s="1"/>
  <c r="E731" i="15"/>
  <c r="B803" i="15"/>
  <c r="B767" i="15"/>
  <c r="B585" i="21"/>
  <c r="B49" i="22"/>
  <c r="C407" i="8"/>
  <c r="B407" i="8"/>
  <c r="C371" i="8"/>
  <c r="B371" i="8"/>
  <c r="C335" i="8"/>
  <c r="B335" i="8"/>
  <c r="C299" i="8"/>
  <c r="B299" i="8"/>
  <c r="C263" i="8"/>
  <c r="B263" i="8"/>
  <c r="C227" i="8"/>
  <c r="B227" i="8"/>
  <c r="C191" i="8"/>
  <c r="B191" i="8"/>
  <c r="C155" i="8"/>
  <c r="B155" i="8"/>
  <c r="D441" i="7"/>
  <c r="B441" i="7" s="1"/>
  <c r="D440" i="7"/>
  <c r="B440" i="7"/>
  <c r="D439" i="7"/>
  <c r="B439" i="7" s="1"/>
  <c r="D438" i="7"/>
  <c r="B438" i="7"/>
  <c r="D437" i="7"/>
  <c r="B437" i="7" s="1"/>
  <c r="D436" i="7"/>
  <c r="B436" i="7"/>
  <c r="D435" i="7"/>
  <c r="B435" i="7" s="1"/>
  <c r="D434" i="7"/>
  <c r="B434" i="7"/>
  <c r="D433" i="7"/>
  <c r="B433" i="7" s="1"/>
  <c r="D432" i="7"/>
  <c r="B432" i="7"/>
  <c r="D431" i="7"/>
  <c r="B431" i="7" s="1"/>
  <c r="D430" i="7"/>
  <c r="B430" i="7"/>
  <c r="D429" i="7"/>
  <c r="B429" i="7" s="1"/>
  <c r="D428" i="7"/>
  <c r="B428" i="7"/>
  <c r="D427" i="7"/>
  <c r="B427" i="7" s="1"/>
  <c r="D426" i="7"/>
  <c r="B426" i="7"/>
  <c r="D425" i="7"/>
  <c r="B425" i="7" s="1"/>
  <c r="D424" i="7"/>
  <c r="B424" i="7" s="1"/>
  <c r="D423" i="7"/>
  <c r="B423" i="7" s="1"/>
  <c r="D422" i="7"/>
  <c r="B422" i="7"/>
  <c r="D421" i="7"/>
  <c r="B421" i="7" s="1"/>
  <c r="D420" i="7"/>
  <c r="B420" i="7"/>
  <c r="D419" i="7"/>
  <c r="B419" i="7" s="1"/>
  <c r="D418" i="7"/>
  <c r="B418" i="7"/>
  <c r="D417" i="7"/>
  <c r="B417" i="7" s="1"/>
  <c r="D416" i="7"/>
  <c r="B416" i="7" s="1"/>
  <c r="D415" i="7"/>
  <c r="B415" i="7" s="1"/>
  <c r="D414" i="7"/>
  <c r="B414" i="7" s="1"/>
  <c r="D413" i="7"/>
  <c r="B413" i="7" s="1"/>
  <c r="D412" i="7"/>
  <c r="B412" i="7" s="1"/>
  <c r="D411" i="7"/>
  <c r="B411" i="7" s="1"/>
  <c r="D410" i="7"/>
  <c r="B410" i="7" s="1"/>
  <c r="I408" i="7"/>
  <c r="G408" i="7"/>
  <c r="F408" i="7"/>
  <c r="E408" i="7"/>
  <c r="D408" i="7"/>
  <c r="D405" i="7"/>
  <c r="B405" i="7" s="1"/>
  <c r="D404" i="7"/>
  <c r="B404" i="7" s="1"/>
  <c r="D403" i="7"/>
  <c r="B403" i="7" s="1"/>
  <c r="D402" i="7"/>
  <c r="B402" i="7" s="1"/>
  <c r="D401" i="7"/>
  <c r="B401" i="7" s="1"/>
  <c r="D400" i="7"/>
  <c r="B400" i="7" s="1"/>
  <c r="D399" i="7"/>
  <c r="B399" i="7" s="1"/>
  <c r="D398" i="7"/>
  <c r="B398" i="7" s="1"/>
  <c r="D397" i="7"/>
  <c r="B397" i="7" s="1"/>
  <c r="D396" i="7"/>
  <c r="B396" i="7" s="1"/>
  <c r="D395" i="7"/>
  <c r="B395" i="7" s="1"/>
  <c r="D394" i="7"/>
  <c r="B394" i="7" s="1"/>
  <c r="D393" i="7"/>
  <c r="B393" i="7" s="1"/>
  <c r="D392" i="7"/>
  <c r="B392" i="7" s="1"/>
  <c r="D391" i="7"/>
  <c r="B391" i="7" s="1"/>
  <c r="D390" i="7"/>
  <c r="B390" i="7" s="1"/>
  <c r="D389" i="7"/>
  <c r="B389" i="7" s="1"/>
  <c r="D388" i="7"/>
  <c r="B388" i="7" s="1"/>
  <c r="D387" i="7"/>
  <c r="B387" i="7" s="1"/>
  <c r="D386" i="7"/>
  <c r="B386" i="7" s="1"/>
  <c r="D385" i="7"/>
  <c r="B385" i="7" s="1"/>
  <c r="D384" i="7"/>
  <c r="B384" i="7" s="1"/>
  <c r="D383" i="7"/>
  <c r="B383" i="7" s="1"/>
  <c r="D382" i="7"/>
  <c r="B382" i="7" s="1"/>
  <c r="D381" i="7"/>
  <c r="B381" i="7" s="1"/>
  <c r="D380" i="7"/>
  <c r="B380" i="7" s="1"/>
  <c r="D379" i="7"/>
  <c r="B379" i="7" s="1"/>
  <c r="D378" i="7"/>
  <c r="B378" i="7" s="1"/>
  <c r="D377" i="7"/>
  <c r="B377" i="7" s="1"/>
  <c r="D376" i="7"/>
  <c r="B376" i="7" s="1"/>
  <c r="D375" i="7"/>
  <c r="B375" i="7" s="1"/>
  <c r="D374" i="7"/>
  <c r="I372" i="7"/>
  <c r="G372" i="7"/>
  <c r="F372" i="7"/>
  <c r="E372" i="7"/>
  <c r="D369" i="7"/>
  <c r="B369" i="7" s="1"/>
  <c r="D368" i="7"/>
  <c r="B368" i="7" s="1"/>
  <c r="D367" i="7"/>
  <c r="B367" i="7" s="1"/>
  <c r="D366" i="7"/>
  <c r="B366" i="7" s="1"/>
  <c r="D365" i="7"/>
  <c r="B365" i="7" s="1"/>
  <c r="D364" i="7"/>
  <c r="B364" i="7" s="1"/>
  <c r="D363" i="7"/>
  <c r="B363" i="7" s="1"/>
  <c r="D362" i="7"/>
  <c r="B362" i="7" s="1"/>
  <c r="D361" i="7"/>
  <c r="B361" i="7" s="1"/>
  <c r="D360" i="7"/>
  <c r="B360" i="7" s="1"/>
  <c r="D359" i="7"/>
  <c r="B359" i="7" s="1"/>
  <c r="D358" i="7"/>
  <c r="B358" i="7" s="1"/>
  <c r="D357" i="7"/>
  <c r="B357" i="7" s="1"/>
  <c r="D356" i="7"/>
  <c r="B356" i="7" s="1"/>
  <c r="D355" i="7"/>
  <c r="B355" i="7" s="1"/>
  <c r="D354" i="7"/>
  <c r="B354" i="7" s="1"/>
  <c r="D353" i="7"/>
  <c r="B353" i="7" s="1"/>
  <c r="D352" i="7"/>
  <c r="B352" i="7" s="1"/>
  <c r="D351" i="7"/>
  <c r="B351" i="7" s="1"/>
  <c r="D350" i="7"/>
  <c r="B350" i="7" s="1"/>
  <c r="D349" i="7"/>
  <c r="B349" i="7" s="1"/>
  <c r="D348" i="7"/>
  <c r="B348" i="7" s="1"/>
  <c r="D347" i="7"/>
  <c r="B347" i="7" s="1"/>
  <c r="D346" i="7"/>
  <c r="B346" i="7" s="1"/>
  <c r="D345" i="7"/>
  <c r="B345" i="7" s="1"/>
  <c r="D344" i="7"/>
  <c r="B344" i="7" s="1"/>
  <c r="D343" i="7"/>
  <c r="B343" i="7" s="1"/>
  <c r="D342" i="7"/>
  <c r="B342" i="7" s="1"/>
  <c r="D341" i="7"/>
  <c r="B341" i="7" s="1"/>
  <c r="D340" i="7"/>
  <c r="B340" i="7" s="1"/>
  <c r="D339" i="7"/>
  <c r="B339" i="7" s="1"/>
  <c r="D338" i="7"/>
  <c r="B338" i="7" s="1"/>
  <c r="B336" i="7" s="1"/>
  <c r="I336" i="7"/>
  <c r="G336" i="7"/>
  <c r="F336" i="7"/>
  <c r="E336" i="7"/>
  <c r="D336" i="7"/>
  <c r="D333" i="7"/>
  <c r="B333" i="7"/>
  <c r="D332" i="7"/>
  <c r="B332" i="7" s="1"/>
  <c r="D331" i="7"/>
  <c r="B331" i="7"/>
  <c r="D330" i="7"/>
  <c r="B330" i="7" s="1"/>
  <c r="D329" i="7"/>
  <c r="B329" i="7"/>
  <c r="D328" i="7"/>
  <c r="B328" i="7" s="1"/>
  <c r="D327" i="7"/>
  <c r="B327" i="7"/>
  <c r="D326" i="7"/>
  <c r="B326" i="7" s="1"/>
  <c r="D325" i="7"/>
  <c r="B325" i="7" s="1"/>
  <c r="D324" i="7"/>
  <c r="B324" i="7" s="1"/>
  <c r="D323" i="7"/>
  <c r="B323" i="7" s="1"/>
  <c r="D322" i="7"/>
  <c r="B322" i="7" s="1"/>
  <c r="D321" i="7"/>
  <c r="B321" i="7" s="1"/>
  <c r="D320" i="7"/>
  <c r="B320" i="7" s="1"/>
  <c r="D319" i="7"/>
  <c r="B319" i="7" s="1"/>
  <c r="D318" i="7"/>
  <c r="B318" i="7" s="1"/>
  <c r="D317" i="7"/>
  <c r="B317" i="7" s="1"/>
  <c r="D316" i="7"/>
  <c r="B316" i="7" s="1"/>
  <c r="D315" i="7"/>
  <c r="B315" i="7" s="1"/>
  <c r="D314" i="7"/>
  <c r="B314" i="7" s="1"/>
  <c r="D313" i="7"/>
  <c r="B313" i="7" s="1"/>
  <c r="D312" i="7"/>
  <c r="B312" i="7" s="1"/>
  <c r="D311" i="7"/>
  <c r="B311" i="7" s="1"/>
  <c r="D310" i="7"/>
  <c r="B310" i="7" s="1"/>
  <c r="D309" i="7"/>
  <c r="B309" i="7" s="1"/>
  <c r="D308" i="7"/>
  <c r="B308" i="7" s="1"/>
  <c r="D307" i="7"/>
  <c r="B307" i="7" s="1"/>
  <c r="D306" i="7"/>
  <c r="B306" i="7" s="1"/>
  <c r="D305" i="7"/>
  <c r="B305" i="7" s="1"/>
  <c r="D304" i="7"/>
  <c r="B304" i="7" s="1"/>
  <c r="D303" i="7"/>
  <c r="B303" i="7" s="1"/>
  <c r="D302" i="7"/>
  <c r="I300" i="7"/>
  <c r="G300" i="7"/>
  <c r="F300" i="7"/>
  <c r="E300" i="7"/>
  <c r="D297" i="7"/>
  <c r="B297" i="7" s="1"/>
  <c r="D296" i="7"/>
  <c r="B296" i="7"/>
  <c r="D295" i="7"/>
  <c r="B295" i="7" s="1"/>
  <c r="D294" i="7"/>
  <c r="B294" i="7"/>
  <c r="D293" i="7"/>
  <c r="B293" i="7" s="1"/>
  <c r="D292" i="7"/>
  <c r="B292" i="7"/>
  <c r="D291" i="7"/>
  <c r="B291" i="7" s="1"/>
  <c r="D290" i="7"/>
  <c r="B290" i="7"/>
  <c r="D289" i="7"/>
  <c r="B289" i="7" s="1"/>
  <c r="D288" i="7"/>
  <c r="B288" i="7"/>
  <c r="D287" i="7"/>
  <c r="B287" i="7" s="1"/>
  <c r="D286" i="7"/>
  <c r="B286" i="7"/>
  <c r="D285" i="7"/>
  <c r="B285" i="7" s="1"/>
  <c r="D284" i="7"/>
  <c r="B284" i="7"/>
  <c r="D283" i="7"/>
  <c r="B283" i="7" s="1"/>
  <c r="D282" i="7"/>
  <c r="B282" i="7"/>
  <c r="D281" i="7"/>
  <c r="B281" i="7" s="1"/>
  <c r="D280" i="7"/>
  <c r="B280" i="7"/>
  <c r="D279" i="7"/>
  <c r="B279" i="7" s="1"/>
  <c r="D278" i="7"/>
  <c r="B278" i="7"/>
  <c r="D277" i="7"/>
  <c r="B277" i="7" s="1"/>
  <c r="D276" i="7"/>
  <c r="B276" i="7"/>
  <c r="D275" i="7"/>
  <c r="B275" i="7" s="1"/>
  <c r="D274" i="7"/>
  <c r="B274" i="7"/>
  <c r="D273" i="7"/>
  <c r="B273" i="7" s="1"/>
  <c r="D272" i="7"/>
  <c r="B272" i="7"/>
  <c r="D271" i="7"/>
  <c r="B271" i="7" s="1"/>
  <c r="D270" i="7"/>
  <c r="B270" i="7"/>
  <c r="D269" i="7"/>
  <c r="B269" i="7" s="1"/>
  <c r="D268" i="7"/>
  <c r="B268" i="7"/>
  <c r="D267" i="7"/>
  <c r="B267" i="7" s="1"/>
  <c r="D266" i="7"/>
  <c r="B266" i="7"/>
  <c r="I264" i="7"/>
  <c r="G264" i="7"/>
  <c r="F264" i="7"/>
  <c r="E264" i="7"/>
  <c r="D261" i="7"/>
  <c r="B261" i="7"/>
  <c r="D260" i="7"/>
  <c r="B260" i="7" s="1"/>
  <c r="D259" i="7"/>
  <c r="B259" i="7"/>
  <c r="D258" i="7"/>
  <c r="B258" i="7" s="1"/>
  <c r="D257" i="7"/>
  <c r="B257" i="7"/>
  <c r="D256" i="7"/>
  <c r="B256" i="7"/>
  <c r="D255" i="7"/>
  <c r="B255" i="7"/>
  <c r="D254" i="7"/>
  <c r="B254" i="7"/>
  <c r="D253" i="7"/>
  <c r="B253" i="7"/>
  <c r="D252" i="7"/>
  <c r="B252" i="7"/>
  <c r="D251" i="7"/>
  <c r="B251" i="7"/>
  <c r="D250" i="7"/>
  <c r="B250" i="7"/>
  <c r="D249" i="7"/>
  <c r="B249" i="7"/>
  <c r="D248" i="7"/>
  <c r="B248" i="7"/>
  <c r="D247" i="7"/>
  <c r="B247" i="7"/>
  <c r="D246" i="7"/>
  <c r="B246" i="7"/>
  <c r="D245" i="7"/>
  <c r="B245" i="7"/>
  <c r="D244" i="7"/>
  <c r="B244" i="7"/>
  <c r="D243" i="7"/>
  <c r="B243" i="7"/>
  <c r="D242" i="7"/>
  <c r="B242" i="7"/>
  <c r="D241" i="7"/>
  <c r="B241" i="7"/>
  <c r="D240" i="7"/>
  <c r="B240" i="7"/>
  <c r="D239" i="7"/>
  <c r="B239" i="7"/>
  <c r="D238" i="7"/>
  <c r="B238" i="7"/>
  <c r="D237" i="7"/>
  <c r="B237" i="7"/>
  <c r="D236" i="7"/>
  <c r="B236" i="7"/>
  <c r="D235" i="7"/>
  <c r="B235" i="7"/>
  <c r="D234" i="7"/>
  <c r="B234" i="7"/>
  <c r="D233" i="7"/>
  <c r="B233" i="7"/>
  <c r="D232" i="7"/>
  <c r="B232" i="7"/>
  <c r="D231" i="7"/>
  <c r="B231" i="7"/>
  <c r="D230" i="7"/>
  <c r="B230" i="7"/>
  <c r="B228" i="7" s="1"/>
  <c r="I228" i="7"/>
  <c r="G228" i="7"/>
  <c r="F228" i="7"/>
  <c r="E228" i="7"/>
  <c r="D225" i="7"/>
  <c r="B225" i="7"/>
  <c r="D224" i="7"/>
  <c r="B224" i="7"/>
  <c r="D223" i="7"/>
  <c r="B223" i="7"/>
  <c r="D222" i="7"/>
  <c r="B222" i="7"/>
  <c r="D221" i="7"/>
  <c r="B221" i="7"/>
  <c r="D220" i="7"/>
  <c r="B220" i="7"/>
  <c r="D219" i="7"/>
  <c r="B219" i="7"/>
  <c r="D218" i="7"/>
  <c r="B218" i="7"/>
  <c r="D217" i="7"/>
  <c r="B217" i="7"/>
  <c r="D216" i="7"/>
  <c r="B216" i="7"/>
  <c r="D215" i="7"/>
  <c r="B215" i="7"/>
  <c r="D214" i="7"/>
  <c r="B214" i="7"/>
  <c r="D213" i="7"/>
  <c r="B213" i="7"/>
  <c r="D212" i="7"/>
  <c r="B212" i="7"/>
  <c r="D211" i="7"/>
  <c r="B211" i="7"/>
  <c r="D210" i="7"/>
  <c r="B210" i="7"/>
  <c r="D209" i="7"/>
  <c r="B209" i="7"/>
  <c r="D208" i="7"/>
  <c r="B208" i="7"/>
  <c r="D207" i="7"/>
  <c r="B207" i="7"/>
  <c r="D206" i="7"/>
  <c r="B206" i="7"/>
  <c r="D205" i="7"/>
  <c r="B205" i="7"/>
  <c r="D204" i="7"/>
  <c r="B204" i="7"/>
  <c r="D203" i="7"/>
  <c r="B203" i="7"/>
  <c r="D202" i="7"/>
  <c r="B202" i="7"/>
  <c r="D201" i="7"/>
  <c r="B201" i="7"/>
  <c r="D200" i="7"/>
  <c r="B200" i="7"/>
  <c r="D199" i="7"/>
  <c r="B199" i="7"/>
  <c r="D198" i="7"/>
  <c r="B198" i="7"/>
  <c r="D197" i="7"/>
  <c r="B197" i="7"/>
  <c r="D196" i="7"/>
  <c r="B196" i="7"/>
  <c r="D195" i="7"/>
  <c r="B195" i="7"/>
  <c r="D194" i="7"/>
  <c r="D192" i="7" s="1"/>
  <c r="B194" i="7"/>
  <c r="I192" i="7"/>
  <c r="G192" i="7"/>
  <c r="F192" i="7"/>
  <c r="E192" i="7"/>
  <c r="B192" i="7"/>
  <c r="D189" i="7"/>
  <c r="B189" i="7"/>
  <c r="D188" i="7"/>
  <c r="B188" i="7"/>
  <c r="D187" i="7"/>
  <c r="B187" i="7"/>
  <c r="D186" i="7"/>
  <c r="B186" i="7"/>
  <c r="D185" i="7"/>
  <c r="B185" i="7"/>
  <c r="D184" i="7"/>
  <c r="B184" i="7"/>
  <c r="D183" i="7"/>
  <c r="B183" i="7"/>
  <c r="D182" i="7"/>
  <c r="B182" i="7"/>
  <c r="D181" i="7"/>
  <c r="B181" i="7"/>
  <c r="D180" i="7"/>
  <c r="B180" i="7"/>
  <c r="D179" i="7"/>
  <c r="B179" i="7"/>
  <c r="D178" i="7"/>
  <c r="B178" i="7"/>
  <c r="D177" i="7"/>
  <c r="B177" i="7"/>
  <c r="D176" i="7"/>
  <c r="B176" i="7"/>
  <c r="D175" i="7"/>
  <c r="B175" i="7"/>
  <c r="D174" i="7"/>
  <c r="B174" i="7"/>
  <c r="D173" i="7"/>
  <c r="B173" i="7"/>
  <c r="D172" i="7"/>
  <c r="B172" i="7"/>
  <c r="D171" i="7"/>
  <c r="B171" i="7"/>
  <c r="D170" i="7"/>
  <c r="B170" i="7"/>
  <c r="D169" i="7"/>
  <c r="B169" i="7"/>
  <c r="D168" i="7"/>
  <c r="B168" i="7"/>
  <c r="D167" i="7"/>
  <c r="B167" i="7"/>
  <c r="D166" i="7"/>
  <c r="B166" i="7"/>
  <c r="D165" i="7"/>
  <c r="B165" i="7"/>
  <c r="D164" i="7"/>
  <c r="B164" i="7"/>
  <c r="D163" i="7"/>
  <c r="B163" i="7"/>
  <c r="D162" i="7"/>
  <c r="B162" i="7"/>
  <c r="D161" i="7"/>
  <c r="B161" i="7"/>
  <c r="D160" i="7"/>
  <c r="B160" i="7"/>
  <c r="D159" i="7"/>
  <c r="B159" i="7"/>
  <c r="D158" i="7"/>
  <c r="B158" i="7"/>
  <c r="B156" i="7" s="1"/>
  <c r="I156" i="7"/>
  <c r="G156" i="7"/>
  <c r="F156" i="7"/>
  <c r="E156" i="7"/>
  <c r="D156" i="7"/>
  <c r="B374" i="7" l="1"/>
  <c r="B372" i="7" s="1"/>
  <c r="D372" i="7"/>
  <c r="B264" i="7"/>
  <c r="B408" i="7"/>
  <c r="D264" i="7"/>
  <c r="D228" i="7"/>
  <c r="B302" i="7"/>
  <c r="B300" i="7" s="1"/>
  <c r="D300" i="7"/>
</calcChain>
</file>

<file path=xl/sharedStrings.xml><?xml version="1.0" encoding="utf-8"?>
<sst xmlns="http://schemas.openxmlformats.org/spreadsheetml/2006/main" count="13059" uniqueCount="372">
  <si>
    <t>Salario mínimo general según área geográfica</t>
  </si>
  <si>
    <t>Cuadro 8.29</t>
  </si>
  <si>
    <t>Pesos diarios</t>
  </si>
  <si>
    <t>Año</t>
  </si>
  <si>
    <t>Nacional a/</t>
  </si>
  <si>
    <t>Área geográfica</t>
  </si>
  <si>
    <t>A</t>
  </si>
  <si>
    <t>B</t>
  </si>
  <si>
    <t>C</t>
  </si>
  <si>
    <t>Del 1 de enero al 31 de diciembre</t>
  </si>
  <si>
    <t>Del 1 de enero al 26 de noviembre</t>
  </si>
  <si>
    <t>Del 27 de noviembre al 31 de diciembre b/</t>
  </si>
  <si>
    <t>NA</t>
  </si>
  <si>
    <t>Del 1 de enero al 30 de septiembre</t>
  </si>
  <si>
    <t>A partir del 1 de octubre</t>
  </si>
  <si>
    <t>Nota: Cada área geográfica comprende los siguientes municipios:</t>
  </si>
  <si>
    <t xml:space="preserve">ÁREA A     </t>
  </si>
  <si>
    <r>
      <t>Baja California:</t>
    </r>
    <r>
      <rPr>
        <sz val="6"/>
        <rFont val="Arial"/>
        <family val="2"/>
      </rPr>
      <t xml:space="preserve"> Todos los municipios del estado.</t>
    </r>
  </si>
  <si>
    <r>
      <t>Baja California Sur:</t>
    </r>
    <r>
      <rPr>
        <sz val="6"/>
        <rFont val="Arial"/>
        <family val="2"/>
      </rPr>
      <t xml:space="preserve"> Todos los municipios del estado.</t>
    </r>
  </si>
  <si>
    <r>
      <t xml:space="preserve">Chihuahua: </t>
    </r>
    <r>
      <rPr>
        <sz val="6"/>
        <rFont val="Arial"/>
        <family val="2"/>
      </rPr>
      <t>Guadalupe, Juárez y Praxedis G. Guerrero.</t>
    </r>
  </si>
  <si>
    <r>
      <t>Guerrero:</t>
    </r>
    <r>
      <rPr>
        <sz val="6"/>
        <rFont val="Arial"/>
        <family val="2"/>
      </rPr>
      <t xml:space="preserve"> Acapulco de Juárez.</t>
    </r>
  </si>
  <si>
    <r>
      <t xml:space="preserve">Jalisco: </t>
    </r>
    <r>
      <rPr>
        <sz val="6"/>
        <rFont val="Arial"/>
        <family val="2"/>
      </rPr>
      <t>El Salto, Guadalajara, Tlajomulco de Zúñiga, Tlaquepaque, Tonalá y Zapopan.</t>
    </r>
  </si>
  <si>
    <r>
      <t>México:</t>
    </r>
    <r>
      <rPr>
        <sz val="6"/>
        <rFont val="Arial"/>
        <family val="2"/>
      </rPr>
      <t xml:space="preserve"> Atizapán de Zaragoza, Coacalco de Berriozábal, Cuautitlán, Cuautitlán Izcalli, Ecatepec de Morelos, Naucalpan de Juárez, Tlalnepantla de Baz y Tultitlán.</t>
    </r>
  </si>
  <si>
    <r>
      <t xml:space="preserve">Nuevo León: </t>
    </r>
    <r>
      <rPr>
        <sz val="6"/>
        <rFont val="Arial"/>
        <family val="2"/>
      </rPr>
      <t>Apodaca, San Pedro Garza García, General Escobedo, Guadalupe, Monterrey, San Nicolás de los Garza y Santa Catarina.</t>
    </r>
  </si>
  <si>
    <r>
      <t xml:space="preserve">Sonora: </t>
    </r>
    <r>
      <rPr>
        <sz val="6"/>
        <rFont val="Arial"/>
        <family val="2"/>
      </rPr>
      <t>Agua Prieta, Altar, Atil, Bácum, Benito Juárez, Benjamín Hill, Caborca, Cajeme, Cananea, Carbó, Cucurpe, Empalme, Etchojoa, Guaymas, General Plutarco Elías Calles, Hermosillo, Huatabampo, Imuris, La Colorada, Magdalena, Naco, Navojoa, Nogales, Opodope, Oquitoa, Pitiquito, Puerto Peñasco, San Ignacio Río Muerto, San Luis Río Colorado, San Miguel de Horcasitas, Santa Ana, Santa Cruz, Sáric, Suaqui Grande, Trincheras y Tubutama.</t>
    </r>
  </si>
  <si>
    <t xml:space="preserve">   </t>
  </si>
  <si>
    <r>
      <t xml:space="preserve">Tamaulipas: </t>
    </r>
    <r>
      <rPr>
        <sz val="6"/>
        <rFont val="Arial"/>
        <family val="2"/>
      </rPr>
      <t>Aldama, Altamira, Antiguo Morelos, Camargo, Ciudad Madero, El Mante, Gómez Farías, González, Guerrero, Gustavo Díaz Ordaz, Matamoros, Mier, Miguel Alemán, Nuevo Laredo, Nuevo Morelos, Ocampo, Reynosa, Río Bravo, San Fernando, Tampico, Valle Hermoso y Xicoténcatl.</t>
    </r>
  </si>
  <si>
    <r>
      <t xml:space="preserve">Veracruz de Ignacio de la Llave: </t>
    </r>
    <r>
      <rPr>
        <sz val="6"/>
        <rFont val="Arial"/>
        <family val="2"/>
      </rPr>
      <t>Agua Dulce, Coatzacoalcos, Coatzintla, Cosoleacaque, Ixhuatlán del Sureste, Las Choapas, Minatitlán, Moloacán, Nanchital de Lázaro Cárdenas del Río, Poza Rica de Hidalgo y Tuxpan.</t>
    </r>
  </si>
  <si>
    <t>ÁREA B</t>
  </si>
  <si>
    <t>Todos los municipios de los estados de: Aguascalientes, Campeche, Coahuila de Zaragoza, Colima, Chiapas, Durango, Guanajuato, Hidalgo, Michoacán de Ocampo, Morelos, Nayarit, Oaxaca, Puebla, Querétaro, Quintana Roo, San Luis Potosí, Sinaloa, Tabasco, Tlaxcala, Yucatán y Zacatecas. Más todos los municipios de los estados de Chihuahua, Guerrero, Jalisco, México, Nuevo León, Sonora, Tamaulipas y Veracruz de Ignacio de la Llave, no comprendidos en el área A.</t>
  </si>
  <si>
    <t>a/ Promedio ponderado de las áreas geográficas.</t>
  </si>
  <si>
    <t>b/ El Área Geográfica B se integró a la A y la C se renombró como B.</t>
  </si>
  <si>
    <t>Del 1 de enero al 30 de noviembre</t>
  </si>
  <si>
    <r>
      <t>Ciudad de México:</t>
    </r>
    <r>
      <rPr>
        <sz val="6"/>
        <rFont val="Arial"/>
        <family val="2"/>
      </rPr>
      <t xml:space="preserve"> Todas las delegaciones.</t>
    </r>
  </si>
  <si>
    <t>8. Trabajo</t>
  </si>
  <si>
    <t>8.29</t>
  </si>
  <si>
    <t>Serie anual de 2000 a 2018</t>
  </si>
  <si>
    <t>Del 1 de diciembre al 31 de diciembre</t>
  </si>
  <si>
    <t>A partir del 1 de enero</t>
  </si>
  <si>
    <t>Fuente: STPS. CONASAMI. Salarios Mínimos. En: www.gob.mx/conasami (8 de enero de 2018).</t>
  </si>
  <si>
    <t xml:space="preserve">Salario mínimo general según área geográfica
Serie anual de 2000 a 2018
Pesos diarios
</t>
  </si>
  <si>
    <t>Índice de personal ocupado en las empresas comerciales al por mayor</t>
  </si>
  <si>
    <t>Cuadro 8.9</t>
  </si>
  <si>
    <t xml:space="preserve">y al por menor en términos reales por entidad federativa </t>
  </si>
  <si>
    <t>Serie anual de 2008 a 2017</t>
  </si>
  <si>
    <t>Base 2008=100.0</t>
  </si>
  <si>
    <t>Entidad federativa</t>
  </si>
  <si>
    <t>Al por mayor</t>
  </si>
  <si>
    <t>Al por menor</t>
  </si>
  <si>
    <t>Total</t>
  </si>
  <si>
    <t>Aguascalientes</t>
  </si>
  <si>
    <t>Baja California</t>
  </si>
  <si>
    <t>Baja California Sur</t>
  </si>
  <si>
    <t>Campeche</t>
  </si>
  <si>
    <t>Coahuila de Zaragoza</t>
  </si>
  <si>
    <t>Colima</t>
  </si>
  <si>
    <t>Chiapas</t>
  </si>
  <si>
    <t>Chihuahua</t>
  </si>
  <si>
    <t>Ciudad de México</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</si>
  <si>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</si>
  <si>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</si>
  <si>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</si>
  <si>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</si>
  <si>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</si>
  <si>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</si>
  <si>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</si>
  <si>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</si>
  <si>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</si>
  <si>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</si>
  <si>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</si>
  <si>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</si>
  <si>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</si>
  <si>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</si>
  <si>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</si>
  <si>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</si>
  <si>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</si>
  <si>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</si>
  <si>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</si>
  <si>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</si>
  <si>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</si>
  <si>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</si>
  <si>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t>Zacatecas</t>
  </si>
  <si>
    <t>2017 P/</t>
  </si>
  <si>
    <t>Nota: La cifra anual corresponde al promedio simple aritmético de los datos mensuales.</t>
  </si>
  <si>
    <r>
      <t xml:space="preserve">Fuente: INEGI. </t>
    </r>
    <r>
      <rPr>
        <i/>
        <sz val="6"/>
        <rFont val="Arial"/>
        <family val="2"/>
      </rPr>
      <t>Encuesta Mensual sobre Empresas Comerciales.</t>
    </r>
  </si>
  <si>
    <t>&amp;</t>
  </si>
  <si>
    <t>Índice de las remuneraciones reales totales en las empresas comerciales</t>
  </si>
  <si>
    <t>Cuadro 8.32</t>
  </si>
  <si>
    <t>al por mayor y al por menor en términos reales por entidad federativa</t>
  </si>
  <si>
    <t>Índice de las remuneraciones reales por persona ocupada en las empresas comerciales</t>
  </si>
  <si>
    <t>Cuadro 8.33</t>
  </si>
  <si>
    <t>Personal ocupado en las empresas constructoras por entidad federativa</t>
  </si>
  <si>
    <t>Cuadro 8.8</t>
  </si>
  <si>
    <t>Serie anual de 2006 a 2017</t>
  </si>
  <si>
    <t>Promedio mensual</t>
  </si>
  <si>
    <t>Dependiente de la razón social</t>
  </si>
  <si>
    <t>No dependiente</t>
  </si>
  <si>
    <t>Obreros</t>
  </si>
  <si>
    <t>Empleados</t>
  </si>
  <si>
    <t>Personal no</t>
  </si>
  <si>
    <t xml:space="preserve">de la razón social </t>
  </si>
  <si>
    <t>remunerado a/</t>
  </si>
  <si>
    <t>Estados Unidos Mexicanos</t>
  </si>
  <si>
    <t>Nota: La información se genera con un diseño de muestra probabilístico y estratificado; considera como variable de estratificación una componente principal conformado por el personal</t>
  </si>
  <si>
    <t xml:space="preserve">          ocupado y el valor de producción. Utiliza como referencia de marco el directorio de los Censos Económicos del 2009, el directorio de la Cámara Mexicana de la Industria de la</t>
  </si>
  <si>
    <t xml:space="preserve">          Construcción (CMIC) y el directorio de la Cámara Nacional de la Industria de Desarrollo y Promoción de Vivienda (CANADEVI).</t>
  </si>
  <si>
    <t>a/ Se refiere a propietarios, familiares y otros trabajadores no remunerados.</t>
  </si>
  <si>
    <r>
      <t xml:space="preserve">Fuente: INEGI. </t>
    </r>
    <r>
      <rPr>
        <i/>
        <sz val="6"/>
        <rFont val="Arial"/>
        <family val="2"/>
      </rPr>
      <t>Encuesta Nacional de Empresas Constructoras.</t>
    </r>
  </si>
  <si>
    <t xml:space="preserve">Remuneraciones totales y medias en las empresas constructoras </t>
  </si>
  <si>
    <t>Cuadro 8.31</t>
  </si>
  <si>
    <t>por entidad federativa</t>
  </si>
  <si>
    <t>Entidad
federativa</t>
  </si>
  <si>
    <t>Remuneraciones totales (Miles de pesos)</t>
  </si>
  <si>
    <t>Remuneraciones medias (Pesos) a/</t>
  </si>
  <si>
    <t>Salarios</t>
  </si>
  <si>
    <t>Sueldos</t>
  </si>
  <si>
    <t>a/ Las cifras corresponden a promedio simple aritmético de los datos mensuales.</t>
  </si>
  <si>
    <t>8.8</t>
  </si>
  <si>
    <t>8.9</t>
  </si>
  <si>
    <t>8.31</t>
  </si>
  <si>
    <t>8.32</t>
  </si>
  <si>
    <t>8.33</t>
  </si>
  <si>
    <t xml:space="preserve">Personal ocupado en las empresas constructoras por entidad federativa
Serie anual de 2006 a 2017
Promedio mensual
</t>
  </si>
  <si>
    <t xml:space="preserve">Índice de personal ocupado en las empresas comerciales al por mayor y al por menor en términos reales por entidad federativa
Serie anual de 2008 a 2017
Base 2008=100.0
</t>
  </si>
  <si>
    <t xml:space="preserve">Remuneraciones totales y medias en las empresas constructoras por entidad federativa
Serie anual de 2006 a 2017
</t>
  </si>
  <si>
    <t xml:space="preserve">Índice de las remuneraciones reales totales en las empresas comerciales al por mayor y al por menor en términos reales por entidad federativa
Serie anual de 2008 a 2017
Base 2008=100.0
</t>
  </si>
  <si>
    <t xml:space="preserve">Índice de las remuneraciones reales por persona ocupada en las empresas comerciales al por mayor y al por menor en términos reales por entidad federativa
Serie anual de 2008 a 2017
Base 2008=100.0
</t>
  </si>
  <si>
    <t>Principales resultados de las estadísticas sobre relaciones laborales por entidad federativa</t>
  </si>
  <si>
    <t>Cuadro 8.15</t>
  </si>
  <si>
    <t>Serie anual de 1995 a 2017</t>
  </si>
  <si>
    <t>Convenios
de trabajo
fuera
de juicio</t>
  </si>
  <si>
    <t>Conflictos
de trabajo a/</t>
  </si>
  <si>
    <t>Emplazamien-
tos a huelga b/</t>
  </si>
  <si>
    <t>Emplazamientos
locales a huelga
solucionados</t>
  </si>
  <si>
    <t>Huelgas
estalladas b/</t>
  </si>
  <si>
    <t>Huelgas
locales
solucionadas</t>
  </si>
  <si>
    <t>Más de una entidad federativa</t>
  </si>
  <si>
    <t>0</t>
  </si>
  <si>
    <t>Nota: Información proporcionada por las Juntas Locales y Federal de Conciliación y Arbitraje.</t>
  </si>
  <si>
    <t>a/ Comprende conflictos individuales y colectivos.</t>
  </si>
  <si>
    <t>b/ Comprende los ámbitos local y federal.</t>
  </si>
  <si>
    <r>
      <t xml:space="preserve">Fuente: INEGI. </t>
    </r>
    <r>
      <rPr>
        <i/>
        <sz val="6"/>
        <rFont val="Arial"/>
        <family val="2"/>
      </rPr>
      <t>Estadísticas sobre Relaciones Laborales de Jurisdicción Local y Federal.</t>
    </r>
  </si>
  <si>
    <t>Convenios de trabajo fuera de juicio por entidad federativa según actividad económica</t>
  </si>
  <si>
    <t>Cuadro 8.16</t>
  </si>
  <si>
    <t xml:space="preserve"> </t>
  </si>
  <si>
    <t>1a. parte</t>
  </si>
  <si>
    <t>Agricul-
tura, ga-
nadería,
caza y
pesca</t>
  </si>
  <si>
    <t>Minería</t>
  </si>
  <si>
    <t>Extrac-
ción de
petró-
leo y
gas</t>
  </si>
  <si>
    <t>Indus-
tria ma-
nufac-
turera</t>
  </si>
  <si>
    <t>Cons-
truc-
ción</t>
  </si>
  <si>
    <t>Electri-
cidad y
agua</t>
  </si>
  <si>
    <t>Comer-
cio</t>
  </si>
  <si>
    <t>Trans-
portes
y comu-
nicacio-
nes</t>
  </si>
  <si>
    <t>Servi-
cios a/</t>
  </si>
  <si>
    <t>Adminis-
tración
pública
y defen-
sa</t>
  </si>
  <si>
    <t>No 
especi-
ficada</t>
  </si>
  <si>
    <t>1998</t>
  </si>
  <si>
    <t>2a. parte y última</t>
  </si>
  <si>
    <t>Agricultu-
ra, ganade-
ría, aprove-
chamiento
forestal,
caza y
pesca</t>
  </si>
  <si>
    <t>Indus-
trias ma-
nufac-
tureras</t>
  </si>
  <si>
    <t>Trans-
portes,
correo
y alma-
cena-
miento</t>
  </si>
  <si>
    <t>Informa-
ción en
medios
masivos</t>
  </si>
  <si>
    <t>Servi-
cios b/</t>
  </si>
  <si>
    <t>Activida-
des del
gobier-
no</t>
  </si>
  <si>
    <t>Nota: Información proporcionada por las Juntas Locales de Conciliación y Arbitraje y por las Locales, Municipales y Regionales de Conciliación. A partir de 2001, los sectores de activi-</t>
  </si>
  <si>
    <t xml:space="preserve">          dad económica corresponden a la clasificación del SCIAN.</t>
  </si>
  <si>
    <t>a/ Incluye servicios financieros, comunales y sociales, profesionales y técnicos, de restaurantes y hoteles, personales, mantenimiento y otros.</t>
  </si>
  <si>
    <t>b/ Incluye servicios financieros y de seguros, inmobiliarios y de alquiler de bienes muebles, profesionales, de apoyo a los negocios, incluye dirección de corporativos y empresas,</t>
  </si>
  <si>
    <t xml:space="preserve">    educativos, de salud y de asistencia social, de esparcimiento y culturales, de hoteles y restaurantes, y otros servicios, excepto del gobierno.</t>
  </si>
  <si>
    <r>
      <t xml:space="preserve">Fuente: INEGI. </t>
    </r>
    <r>
      <rPr>
        <i/>
        <sz val="6"/>
        <rFont val="Arial"/>
        <family val="2"/>
      </rPr>
      <t>Estadísticas sobre Relaciones Laborales de Jurisdicción Local.</t>
    </r>
  </si>
  <si>
    <t>Convenios de trabajo fuera de juicio por entidad federativa según motivo</t>
  </si>
  <si>
    <t>Cuadro 8.17</t>
  </si>
  <si>
    <t>Total de
convenios</t>
  </si>
  <si>
    <t>Motivo</t>
  </si>
  <si>
    <t>Termina-
ción de
contra-
to</t>
  </si>
  <si>
    <t>Retiro
volun-
tario</t>
  </si>
  <si>
    <t>Reinsta-
lación</t>
  </si>
  <si>
    <t>Indemni-
zación</t>
  </si>
  <si>
    <t>Firma y
revisión
de con-
trato</t>
  </si>
  <si>
    <t xml:space="preserve">Aumento
 de sala-
rio
</t>
  </si>
  <si>
    <t>Partici-
pación
de utili-
dades</t>
  </si>
  <si>
    <t>Otros</t>
  </si>
  <si>
    <t>No espe-
cificado</t>
  </si>
  <si>
    <t xml:space="preserve">Nota: Información proporcionada por las Juntas Locales de Conciliación y Arbitraje y por las Locales, Municipales y Regionales de Conciliación. La suma de los motivos puede ser </t>
  </si>
  <si>
    <t xml:space="preserve">            mayor al total de convenios, ya que un convenio puede celebrarse por uno o más motivos.</t>
  </si>
  <si>
    <t>Conflictos de trabajo individuales, colectivos y solucionados por entidad federativa</t>
  </si>
  <si>
    <t>Cuadro 8.18</t>
  </si>
  <si>
    <t>Conflictos de trabajo</t>
  </si>
  <si>
    <t>Conflictos
solucio-
nados a/</t>
  </si>
  <si>
    <t>Individuales</t>
  </si>
  <si>
    <t>Colectivos</t>
  </si>
  <si>
    <t xml:space="preserve">Nota: Información proporcionada por las Juntas Locales de Conciliación y Arbitraje y por las Locales, Municipales y Regionales de Conciliación. </t>
  </si>
  <si>
    <t>a/ El año de solución de los conflictos en algunos casos, no corresponde al de registro.</t>
  </si>
  <si>
    <t>Conflictos de trabajo por entidad federativa según actividad económica</t>
  </si>
  <si>
    <t>Cuadro 8.19</t>
  </si>
  <si>
    <t>1a. Parte</t>
  </si>
  <si>
    <t>No
especi-
ficada</t>
  </si>
  <si>
    <t>Agricultu-</t>
  </si>
  <si>
    <t>Extrac-</t>
  </si>
  <si>
    <t>Indus-</t>
  </si>
  <si>
    <t>Cons-</t>
  </si>
  <si>
    <t>Elec-</t>
  </si>
  <si>
    <t>Comer-</t>
  </si>
  <si>
    <t>Trans-</t>
  </si>
  <si>
    <t>Informa-</t>
  </si>
  <si>
    <t>Servi-</t>
  </si>
  <si>
    <t>Activida-</t>
  </si>
  <si>
    <t xml:space="preserve"> No</t>
  </si>
  <si>
    <t>ra, ganade-</t>
  </si>
  <si>
    <t>ción de</t>
  </si>
  <si>
    <t>trias ma-</t>
  </si>
  <si>
    <t>truc-</t>
  </si>
  <si>
    <t>trici-</t>
  </si>
  <si>
    <t>cio</t>
  </si>
  <si>
    <t>portes,</t>
  </si>
  <si>
    <t>ción en</t>
  </si>
  <si>
    <t>cios b/</t>
  </si>
  <si>
    <t>des del</t>
  </si>
  <si>
    <t>especi-</t>
  </si>
  <si>
    <t>ría, aprove-</t>
  </si>
  <si>
    <t>petró-</t>
  </si>
  <si>
    <t>nufac-</t>
  </si>
  <si>
    <t>ción</t>
  </si>
  <si>
    <t>dad y</t>
  </si>
  <si>
    <t>correo</t>
  </si>
  <si>
    <t>medios</t>
  </si>
  <si>
    <t>gobier-</t>
  </si>
  <si>
    <t>ficada</t>
  </si>
  <si>
    <t>chamiento</t>
  </si>
  <si>
    <t>leo y</t>
  </si>
  <si>
    <t>tureras</t>
  </si>
  <si>
    <t>agua</t>
  </si>
  <si>
    <t>y alma-</t>
  </si>
  <si>
    <t>masivos</t>
  </si>
  <si>
    <t>no</t>
  </si>
  <si>
    <t>forestal,</t>
  </si>
  <si>
    <t>gas</t>
  </si>
  <si>
    <t>cena-</t>
  </si>
  <si>
    <t>caza y</t>
  </si>
  <si>
    <t>miento</t>
  </si>
  <si>
    <t>pesca</t>
  </si>
  <si>
    <t xml:space="preserve">Nota: Información proporcionada por las Juntas Locales de Conciliación y Arbitraje y por las Locales, Municipales y Regionales de Conciliación. Comprende conflictos individuales </t>
  </si>
  <si>
    <t xml:space="preserve">          y colectivos. A partir de 2001, los sectores de actividad económica corresponden a la clasificación del SCIAN.</t>
  </si>
  <si>
    <t>b/ Incluye servicios financieros y de seguros, inmobiliarios y de alquiler de bienes muebles, profesionales, de apoyo a los negocios, dirección de corporativos y empresas,</t>
  </si>
  <si>
    <t xml:space="preserve">Trabajadores demandantes en conflictos de trabajo por entidad federativa </t>
  </si>
  <si>
    <t>Cuadro 8.20</t>
  </si>
  <si>
    <t>según relación laboral</t>
  </si>
  <si>
    <t>Total de
deman-
dantes</t>
  </si>
  <si>
    <t>Con contrato</t>
  </si>
  <si>
    <t>Sin con-
trato</t>
  </si>
  <si>
    <t>Se ignora</t>
  </si>
  <si>
    <t>Indivi-
dual</t>
  </si>
  <si>
    <t>Colec-
tivo</t>
  </si>
  <si>
    <t xml:space="preserve">Nota: Información proporcionada por las Juntas Locales de Conciliación y Arbitraje y por las Locales, Municipales y Regionales de Conciliación. Comprende a demandantes en </t>
  </si>
  <si>
    <t xml:space="preserve">          conflictos individuales y colectivos.</t>
  </si>
  <si>
    <t>Conflictos de trabajo solucionados por entidad federativa según forma de solución</t>
  </si>
  <si>
    <t>Cuadro 8.21</t>
  </si>
  <si>
    <t>Convenio</t>
  </si>
  <si>
    <t>Laudo</t>
  </si>
  <si>
    <t>Desisti-
miento</t>
  </si>
  <si>
    <t>Caduci-
dad</t>
  </si>
  <si>
    <t>Otras</t>
  </si>
  <si>
    <t>Absolu-
torio</t>
  </si>
  <si>
    <t>Conde-
natorio</t>
  </si>
  <si>
    <t>Mixto</t>
  </si>
  <si>
    <t>ND</t>
  </si>
  <si>
    <t>Nota: Información proporcionada por las Juntas Locales de Conciliación y Arbitraje y por las Locales, Municipales y Regionales de Conciliación. Comprende conflictos individuales y colec-</t>
  </si>
  <si>
    <t xml:space="preserve">          tivos.</t>
  </si>
  <si>
    <t xml:space="preserve">Emplazamientos a huelga y huelgas estalladas por entidad federativa </t>
  </si>
  <si>
    <t>Cuadro 8.22</t>
  </si>
  <si>
    <t>según jurisdicción</t>
  </si>
  <si>
    <t>Emplazamientos a huelga</t>
  </si>
  <si>
    <t>Huelgas estalladas</t>
  </si>
  <si>
    <t>Local</t>
  </si>
  <si>
    <t>Federal</t>
  </si>
  <si>
    <t>Más de una entidad</t>
  </si>
  <si>
    <t>2002</t>
  </si>
  <si>
    <t>Nota: Información proporcionada por la Junta Federal de Conciliación y Arbitraje.</t>
  </si>
  <si>
    <t>Emplazamientos a huelga de jurisdicción local por entidad federativa</t>
  </si>
  <si>
    <t>Cuadro 8.23</t>
  </si>
  <si>
    <t>según actividad económica</t>
  </si>
  <si>
    <t>No</t>
  </si>
  <si>
    <t xml:space="preserve">Nota: Información proporcionada por las Juntas Locales de Conciliación y Arbitraje y por las Locales, Municipales y Regionales de Conciliación. A partir de 2001, los sectores de actividad </t>
  </si>
  <si>
    <t xml:space="preserve">          económica corresponden a la clasificación del SCIAN.</t>
  </si>
  <si>
    <t>Emplazamientos a huelga de jurisdicción local por entidad federativa según motivo</t>
  </si>
  <si>
    <t>Cuadro 8.24</t>
  </si>
  <si>
    <t>Total de
emplaza-
mientos</t>
  </si>
  <si>
    <t>Firma de
contrato</t>
  </si>
  <si>
    <t>Revisión
de con-
trato</t>
  </si>
  <si>
    <t>Incumpli-
miento de
contrato</t>
  </si>
  <si>
    <t>Revisión
de sala-
rio</t>
  </si>
  <si>
    <t>Reparto
de utili-
dades</t>
  </si>
  <si>
    <t>Apoyo
a otra
huelga</t>
  </si>
  <si>
    <t>Desequili-
brio entre
los facto-
res de la
producción</t>
  </si>
  <si>
    <t>No
especi-
ficado</t>
  </si>
  <si>
    <t xml:space="preserve">Nota: Información proporcionada por las Juntas Locales de Conciliación y Arbitraje y por las Locales, Municipales y Regionales de Conciliación. La suma de los motivos puede ser igual </t>
  </si>
  <si>
    <t xml:space="preserve">          o mayor al total de emplazamientos, ya que un emplazamiento puede presentarse por uno o más motivos.</t>
  </si>
  <si>
    <t>Emplazamientos a huelga solucionados de jurisdicción local por entidad federativa</t>
  </si>
  <si>
    <t>Cuadro 8.25</t>
  </si>
  <si>
    <t>según forma de solución</t>
  </si>
  <si>
    <t>Allana-
miento</t>
  </si>
  <si>
    <t>No cumplir
Art. 927-II a/</t>
  </si>
  <si>
    <t>No cumplir
Art. 923 a/</t>
  </si>
  <si>
    <t>Nota: Información proporcionada por las Juntas Locales de Conciliación y Arbitraje y por las Locales, Municipales y Regionales de Conciliación.</t>
  </si>
  <si>
    <t>a/ Artículo referido a la Ley Federal del Trabajo.</t>
  </si>
  <si>
    <t>Huelgas estalladas de jurisdicción local por entidad federativa según motivo</t>
  </si>
  <si>
    <t>Cuadro 8.26</t>
  </si>
  <si>
    <t>Total de
huelgas</t>
  </si>
  <si>
    <t>Otros a/</t>
  </si>
  <si>
    <t>Nota: Información proporcionada por las Juntas Locales de Conciliación y Arbitraje. La suma de los motivos puede ser mayor al total de huelgas, ya que una huelga puede estallar por</t>
  </si>
  <si>
    <t xml:space="preserve">          uno o más motivos.</t>
  </si>
  <si>
    <t>a/ Incluye reparto de utilidades, apoyo a otra huelga y desequilibrio entre los factores de la producción.</t>
  </si>
  <si>
    <t>Huelgas estalladas de jurisdicción local por entidad federativa según organización obrera</t>
  </si>
  <si>
    <t>Cuadro 8.27</t>
  </si>
  <si>
    <t>Años seleccionados de 1995 a 2017</t>
  </si>
  <si>
    <t>CTM</t>
  </si>
  <si>
    <t>CROC</t>
  </si>
  <si>
    <t>CROM</t>
  </si>
  <si>
    <t>Indepen-
diente</t>
  </si>
  <si>
    <t>COR</t>
  </si>
  <si>
    <t>CGT</t>
  </si>
  <si>
    <t>CRT</t>
  </si>
  <si>
    <t>No espe-
cificada</t>
  </si>
  <si>
    <t xml:space="preserve">Nota: Información proporcionada por las Juntas Locales de Conciliación y Arbitraje. </t>
  </si>
  <si>
    <t>Huelgas solucionadas de jurisdicción local por entidad federativa según rango</t>
  </si>
  <si>
    <t>Cuadro 8.28</t>
  </si>
  <si>
    <t>de días efectivos no laborados y total de días efectivos no laborados</t>
  </si>
  <si>
    <t>Rango de días efectivos no laborados</t>
  </si>
  <si>
    <t>Días no
labo-
rados</t>
  </si>
  <si>
    <t>Hasta
1 día</t>
  </si>
  <si>
    <t>Más de
1 y has-
ta 2 días</t>
  </si>
  <si>
    <t>De 3 a 5
días</t>
  </si>
  <si>
    <t>De 6 a
 10 días</t>
  </si>
  <si>
    <t>De 11 a
 15 días</t>
  </si>
  <si>
    <t>De 16 a 
20 días</t>
  </si>
  <si>
    <t>De 21 a
 30 días</t>
  </si>
  <si>
    <t>De 31 a
 50 días</t>
  </si>
  <si>
    <t>De 51 a
100 días</t>
  </si>
  <si>
    <t>Más de
100 días</t>
  </si>
  <si>
    <r>
      <t xml:space="preserve">Nuevo León </t>
    </r>
    <r>
      <rPr>
        <sz val="6"/>
        <rFont val="Arial"/>
        <family val="2"/>
      </rPr>
      <t>a/</t>
    </r>
  </si>
  <si>
    <t>Baja California a/</t>
  </si>
  <si>
    <t>Nota: Información proporcionada por las Juntas Locales de Conciliación y Arbitraje.</t>
  </si>
  <si>
    <t>a/ El total comprende una huelga con rango de días no especificado.</t>
  </si>
  <si>
    <t>8.15</t>
  </si>
  <si>
    <t>8.16</t>
  </si>
  <si>
    <t>8.17</t>
  </si>
  <si>
    <t>8.18</t>
  </si>
  <si>
    <t>8.19</t>
  </si>
  <si>
    <t>8.20</t>
  </si>
  <si>
    <t>8.21</t>
  </si>
  <si>
    <t>8.22</t>
  </si>
  <si>
    <t>8.23</t>
  </si>
  <si>
    <t>8.24</t>
  </si>
  <si>
    <t>8.25</t>
  </si>
  <si>
    <t>8.26</t>
  </si>
  <si>
    <t>8.27</t>
  </si>
  <si>
    <t>8.28</t>
  </si>
  <si>
    <t xml:space="preserve">Principales resultados de las estadísticas sobre relaciones laborales por entidad federativa
Serie anual de 1995 a 2017
</t>
  </si>
  <si>
    <t xml:space="preserve">Convenios de trabajo fuera de juicio por entidad federativa según actividad económica
Serie anual de 1995 a 2017
</t>
  </si>
  <si>
    <t xml:space="preserve">Convenios de trabajo fuera de juicio por entidad federativa según motivo
Serie anual de 1995 a 2017
</t>
  </si>
  <si>
    <t xml:space="preserve">Conflictos de trabajo individuales, colectivos y solucionados por entidad federativa
Serie anual de 1995 a 2017
</t>
  </si>
  <si>
    <t xml:space="preserve">Conflictos de trabajo por entidad federativa según actividad económica
Serie anual de 1995 a 2017
</t>
  </si>
  <si>
    <t xml:space="preserve">Trabajadores demandantes en conflictos de trabajo por entidad federativa según relación laboral
Serie anual de 1995 a 2017
</t>
  </si>
  <si>
    <t xml:space="preserve">Conflictos de trabajo solucionados por entidad federativa según forma de solución
Serie anual de 1995 a 2017
</t>
  </si>
  <si>
    <t xml:space="preserve">Emplazamientos a huelga y huelgas estalladas por entidad federativa según jurisdicción
Serie anual de 1995 a 2017
</t>
  </si>
  <si>
    <t xml:space="preserve">Emplazamientos a huelga de jurisdicción local por entidad federativa según actividad económica
Serie anual de 1995 a 2017
</t>
  </si>
  <si>
    <t xml:space="preserve">Emplazamientos a huelga de jurisdicción local por entidad federativa según motivo
Serie anual de 1995 a 2017
</t>
  </si>
  <si>
    <t xml:space="preserve">Emplazamientos a huelga solucionados de jurisdicción local por entidad federativa según forma de solución
Serie anual de 1995 a 2017
</t>
  </si>
  <si>
    <t xml:space="preserve">Huelgas estalladas de jurisdicción local por entidad federativa según motivo
Serie anual de 1995 a 2017
</t>
  </si>
  <si>
    <t xml:space="preserve">Huelgas estalladas de jurisdicción local por entidad federativa según organización obrera
Años seleccionados de 1995 a 2017
</t>
  </si>
  <si>
    <t xml:space="preserve">Huelgas solucionadas de jurisdicción local por entidad federativa según rango de días efectivos no laborados y total de días efectivos no laborados
Serie anual de 1995 a 2017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</si>
</sst>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8">
    <numFmt numFmtId="44" formatCode="_-&quot;$&quot;* #,##0.00_-;\-&quot;$&quot;* #,##0.00_-;_-&quot;$&quot;* &quot;-&quot;??_-;_-@_-"/>
    <numFmt numFmtId="43" formatCode="_-* #,##0.00_-;\-* #,##0.00_-;_-* &quot;-&quot;??_-;_-@_-"/>
    <numFmt numFmtId="164" formatCode="##0.00"/>
    <numFmt numFmtId="165" formatCode="General_)"/>
    <numFmt numFmtId="166" formatCode="###,##0"/>
    <numFmt numFmtId="167" formatCode="#,##0.00\ &quot;$&quot;;[Red]\-#,##0.00\ &quot;$&quot;"/>
    <numFmt numFmtId="168" formatCode="_-* #,##0\ &quot;$&quot;_-;\-* #,##0\ &quot;$&quot;_-;_-* &quot;-&quot;\ &quot;$&quot;_-;_-@_-"/>
    <numFmt numFmtId="169" formatCode="#,##0\ &quot;€&quot;;\-#,##0\ &quot;€&quot;"/>
    <numFmt numFmtId="170" formatCode="0.0"/>
    <numFmt numFmtId="171" formatCode="#,##0.00\ &quot;€&quot;;[Red]\-#,##0.00\ &quot;€&quot;"/>
    <numFmt numFmtId="172" formatCode="#,##0\ &quot;pta&quot;;\-#,##0\ &quot;pta&quot;"/>
    <numFmt numFmtId="173" formatCode="0.0_);[Red]\(0.0\)"/>
    <numFmt numFmtId="174" formatCode="###,##0.0"/>
    <numFmt numFmtId="175" formatCode="###,##0.00"/>
    <numFmt numFmtId="176" formatCode="0.000"/>
    <numFmt numFmtId="177" formatCode="#,##0.000"/>
    <numFmt numFmtId="178" formatCode="###,##0.0000"/>
    <numFmt numFmtId="179" formatCode="#\ ##0;\-#\ ##0"/>
    <numFmt numFmtId="180" formatCode="0.00;\-0.00"/>
    <numFmt numFmtId="181" formatCode="\ ####"/>
    <numFmt numFmtId="182" formatCode="###\ ###.00"/>
    <numFmt numFmtId="183" formatCode="_([$€]* #,##0.00_);_([$€]* \(#,##0.00\);_([$€]* &quot;-&quot;??_);_(@_)"/>
    <numFmt numFmtId="184" formatCode="_-[$€-2]* #,##0.00_-;\-[$€-2]* #,##0.00_-;_-[$€-2]* &quot;-&quot;??_-"/>
    <numFmt numFmtId="185" formatCode="00"/>
    <numFmt numFmtId="186" formatCode="###,###,###"/>
    <numFmt numFmtId="187" formatCode="#\ ##0.0;\-#\ ##0.0"/>
    <numFmt numFmtId="188" formatCode="#\ ##0.0"/>
    <numFmt numFmtId="189" formatCode="_(&quot;$&quot;* #,##0_);_(&quot;$&quot;* \(#,##0\);_(&quot;$&quot;* &quot;-&quot;_);_(@_)"/>
    <numFmt numFmtId="190" formatCode="&quot;$&quot;#,##0\ ;\(&quot;$&quot;#,##0\)"/>
    <numFmt numFmtId="191" formatCode="#\ \ ###\ \ ##0;\(#\ \ ###\ \ ##0\)"/>
    <numFmt numFmtId="192" formatCode="##0.0;\(##0.0\)"/>
    <numFmt numFmtId="193" formatCode="##\ ###"/>
    <numFmt numFmtId="194" formatCode="##\ ###\ ###"/>
    <numFmt numFmtId="195" formatCode="#\ ###\ ###\ ##0"/>
    <numFmt numFmtId="196" formatCode="#,##0.0"/>
    <numFmt numFmtId="197" formatCode="#\ ###\ ##0"/>
    <numFmt numFmtId="198" formatCode="[$-10C0A]###\ ##0"/>
    <numFmt numFmtId="199" formatCode="#\ ##0"/>
  </numFmts>
  <fonts count="67">
    <font>
      <sz val="11"/>
      <color theme="1"/>
      <name val="Calibri"/>
      <family val="2"/>
      <scheme val="minor"/>
    </font>
    <font>
      <sz val="10"/>
      <name val="Arial"/>
      <family val="2"/>
    </font>
    <font>
      <b/>
      <sz val="10"/>
      <name val="Arial"/>
      <family val="2"/>
    </font>
    <font>
      <sz val="8"/>
      <name val="Arial"/>
      <family val="2"/>
    </font>
    <font>
      <sz val="6"/>
      <name val="Arial"/>
      <family val="2"/>
    </font>
    <font>
      <b/>
      <sz val="6.5"/>
      <name val="Arial"/>
      <family val="2"/>
    </font>
    <font>
      <sz val="6.5"/>
      <name val="Arial"/>
      <family val="2"/>
    </font>
    <font>
      <b/>
      <sz val="9.75"/>
      <name val="Swiss"/>
    </font>
    <font>
      <b/>
      <sz val="6"/>
      <name val="Arial"/>
      <family val="2"/>
    </font>
    <font>
      <u/>
      <sz val="13"/>
      <color indexed="12"/>
      <name val="Arial"/>
      <family val="2"/>
    </font>
    <font>
      <sz val="11"/>
      <color theme="1"/>
      <name val="Calibri"/>
      <family val="2"/>
      <scheme val="minor"/>
    </font>
    <font>
      <u/>
      <sz val="11"/>
      <color theme="10"/>
      <name val="Calibri"/>
      <family val="2"/>
    </font>
    <font>
      <sz val="7"/>
      <name val="Arial"/>
      <family val="2"/>
    </font>
    <font>
      <b/>
      <sz val="7"/>
      <name val="Arial"/>
      <family val="2"/>
    </font>
    <font>
      <u/>
      <sz val="10"/>
      <color indexed="12"/>
      <name val="Times New Roman"/>
      <family val="1"/>
    </font>
    <font>
      <u/>
      <sz val="7"/>
      <name val="Arial"/>
      <family val="2"/>
    </font>
    <font>
      <sz val="11"/>
      <color indexed="8"/>
      <name val="Calibri"/>
      <family val="2"/>
    </font>
    <font>
      <sz val="11"/>
      <color indexed="9"/>
      <name val="Calibri"/>
      <family val="2"/>
    </font>
    <font>
      <b/>
      <sz val="8"/>
      <name val="Arial"/>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3"/>
      <name val="Arial"/>
      <family val="2"/>
    </font>
    <font>
      <sz val="12"/>
      <name val="Helv"/>
    </font>
    <font>
      <b/>
      <sz val="18"/>
      <name val="Arial"/>
      <family val="2"/>
    </font>
    <font>
      <b/>
      <sz val="12"/>
      <name val="arial"/>
      <family val="2"/>
    </font>
    <font>
      <b/>
      <sz val="11"/>
      <color indexed="56"/>
      <name val="Calibri"/>
      <family val="2"/>
    </font>
    <font>
      <sz val="11"/>
      <color indexed="62"/>
      <name val="Calibri"/>
      <family val="2"/>
    </font>
    <font>
      <sz val="10"/>
      <name val="Times New Roman"/>
      <family val="1"/>
    </font>
    <font>
      <u/>
      <sz val="10.4"/>
      <color theme="10"/>
      <name val="Swiss"/>
    </font>
    <font>
      <u/>
      <sz val="10"/>
      <color indexed="12"/>
      <name val="Arial"/>
      <family val="2"/>
    </font>
    <font>
      <u/>
      <sz val="15.4"/>
      <color theme="10"/>
      <name val="Calibri"/>
      <family val="2"/>
    </font>
    <font>
      <u/>
      <sz val="10"/>
      <color indexed="12"/>
      <name val="MS Sans Serif"/>
      <family val="2"/>
    </font>
    <font>
      <u/>
      <sz val="13"/>
      <color theme="10"/>
      <name val="Arial"/>
      <family val="2"/>
    </font>
    <font>
      <u/>
      <sz val="11.2"/>
      <color theme="10"/>
      <name val="Swiss"/>
    </font>
    <font>
      <u/>
      <sz val="8"/>
      <color theme="10"/>
      <name val="Arial"/>
      <family val="2"/>
    </font>
    <font>
      <u/>
      <sz val="10"/>
      <color theme="10"/>
      <name val="Arial"/>
      <family val="2"/>
    </font>
    <font>
      <u/>
      <sz val="11"/>
      <color theme="10"/>
      <name val="Calibri"/>
      <family val="2"/>
      <scheme val="minor"/>
    </font>
    <font>
      <u/>
      <sz val="11"/>
      <color rgb="FF004488"/>
      <name val="Calibri"/>
      <family val="2"/>
      <scheme val="minor"/>
    </font>
    <font>
      <sz val="11"/>
      <color indexed="20"/>
      <name val="Calibri"/>
      <family val="2"/>
    </font>
    <font>
      <sz val="2"/>
      <name val="Arial"/>
      <family val="2"/>
    </font>
    <font>
      <sz val="11"/>
      <color indexed="60"/>
      <name val="Calibri"/>
      <family val="2"/>
    </font>
    <font>
      <sz val="8"/>
      <name val="Swiss"/>
    </font>
    <font>
      <sz val="10"/>
      <name val="MS Sans Serif"/>
      <family val="2"/>
    </font>
    <font>
      <sz val="9"/>
      <name val="Microsoft Sans Serif"/>
      <family val="2"/>
    </font>
    <font>
      <sz val="10"/>
      <color theme="1"/>
      <name val="Arial"/>
      <family val="2"/>
    </font>
    <font>
      <sz val="10"/>
      <color indexed="8"/>
      <name val="Arial"/>
      <family val="2"/>
    </font>
    <font>
      <sz val="10"/>
      <name val="Helv"/>
    </font>
    <font>
      <sz val="11"/>
      <color rgb="FF000000"/>
      <name val="Calibri"/>
      <family val="2"/>
      <scheme val="minor"/>
    </font>
    <font>
      <sz val="9"/>
      <name val="Arial"/>
      <family val="2"/>
    </font>
    <font>
      <b/>
      <sz val="12"/>
      <name val="Helvetica"/>
      <family val="2"/>
    </font>
    <font>
      <b/>
      <sz val="11"/>
      <color indexed="63"/>
      <name val="Calibri"/>
      <family val="2"/>
    </font>
    <font>
      <sz val="4"/>
      <name val="Arial"/>
      <family val="2"/>
    </font>
    <font>
      <sz val="11"/>
      <color indexed="10"/>
      <name val="Calibri"/>
      <family val="2"/>
    </font>
    <font>
      <i/>
      <sz val="11"/>
      <color indexed="23"/>
      <name val="Calibri"/>
      <family val="2"/>
    </font>
    <font>
      <b/>
      <sz val="15"/>
      <color indexed="56"/>
      <name val="Calibri"/>
      <family val="2"/>
    </font>
    <font>
      <b/>
      <sz val="9"/>
      <name val="Arial"/>
      <family val="2"/>
    </font>
    <font>
      <b/>
      <sz val="13"/>
      <color indexed="56"/>
      <name val="Calibri"/>
      <family val="2"/>
    </font>
    <font>
      <b/>
      <sz val="18"/>
      <color indexed="56"/>
      <name val="Cambria"/>
      <family val="2"/>
    </font>
    <font>
      <b/>
      <sz val="11"/>
      <color indexed="8"/>
      <name val="Calibri"/>
      <family val="2"/>
    </font>
    <font>
      <u/>
      <sz val="8"/>
      <name val="Arial"/>
      <family val="2"/>
    </font>
    <font>
      <i/>
      <sz val="6"/>
      <name val="Arial"/>
      <family val="2"/>
    </font>
    <font>
      <sz val="5"/>
      <name val="Arial"/>
      <family val="2"/>
    </font>
    <font>
      <sz val="13"/>
      <name val="Arial"/>
      <family val="2"/>
    </font>
    <font>
      <sz val="6.5"/>
      <color indexed="8"/>
      <name val="Arial"/>
      <family val="2"/>
    </font>
    <font>
      <vertAlign val="superscript"/>
      <sz val="7"/>
      <name val="Arial"/>
      <family val="2"/>
    </font>
  </fonts>
  <fills count="28">
    <fill>
      <patternFill patternType="none"/>
    </fill>
    <fill>
      <patternFill patternType="gray125"/>
    </fill>
    <fill>
      <patternFill patternType="solid">
        <fgColor indexed="22"/>
        <bgColor indexed="64"/>
      </patternFill>
    </fill>
    <fill>
      <patternFill patternType="solid">
        <fgColor theme="0" tint="-0.249977111117893"/>
        <bgColor indexed="64"/>
      </patternFill>
    </fill>
    <fill>
      <patternFill patternType="solid">
        <fgColor rgb="FFFFFFCC"/>
      </patternFill>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s>
  <borders count="13">
    <border>
      <left/>
      <right/>
      <top/>
      <bottom/>
      <diagonal/>
    </border>
    <border>
      <left/>
      <right/>
      <top/>
      <bottom style="thin">
        <color indexed="64"/>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4"/>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s>
  <cellStyleXfs count="1164">
    <xf numFmtId="0" fontId="0" fillId="0" borderId="0"/>
    <xf numFmtId="0" fontId="1" fillId="0" borderId="0"/>
    <xf numFmtId="0" fontId="7" fillId="0" borderId="0"/>
    <xf numFmtId="0" fontId="9" fillId="0" borderId="0" applyNumberFormat="0" applyFill="0" applyBorder="0" applyAlignment="0" applyProtection="0">
      <alignment vertical="top"/>
      <protection locked="0"/>
    </xf>
    <xf numFmtId="0" fontId="9" fillId="0" borderId="0" applyNumberFormat="0" applyFill="0" applyBorder="0" applyAlignment="0" applyProtection="0">
      <alignment vertical="top"/>
      <protection locked="0"/>
    </xf>
    <xf numFmtId="0" fontId="1" fillId="0" borderId="0"/>
    <xf numFmtId="0" fontId="14" fillId="0" borderId="0" applyNumberFormat="0" applyFill="0" applyBorder="0" applyAlignment="0" applyProtection="0">
      <alignment vertical="top"/>
      <protection locked="0"/>
    </xf>
    <xf numFmtId="165" fontId="3" fillId="0" borderId="0"/>
    <xf numFmtId="0" fontId="1" fillId="0" borderId="0" applyNumberFormat="0" applyFill="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19" borderId="0" applyNumberFormat="0" applyBorder="0" applyAlignment="0" applyProtection="0"/>
    <xf numFmtId="0" fontId="17" fillId="19" borderId="0" applyNumberFormat="0" applyBorder="0" applyAlignment="0" applyProtection="0"/>
    <xf numFmtId="0" fontId="17" fillId="19" borderId="0" applyNumberFormat="0" applyBorder="0" applyAlignment="0" applyProtection="0"/>
    <xf numFmtId="0" fontId="17" fillId="19" borderId="0" applyNumberFormat="0" applyBorder="0" applyAlignment="0" applyProtection="0"/>
    <xf numFmtId="0" fontId="17" fillId="19" borderId="0" applyNumberFormat="0" applyBorder="0" applyAlignment="0" applyProtection="0"/>
    <xf numFmtId="0" fontId="12" fillId="0" borderId="0"/>
    <xf numFmtId="3" fontId="3" fillId="0" borderId="0" applyFill="0" applyBorder="0" applyProtection="0">
      <alignment horizontal="right"/>
    </xf>
    <xf numFmtId="166" fontId="12" fillId="0" borderId="0" applyFill="0" applyBorder="0" applyProtection="0">
      <alignment horizontal="right"/>
      <protection locked="0"/>
    </xf>
    <xf numFmtId="166" fontId="3" fillId="0" borderId="0" applyFill="0" applyBorder="0" applyAlignment="0" applyProtection="0">
      <alignment horizontal="right"/>
      <protection locked="0"/>
    </xf>
    <xf numFmtId="166" fontId="12" fillId="0" borderId="0" applyFill="0" applyBorder="0" applyProtection="0">
      <alignment horizontal="right"/>
      <protection locked="0"/>
    </xf>
    <xf numFmtId="166" fontId="12" fillId="0" borderId="0" applyFill="0" applyBorder="0" applyProtection="0">
      <alignment horizontal="right"/>
      <protection locked="0"/>
    </xf>
    <xf numFmtId="167" fontId="12" fillId="0" borderId="0" applyFill="0" applyBorder="0" applyProtection="0">
      <alignment horizontal="right"/>
      <protection locked="0"/>
    </xf>
    <xf numFmtId="166" fontId="3" fillId="0" borderId="0" applyFill="0" applyBorder="0" applyAlignment="0" applyProtection="0">
      <alignment horizontal="right"/>
      <protection locked="0"/>
    </xf>
    <xf numFmtId="168" fontId="3" fillId="0" borderId="0" applyFill="0" applyBorder="0" applyProtection="0">
      <alignment horizontal="right"/>
      <protection locked="0"/>
    </xf>
    <xf numFmtId="168" fontId="3" fillId="0" borderId="0" applyFill="0" applyBorder="0" applyProtection="0">
      <alignment horizontal="right"/>
      <protection locked="0"/>
    </xf>
    <xf numFmtId="169" fontId="12" fillId="0" borderId="0" applyFill="0" applyBorder="0" applyProtection="0">
      <alignment horizontal="right"/>
      <protection locked="0"/>
    </xf>
    <xf numFmtId="170" fontId="12" fillId="0" borderId="0" applyFill="0" applyBorder="0" applyProtection="0">
      <alignment horizontal="right"/>
      <protection locked="0"/>
    </xf>
    <xf numFmtId="170" fontId="12" fillId="0" borderId="0" applyFill="0" applyBorder="0" applyProtection="0">
      <alignment horizontal="right"/>
      <protection locked="0"/>
    </xf>
    <xf numFmtId="166" fontId="12" fillId="0" borderId="0" applyFill="0" applyBorder="0" applyProtection="0">
      <alignment horizontal="right"/>
      <protection locked="0"/>
    </xf>
    <xf numFmtId="171" fontId="3" fillId="0" borderId="0" applyFill="0" applyBorder="0" applyProtection="0">
      <alignment horizontal="right"/>
      <protection locked="0"/>
    </xf>
    <xf numFmtId="171" fontId="3" fillId="0" borderId="0" applyFill="0" applyBorder="0" applyProtection="0">
      <alignment horizontal="right"/>
      <protection locked="0"/>
    </xf>
    <xf numFmtId="166" fontId="12" fillId="0" borderId="0" applyFill="0" applyBorder="0" applyProtection="0">
      <alignment horizontal="right"/>
      <protection locked="0"/>
    </xf>
    <xf numFmtId="166" fontId="12" fillId="0" borderId="0" applyFill="0" applyBorder="0" applyAlignment="0" applyProtection="0">
      <alignment horizontal="right"/>
      <protection locked="0"/>
    </xf>
    <xf numFmtId="172" fontId="12" fillId="0" borderId="0" applyFill="0" applyBorder="0" applyProtection="0">
      <alignment horizontal="right"/>
      <protection locked="0"/>
    </xf>
    <xf numFmtId="166" fontId="12" fillId="0" borderId="0" applyFill="0" applyBorder="0" applyAlignment="0" applyProtection="0">
      <alignment horizontal="right"/>
      <protection locked="0"/>
    </xf>
    <xf numFmtId="166" fontId="18" fillId="0" borderId="0" applyFill="0" applyBorder="0" applyProtection="0">
      <alignment horizontal="right"/>
      <protection locked="0"/>
    </xf>
    <xf numFmtId="166" fontId="3" fillId="0" borderId="0" applyFill="0" applyBorder="0" applyProtection="0">
      <alignment horizontal="right"/>
      <protection locked="0"/>
    </xf>
    <xf numFmtId="0" fontId="12" fillId="0" borderId="0" applyFill="0" applyBorder="0" applyProtection="0">
      <alignment horizontal="right"/>
    </xf>
    <xf numFmtId="173" fontId="12" fillId="0" borderId="0" applyFill="0" applyBorder="0" applyProtection="0">
      <alignment horizontal="right"/>
    </xf>
    <xf numFmtId="173" fontId="12" fillId="0" borderId="0" applyFill="0" applyBorder="0" applyProtection="0">
      <alignment horizontal="right"/>
    </xf>
    <xf numFmtId="174" fontId="12" fillId="0" borderId="0" applyFill="0" applyBorder="0" applyProtection="0">
      <alignment horizontal="right"/>
    </xf>
    <xf numFmtId="174" fontId="12" fillId="0" borderId="0" applyFill="0" applyBorder="0" applyProtection="0">
      <alignment horizontal="right"/>
    </xf>
    <xf numFmtId="174" fontId="12" fillId="0" borderId="0" applyFill="0" applyBorder="0" applyAlignment="0" applyProtection="0"/>
    <xf numFmtId="174" fontId="12" fillId="0" borderId="0" applyFill="0" applyBorder="0" applyProtection="0">
      <alignment horizontal="right"/>
    </xf>
    <xf numFmtId="174" fontId="12" fillId="0" borderId="0" applyFill="0" applyBorder="0" applyAlignment="0" applyProtection="0"/>
    <xf numFmtId="175" fontId="12" fillId="0" borderId="0" applyFill="0" applyBorder="0" applyProtection="0">
      <alignment horizontal="right"/>
    </xf>
    <xf numFmtId="176" fontId="12" fillId="0" borderId="0" applyFill="0" applyBorder="0" applyProtection="0">
      <alignment horizontal="right"/>
    </xf>
    <xf numFmtId="176" fontId="12" fillId="0" borderId="0" applyFill="0" applyBorder="0" applyProtection="0">
      <alignment horizontal="right"/>
    </xf>
    <xf numFmtId="175" fontId="12" fillId="0" borderId="0" applyFill="0" applyBorder="0" applyProtection="0">
      <alignment horizontal="right"/>
    </xf>
    <xf numFmtId="176" fontId="12" fillId="0" borderId="0" applyFill="0" applyBorder="0" applyProtection="0">
      <alignment horizontal="right"/>
    </xf>
    <xf numFmtId="176" fontId="12" fillId="0" borderId="0" applyFill="0" applyBorder="0" applyProtection="0">
      <alignment horizontal="right"/>
    </xf>
    <xf numFmtId="175" fontId="12" fillId="0" borderId="0" applyFill="0" applyBorder="0" applyProtection="0">
      <alignment horizontal="right"/>
    </xf>
    <xf numFmtId="175" fontId="12" fillId="0" borderId="0" applyFill="0" applyBorder="0" applyAlignment="0" applyProtection="0">
      <alignment horizontal="right"/>
    </xf>
    <xf numFmtId="175" fontId="12" fillId="0" borderId="0" applyFill="0" applyBorder="0" applyProtection="0">
      <alignment horizontal="right"/>
    </xf>
    <xf numFmtId="175" fontId="12" fillId="0" borderId="0" applyFill="0" applyBorder="0" applyAlignment="0" applyProtection="0">
      <alignment horizontal="right"/>
    </xf>
    <xf numFmtId="177" fontId="12" fillId="0" borderId="0">
      <alignment horizontal="right"/>
      <protection locked="0"/>
    </xf>
    <xf numFmtId="178" fontId="12" fillId="0" borderId="0">
      <alignment horizontal="right"/>
      <protection locked="0"/>
    </xf>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20" fillId="20" borderId="3" applyNumberFormat="0" applyAlignment="0" applyProtection="0"/>
    <xf numFmtId="0" fontId="20" fillId="20" borderId="3" applyNumberFormat="0" applyAlignment="0" applyProtection="0"/>
    <xf numFmtId="0" fontId="20" fillId="20" borderId="3" applyNumberFormat="0" applyAlignment="0" applyProtection="0"/>
    <xf numFmtId="0" fontId="20" fillId="20" borderId="3" applyNumberFormat="0" applyAlignment="0" applyProtection="0"/>
    <xf numFmtId="0" fontId="20" fillId="20" borderId="3" applyNumberFormat="0" applyAlignment="0" applyProtection="0"/>
    <xf numFmtId="0" fontId="20" fillId="20" borderId="3" applyNumberFormat="0" applyAlignment="0" applyProtection="0"/>
    <xf numFmtId="0" fontId="2" fillId="0" borderId="0" applyNumberFormat="0" applyFill="0" applyBorder="0" applyProtection="0">
      <alignment horizontal="left" vertical="top"/>
    </xf>
    <xf numFmtId="0" fontId="2" fillId="0" borderId="0" applyNumberFormat="0" applyFill="0" applyBorder="0" applyProtection="0">
      <alignment horizontal="left" vertical="top"/>
    </xf>
    <xf numFmtId="0" fontId="2" fillId="0" borderId="0" applyNumberFormat="0" applyFill="0" applyBorder="0" applyProtection="0">
      <alignment horizontal="left" vertical="top"/>
    </xf>
    <xf numFmtId="0" fontId="2" fillId="0" borderId="0" applyNumberFormat="0" applyFill="0" applyBorder="0" applyAlignment="0" applyProtection="0">
      <alignment horizontal="left" vertical="center"/>
    </xf>
    <xf numFmtId="0" fontId="2" fillId="0" borderId="0" applyNumberFormat="0" applyFill="0" applyBorder="0" applyProtection="0">
      <alignment horizontal="left" vertical="top"/>
    </xf>
    <xf numFmtId="0" fontId="2" fillId="0" borderId="0" applyNumberFormat="0" applyFill="0" applyBorder="0" applyAlignment="0" applyProtection="0">
      <alignment horizontal="left" vertical="center"/>
    </xf>
    <xf numFmtId="0" fontId="21" fillId="21" borderId="4" applyNumberFormat="0" applyAlignment="0" applyProtection="0"/>
    <xf numFmtId="0" fontId="21" fillId="21" borderId="4" applyNumberFormat="0" applyAlignment="0" applyProtection="0"/>
    <xf numFmtId="0" fontId="21" fillId="21" borderId="4" applyNumberFormat="0" applyAlignment="0" applyProtection="0"/>
    <xf numFmtId="0" fontId="21" fillId="21" borderId="4" applyNumberFormat="0" applyAlignment="0" applyProtection="0"/>
    <xf numFmtId="0" fontId="21" fillId="21" borderId="4" applyNumberFormat="0" applyAlignment="0" applyProtection="0"/>
    <xf numFmtId="0" fontId="21" fillId="21" borderId="4" applyNumberFormat="0" applyAlignment="0" applyProtection="0"/>
    <xf numFmtId="0" fontId="22" fillId="0" borderId="5" applyNumberFormat="0" applyFill="0" applyAlignment="0" applyProtection="0"/>
    <xf numFmtId="0" fontId="22" fillId="0" borderId="5" applyNumberFormat="0" applyFill="0" applyAlignment="0" applyProtection="0"/>
    <xf numFmtId="0" fontId="22" fillId="0" borderId="5" applyNumberFormat="0" applyFill="0" applyAlignment="0" applyProtection="0"/>
    <xf numFmtId="0" fontId="22" fillId="0" borderId="5" applyNumberFormat="0" applyFill="0" applyAlignment="0" applyProtection="0"/>
    <xf numFmtId="0" fontId="22" fillId="0" borderId="5" applyNumberFormat="0" applyFill="0" applyAlignment="0" applyProtection="0"/>
    <xf numFmtId="0" fontId="22" fillId="0" borderId="5" applyNumberFormat="0" applyFill="0" applyAlignment="0" applyProtection="0"/>
    <xf numFmtId="0" fontId="23" fillId="0" borderId="0" applyNumberFormat="0" applyFill="0" applyBorder="0" applyProtection="0">
      <alignment horizontal="right"/>
    </xf>
    <xf numFmtId="165" fontId="24" fillId="0" borderId="0"/>
    <xf numFmtId="179" fontId="12" fillId="0" borderId="0" applyFont="0" applyFill="0" applyBorder="0" applyAlignment="0" applyProtection="0"/>
    <xf numFmtId="180" fontId="12" fillId="0" borderId="0" applyFont="0" applyFill="0" applyBorder="0" applyAlignment="0" applyProtection="0"/>
    <xf numFmtId="181" fontId="1" fillId="0" borderId="0" applyFont="0" applyFill="0" applyBorder="0" applyAlignment="0" applyProtection="0"/>
    <xf numFmtId="182" fontId="1" fillId="0" borderId="0" applyFont="0" applyFill="0" applyBorder="0" applyAlignment="0" applyProtection="0"/>
    <xf numFmtId="0" fontId="12" fillId="0" borderId="0" applyNumberFormat="0" applyFill="0" applyBorder="0" applyProtection="0">
      <alignment horizontal="left" vertical="top" wrapText="1"/>
    </xf>
    <xf numFmtId="0" fontId="12" fillId="0" borderId="0" applyNumberFormat="0" applyFill="0" applyBorder="0" applyProtection="0">
      <alignment horizontal="left" vertical="top" wrapText="1"/>
    </xf>
    <xf numFmtId="0" fontId="12" fillId="0" borderId="0" applyNumberFormat="0" applyFill="0" applyBorder="0" applyProtection="0">
      <alignment horizontal="left" wrapText="1"/>
    </xf>
    <xf numFmtId="0" fontId="12" fillId="0" borderId="0" applyNumberFormat="0" applyFill="0" applyBorder="0" applyProtection="0">
      <alignment horizontal="left" wrapText="1"/>
    </xf>
    <xf numFmtId="0" fontId="12" fillId="0" borderId="0" applyNumberFormat="0" applyFill="0" applyBorder="0" applyProtection="0">
      <alignment horizontal="left" vertical="top" wrapText="1"/>
    </xf>
    <xf numFmtId="0" fontId="12" fillId="0" borderId="0" applyNumberFormat="0" applyFill="0" applyBorder="0" applyProtection="0">
      <alignment horizontal="left" vertical="top" wrapText="1"/>
    </xf>
    <xf numFmtId="0" fontId="12" fillId="0" borderId="0" applyNumberFormat="0" applyFill="0" applyBorder="0" applyProtection="0">
      <alignment horizontal="left" vertical="top" wrapText="1"/>
    </xf>
    <xf numFmtId="0" fontId="12" fillId="0" borderId="0" applyNumberFormat="0" applyFill="0" applyBorder="0" applyProtection="0">
      <alignment horizontal="left" vertical="top"/>
    </xf>
    <xf numFmtId="0" fontId="12" fillId="0" borderId="0" applyNumberFormat="0" applyFill="0" applyBorder="0" applyProtection="0">
      <alignment horizontal="left" vertical="top"/>
    </xf>
    <xf numFmtId="0" fontId="12" fillId="0" borderId="0" applyNumberFormat="0" applyFill="0" applyBorder="0" applyProtection="0">
      <alignment horizontal="left" wrapText="1"/>
    </xf>
    <xf numFmtId="0" fontId="12" fillId="0" borderId="0" applyNumberFormat="0" applyFill="0" applyBorder="0" applyProtection="0">
      <alignment horizontal="right" vertical="top"/>
    </xf>
    <xf numFmtId="0" fontId="12" fillId="0" borderId="0" applyNumberFormat="0" applyFill="0" applyBorder="0" applyProtection="0">
      <alignment horizontal="right" vertical="top"/>
    </xf>
    <xf numFmtId="0" fontId="12" fillId="0" borderId="0" applyNumberFormat="0" applyFill="0" applyBorder="0" applyProtection="0">
      <alignment horizontal="left" vertical="top"/>
    </xf>
    <xf numFmtId="0" fontId="12" fillId="0" borderId="0" applyNumberFormat="0" applyFill="0" applyBorder="0" applyProtection="0">
      <alignment horizontal="left" vertical="top"/>
    </xf>
    <xf numFmtId="0" fontId="12" fillId="0" borderId="0">
      <alignment horizontal="left" vertical="center"/>
    </xf>
    <xf numFmtId="0" fontId="12" fillId="0" borderId="0" applyNumberFormat="0" applyFill="0" applyBorder="0" applyProtection="0">
      <alignment horizontal="left" vertical="top"/>
    </xf>
    <xf numFmtId="0" fontId="12" fillId="0" borderId="0" applyNumberFormat="0" applyFill="0" applyBorder="0" applyProtection="0">
      <alignment horizontal="left" vertical="top"/>
    </xf>
    <xf numFmtId="0" fontId="18"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12" fillId="0" borderId="0">
      <alignment horizontal="right"/>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3" borderId="0" applyNumberFormat="0" applyBorder="0" applyAlignment="0" applyProtection="0"/>
    <xf numFmtId="0" fontId="17" fillId="23" borderId="0" applyNumberFormat="0" applyBorder="0" applyAlignment="0" applyProtection="0"/>
    <xf numFmtId="0" fontId="17" fillId="23" borderId="0" applyNumberFormat="0" applyBorder="0" applyAlignment="0" applyProtection="0"/>
    <xf numFmtId="0" fontId="17" fillId="23" borderId="0" applyNumberFormat="0" applyBorder="0" applyAlignment="0" applyProtection="0"/>
    <xf numFmtId="0" fontId="17" fillId="23"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0" fontId="17" fillId="25" borderId="0" applyNumberFormat="0" applyBorder="0" applyAlignment="0" applyProtection="0"/>
    <xf numFmtId="1" fontId="12" fillId="0" borderId="0"/>
    <xf numFmtId="0" fontId="28" fillId="11" borderId="3" applyNumberFormat="0" applyAlignment="0" applyProtection="0"/>
    <xf numFmtId="0" fontId="28" fillId="11" borderId="3" applyNumberFormat="0" applyAlignment="0" applyProtection="0"/>
    <xf numFmtId="0" fontId="28" fillId="11" borderId="3" applyNumberFormat="0" applyAlignment="0" applyProtection="0"/>
    <xf numFmtId="0" fontId="28" fillId="11" borderId="3" applyNumberFormat="0" applyAlignment="0" applyProtection="0"/>
    <xf numFmtId="0" fontId="28" fillId="11" borderId="3" applyNumberFormat="0" applyAlignment="0" applyProtection="0"/>
    <xf numFmtId="0" fontId="28" fillId="11" borderId="3" applyNumberFormat="0" applyAlignment="0" applyProtection="0"/>
    <xf numFmtId="0" fontId="12" fillId="0" borderId="0" applyNumberFormat="0" applyFill="0" applyBorder="0" applyProtection="0">
      <alignment horizontal="right" vertical="top"/>
    </xf>
    <xf numFmtId="183" fontId="1" fillId="0" borderId="0" applyFont="0" applyFill="0" applyBorder="0" applyAlignment="0" applyProtection="0"/>
    <xf numFmtId="184" fontId="29" fillId="0" borderId="0" applyFont="0" applyFill="0" applyBorder="0" applyAlignment="0" applyProtection="0"/>
    <xf numFmtId="184" fontId="1" fillId="0" borderId="0" applyFont="0" applyFill="0" applyBorder="0" applyAlignment="0" applyProtection="0"/>
    <xf numFmtId="184" fontId="12" fillId="0" borderId="0" applyFont="0" applyFill="0" applyBorder="0" applyAlignment="0" applyProtection="0">
      <alignment vertical="top"/>
      <protection locked="0"/>
    </xf>
    <xf numFmtId="184" fontId="1" fillId="0" borderId="0" applyFont="0" applyFill="0" applyBorder="0" applyAlignment="0" applyProtection="0"/>
    <xf numFmtId="184" fontId="1" fillId="0" borderId="0" applyFont="0" applyFill="0" applyBorder="0" applyAlignment="0" applyProtection="0"/>
    <xf numFmtId="184" fontId="12" fillId="0" borderId="0" applyFont="0" applyFill="0" applyBorder="0" applyAlignment="0" applyProtection="0">
      <alignment vertical="top"/>
      <protection locked="0"/>
    </xf>
    <xf numFmtId="184" fontId="16" fillId="0" borderId="0" applyFont="0" applyFill="0" applyBorder="0" applyAlignment="0" applyProtection="0"/>
    <xf numFmtId="184" fontId="16" fillId="0" borderId="0" applyFont="0" applyFill="0" applyBorder="0" applyAlignment="0" applyProtection="0"/>
    <xf numFmtId="184" fontId="12" fillId="0" borderId="0" applyFont="0" applyFill="0" applyBorder="0" applyAlignment="0" applyProtection="0"/>
    <xf numFmtId="184" fontId="12" fillId="0" borderId="0" applyFont="0" applyFill="0" applyBorder="0" applyAlignment="0" applyProtection="0"/>
    <xf numFmtId="0" fontId="12" fillId="0" borderId="0" applyFont="0" applyFill="0" applyBorder="0" applyAlignment="0" applyProtection="0"/>
    <xf numFmtId="0" fontId="1" fillId="0" borderId="0" applyFont="0" applyFill="0" applyBorder="0" applyAlignment="0" applyProtection="0"/>
    <xf numFmtId="2" fontId="1" fillId="0" borderId="0" applyFont="0" applyFill="0" applyBorder="0" applyAlignment="0" applyProtection="0"/>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2"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34" fillId="0" borderId="0" applyNumberFormat="0" applyFill="0" applyBorder="0" applyAlignment="0" applyProtection="0">
      <alignment vertical="top"/>
      <protection locked="0"/>
    </xf>
    <xf numFmtId="0" fontId="9" fillId="0" borderId="0" applyNumberFormat="0" applyFill="0" applyBorder="0" applyAlignment="0" applyProtection="0">
      <alignment vertical="top"/>
      <protection locked="0"/>
    </xf>
    <xf numFmtId="0" fontId="1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11"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37" fillId="0" borderId="0" applyNumberFormat="0" applyFill="0" applyBorder="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40" fillId="7" borderId="0" applyNumberFormat="0" applyBorder="0" applyAlignment="0" applyProtection="0"/>
    <xf numFmtId="0" fontId="40" fillId="7" borderId="0" applyNumberFormat="0" applyBorder="0" applyAlignment="0" applyProtection="0"/>
    <xf numFmtId="0" fontId="40" fillId="7" borderId="0" applyNumberFormat="0" applyBorder="0" applyAlignment="0" applyProtection="0"/>
    <xf numFmtId="0" fontId="40" fillId="7" borderId="0" applyNumberFormat="0" applyBorder="0" applyAlignment="0" applyProtection="0"/>
    <xf numFmtId="0" fontId="40" fillId="7" borderId="0" applyNumberFormat="0" applyBorder="0" applyAlignment="0" applyProtection="0"/>
    <xf numFmtId="0" fontId="40" fillId="7" borderId="0" applyNumberFormat="0" applyBorder="0" applyAlignment="0" applyProtection="0"/>
    <xf numFmtId="185" fontId="12" fillId="0" borderId="0">
      <alignment horizontal="right"/>
      <protection locked="0"/>
    </xf>
    <xf numFmtId="186" fontId="1" fillId="0" borderId="0" applyFont="0" applyFill="0" applyBorder="0" applyAlignment="0" applyProtection="0"/>
    <xf numFmtId="0" fontId="41" fillId="0" borderId="1" applyNumberFormat="0" applyFill="0" applyAlignment="0" applyProtection="0">
      <alignment vertical="top"/>
      <protection locked="0"/>
    </xf>
    <xf numFmtId="0" fontId="41" fillId="0" borderId="1" applyNumberFormat="0" applyFill="0" applyAlignment="0" applyProtection="0">
      <alignment vertical="top"/>
      <protection locked="0"/>
    </xf>
    <xf numFmtId="0" fontId="41" fillId="0" borderId="1"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6" applyNumberFormat="0" applyFill="0" applyAlignment="0" applyProtection="0">
      <alignment vertical="top"/>
      <protection locked="0"/>
    </xf>
    <xf numFmtId="0" fontId="41" fillId="0" borderId="0" applyNumberFormat="0" applyFill="0" applyAlignment="0" applyProtection="0"/>
    <xf numFmtId="0" fontId="41" fillId="0" borderId="0" applyNumberFormat="0" applyFill="0" applyAlignment="0" applyProtection="0"/>
    <xf numFmtId="179" fontId="12" fillId="0" borderId="0" applyFont="0" applyFill="0" applyBorder="0" applyAlignment="0" applyProtection="0"/>
    <xf numFmtId="187" fontId="12" fillId="0" borderId="0" applyFont="0" applyFill="0" applyBorder="0" applyAlignment="0" applyProtection="0"/>
    <xf numFmtId="3" fontId="12" fillId="0" borderId="0"/>
    <xf numFmtId="3" fontId="12" fillId="0" borderId="0"/>
    <xf numFmtId="179" fontId="12" fillId="0" borderId="0" applyFont="0" applyFill="0" applyBorder="0" applyAlignment="0" applyProtection="0"/>
    <xf numFmtId="43"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67" fontId="1" fillId="0" borderId="0" applyFont="0" applyFill="0" applyBorder="0" applyAlignment="0" applyProtection="0"/>
    <xf numFmtId="189" fontId="1"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0"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10" fillId="0" borderId="0" applyFont="0" applyFill="0" applyBorder="0" applyAlignment="0" applyProtection="0"/>
    <xf numFmtId="43" fontId="16" fillId="0" borderId="0" applyFont="0" applyFill="0" applyBorder="0" applyAlignment="0" applyProtection="0"/>
    <xf numFmtId="44" fontId="1" fillId="0" borderId="0" applyFont="0" applyFill="0" applyBorder="0" applyAlignment="0" applyProtection="0"/>
    <xf numFmtId="190" fontId="1" fillId="0" borderId="0" applyFont="0" applyFill="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10" fillId="0" borderId="0"/>
    <xf numFmtId="0" fontId="1" fillId="0" borderId="0"/>
    <xf numFmtId="0" fontId="10" fillId="0" borderId="0"/>
    <xf numFmtId="0" fontId="1" fillId="0" borderId="0"/>
    <xf numFmtId="0" fontId="10" fillId="0" borderId="0"/>
    <xf numFmtId="0" fontId="10" fillId="0" borderId="0"/>
    <xf numFmtId="0" fontId="10" fillId="0" borderId="0"/>
    <xf numFmtId="0" fontId="1" fillId="0" borderId="0"/>
    <xf numFmtId="0" fontId="3" fillId="0" borderId="0"/>
    <xf numFmtId="0" fontId="10" fillId="0" borderId="0"/>
    <xf numFmtId="0" fontId="1" fillId="0" borderId="0"/>
    <xf numFmtId="0" fontId="1" fillId="0" borderId="0"/>
    <xf numFmtId="0" fontId="3" fillId="0" borderId="0" applyNumberFormat="0" applyFill="0" applyBorder="0" applyAlignment="0" applyProtection="0">
      <alignment vertical="top"/>
      <protection locked="0"/>
    </xf>
    <xf numFmtId="0" fontId="3" fillId="0" borderId="0"/>
    <xf numFmtId="0" fontId="43" fillId="0" borderId="0"/>
    <xf numFmtId="0" fontId="10" fillId="0" borderId="0"/>
    <xf numFmtId="0" fontId="1" fillId="0" borderId="0"/>
    <xf numFmtId="0" fontId="10" fillId="0" borderId="0"/>
    <xf numFmtId="0" fontId="16" fillId="0" borderId="0"/>
    <xf numFmtId="0" fontId="1" fillId="0" borderId="0"/>
    <xf numFmtId="0" fontId="10" fillId="0" borderId="0"/>
    <xf numFmtId="0" fontId="3" fillId="0" borderId="0" applyNumberFormat="0" applyFill="0" applyBorder="0" applyAlignment="0" applyProtection="0">
      <alignment vertical="top"/>
      <protection locked="0"/>
    </xf>
    <xf numFmtId="0" fontId="44" fillId="0" borderId="0"/>
    <xf numFmtId="0" fontId="16" fillId="0" borderId="0"/>
    <xf numFmtId="0" fontId="16" fillId="0" borderId="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alignment vertical="top"/>
      <protection locked="0"/>
    </xf>
    <xf numFmtId="0" fontId="3" fillId="0" borderId="0" applyNumberFormat="0" applyFill="0" applyBorder="0" applyAlignment="0" applyProtection="0"/>
    <xf numFmtId="0" fontId="44" fillId="0" borderId="0"/>
    <xf numFmtId="0" fontId="44" fillId="0" borderId="0"/>
    <xf numFmtId="0" fontId="3" fillId="0" borderId="0" applyNumberFormat="0" applyFill="0" applyBorder="0" applyAlignment="0" applyProtection="0"/>
    <xf numFmtId="0" fontId="3"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0"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 fillId="0" borderId="0">
      <alignment vertical="top"/>
      <protection locked="0"/>
    </xf>
    <xf numFmtId="0" fontId="12" fillId="0" borderId="0">
      <alignment vertical="top"/>
      <protection locked="0"/>
    </xf>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0" fillId="0" borderId="0"/>
    <xf numFmtId="0" fontId="10" fillId="0" borderId="0"/>
    <xf numFmtId="0" fontId="10" fillId="0" borderId="0"/>
    <xf numFmtId="0" fontId="10" fillId="0" borderId="0"/>
    <xf numFmtId="0" fontId="10" fillId="0" borderId="0"/>
    <xf numFmtId="0" fontId="12" fillId="0" borderId="0"/>
    <xf numFmtId="0" fontId="3" fillId="0" borderId="0"/>
    <xf numFmtId="0" fontId="45" fillId="0" borderId="0"/>
    <xf numFmtId="0" fontId="1"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0" fillId="0" borderId="0"/>
    <xf numFmtId="0" fontId="10" fillId="0" borderId="0"/>
    <xf numFmtId="0" fontId="1" fillId="0" borderId="0"/>
    <xf numFmtId="0" fontId="3" fillId="0" borderId="0" applyNumberFormat="0" applyFill="0" applyBorder="0" applyAlignment="0" applyProtection="0"/>
    <xf numFmtId="0" fontId="3"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3" fillId="0" borderId="0" applyNumberFormat="0" applyFill="0" applyBorder="0" applyAlignment="0" applyProtection="0">
      <alignment vertical="top"/>
      <protection locked="0"/>
    </xf>
    <xf numFmtId="0" fontId="12" fillId="0" borderId="0">
      <alignment vertical="top"/>
      <protection locked="0"/>
    </xf>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2"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applyNumberFormat="0" applyFill="0" applyBorder="0" applyAlignment="0" applyProtection="0"/>
    <xf numFmtId="0" fontId="1" fillId="0" borderId="0"/>
    <xf numFmtId="0" fontId="46" fillId="0" borderId="0"/>
    <xf numFmtId="0" fontId="46" fillId="0" borderId="0"/>
    <xf numFmtId="0" fontId="46" fillId="0" borderId="0"/>
    <xf numFmtId="0" fontId="47" fillId="0" borderId="0">
      <alignment vertical="top"/>
    </xf>
    <xf numFmtId="0" fontId="1" fillId="0" borderId="0"/>
    <xf numFmtId="0" fontId="1" fillId="0" borderId="0"/>
    <xf numFmtId="0" fontId="1" fillId="0" borderId="0"/>
    <xf numFmtId="0" fontId="1" fillId="0" borderId="0"/>
    <xf numFmtId="0" fontId="1" fillId="0" borderId="0"/>
    <xf numFmtId="0" fontId="44" fillId="0" borderId="0"/>
    <xf numFmtId="0" fontId="44" fillId="0" borderId="0"/>
    <xf numFmtId="0" fontId="3" fillId="0" borderId="0" applyNumberFormat="0" applyFill="0" applyBorder="0" applyAlignment="0" applyProtection="0"/>
    <xf numFmtId="0" fontId="3"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4" fillId="0" borderId="0"/>
    <xf numFmtId="0" fontId="4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4" fillId="0" borderId="0"/>
    <xf numFmtId="0" fontId="44" fillId="0" borderId="0"/>
    <xf numFmtId="0" fontId="44" fillId="0" borderId="0"/>
    <xf numFmtId="0" fontId="1" fillId="0" borderId="0"/>
    <xf numFmtId="0" fontId="3" fillId="0" borderId="0" applyNumberFormat="0" applyFill="0" applyBorder="0" applyAlignment="0" applyProtection="0"/>
    <xf numFmtId="0" fontId="3" fillId="0" borderId="0" applyNumberFormat="0" applyFill="0" applyBorder="0" applyAlignment="0" applyProtection="0"/>
    <xf numFmtId="0" fontId="1" fillId="0" borderId="0"/>
    <xf numFmtId="0" fontId="3" fillId="0" borderId="0" applyNumberFormat="0" applyFill="0" applyBorder="0" applyAlignment="0" applyProtection="0"/>
    <xf numFmtId="0" fontId="3" fillId="0" borderId="0" applyNumberFormat="0" applyFill="0" applyBorder="0" applyAlignment="0" applyProtection="0"/>
    <xf numFmtId="0" fontId="1" fillId="0" borderId="0"/>
    <xf numFmtId="0" fontId="3" fillId="0" borderId="0" applyNumberFormat="0" applyFill="0" applyBorder="0" applyAlignment="0" applyProtection="0"/>
    <xf numFmtId="0" fontId="3" fillId="0" borderId="0" applyNumberFormat="0" applyFill="0" applyBorder="0" applyAlignment="0" applyProtection="0"/>
    <xf numFmtId="0" fontId="1" fillId="0" borderId="0"/>
    <xf numFmtId="0" fontId="3" fillId="0" borderId="0" applyNumberFormat="0" applyFill="0" applyBorder="0" applyAlignment="0" applyProtection="0"/>
    <xf numFmtId="0" fontId="3" fillId="0" borderId="0" applyNumberFormat="0" applyFill="0" applyBorder="0" applyAlignment="0" applyProtection="0"/>
    <xf numFmtId="0" fontId="1" fillId="0" borderId="0"/>
    <xf numFmtId="0" fontId="3" fillId="0" borderId="0" applyNumberFormat="0" applyFill="0" applyBorder="0" applyAlignment="0" applyProtection="0"/>
    <xf numFmtId="0" fontId="3" fillId="0" borderId="0" applyNumberFormat="0" applyFill="0" applyBorder="0" applyAlignment="0" applyProtection="0"/>
    <xf numFmtId="0" fontId="1"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applyNumberFormat="0" applyFill="0" applyBorder="0" applyAlignment="0" applyProtection="0"/>
    <xf numFmtId="0" fontId="3" fillId="0" borderId="0"/>
    <xf numFmtId="0" fontId="3" fillId="0" borderId="0" applyNumberFormat="0" applyFill="0" applyBorder="0" applyAlignment="0" applyProtection="0"/>
    <xf numFmtId="0" fontId="1" fillId="0" borderId="0"/>
    <xf numFmtId="0" fontId="3" fillId="0" borderId="0" applyNumberFormat="0" applyFill="0" applyBorder="0" applyAlignment="0" applyProtection="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3"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3" fillId="0" borderId="0" applyNumberFormat="0" applyFill="0" applyBorder="0" applyAlignment="0" applyProtection="0"/>
    <xf numFmtId="0" fontId="10" fillId="0" borderId="0"/>
    <xf numFmtId="0" fontId="1" fillId="0" borderId="0"/>
    <xf numFmtId="0" fontId="1" fillId="0" borderId="0"/>
    <xf numFmtId="0" fontId="1" fillId="0" borderId="0"/>
    <xf numFmtId="0" fontId="10" fillId="0" borderId="0"/>
    <xf numFmtId="0" fontId="3" fillId="0" borderId="0" applyNumberFormat="0" applyFill="0" applyBorder="0" applyAlignment="0" applyProtection="0">
      <alignment vertical="top"/>
      <protection locked="0"/>
    </xf>
    <xf numFmtId="0" fontId="45" fillId="0" borderId="0"/>
    <xf numFmtId="0" fontId="48" fillId="0" borderId="0"/>
    <xf numFmtId="0" fontId="3" fillId="0" borderId="0" applyNumberFormat="0" applyFill="0" applyBorder="0" applyAlignment="0" applyProtection="0"/>
    <xf numFmtId="0" fontId="3" fillId="0" borderId="0" applyNumberFormat="0" applyFill="0" applyBorder="0" applyAlignment="0" applyProtection="0"/>
    <xf numFmtId="0" fontId="1" fillId="0" borderId="0"/>
    <xf numFmtId="0" fontId="3" fillId="0" borderId="0" applyNumberFormat="0" applyFill="0" applyBorder="0" applyAlignment="0" applyProtection="0"/>
    <xf numFmtId="0" fontId="3" fillId="0" borderId="0" applyNumberFormat="0" applyFill="0" applyBorder="0" applyAlignment="0" applyProtection="0"/>
    <xf numFmtId="0" fontId="1" fillId="0" borderId="0"/>
    <xf numFmtId="0" fontId="3" fillId="0" borderId="0" applyNumberFormat="0" applyFill="0" applyBorder="0" applyAlignment="0" applyProtection="0"/>
    <xf numFmtId="0" fontId="3" fillId="0" borderId="0" applyNumberFormat="0" applyFill="0" applyBorder="0" applyAlignment="0" applyProtection="0"/>
    <xf numFmtId="0" fontId="1" fillId="0" borderId="0"/>
    <xf numFmtId="0" fontId="3" fillId="0" borderId="0" applyNumberFormat="0" applyFill="0" applyBorder="0" applyAlignment="0" applyProtection="0"/>
    <xf numFmtId="0" fontId="3" fillId="0" borderId="0" applyNumberFormat="0" applyFill="0" applyBorder="0" applyAlignment="0" applyProtection="0"/>
    <xf numFmtId="0" fontId="1" fillId="0" borderId="0"/>
    <xf numFmtId="0" fontId="3" fillId="0" borderId="0" applyNumberFormat="0" applyFill="0" applyBorder="0" applyAlignment="0" applyProtection="0"/>
    <xf numFmtId="0" fontId="3" fillId="0" borderId="0" applyNumberFormat="0" applyFill="0" applyBorder="0" applyAlignment="0" applyProtection="0"/>
    <xf numFmtId="0" fontId="1" fillId="0" borderId="0"/>
    <xf numFmtId="0" fontId="1" fillId="0" borderId="0"/>
    <xf numFmtId="0" fontId="44" fillId="0" borderId="0"/>
    <xf numFmtId="0" fontId="3" fillId="0" borderId="0"/>
    <xf numFmtId="0" fontId="10" fillId="0" borderId="0"/>
    <xf numFmtId="0" fontId="46" fillId="0" borderId="0"/>
    <xf numFmtId="0" fontId="46" fillId="0" borderId="0"/>
    <xf numFmtId="0" fontId="1" fillId="0" borderId="0"/>
    <xf numFmtId="0" fontId="10" fillId="0" borderId="0"/>
    <xf numFmtId="0" fontId="1" fillId="0" borderId="0"/>
    <xf numFmtId="0" fontId="3" fillId="0" borderId="0" applyNumberFormat="0" applyFill="0" applyBorder="0" applyAlignment="0" applyProtection="0"/>
    <xf numFmtId="0" fontId="1" fillId="0" borderId="0"/>
    <xf numFmtId="0" fontId="3" fillId="0" borderId="0" applyNumberFormat="0" applyFill="0" applyBorder="0" applyAlignment="0" applyProtection="0"/>
    <xf numFmtId="0" fontId="3" fillId="0" borderId="0" applyNumberFormat="0" applyFill="0" applyBorder="0" applyAlignment="0" applyProtection="0"/>
    <xf numFmtId="0" fontId="1" fillId="0" borderId="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alignment vertical="top"/>
      <protection locked="0"/>
    </xf>
    <xf numFmtId="0" fontId="3" fillId="0" borderId="0" applyNumberFormat="0" applyFill="0" applyBorder="0" applyAlignment="0" applyProtection="0"/>
    <xf numFmtId="0" fontId="3"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0" fillId="0" borderId="0"/>
    <xf numFmtId="0" fontId="49" fillId="0" borderId="0"/>
    <xf numFmtId="0" fontId="10" fillId="0" borderId="0"/>
    <xf numFmtId="0" fontId="1" fillId="0" borderId="0"/>
    <xf numFmtId="0" fontId="3" fillId="0" borderId="0" applyNumberFormat="0" applyFill="0" applyBorder="0" applyAlignment="0" applyProtection="0"/>
    <xf numFmtId="0" fontId="10" fillId="0" borderId="0"/>
    <xf numFmtId="0" fontId="1" fillId="0" borderId="0"/>
    <xf numFmtId="0" fontId="10" fillId="0" borderId="0"/>
    <xf numFmtId="0" fontId="16" fillId="0" borderId="0"/>
    <xf numFmtId="0" fontId="44" fillId="0" borderId="0"/>
    <xf numFmtId="0" fontId="3" fillId="0" borderId="0" applyNumberFormat="0" applyFill="0" applyBorder="0" applyAlignment="0" applyProtection="0"/>
    <xf numFmtId="0" fontId="3" fillId="0" borderId="0" applyNumberFormat="0" applyFill="0" applyBorder="0" applyAlignment="0" applyProtection="0"/>
    <xf numFmtId="0" fontId="1" fillId="0" borderId="0"/>
    <xf numFmtId="0" fontId="3" fillId="0" borderId="0" applyNumberFormat="0" applyFill="0" applyBorder="0" applyAlignment="0" applyProtection="0"/>
    <xf numFmtId="0" fontId="3" fillId="0" borderId="0" applyNumberFormat="0" applyFill="0" applyBorder="0" applyAlignment="0" applyProtection="0"/>
    <xf numFmtId="0" fontId="1" fillId="0" borderId="0"/>
    <xf numFmtId="0" fontId="3" fillId="0" borderId="0" applyNumberFormat="0" applyFill="0" applyBorder="0" applyAlignment="0" applyProtection="0"/>
    <xf numFmtId="0" fontId="3" fillId="0" borderId="0" applyNumberFormat="0" applyFill="0" applyBorder="0" applyAlignment="0" applyProtection="0"/>
    <xf numFmtId="0" fontId="1" fillId="0" borderId="0"/>
    <xf numFmtId="0" fontId="3" fillId="0" borderId="0" applyNumberFormat="0" applyFill="0" applyBorder="0" applyAlignment="0" applyProtection="0"/>
    <xf numFmtId="0" fontId="3" fillId="0" borderId="0" applyNumberFormat="0" applyFill="0" applyBorder="0" applyAlignment="0" applyProtection="0"/>
    <xf numFmtId="0" fontId="1" fillId="0" borderId="0"/>
    <xf numFmtId="0" fontId="3" fillId="0" borderId="0" applyNumberFormat="0" applyFill="0" applyBorder="0" applyAlignment="0" applyProtection="0"/>
    <xf numFmtId="0" fontId="3" fillId="0" borderId="0" applyNumberFormat="0" applyFill="0" applyBorder="0" applyAlignment="0" applyProtection="0"/>
    <xf numFmtId="0" fontId="1" fillId="0" borderId="0"/>
    <xf numFmtId="0" fontId="3" fillId="0" borderId="0" applyNumberFormat="0" applyFill="0" applyBorder="0" applyAlignment="0" applyProtection="0"/>
    <xf numFmtId="0" fontId="3" fillId="0" borderId="0" applyNumberFormat="0" applyFill="0" applyBorder="0" applyAlignment="0" applyProtection="0"/>
    <xf numFmtId="0" fontId="1" fillId="0" borderId="0"/>
    <xf numFmtId="0" fontId="3" fillId="0" borderId="0" applyNumberFormat="0" applyFill="0" applyBorder="0" applyAlignment="0" applyProtection="0"/>
    <xf numFmtId="0" fontId="3" fillId="0" borderId="0" applyNumberFormat="0" applyFill="0" applyBorder="0" applyAlignment="0" applyProtection="0"/>
    <xf numFmtId="0" fontId="1" fillId="0" borderId="0"/>
    <xf numFmtId="0" fontId="43" fillId="0" borderId="0"/>
    <xf numFmtId="0" fontId="43" fillId="0" borderId="0"/>
    <xf numFmtId="0" fontId="1"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xf numFmtId="0" fontId="43" fillId="0" borderId="0"/>
    <xf numFmtId="0" fontId="10" fillId="0" borderId="0"/>
    <xf numFmtId="0" fontId="3" fillId="0" borderId="0"/>
    <xf numFmtId="0" fontId="10" fillId="0" borderId="0"/>
    <xf numFmtId="0" fontId="10" fillId="0" borderId="0"/>
    <xf numFmtId="0" fontId="10" fillId="0" borderId="0"/>
    <xf numFmtId="0" fontId="1" fillId="0" borderId="0"/>
    <xf numFmtId="0" fontId="1" fillId="0" borderId="0"/>
    <xf numFmtId="0" fontId="1" fillId="0" borderId="0"/>
    <xf numFmtId="0" fontId="3" fillId="0" borderId="0"/>
    <xf numFmtId="0" fontId="12" fillId="0" borderId="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 fillId="0" borderId="0"/>
    <xf numFmtId="0" fontId="3" fillId="0" borderId="0"/>
    <xf numFmtId="0" fontId="46" fillId="0" borderId="0"/>
    <xf numFmtId="0" fontId="3" fillId="0" borderId="0"/>
    <xf numFmtId="0" fontId="1" fillId="0" borderId="0"/>
    <xf numFmtId="0" fontId="1" fillId="0" borderId="0"/>
    <xf numFmtId="0" fontId="10"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3" fillId="0" borderId="0" applyNumberFormat="0" applyFill="0" applyBorder="0" applyAlignment="0" applyProtection="0">
      <alignment vertical="top"/>
      <protection locked="0"/>
    </xf>
    <xf numFmtId="0" fontId="44" fillId="0" borderId="0"/>
    <xf numFmtId="0" fontId="47" fillId="4" borderId="2" applyNumberFormat="0" applyFont="0" applyAlignment="0" applyProtection="0"/>
    <xf numFmtId="0" fontId="46" fillId="4" borderId="2" applyNumberFormat="0" applyFont="0" applyAlignment="0" applyProtection="0"/>
    <xf numFmtId="0" fontId="47" fillId="4" borderId="2" applyNumberFormat="0" applyFont="0" applyAlignment="0" applyProtection="0"/>
    <xf numFmtId="0" fontId="47" fillId="4" borderId="2" applyNumberFormat="0" applyFont="0" applyAlignment="0" applyProtection="0"/>
    <xf numFmtId="0" fontId="47" fillId="4" borderId="2" applyNumberFormat="0" applyFont="0" applyAlignment="0" applyProtection="0"/>
    <xf numFmtId="0" fontId="47" fillId="4" borderId="2" applyNumberFormat="0" applyFont="0" applyAlignment="0" applyProtection="0"/>
    <xf numFmtId="0" fontId="10" fillId="4" borderId="2"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0" fillId="4" borderId="2" applyNumberFormat="0" applyFont="0" applyAlignment="0" applyProtection="0"/>
    <xf numFmtId="0" fontId="10" fillId="4" borderId="2" applyNumberFormat="0" applyFont="0" applyAlignment="0" applyProtection="0"/>
    <xf numFmtId="0" fontId="16" fillId="4" borderId="2" applyNumberFormat="0" applyFont="0" applyAlignment="0" applyProtection="0"/>
    <xf numFmtId="0" fontId="10" fillId="4" borderId="2" applyNumberFormat="0" applyFont="0" applyAlignment="0" applyProtection="0"/>
    <xf numFmtId="0" fontId="16" fillId="4" borderId="2" applyNumberFormat="0" applyFont="0" applyAlignment="0" applyProtection="0"/>
    <xf numFmtId="0" fontId="1" fillId="27" borderId="7" applyNumberFormat="0" applyFont="0" applyAlignment="0" applyProtection="0"/>
    <xf numFmtId="0" fontId="10" fillId="4" borderId="2"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0" fillId="4" borderId="2" applyNumberFormat="0" applyFont="0" applyAlignment="0" applyProtection="0"/>
    <xf numFmtId="0" fontId="10" fillId="4" borderId="2" applyNumberFormat="0" applyFont="0" applyAlignment="0" applyProtection="0"/>
    <xf numFmtId="0" fontId="10" fillId="4" borderId="2" applyNumberFormat="0" applyFont="0" applyAlignment="0" applyProtection="0"/>
    <xf numFmtId="0" fontId="10" fillId="4" borderId="2"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1" fillId="27" borderId="7" applyNumberFormat="0" applyFont="0" applyAlignment="0" applyProtection="0"/>
    <xf numFmtId="0" fontId="47" fillId="4" borderId="2" applyNumberFormat="0" applyFont="0" applyAlignment="0" applyProtection="0"/>
    <xf numFmtId="0" fontId="46" fillId="4" borderId="2" applyNumberFormat="0" applyFont="0" applyAlignment="0" applyProtection="0"/>
    <xf numFmtId="0" fontId="47" fillId="4" borderId="2" applyNumberFormat="0" applyFont="0" applyAlignment="0" applyProtection="0"/>
    <xf numFmtId="0" fontId="47" fillId="4" borderId="2" applyNumberFormat="0" applyFont="0" applyAlignment="0" applyProtection="0"/>
    <xf numFmtId="0" fontId="46" fillId="4" borderId="2" applyNumberFormat="0" applyFont="0" applyAlignment="0" applyProtection="0"/>
    <xf numFmtId="0" fontId="47" fillId="4" borderId="2" applyNumberFormat="0" applyFont="0" applyAlignment="0" applyProtection="0"/>
    <xf numFmtId="0" fontId="50" fillId="0" borderId="0" applyNumberFormat="0" applyFill="0" applyBorder="0" applyProtection="0">
      <alignment horizontal="right" vertical="top"/>
    </xf>
    <xf numFmtId="0" fontId="50" fillId="0" borderId="0" applyNumberFormat="0" applyFill="0" applyBorder="0" applyProtection="0">
      <alignment horizontal="right" vertical="top"/>
    </xf>
    <xf numFmtId="0" fontId="50" fillId="0" borderId="0" applyNumberFormat="0" applyFill="0" applyBorder="0" applyProtection="0">
      <alignment horizontal="right" vertical="top"/>
    </xf>
    <xf numFmtId="0" fontId="50" fillId="0" borderId="0" applyNumberFormat="0" applyFill="0" applyBorder="0" applyProtection="0">
      <alignment horizontal="right" vertical="top"/>
    </xf>
    <xf numFmtId="0" fontId="50" fillId="0" borderId="0" applyNumberFormat="0" applyFill="0" applyBorder="0" applyProtection="0">
      <alignment horizontal="right" vertical="top"/>
    </xf>
    <xf numFmtId="0" fontId="50" fillId="0" borderId="0" applyNumberFormat="0" applyFill="0" applyBorder="0" applyProtection="0">
      <alignment horizontal="right" vertical="top"/>
      <protection locked="0"/>
    </xf>
    <xf numFmtId="0" fontId="50" fillId="0" borderId="0" applyNumberFormat="0" applyFill="0" applyBorder="0" applyProtection="0">
      <alignment horizontal="right" vertical="top"/>
      <protection locked="0"/>
    </xf>
    <xf numFmtId="0" fontId="2" fillId="0" borderId="0" applyNumberFormat="0" applyFill="0" applyBorder="0" applyProtection="0">
      <alignment horizontal="right" vertical="top"/>
      <protection locked="0"/>
    </xf>
    <xf numFmtId="49" fontId="50" fillId="0" borderId="0">
      <alignment horizontal="right"/>
      <protection locked="0"/>
    </xf>
    <xf numFmtId="191" fontId="51" fillId="0" borderId="0" applyFont="0" applyFill="0" applyBorder="0" applyProtection="0">
      <alignment horizontal="right"/>
    </xf>
    <xf numFmtId="0" fontId="50" fillId="0" borderId="0">
      <alignment horizontal="right"/>
      <protection locked="0"/>
    </xf>
    <xf numFmtId="192" fontId="51" fillId="0" borderId="0" applyFont="0" applyFill="0" applyBorder="0" applyProtection="0">
      <alignment horizontal="right"/>
    </xf>
    <xf numFmtId="0" fontId="12" fillId="0" borderId="0" applyNumberFormat="0" applyFill="0" applyBorder="0" applyProtection="0">
      <alignment vertical="top"/>
      <protection locked="0"/>
    </xf>
    <xf numFmtId="0" fontId="12" fillId="0" borderId="0" applyNumberFormat="0" applyFill="0" applyBorder="0" applyProtection="0">
      <alignment vertical="top"/>
      <protection locked="0"/>
    </xf>
    <xf numFmtId="0" fontId="12" fillId="0" borderId="0"/>
    <xf numFmtId="0" fontId="12" fillId="0" borderId="0" applyNumberFormat="0" applyFill="0" applyBorder="0" applyProtection="0">
      <alignment vertical="top"/>
      <protection locked="0"/>
    </xf>
    <xf numFmtId="0" fontId="12" fillId="0" borderId="0" applyNumberFormat="0" applyFill="0" applyBorder="0" applyProtection="0">
      <alignment vertical="top"/>
      <protection locked="0"/>
    </xf>
    <xf numFmtId="0" fontId="12" fillId="0" borderId="0" applyNumberFormat="0" applyFill="0" applyBorder="0" applyProtection="0">
      <alignment vertical="top"/>
      <protection locked="0"/>
    </xf>
    <xf numFmtId="0" fontId="12" fillId="0" borderId="0" applyNumberFormat="0" applyFill="0" applyBorder="0" applyAlignment="0" applyProtection="0">
      <alignment vertical="top"/>
      <protection locked="0"/>
    </xf>
    <xf numFmtId="0" fontId="12" fillId="0" borderId="0" applyNumberFormat="0" applyFill="0" applyBorder="0" applyAlignment="0" applyProtection="0">
      <alignment vertical="top"/>
      <protection locked="0"/>
    </xf>
    <xf numFmtId="0" fontId="12" fillId="0" borderId="0" applyNumberFormat="0" applyFill="0" applyBorder="0" applyProtection="0">
      <alignment vertical="top"/>
      <protection locked="0"/>
    </xf>
    <xf numFmtId="0" fontId="3" fillId="0" borderId="0">
      <alignment horizontal="left" vertical="top"/>
    </xf>
    <xf numFmtId="9" fontId="10"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0"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3" fontId="1" fillId="0" borderId="0" applyFont="0" applyFill="0" applyBorder="0" applyAlignment="0" applyProtection="0"/>
    <xf numFmtId="0" fontId="52" fillId="20" borderId="8" applyNumberFormat="0" applyAlignment="0" applyProtection="0"/>
    <xf numFmtId="0" fontId="52" fillId="20" borderId="8" applyNumberFormat="0" applyAlignment="0" applyProtection="0"/>
    <xf numFmtId="0" fontId="52" fillId="20" borderId="8" applyNumberFormat="0" applyAlignment="0" applyProtection="0"/>
    <xf numFmtId="0" fontId="52" fillId="20" borderId="8" applyNumberFormat="0" applyAlignment="0" applyProtection="0"/>
    <xf numFmtId="0" fontId="52" fillId="20" borderId="8" applyNumberFormat="0" applyAlignment="0" applyProtection="0"/>
    <xf numFmtId="0" fontId="52" fillId="20" borderId="8" applyNumberFormat="0" applyAlignment="0" applyProtection="0"/>
    <xf numFmtId="0" fontId="12" fillId="0" borderId="0">
      <alignment horizontal="left" wrapText="1" indent="2"/>
    </xf>
    <xf numFmtId="0" fontId="5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193" fontId="1" fillId="0" borderId="0" applyFont="0" applyFill="0" applyBorder="0" applyAlignment="0" applyProtection="0"/>
    <xf numFmtId="194" fontId="1" fillId="0" borderId="0" applyFont="0" applyFill="0" applyBorder="0" applyAlignment="0" applyProtection="0"/>
    <xf numFmtId="195" fontId="23" fillId="0" borderId="0" applyNumberFormat="0" applyFill="0" applyBorder="0" applyProtection="0">
      <alignment horizontal="left"/>
    </xf>
    <xf numFmtId="0" fontId="56" fillId="0" borderId="9" applyNumberFormat="0" applyFill="0" applyAlignment="0" applyProtection="0"/>
    <xf numFmtId="0" fontId="56" fillId="0" borderId="9" applyNumberFormat="0" applyFill="0" applyAlignment="0" applyProtection="0"/>
    <xf numFmtId="0" fontId="56" fillId="0" borderId="9" applyNumberFormat="0" applyFill="0" applyAlignment="0" applyProtection="0"/>
    <xf numFmtId="0" fontId="56" fillId="0" borderId="9" applyNumberFormat="0" applyFill="0" applyAlignment="0" applyProtection="0"/>
    <xf numFmtId="0" fontId="56" fillId="0" borderId="9" applyNumberFormat="0" applyFill="0" applyAlignment="0" applyProtection="0"/>
    <xf numFmtId="0" fontId="56" fillId="0" borderId="9" applyNumberFormat="0" applyFill="0" applyAlignment="0" applyProtection="0"/>
    <xf numFmtId="0" fontId="57" fillId="0" borderId="0" applyNumberFormat="0" applyFill="0" applyBorder="0" applyProtection="0">
      <alignment horizontal="left" vertical="top"/>
    </xf>
    <xf numFmtId="0" fontId="57" fillId="0" borderId="0" applyNumberFormat="0" applyFill="0" applyBorder="0" applyAlignment="0" applyProtection="0">
      <alignment horizontal="left" vertical="top"/>
    </xf>
    <xf numFmtId="0" fontId="57" fillId="0" borderId="0" applyNumberFormat="0" applyFill="0" applyBorder="0" applyAlignment="0" applyProtection="0">
      <alignment horizontal="left" vertical="top"/>
    </xf>
    <xf numFmtId="0" fontId="57" fillId="0" borderId="0" applyNumberFormat="0" applyFill="0" applyBorder="0" applyProtection="0">
      <alignment horizontal="left" vertical="top"/>
    </xf>
    <xf numFmtId="0" fontId="58" fillId="0" borderId="10" applyNumberFormat="0" applyFill="0" applyAlignment="0" applyProtection="0"/>
    <xf numFmtId="0" fontId="58" fillId="0" borderId="10" applyNumberFormat="0" applyFill="0" applyAlignment="0" applyProtection="0"/>
    <xf numFmtId="0" fontId="58" fillId="0" borderId="10" applyNumberFormat="0" applyFill="0" applyAlignment="0" applyProtection="0"/>
    <xf numFmtId="0" fontId="58" fillId="0" borderId="10" applyNumberFormat="0" applyFill="0" applyAlignment="0" applyProtection="0"/>
    <xf numFmtId="0" fontId="58" fillId="0" borderId="10" applyNumberFormat="0" applyFill="0" applyAlignment="0" applyProtection="0"/>
    <xf numFmtId="0" fontId="58" fillId="0" borderId="10" applyNumberFormat="0" applyFill="0" applyAlignment="0" applyProtection="0"/>
    <xf numFmtId="0" fontId="57" fillId="0" borderId="0" applyNumberFormat="0" applyFill="0" applyBorder="0" applyProtection="0">
      <alignment horizontal="left" vertical="top"/>
    </xf>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57" fillId="0" borderId="0" applyNumberFormat="0" applyFill="0" applyBorder="0" applyProtection="0">
      <alignment horizontal="left" vertical="top"/>
    </xf>
    <xf numFmtId="0" fontId="59" fillId="0" borderId="0" applyNumberFormat="0" applyFill="0" applyBorder="0" applyAlignment="0" applyProtection="0"/>
    <xf numFmtId="0" fontId="59" fillId="0" borderId="0" applyNumberFormat="0" applyFill="0" applyBorder="0" applyAlignment="0" applyProtection="0"/>
    <xf numFmtId="0" fontId="57" fillId="0" borderId="0" applyNumberFormat="0" applyFill="0" applyBorder="0" applyProtection="0">
      <alignment horizontal="left" vertical="top"/>
    </xf>
    <xf numFmtId="0" fontId="59" fillId="0" borderId="0" applyNumberFormat="0" applyFill="0" applyBorder="0" applyAlignment="0" applyProtection="0"/>
    <xf numFmtId="0" fontId="59" fillId="0" borderId="0" applyNumberFormat="0" applyFill="0" applyBorder="0" applyAlignment="0" applyProtection="0"/>
    <xf numFmtId="0" fontId="57" fillId="0" borderId="0" applyNumberFormat="0" applyFill="0" applyBorder="0" applyAlignment="0" applyProtection="0">
      <alignment horizontal="left" vertical="top"/>
    </xf>
    <xf numFmtId="0" fontId="59" fillId="0" borderId="0" applyNumberFormat="0" applyFill="0" applyBorder="0" applyAlignment="0" applyProtection="0"/>
    <xf numFmtId="0" fontId="59" fillId="0" borderId="0" applyNumberFormat="0" applyFill="0" applyBorder="0" applyAlignment="0" applyProtection="0"/>
    <xf numFmtId="0" fontId="57" fillId="0" borderId="0" applyNumberFormat="0" applyFill="0" applyBorder="0" applyAlignment="0" applyProtection="0">
      <alignment horizontal="left" vertical="top"/>
    </xf>
    <xf numFmtId="0" fontId="59" fillId="0" borderId="0" applyNumberFormat="0" applyFill="0" applyBorder="0" applyAlignment="0" applyProtection="0"/>
    <xf numFmtId="0" fontId="59" fillId="0" borderId="0" applyNumberFormat="0" applyFill="0" applyBorder="0" applyAlignment="0" applyProtection="0"/>
    <xf numFmtId="0" fontId="57" fillId="0" borderId="0" applyNumberFormat="0" applyFill="0" applyBorder="0" applyAlignment="0" applyProtection="0">
      <alignment horizontal="left" vertical="top"/>
    </xf>
    <xf numFmtId="0" fontId="59" fillId="0" borderId="0" applyNumberFormat="0" applyFill="0" applyBorder="0" applyAlignment="0" applyProtection="0"/>
    <xf numFmtId="0" fontId="59" fillId="0" borderId="0" applyNumberFormat="0" applyFill="0" applyBorder="0" applyAlignment="0" applyProtection="0"/>
    <xf numFmtId="0" fontId="57" fillId="0" borderId="0" applyNumberFormat="0" applyFill="0" applyBorder="0" applyAlignment="0" applyProtection="0">
      <alignment horizontal="left" vertical="top"/>
    </xf>
    <xf numFmtId="0" fontId="59" fillId="0" borderId="0" applyNumberFormat="0" applyFill="0" applyBorder="0" applyAlignment="0" applyProtection="0"/>
    <xf numFmtId="0" fontId="59" fillId="0" borderId="0" applyNumberFormat="0" applyFill="0" applyBorder="0" applyAlignment="0" applyProtection="0"/>
    <xf numFmtId="195" fontId="23" fillId="0" borderId="0" applyNumberFormat="0" applyFill="0" applyBorder="0" applyProtection="0">
      <alignment horizontal="left"/>
    </xf>
    <xf numFmtId="0" fontId="60" fillId="0" borderId="12" applyNumberFormat="0" applyFill="0" applyAlignment="0" applyProtection="0"/>
    <xf numFmtId="0" fontId="60" fillId="0" borderId="12" applyNumberFormat="0" applyFill="0" applyAlignment="0" applyProtection="0"/>
    <xf numFmtId="0" fontId="60" fillId="0" borderId="12" applyNumberFormat="0" applyFill="0" applyAlignment="0" applyProtection="0"/>
    <xf numFmtId="0" fontId="60" fillId="0" borderId="12" applyNumberFormat="0" applyFill="0" applyAlignment="0" applyProtection="0"/>
    <xf numFmtId="0" fontId="60" fillId="0" borderId="12" applyNumberFormat="0" applyFill="0" applyAlignment="0" applyProtection="0"/>
    <xf numFmtId="0" fontId="60" fillId="0" borderId="12" applyNumberFormat="0" applyFill="0" applyAlignment="0" applyProtection="0"/>
    <xf numFmtId="0" fontId="38" fillId="0" borderId="0" applyNumberFormat="0" applyFill="0" applyBorder="0" applyAlignment="0" applyProtection="0"/>
    <xf numFmtId="0" fontId="48" fillId="0" borderId="0"/>
    <xf numFmtId="0" fontId="1" fillId="0" borderId="0"/>
  </cellStyleXfs>
  <cellXfs count="418">
    <xf numFmtId="0" fontId="0" fillId="0" borderId="0" xfId="0"/>
    <xf numFmtId="0" fontId="5" fillId="0" borderId="0" xfId="1" applyNumberFormat="1" applyFont="1" applyBorder="1" applyAlignment="1" applyProtection="1">
      <alignment horizontal="left" vertical="center"/>
    </xf>
    <xf numFmtId="0" fontId="6" fillId="0" borderId="0" xfId="1" applyFont="1" applyAlignment="1" applyProtection="1">
      <alignment vertical="center"/>
    </xf>
    <xf numFmtId="4" fontId="6" fillId="0" borderId="0" xfId="1" applyNumberFormat="1" applyFont="1" applyBorder="1" applyAlignment="1" applyProtection="1">
      <alignment horizontal="right" vertical="center"/>
    </xf>
    <xf numFmtId="164" fontId="6" fillId="0" borderId="0" xfId="1" applyNumberFormat="1" applyFont="1" applyBorder="1" applyAlignment="1" applyProtection="1">
      <alignment vertical="center"/>
    </xf>
    <xf numFmtId="0" fontId="6" fillId="2" borderId="0" xfId="1" applyNumberFormat="1" applyFont="1" applyFill="1" applyAlignment="1" applyProtection="1">
      <alignment horizontal="left" vertical="center"/>
    </xf>
    <xf numFmtId="0" fontId="6" fillId="2" borderId="0" xfId="1" applyFont="1" applyFill="1" applyAlignment="1" applyProtection="1">
      <alignment vertical="center"/>
    </xf>
    <xf numFmtId="4" fontId="6" fillId="2" borderId="0" xfId="1" applyNumberFormat="1" applyFont="1" applyFill="1" applyAlignment="1" applyProtection="1">
      <alignment horizontal="right" vertical="center"/>
    </xf>
    <xf numFmtId="164" fontId="6" fillId="2" borderId="0" xfId="1" applyNumberFormat="1" applyFont="1" applyFill="1" applyAlignment="1" applyProtection="1">
      <alignment vertical="center"/>
    </xf>
    <xf numFmtId="164" fontId="6" fillId="2" borderId="0" xfId="1" applyNumberFormat="1" applyFont="1" applyFill="1" applyAlignment="1" applyProtection="1">
      <alignment horizontal="right" vertical="center"/>
    </xf>
    <xf numFmtId="0" fontId="6" fillId="0" borderId="0" xfId="1" applyFont="1" applyFill="1" applyAlignment="1" applyProtection="1">
      <alignment vertical="center"/>
    </xf>
    <xf numFmtId="4" fontId="6" fillId="0" borderId="0" xfId="1" applyNumberFormat="1" applyFont="1" applyFill="1" applyAlignment="1" applyProtection="1">
      <alignment horizontal="right" vertical="center"/>
    </xf>
    <xf numFmtId="164" fontId="6" fillId="0" borderId="0" xfId="1" applyNumberFormat="1" applyFont="1" applyFill="1" applyAlignment="1" applyProtection="1">
      <alignment vertical="center"/>
    </xf>
    <xf numFmtId="164" fontId="6" fillId="0" borderId="0" xfId="1" applyNumberFormat="1" applyFont="1" applyFill="1" applyAlignment="1" applyProtection="1">
      <alignment horizontal="right" vertical="center"/>
    </xf>
    <xf numFmtId="0" fontId="6" fillId="0" borderId="0" xfId="1" applyNumberFormat="1" applyFont="1" applyFill="1" applyAlignment="1" applyProtection="1">
      <alignment horizontal="left" vertical="center"/>
    </xf>
    <xf numFmtId="4" fontId="4" fillId="3" borderId="0" xfId="2" applyNumberFormat="1" applyFont="1" applyFill="1" applyBorder="1" applyAlignment="1" applyProtection="1">
      <alignment vertical="center"/>
    </xf>
    <xf numFmtId="0" fontId="4" fillId="0" borderId="0" xfId="3" applyNumberFormat="1" applyFont="1" applyBorder="1" applyAlignment="1" applyProtection="1">
      <alignment horizontal="left" vertical="center"/>
    </xf>
    <xf numFmtId="0" fontId="8" fillId="0" borderId="0" xfId="1" applyNumberFormat="1" applyFont="1" applyAlignment="1" applyProtection="1">
      <alignment horizontal="left" vertical="center"/>
    </xf>
    <xf numFmtId="0" fontId="4" fillId="0" borderId="0" xfId="1" applyFont="1" applyAlignment="1" applyProtection="1">
      <alignment vertical="center"/>
    </xf>
    <xf numFmtId="0" fontId="4" fillId="0" borderId="0" xfId="1" applyFont="1" applyAlignment="1" applyProtection="1">
      <alignment horizontal="left" vertical="center"/>
    </xf>
    <xf numFmtId="0" fontId="4" fillId="0" borderId="0" xfId="1" applyNumberFormat="1" applyFont="1" applyAlignment="1" applyProtection="1">
      <alignment horizontal="left"/>
    </xf>
    <xf numFmtId="0" fontId="9" fillId="0" borderId="0" xfId="4" applyAlignment="1" applyProtection="1">
      <alignment vertical="center"/>
    </xf>
    <xf numFmtId="0" fontId="9" fillId="0" borderId="0" xfId="4" applyNumberFormat="1" applyAlignment="1" applyProtection="1">
      <alignment horizontal="left" vertical="center"/>
    </xf>
    <xf numFmtId="4" fontId="4" fillId="0" borderId="0" xfId="2" applyNumberFormat="1" applyFont="1" applyBorder="1" applyAlignment="1" applyProtection="1">
      <alignment vertical="center"/>
    </xf>
    <xf numFmtId="49" fontId="12" fillId="5" borderId="0" xfId="5" applyNumberFormat="1" applyFont="1" applyFill="1" applyAlignment="1" applyProtection="1">
      <alignment horizontal="left" vertical="top"/>
    </xf>
    <xf numFmtId="0" fontId="12" fillId="5" borderId="0" xfId="5" applyFont="1" applyFill="1" applyAlignment="1" applyProtection="1">
      <alignment horizontal="left" vertical="top"/>
    </xf>
    <xf numFmtId="0" fontId="12" fillId="5" borderId="0" xfId="5" applyFont="1" applyFill="1" applyProtection="1"/>
    <xf numFmtId="49" fontId="2" fillId="5" borderId="0" xfId="5" applyNumberFormat="1" applyFont="1" applyFill="1" applyAlignment="1" applyProtection="1">
      <alignment horizontal="left" vertical="top"/>
    </xf>
    <xf numFmtId="49" fontId="13" fillId="5" borderId="0" xfId="5" applyNumberFormat="1" applyFont="1" applyFill="1" applyAlignment="1" applyProtection="1">
      <alignment horizontal="left" vertical="top"/>
    </xf>
    <xf numFmtId="49" fontId="15" fillId="5" borderId="0" xfId="6" applyNumberFormat="1" applyFont="1" applyFill="1" applyAlignment="1" applyProtection="1">
      <alignment horizontal="left" vertical="top"/>
    </xf>
    <xf numFmtId="0" fontId="12" fillId="5" borderId="0" xfId="6" applyFont="1" applyFill="1" applyAlignment="1" applyProtection="1">
      <alignment horizontal="left" vertical="top" wrapText="1"/>
    </xf>
    <xf numFmtId="0" fontId="2" fillId="0" borderId="0" xfId="1" applyNumberFormat="1" applyFont="1" applyAlignment="1" applyProtection="1"/>
    <xf numFmtId="0" fontId="3" fillId="0" borderId="0" xfId="1" applyFont="1" applyAlignment="1" applyProtection="1">
      <alignment vertical="top"/>
    </xf>
    <xf numFmtId="0" fontId="3" fillId="0" borderId="0" xfId="1" applyNumberFormat="1" applyFont="1" applyAlignment="1" applyProtection="1">
      <alignment horizontal="right" vertical="top"/>
    </xf>
    <xf numFmtId="0" fontId="1" fillId="0" borderId="0" xfId="1" applyNumberFormat="1" applyAlignment="1" applyProtection="1"/>
    <xf numFmtId="0" fontId="1" fillId="0" borderId="1" xfId="1" applyNumberFormat="1" applyFont="1" applyBorder="1" applyAlignment="1" applyProtection="1">
      <alignment vertical="center"/>
    </xf>
    <xf numFmtId="0" fontId="4" fillId="0" borderId="1" xfId="1" applyNumberFormat="1" applyFont="1" applyBorder="1" applyAlignment="1" applyProtection="1">
      <alignment vertical="center"/>
    </xf>
    <xf numFmtId="0" fontId="1" fillId="0" borderId="0" xfId="1" applyFont="1" applyProtection="1"/>
    <xf numFmtId="0" fontId="1" fillId="0" borderId="0" xfId="1" applyNumberFormat="1" applyFont="1" applyAlignment="1" applyProtection="1">
      <alignment vertical="center"/>
    </xf>
    <xf numFmtId="0" fontId="4" fillId="0" borderId="0" xfId="1" applyNumberFormat="1" applyFont="1" applyAlignment="1" applyProtection="1">
      <alignment vertical="center"/>
    </xf>
    <xf numFmtId="0" fontId="4" fillId="0" borderId="0" xfId="1" applyFont="1" applyProtection="1"/>
    <xf numFmtId="0" fontId="4" fillId="0" borderId="0" xfId="1" applyNumberFormat="1" applyFont="1" applyAlignment="1" applyProtection="1">
      <alignment horizontal="right" vertical="center"/>
    </xf>
    <xf numFmtId="0" fontId="4" fillId="0" borderId="1" xfId="1" applyNumberFormat="1" applyFont="1" applyBorder="1" applyAlignment="1" applyProtection="1">
      <alignment horizontal="centerContinuous" vertical="center"/>
    </xf>
    <xf numFmtId="0" fontId="4" fillId="0" borderId="1" xfId="1" applyFont="1" applyBorder="1" applyAlignment="1" applyProtection="1">
      <alignment horizontal="centerContinuous"/>
    </xf>
    <xf numFmtId="0" fontId="4" fillId="0" borderId="0" xfId="1" applyFont="1" applyAlignment="1" applyProtection="1">
      <alignment horizontal="right"/>
    </xf>
    <xf numFmtId="0" fontId="5" fillId="0" borderId="0" xfId="1" applyNumberFormat="1" applyFont="1" applyAlignment="1" applyProtection="1">
      <alignment horizontal="left" vertical="center"/>
    </xf>
    <xf numFmtId="4" fontId="6" fillId="0" borderId="0" xfId="1" applyNumberFormat="1" applyFont="1" applyBorder="1" applyAlignment="1" applyProtection="1">
      <alignment vertical="center"/>
    </xf>
    <xf numFmtId="164" fontId="6" fillId="0" borderId="0" xfId="1" applyNumberFormat="1" applyFont="1" applyBorder="1" applyAlignment="1" applyProtection="1">
      <alignment horizontal="right" vertical="center"/>
    </xf>
    <xf numFmtId="164" fontId="6" fillId="0" borderId="0" xfId="1" applyNumberFormat="1" applyFont="1" applyFill="1" applyBorder="1" applyAlignment="1" applyProtection="1">
      <alignment horizontal="right" vertical="center"/>
    </xf>
    <xf numFmtId="0" fontId="4" fillId="0" borderId="1" xfId="1" applyNumberFormat="1" applyFont="1" applyBorder="1" applyAlignment="1" applyProtection="1">
      <alignment horizontal="left" vertical="center"/>
    </xf>
    <xf numFmtId="4" fontId="4" fillId="0" borderId="1" xfId="1" applyNumberFormat="1" applyFont="1" applyBorder="1" applyAlignment="1" applyProtection="1">
      <alignment vertical="center"/>
    </xf>
    <xf numFmtId="164" fontId="4" fillId="0" borderId="1" xfId="1" applyNumberFormat="1" applyFont="1" applyBorder="1" applyAlignment="1" applyProtection="1">
      <alignment vertical="center"/>
    </xf>
    <xf numFmtId="164" fontId="4" fillId="0" borderId="0" xfId="1" applyNumberFormat="1" applyFont="1" applyBorder="1" applyAlignment="1" applyProtection="1">
      <alignment horizontal="right" vertical="center"/>
    </xf>
    <xf numFmtId="0" fontId="4" fillId="0" borderId="0" xfId="1" applyFont="1" applyAlignment="1" applyProtection="1">
      <alignment horizontal="right" vertical="center"/>
    </xf>
    <xf numFmtId="0" fontId="4" fillId="0" borderId="0" xfId="1" applyFont="1" applyBorder="1" applyAlignment="1" applyProtection="1">
      <alignment vertical="center"/>
    </xf>
    <xf numFmtId="0" fontId="4" fillId="0" borderId="0" xfId="1" applyNumberFormat="1" applyFont="1" applyBorder="1" applyAlignment="1" applyProtection="1">
      <alignment horizontal="centerContinuous" vertical="center"/>
    </xf>
    <xf numFmtId="0" fontId="3" fillId="0" borderId="0" xfId="1" applyFont="1" applyProtection="1"/>
    <xf numFmtId="0" fontId="61" fillId="0" borderId="0" xfId="1161" applyNumberFormat="1" applyFont="1" applyAlignment="1" applyProtection="1">
      <alignment horizontal="right" vertical="top"/>
    </xf>
    <xf numFmtId="0" fontId="2" fillId="0" borderId="0" xfId="949" applyNumberFormat="1" applyFont="1" applyAlignment="1" applyProtection="1"/>
    <xf numFmtId="170" fontId="18" fillId="0" borderId="0" xfId="5" applyNumberFormat="1" applyFont="1" applyBorder="1" applyAlignment="1" applyProtection="1">
      <alignment vertical="top"/>
    </xf>
    <xf numFmtId="0" fontId="18" fillId="0" borderId="0" xfId="5" applyFont="1" applyBorder="1" applyAlignment="1" applyProtection="1">
      <alignment vertical="top"/>
    </xf>
    <xf numFmtId="170" fontId="61" fillId="0" borderId="0" xfId="4" applyNumberFormat="1" applyFont="1" applyAlignment="1" applyProtection="1">
      <alignment horizontal="right" vertical="top"/>
    </xf>
    <xf numFmtId="0" fontId="3" fillId="0" borderId="0" xfId="5" applyFont="1" applyAlignment="1" applyProtection="1">
      <alignment vertical="top"/>
    </xf>
    <xf numFmtId="196" fontId="3" fillId="0" borderId="0" xfId="5" applyNumberFormat="1" applyFont="1" applyAlignment="1" applyProtection="1">
      <alignment vertical="top"/>
    </xf>
    <xf numFmtId="170" fontId="18" fillId="0" borderId="0" xfId="5" applyNumberFormat="1" applyFont="1" applyBorder="1" applyAlignment="1" applyProtection="1">
      <alignment vertical="center"/>
    </xf>
    <xf numFmtId="0" fontId="18" fillId="0" borderId="0" xfId="5" applyFont="1" applyBorder="1" applyAlignment="1" applyProtection="1">
      <alignment vertical="center"/>
    </xf>
    <xf numFmtId="0" fontId="1" fillId="0" borderId="0" xfId="5" applyFont="1" applyBorder="1" applyAlignment="1" applyProtection="1">
      <alignment vertical="top"/>
    </xf>
    <xf numFmtId="170" fontId="3" fillId="0" borderId="0" xfId="5" applyNumberFormat="1" applyFont="1" applyBorder="1" applyAlignment="1" applyProtection="1">
      <alignment vertical="top"/>
    </xf>
    <xf numFmtId="0" fontId="3" fillId="0" borderId="0" xfId="5" applyFont="1" applyBorder="1" applyAlignment="1" applyProtection="1">
      <alignment vertical="top"/>
    </xf>
    <xf numFmtId="0" fontId="1" fillId="0" borderId="1" xfId="5" applyBorder="1" applyAlignment="1" applyProtection="1">
      <alignment vertical="center"/>
    </xf>
    <xf numFmtId="170" fontId="1" fillId="0" borderId="1" xfId="5" applyNumberFormat="1" applyBorder="1" applyAlignment="1" applyProtection="1">
      <alignment vertical="center"/>
    </xf>
    <xf numFmtId="0" fontId="1" fillId="0" borderId="0" xfId="5" applyProtection="1"/>
    <xf numFmtId="196" fontId="1" fillId="0" borderId="0" xfId="5" applyNumberFormat="1" applyFont="1" applyProtection="1"/>
    <xf numFmtId="0" fontId="1" fillId="0" borderId="0" xfId="5" applyBorder="1" applyAlignment="1" applyProtection="1">
      <alignment vertical="center"/>
    </xf>
    <xf numFmtId="170" fontId="1" fillId="0" borderId="0" xfId="5" applyNumberFormat="1" applyBorder="1" applyAlignment="1" applyProtection="1">
      <alignment vertical="center"/>
    </xf>
    <xf numFmtId="0" fontId="4" fillId="0" borderId="0" xfId="5" applyNumberFormat="1" applyFont="1" applyBorder="1" applyAlignment="1" applyProtection="1">
      <alignment vertical="center"/>
    </xf>
    <xf numFmtId="170" fontId="4" fillId="0" borderId="0" xfId="5" applyNumberFormat="1" applyFont="1" applyBorder="1" applyAlignment="1" applyProtection="1">
      <alignment horizontal="right" vertical="center"/>
    </xf>
    <xf numFmtId="0" fontId="4" fillId="0" borderId="0" xfId="5" applyFont="1" applyBorder="1" applyAlignment="1" applyProtection="1">
      <alignment horizontal="right" vertical="center"/>
    </xf>
    <xf numFmtId="0" fontId="4" fillId="0" borderId="0" xfId="5" applyFont="1" applyProtection="1"/>
    <xf numFmtId="196" fontId="4" fillId="0" borderId="0" xfId="5" applyNumberFormat="1" applyFont="1" applyProtection="1"/>
    <xf numFmtId="0" fontId="5" fillId="0" borderId="0" xfId="5" applyFont="1" applyFill="1" applyBorder="1" applyAlignment="1" applyProtection="1">
      <alignment horizontal="left" vertical="center"/>
    </xf>
    <xf numFmtId="170" fontId="5" fillId="0" borderId="0" xfId="5" applyNumberFormat="1" applyFont="1" applyFill="1" applyBorder="1" applyAlignment="1" applyProtection="1">
      <alignment horizontal="left" vertical="center"/>
    </xf>
    <xf numFmtId="4" fontId="5" fillId="0" borderId="0" xfId="5" applyNumberFormat="1" applyFont="1" applyFill="1" applyBorder="1" applyAlignment="1" applyProtection="1">
      <alignment horizontal="left" vertical="center"/>
    </xf>
    <xf numFmtId="0" fontId="5" fillId="0" borderId="0" xfId="5" applyFont="1" applyFill="1" applyBorder="1" applyAlignment="1" applyProtection="1">
      <alignment vertical="center"/>
    </xf>
    <xf numFmtId="170" fontId="5" fillId="0" borderId="0" xfId="5" applyNumberFormat="1" applyFont="1" applyFill="1" applyAlignment="1" applyProtection="1">
      <alignment vertical="center"/>
    </xf>
    <xf numFmtId="4" fontId="5" fillId="0" borderId="0" xfId="5" applyNumberFormat="1" applyFont="1" applyFill="1" applyAlignment="1" applyProtection="1">
      <alignment vertical="center"/>
    </xf>
    <xf numFmtId="0" fontId="6" fillId="0" borderId="0" xfId="5" applyFont="1" applyAlignment="1" applyProtection="1">
      <alignment vertical="center"/>
    </xf>
    <xf numFmtId="196" fontId="6" fillId="0" borderId="0" xfId="5" applyNumberFormat="1" applyFont="1" applyAlignment="1" applyProtection="1">
      <alignment vertical="center"/>
    </xf>
    <xf numFmtId="0" fontId="6" fillId="0" borderId="0" xfId="5" applyFont="1" applyFill="1" applyBorder="1" applyAlignment="1" applyProtection="1">
      <alignment vertical="center"/>
    </xf>
    <xf numFmtId="170" fontId="6" fillId="0" borderId="0" xfId="5" applyNumberFormat="1" applyFont="1" applyFill="1" applyAlignment="1" applyProtection="1">
      <alignment vertical="center"/>
    </xf>
    <xf numFmtId="4" fontId="6" fillId="0" borderId="0" xfId="5" applyNumberFormat="1" applyFont="1" applyFill="1" applyAlignment="1" applyProtection="1">
      <alignment vertical="center"/>
    </xf>
    <xf numFmtId="0" fontId="5" fillId="0" borderId="0" xfId="5" applyFont="1" applyAlignment="1" applyProtection="1">
      <alignment vertical="center"/>
    </xf>
    <xf numFmtId="4" fontId="6" fillId="2" borderId="0" xfId="5" applyNumberFormat="1" applyFont="1" applyFill="1" applyAlignment="1" applyProtection="1">
      <alignment vertical="center"/>
    </xf>
    <xf numFmtId="170" fontId="6" fillId="2" borderId="0" xfId="5" applyNumberFormat="1" applyFont="1" applyFill="1" applyAlignment="1" applyProtection="1">
      <alignment vertical="center"/>
    </xf>
    <xf numFmtId="0" fontId="6" fillId="0" borderId="0" xfId="5" applyFont="1" applyBorder="1" applyAlignment="1" applyProtection="1">
      <alignment vertical="center"/>
    </xf>
    <xf numFmtId="0" fontId="1" fillId="0" borderId="1" xfId="5" applyBorder="1" applyProtection="1"/>
    <xf numFmtId="170" fontId="1" fillId="0" borderId="1" xfId="5" applyNumberFormat="1" applyBorder="1" applyProtection="1"/>
    <xf numFmtId="170" fontId="1" fillId="0" borderId="0" xfId="5" applyNumberFormat="1" applyProtection="1"/>
    <xf numFmtId="0" fontId="4" fillId="0" borderId="0" xfId="5" applyFont="1" applyAlignment="1" applyProtection="1">
      <alignment horizontal="left" vertical="center"/>
    </xf>
    <xf numFmtId="0" fontId="2" fillId="0" borderId="0" xfId="5" applyFont="1" applyBorder="1" applyAlignment="1" applyProtection="1">
      <alignment vertical="center"/>
    </xf>
    <xf numFmtId="170" fontId="2" fillId="0" borderId="0" xfId="5" applyNumberFormat="1" applyFont="1" applyBorder="1" applyAlignment="1" applyProtection="1">
      <alignment vertical="center"/>
    </xf>
    <xf numFmtId="0" fontId="1" fillId="0" borderId="0" xfId="5" applyBorder="1" applyProtection="1"/>
    <xf numFmtId="170" fontId="1" fillId="0" borderId="0" xfId="5" applyNumberFormat="1" applyBorder="1" applyProtection="1"/>
    <xf numFmtId="170" fontId="18" fillId="0" borderId="0" xfId="949" applyNumberFormat="1" applyFont="1" applyAlignment="1" applyProtection="1">
      <alignment horizontal="left" vertical="top"/>
    </xf>
    <xf numFmtId="0" fontId="18" fillId="0" borderId="0" xfId="949" applyFont="1" applyAlignment="1" applyProtection="1">
      <alignment horizontal="left" vertical="top"/>
    </xf>
    <xf numFmtId="0" fontId="3" fillId="0" borderId="0" xfId="949" applyFont="1" applyAlignment="1" applyProtection="1">
      <alignment vertical="top"/>
    </xf>
    <xf numFmtId="170" fontId="3" fillId="0" borderId="0" xfId="949" applyNumberFormat="1" applyFont="1" applyAlignment="1" applyProtection="1">
      <alignment vertical="top"/>
    </xf>
    <xf numFmtId="170" fontId="18" fillId="0" borderId="0" xfId="949" applyNumberFormat="1" applyFont="1" applyAlignment="1" applyProtection="1">
      <alignment vertical="top"/>
    </xf>
    <xf numFmtId="0" fontId="18" fillId="0" borderId="0" xfId="949" applyFont="1" applyAlignment="1" applyProtection="1">
      <alignment vertical="top"/>
    </xf>
    <xf numFmtId="170" fontId="18" fillId="0" borderId="0" xfId="949" applyNumberFormat="1" applyFont="1" applyBorder="1" applyAlignment="1" applyProtection="1">
      <alignment horizontal="left" vertical="center"/>
    </xf>
    <xf numFmtId="0" fontId="18" fillId="0" borderId="0" xfId="949" applyFont="1" applyBorder="1" applyAlignment="1" applyProtection="1">
      <alignment horizontal="left" vertical="center"/>
    </xf>
    <xf numFmtId="0" fontId="3" fillId="0" borderId="0" xfId="949" applyFont="1" applyBorder="1" applyAlignment="1" applyProtection="1">
      <alignment vertical="top"/>
    </xf>
    <xf numFmtId="170" fontId="3" fillId="0" borderId="0" xfId="949" applyNumberFormat="1" applyFont="1" applyBorder="1" applyAlignment="1" applyProtection="1">
      <alignment horizontal="left" vertical="top"/>
    </xf>
    <xf numFmtId="0" fontId="3" fillId="0" borderId="0" xfId="949" applyFont="1" applyBorder="1" applyAlignment="1" applyProtection="1">
      <alignment horizontal="left" vertical="top"/>
    </xf>
    <xf numFmtId="0" fontId="2" fillId="0" borderId="0" xfId="949" applyFont="1" applyBorder="1" applyProtection="1"/>
    <xf numFmtId="170" fontId="2" fillId="0" borderId="0" xfId="949" applyNumberFormat="1" applyFont="1" applyBorder="1" applyProtection="1"/>
    <xf numFmtId="0" fontId="1" fillId="0" borderId="0" xfId="949" applyProtection="1"/>
    <xf numFmtId="170" fontId="1" fillId="0" borderId="0" xfId="949" applyNumberFormat="1" applyProtection="1"/>
    <xf numFmtId="0" fontId="12" fillId="0" borderId="0" xfId="949" applyFont="1" applyBorder="1" applyProtection="1"/>
    <xf numFmtId="0" fontId="1" fillId="0" borderId="6" xfId="949" applyFont="1" applyBorder="1" applyProtection="1"/>
    <xf numFmtId="170" fontId="1" fillId="0" borderId="6" xfId="949" applyNumberFormat="1" applyFont="1" applyBorder="1" applyProtection="1"/>
    <xf numFmtId="0" fontId="63" fillId="0" borderId="0" xfId="949" applyFont="1" applyProtection="1"/>
    <xf numFmtId="0" fontId="4" fillId="0" borderId="0" xfId="949" applyNumberFormat="1" applyFont="1" applyAlignment="1" applyProtection="1">
      <alignment vertical="center"/>
    </xf>
    <xf numFmtId="170" fontId="4" fillId="0" borderId="0" xfId="949" applyNumberFormat="1" applyFont="1" applyBorder="1" applyAlignment="1" applyProtection="1">
      <alignment horizontal="right" vertical="center"/>
    </xf>
    <xf numFmtId="0" fontId="4" fillId="0" borderId="0" xfId="949" applyFont="1" applyBorder="1" applyAlignment="1" applyProtection="1">
      <alignment horizontal="right" vertical="center"/>
    </xf>
    <xf numFmtId="0" fontId="4" fillId="0" borderId="0" xfId="949" applyFont="1" applyProtection="1"/>
    <xf numFmtId="170" fontId="4" fillId="0" borderId="0" xfId="949" applyNumberFormat="1" applyFont="1" applyProtection="1"/>
    <xf numFmtId="0" fontId="1" fillId="0" borderId="1" xfId="949" applyFont="1" applyBorder="1" applyProtection="1"/>
    <xf numFmtId="170" fontId="1" fillId="0" borderId="1" xfId="949" applyNumberFormat="1" applyFont="1" applyBorder="1" applyProtection="1"/>
    <xf numFmtId="0" fontId="63" fillId="0" borderId="0" xfId="949" applyFont="1" applyBorder="1" applyProtection="1"/>
    <xf numFmtId="0" fontId="1" fillId="0" borderId="0" xfId="949" applyFont="1" applyProtection="1"/>
    <xf numFmtId="170" fontId="1" fillId="0" borderId="0" xfId="949" applyNumberFormat="1" applyFont="1" applyProtection="1"/>
    <xf numFmtId="170" fontId="5" fillId="0" borderId="0" xfId="949" applyNumberFormat="1" applyFont="1" applyBorder="1" applyAlignment="1" applyProtection="1">
      <alignment horizontal="left" vertical="center"/>
    </xf>
    <xf numFmtId="4" fontId="5" fillId="0" borderId="0" xfId="949" applyNumberFormat="1" applyFont="1" applyBorder="1" applyAlignment="1" applyProtection="1">
      <alignment horizontal="left" vertical="center"/>
    </xf>
    <xf numFmtId="170" fontId="5" fillId="0" borderId="0" xfId="949" applyNumberFormat="1" applyFont="1" applyBorder="1" applyAlignment="1" applyProtection="1">
      <alignment horizontal="right" vertical="center"/>
    </xf>
    <xf numFmtId="170" fontId="5" fillId="0" borderId="0" xfId="949" applyNumberFormat="1" applyFont="1" applyAlignment="1" applyProtection="1">
      <alignment vertical="center"/>
    </xf>
    <xf numFmtId="4" fontId="5" fillId="0" borderId="0" xfId="949" applyNumberFormat="1" applyFont="1" applyAlignment="1" applyProtection="1">
      <alignment vertical="center"/>
    </xf>
    <xf numFmtId="0" fontId="6" fillId="0" borderId="0" xfId="949" applyFont="1" applyAlignment="1" applyProtection="1">
      <alignment vertical="center"/>
    </xf>
    <xf numFmtId="170" fontId="6" fillId="0" borderId="0" xfId="949" applyNumberFormat="1" applyFont="1" applyAlignment="1" applyProtection="1">
      <alignment vertical="center"/>
    </xf>
    <xf numFmtId="4" fontId="6" fillId="0" borderId="0" xfId="949" applyNumberFormat="1" applyFont="1" applyAlignment="1" applyProtection="1">
      <alignment vertical="center"/>
    </xf>
    <xf numFmtId="0" fontId="5" fillId="0" borderId="0" xfId="949" applyFont="1" applyAlignment="1" applyProtection="1">
      <alignment vertical="center"/>
    </xf>
    <xf numFmtId="170" fontId="6" fillId="2" borderId="0" xfId="949" applyNumberFormat="1" applyFont="1" applyFill="1" applyAlignment="1" applyProtection="1">
      <alignment vertical="center"/>
    </xf>
    <xf numFmtId="4" fontId="6" fillId="2" borderId="0" xfId="949" applyNumberFormat="1" applyFont="1" applyFill="1" applyAlignment="1" applyProtection="1">
      <alignment vertical="center"/>
    </xf>
    <xf numFmtId="0" fontId="64" fillId="0" borderId="0" xfId="949" applyFont="1" applyProtection="1"/>
    <xf numFmtId="0" fontId="4" fillId="0" borderId="0" xfId="949" applyFont="1" applyAlignment="1" applyProtection="1">
      <alignment horizontal="left"/>
    </xf>
    <xf numFmtId="170" fontId="4" fillId="0" borderId="0" xfId="949" applyNumberFormat="1" applyFont="1" applyAlignment="1" applyProtection="1">
      <alignment horizontal="left"/>
    </xf>
    <xf numFmtId="170" fontId="4" fillId="0" borderId="0" xfId="949" applyNumberFormat="1" applyFont="1" applyAlignment="1" applyProtection="1">
      <alignment vertical="center"/>
    </xf>
    <xf numFmtId="0" fontId="4" fillId="0" borderId="0" xfId="949" applyFont="1" applyAlignment="1" applyProtection="1">
      <alignment horizontal="left" vertical="center"/>
    </xf>
    <xf numFmtId="170" fontId="4" fillId="0" borderId="0" xfId="949" applyNumberFormat="1" applyFont="1" applyAlignment="1" applyProtection="1">
      <alignment horizontal="left" vertical="center"/>
    </xf>
    <xf numFmtId="0" fontId="3" fillId="0" borderId="0" xfId="949" applyFont="1" applyProtection="1"/>
    <xf numFmtId="170" fontId="64" fillId="0" borderId="0" xfId="949" applyNumberFormat="1" applyFont="1" applyProtection="1"/>
    <xf numFmtId="196" fontId="5" fillId="0" borderId="0" xfId="949" applyNumberFormat="1" applyFont="1" applyBorder="1" applyAlignment="1" applyProtection="1">
      <alignment horizontal="right" vertical="center"/>
    </xf>
    <xf numFmtId="196" fontId="5" fillId="0" borderId="0" xfId="949" applyNumberFormat="1" applyFont="1" applyBorder="1" applyAlignment="1" applyProtection="1">
      <alignment horizontal="left" vertical="center"/>
    </xf>
    <xf numFmtId="196" fontId="5" fillId="0" borderId="0" xfId="949" applyNumberFormat="1" applyFont="1" applyAlignment="1" applyProtection="1">
      <alignment vertical="center"/>
    </xf>
    <xf numFmtId="196" fontId="6" fillId="0" borderId="0" xfId="949" applyNumberFormat="1" applyFont="1" applyAlignment="1" applyProtection="1">
      <alignment vertical="center"/>
    </xf>
    <xf numFmtId="196" fontId="6" fillId="2" borderId="0" xfId="949" applyNumberFormat="1" applyFont="1" applyFill="1" applyAlignment="1" applyProtection="1">
      <alignment vertical="center"/>
    </xf>
    <xf numFmtId="196" fontId="1" fillId="0" borderId="0" xfId="949" applyNumberFormat="1" applyFont="1" applyBorder="1" applyProtection="1"/>
    <xf numFmtId="170" fontId="2" fillId="0" borderId="0" xfId="949" applyNumberFormat="1" applyFont="1" applyBorder="1" applyAlignment="1" applyProtection="1"/>
    <xf numFmtId="170" fontId="3" fillId="0" borderId="0" xfId="949" applyNumberFormat="1" applyFont="1" applyBorder="1" applyAlignment="1" applyProtection="1">
      <alignment vertical="top"/>
    </xf>
    <xf numFmtId="0" fontId="61" fillId="0" borderId="0" xfId="4" applyFont="1" applyAlignment="1" applyProtection="1">
      <alignment horizontal="right" vertical="top"/>
    </xf>
    <xf numFmtId="0" fontId="2" fillId="0" borderId="0" xfId="949" applyFont="1" applyBorder="1" applyAlignment="1" applyProtection="1">
      <alignment vertical="center"/>
    </xf>
    <xf numFmtId="0" fontId="1" fillId="0" borderId="0" xfId="949" applyFont="1" applyBorder="1" applyAlignment="1" applyProtection="1">
      <alignment vertical="center"/>
    </xf>
    <xf numFmtId="0" fontId="1" fillId="0" borderId="1" xfId="949" applyFont="1" applyBorder="1" applyAlignment="1" applyProtection="1">
      <alignment vertical="center"/>
    </xf>
    <xf numFmtId="3" fontId="1" fillId="0" borderId="0" xfId="949" applyNumberFormat="1" applyFont="1" applyProtection="1"/>
    <xf numFmtId="3" fontId="1" fillId="0" borderId="6" xfId="949" applyNumberFormat="1" applyFont="1" applyBorder="1" applyProtection="1"/>
    <xf numFmtId="170" fontId="4" fillId="0" borderId="1" xfId="949" applyNumberFormat="1" applyFont="1" applyBorder="1" applyAlignment="1" applyProtection="1">
      <alignment horizontal="centerContinuous" vertical="center"/>
    </xf>
    <xf numFmtId="0" fontId="4" fillId="0" borderId="1" xfId="949" applyFont="1" applyBorder="1" applyAlignment="1" applyProtection="1">
      <alignment horizontal="centerContinuous"/>
    </xf>
    <xf numFmtId="0" fontId="4" fillId="0" borderId="0" xfId="949" applyFont="1" applyAlignment="1" applyProtection="1">
      <alignment horizontal="right"/>
    </xf>
    <xf numFmtId="170" fontId="4" fillId="0" borderId="1" xfId="949" applyNumberFormat="1" applyFont="1" applyBorder="1" applyAlignment="1" applyProtection="1">
      <alignment horizontal="right" vertical="center"/>
    </xf>
    <xf numFmtId="0" fontId="5" fillId="0" borderId="0" xfId="949" applyFont="1" applyBorder="1" applyAlignment="1" applyProtection="1">
      <alignment horizontal="left" vertical="center"/>
    </xf>
    <xf numFmtId="0" fontId="5" fillId="0" borderId="0" xfId="949" applyFont="1" applyBorder="1" applyAlignment="1" applyProtection="1">
      <alignment vertical="center"/>
    </xf>
    <xf numFmtId="3" fontId="5" fillId="0" borderId="0" xfId="949" applyNumberFormat="1" applyFont="1" applyAlignment="1" applyProtection="1">
      <alignment vertical="center"/>
    </xf>
    <xf numFmtId="0" fontId="6" fillId="0" borderId="0" xfId="949" applyFont="1" applyBorder="1" applyAlignment="1" applyProtection="1">
      <alignment vertical="center"/>
    </xf>
    <xf numFmtId="3" fontId="6" fillId="0" borderId="0" xfId="949" applyNumberFormat="1" applyFont="1" applyAlignment="1" applyProtection="1">
      <alignment vertical="center"/>
    </xf>
    <xf numFmtId="0" fontId="6" fillId="2" borderId="0" xfId="949" applyFont="1" applyFill="1" applyBorder="1" applyAlignment="1" applyProtection="1">
      <alignment vertical="center"/>
    </xf>
    <xf numFmtId="3" fontId="6" fillId="2" borderId="0" xfId="949" applyNumberFormat="1" applyFont="1" applyFill="1" applyAlignment="1" applyProtection="1">
      <alignment vertical="center"/>
    </xf>
    <xf numFmtId="0" fontId="6" fillId="0" borderId="0" xfId="949" applyFont="1" applyFill="1" applyBorder="1" applyAlignment="1" applyProtection="1">
      <alignment vertical="center"/>
    </xf>
    <xf numFmtId="3" fontId="6" fillId="0" borderId="0" xfId="949" applyNumberFormat="1" applyFont="1" applyFill="1" applyAlignment="1" applyProtection="1">
      <alignment vertical="center"/>
    </xf>
    <xf numFmtId="3" fontId="5" fillId="0" borderId="0" xfId="949" applyNumberFormat="1" applyFont="1" applyFill="1" applyAlignment="1" applyProtection="1">
      <alignment vertical="center"/>
    </xf>
    <xf numFmtId="4" fontId="5" fillId="0" borderId="0" xfId="949" applyNumberFormat="1" applyFont="1" applyFill="1" applyAlignment="1" applyProtection="1">
      <alignment vertical="center"/>
    </xf>
    <xf numFmtId="3" fontId="1" fillId="0" borderId="1" xfId="949" applyNumberFormat="1" applyFont="1" applyBorder="1" applyProtection="1"/>
    <xf numFmtId="3" fontId="1" fillId="0" borderId="0" xfId="949" applyNumberFormat="1" applyFont="1" applyBorder="1" applyProtection="1"/>
    <xf numFmtId="3" fontId="4" fillId="0" borderId="0" xfId="949" applyNumberFormat="1" applyFont="1" applyAlignment="1" applyProtection="1">
      <alignment vertical="center"/>
    </xf>
    <xf numFmtId="0" fontId="4" fillId="0" borderId="0" xfId="1162" applyFont="1" applyAlignment="1" applyProtection="1">
      <alignment vertical="center"/>
    </xf>
    <xf numFmtId="0" fontId="4" fillId="0" borderId="0" xfId="952" applyFont="1" applyAlignment="1" applyProtection="1">
      <alignment horizontal="left"/>
    </xf>
    <xf numFmtId="0" fontId="2" fillId="0" borderId="0" xfId="949" applyFont="1" applyAlignment="1" applyProtection="1"/>
    <xf numFmtId="0" fontId="3" fillId="0" borderId="0" xfId="949" applyFont="1" applyAlignment="1" applyProtection="1">
      <alignment horizontal="right" vertical="top"/>
    </xf>
    <xf numFmtId="0" fontId="3" fillId="0" borderId="0" xfId="949" applyNumberFormat="1" applyFont="1" applyAlignment="1" applyProtection="1">
      <alignment horizontal="right" vertical="top"/>
    </xf>
    <xf numFmtId="0" fontId="1" fillId="0" borderId="0" xfId="949" applyFont="1" applyAlignment="1" applyProtection="1">
      <alignment vertical="center"/>
    </xf>
    <xf numFmtId="0" fontId="4" fillId="0" borderId="1" xfId="949" applyFont="1" applyBorder="1" applyAlignment="1" applyProtection="1">
      <alignment horizontal="centerContinuous" vertical="center"/>
    </xf>
    <xf numFmtId="0" fontId="4" fillId="0" borderId="0" xfId="949" applyFont="1" applyAlignment="1" applyProtection="1">
      <alignment horizontal="right" vertical="center"/>
    </xf>
    <xf numFmtId="0" fontId="5" fillId="0" borderId="0" xfId="949" applyFont="1" applyAlignment="1" applyProtection="1">
      <alignment horizontal="left" vertical="center"/>
    </xf>
    <xf numFmtId="0" fontId="6" fillId="0" borderId="0" xfId="949" applyFont="1" applyFill="1" applyAlignment="1" applyProtection="1"/>
    <xf numFmtId="3" fontId="6" fillId="0" borderId="0" xfId="949" applyNumberFormat="1" applyFont="1" applyFill="1" applyAlignment="1" applyProtection="1"/>
    <xf numFmtId="0" fontId="6" fillId="2" borderId="0" xfId="949" applyFont="1" applyFill="1" applyAlignment="1" applyProtection="1"/>
    <xf numFmtId="3" fontId="6" fillId="2" borderId="0" xfId="949" applyNumberFormat="1" applyFont="1" applyFill="1" applyAlignment="1" applyProtection="1"/>
    <xf numFmtId="3" fontId="6" fillId="0" borderId="0" xfId="949" applyNumberFormat="1" applyFont="1" applyFill="1" applyAlignment="1" applyProtection="1">
      <alignment horizontal="right"/>
    </xf>
    <xf numFmtId="0" fontId="1" fillId="0" borderId="0" xfId="949" applyFont="1" applyFill="1" applyAlignment="1" applyProtection="1">
      <alignment vertical="center"/>
    </xf>
    <xf numFmtId="3" fontId="6" fillId="0" borderId="0" xfId="5" applyNumberFormat="1" applyFont="1" applyFill="1" applyAlignment="1" applyProtection="1">
      <alignment vertical="center"/>
    </xf>
    <xf numFmtId="3" fontId="6" fillId="0" borderId="0" xfId="5" applyNumberFormat="1" applyFont="1" applyFill="1" applyBorder="1" applyAlignment="1" applyProtection="1">
      <alignment vertical="center"/>
    </xf>
    <xf numFmtId="0" fontId="6" fillId="0" borderId="1" xfId="949" applyFont="1" applyFill="1" applyBorder="1" applyAlignment="1" applyProtection="1"/>
    <xf numFmtId="3" fontId="6" fillId="0" borderId="1" xfId="949" applyNumberFormat="1" applyFont="1" applyFill="1" applyBorder="1" applyAlignment="1" applyProtection="1"/>
    <xf numFmtId="0" fontId="6" fillId="0" borderId="0" xfId="949" applyFont="1" applyFill="1" applyAlignment="1" applyProtection="1">
      <alignment vertical="center"/>
    </xf>
    <xf numFmtId="170" fontId="4" fillId="0" borderId="0" xfId="5" applyNumberFormat="1" applyFont="1" applyAlignment="1" applyProtection="1">
      <alignment horizontal="left" vertical="center"/>
    </xf>
    <xf numFmtId="0" fontId="4" fillId="0" borderId="0" xfId="1" applyNumberFormat="1" applyFont="1" applyAlignment="1" applyProtection="1">
      <alignment horizontal="left" vertical="center"/>
    </xf>
    <xf numFmtId="0" fontId="4" fillId="0" borderId="0" xfId="949" applyFont="1" applyAlignment="1" applyProtection="1">
      <alignment vertical="center"/>
    </xf>
    <xf numFmtId="0" fontId="2" fillId="0" borderId="0" xfId="1163" applyFont="1" applyBorder="1" applyAlignment="1" applyProtection="1"/>
    <xf numFmtId="0" fontId="3" fillId="0" borderId="0" xfId="1163" applyFont="1" applyAlignment="1" applyProtection="1">
      <alignment vertical="top"/>
    </xf>
    <xf numFmtId="0" fontId="2" fillId="0" borderId="0" xfId="1163" applyFont="1" applyBorder="1" applyAlignment="1" applyProtection="1">
      <alignment vertical="center"/>
    </xf>
    <xf numFmtId="0" fontId="6" fillId="0" borderId="0" xfId="1163" applyFont="1" applyBorder="1" applyAlignment="1" applyProtection="1">
      <alignment horizontal="right" vertical="top"/>
    </xf>
    <xf numFmtId="0" fontId="26" fillId="0" borderId="1" xfId="1163" applyFont="1" applyBorder="1" applyAlignment="1" applyProtection="1">
      <alignment vertical="center"/>
    </xf>
    <xf numFmtId="0" fontId="1" fillId="0" borderId="1" xfId="1163" applyFont="1" applyBorder="1" applyAlignment="1" applyProtection="1">
      <alignment vertical="center"/>
    </xf>
    <xf numFmtId="0" fontId="1" fillId="0" borderId="0" xfId="1163" applyFont="1" applyAlignment="1" applyProtection="1">
      <alignment vertical="center"/>
    </xf>
    <xf numFmtId="0" fontId="26" fillId="0" borderId="0" xfId="1163" applyFont="1" applyBorder="1" applyAlignment="1" applyProtection="1">
      <alignment vertical="center"/>
    </xf>
    <xf numFmtId="0" fontId="1" fillId="0" borderId="0" xfId="1163" applyFont="1" applyBorder="1" applyAlignment="1" applyProtection="1">
      <alignment vertical="center"/>
    </xf>
    <xf numFmtId="0" fontId="4" fillId="0" borderId="0" xfId="1163" applyFont="1" applyAlignment="1" applyProtection="1">
      <alignment vertical="center"/>
    </xf>
    <xf numFmtId="0" fontId="4" fillId="0" borderId="0" xfId="1163" applyFont="1" applyBorder="1" applyAlignment="1" applyProtection="1">
      <alignment horizontal="right" vertical="center"/>
    </xf>
    <xf numFmtId="0" fontId="26" fillId="0" borderId="1" xfId="1163" quotePrefix="1" applyFont="1" applyBorder="1" applyAlignment="1" applyProtection="1">
      <alignment horizontal="left" vertical="center"/>
    </xf>
    <xf numFmtId="0" fontId="5" fillId="0" borderId="0" xfId="1163" applyFont="1" applyBorder="1" applyAlignment="1" applyProtection="1">
      <alignment horizontal="left" vertical="center"/>
    </xf>
    <xf numFmtId="0" fontId="6" fillId="0" borderId="0" xfId="1163" applyFont="1" applyAlignment="1" applyProtection="1">
      <alignment vertical="center"/>
    </xf>
    <xf numFmtId="0" fontId="6" fillId="0" borderId="0" xfId="1163" applyFont="1" applyBorder="1" applyAlignment="1" applyProtection="1">
      <alignment vertical="center"/>
    </xf>
    <xf numFmtId="197" fontId="5" fillId="0" borderId="0" xfId="1163" applyNumberFormat="1" applyFont="1" applyBorder="1" applyAlignment="1" applyProtection="1">
      <alignment horizontal="right" vertical="center"/>
    </xf>
    <xf numFmtId="0" fontId="5" fillId="0" borderId="0" xfId="1163" applyFont="1" applyAlignment="1" applyProtection="1">
      <alignment vertical="center"/>
    </xf>
    <xf numFmtId="197" fontId="6" fillId="0" borderId="0" xfId="1163" applyNumberFormat="1" applyFont="1" applyBorder="1" applyAlignment="1" applyProtection="1">
      <alignment horizontal="right" vertical="center"/>
    </xf>
    <xf numFmtId="197" fontId="6" fillId="0" borderId="0" xfId="1163" applyNumberFormat="1" applyFont="1" applyBorder="1" applyAlignment="1" applyProtection="1">
      <alignment vertical="center"/>
    </xf>
    <xf numFmtId="0" fontId="6" fillId="2" borderId="0" xfId="1163" applyFont="1" applyFill="1" applyBorder="1" applyAlignment="1" applyProtection="1">
      <alignment vertical="center"/>
    </xf>
    <xf numFmtId="197" fontId="6" fillId="2" borderId="0" xfId="1163" applyNumberFormat="1" applyFont="1" applyFill="1" applyBorder="1" applyAlignment="1" applyProtection="1">
      <alignment horizontal="right" vertical="center"/>
    </xf>
    <xf numFmtId="197" fontId="6" fillId="2" borderId="0" xfId="1163" applyNumberFormat="1" applyFont="1" applyFill="1" applyBorder="1" applyAlignment="1" applyProtection="1">
      <alignment vertical="center"/>
    </xf>
    <xf numFmtId="197" fontId="6" fillId="0" borderId="0" xfId="1163" applyNumberFormat="1" applyFont="1" applyAlignment="1" applyProtection="1">
      <alignment vertical="center"/>
    </xf>
    <xf numFmtId="3" fontId="6" fillId="0" borderId="0" xfId="1163" applyNumberFormat="1" applyFont="1" applyBorder="1" applyAlignment="1" applyProtection="1">
      <alignment horizontal="right" vertical="center"/>
    </xf>
    <xf numFmtId="3" fontId="6" fillId="2" borderId="0" xfId="1163" applyNumberFormat="1" applyFont="1" applyFill="1" applyBorder="1" applyAlignment="1" applyProtection="1">
      <alignment horizontal="right" vertical="center"/>
    </xf>
    <xf numFmtId="198" fontId="65" fillId="0" borderId="0" xfId="0" applyNumberFormat="1" applyFont="1" applyAlignment="1" applyProtection="1">
      <alignment horizontal="right" wrapText="1" readingOrder="1"/>
    </xf>
    <xf numFmtId="198" fontId="65" fillId="3" borderId="0" xfId="0" applyNumberFormat="1" applyFont="1" applyFill="1" applyAlignment="1" applyProtection="1">
      <alignment horizontal="right" wrapText="1" readingOrder="1"/>
    </xf>
    <xf numFmtId="198" fontId="65" fillId="3" borderId="0" xfId="0" applyNumberFormat="1" applyFont="1" applyFill="1" applyBorder="1" applyAlignment="1" applyProtection="1">
      <alignment horizontal="right" wrapText="1" readingOrder="1"/>
    </xf>
    <xf numFmtId="0" fontId="1" fillId="0" borderId="1" xfId="1163" applyFont="1" applyBorder="1" applyProtection="1"/>
    <xf numFmtId="0" fontId="1" fillId="0" borderId="0" xfId="1163" applyFont="1" applyProtection="1"/>
    <xf numFmtId="0" fontId="4" fillId="0" borderId="0" xfId="1163" applyNumberFormat="1" applyFont="1" applyBorder="1" applyAlignment="1" applyProtection="1">
      <alignment vertical="center"/>
    </xf>
    <xf numFmtId="0" fontId="18" fillId="0" borderId="0" xfId="1163" applyFont="1" applyBorder="1" applyAlignment="1" applyProtection="1">
      <alignment vertical="top"/>
    </xf>
    <xf numFmtId="0" fontId="3" fillId="0" borderId="0" xfId="1163" applyFont="1" applyBorder="1" applyAlignment="1" applyProtection="1">
      <alignment vertical="top"/>
    </xf>
    <xf numFmtId="0" fontId="18" fillId="0" borderId="0" xfId="1163" applyFont="1" applyBorder="1" applyAlignment="1" applyProtection="1">
      <alignment horizontal="left" vertical="center"/>
    </xf>
    <xf numFmtId="0" fontId="18" fillId="0" borderId="0" xfId="1163" applyFont="1" applyBorder="1" applyAlignment="1" applyProtection="1">
      <alignment vertical="center"/>
    </xf>
    <xf numFmtId="0" fontId="4" fillId="0" borderId="0" xfId="1163" applyFont="1" applyBorder="1" applyAlignment="1" applyProtection="1">
      <alignment vertical="center" wrapText="1"/>
    </xf>
    <xf numFmtId="0" fontId="6" fillId="0" borderId="0" xfId="1163" applyFont="1" applyBorder="1" applyAlignment="1" applyProtection="1">
      <alignment horizontal="right" vertical="center"/>
    </xf>
    <xf numFmtId="3" fontId="5" fillId="0" borderId="0" xfId="1163" applyNumberFormat="1" applyFont="1" applyBorder="1" applyAlignment="1" applyProtection="1">
      <alignment horizontal="right" vertical="center"/>
    </xf>
    <xf numFmtId="0" fontId="6" fillId="2" borderId="0" xfId="1163" applyFont="1" applyFill="1" applyAlignment="1" applyProtection="1">
      <alignment vertical="center"/>
    </xf>
    <xf numFmtId="0" fontId="6" fillId="2" borderId="0" xfId="1163" applyFont="1" applyFill="1" applyBorder="1" applyAlignment="1" applyProtection="1">
      <alignment horizontal="right" vertical="center"/>
    </xf>
    <xf numFmtId="0" fontId="6" fillId="0" borderId="0" xfId="1163" applyFont="1" applyAlignment="1" applyProtection="1">
      <alignment horizontal="right" vertical="center"/>
    </xf>
    <xf numFmtId="0" fontId="5" fillId="0" borderId="0" xfId="1163" applyFont="1" applyBorder="1" applyAlignment="1" applyProtection="1">
      <alignment vertical="center"/>
    </xf>
    <xf numFmtId="3" fontId="6" fillId="2" borderId="0" xfId="1163" applyNumberFormat="1" applyFont="1" applyFill="1" applyAlignment="1" applyProtection="1">
      <alignment vertical="center"/>
    </xf>
    <xf numFmtId="3" fontId="6" fillId="0" borderId="0" xfId="1163" applyNumberFormat="1" applyFont="1" applyAlignment="1" applyProtection="1">
      <alignment vertical="center"/>
    </xf>
    <xf numFmtId="199" fontId="6" fillId="0" borderId="0" xfId="1163" applyNumberFormat="1" applyFont="1" applyProtection="1"/>
    <xf numFmtId="199" fontId="6" fillId="2" borderId="0" xfId="1163" applyNumberFormat="1" applyFont="1" applyFill="1" applyProtection="1"/>
    <xf numFmtId="199" fontId="6" fillId="2" borderId="0" xfId="1163" applyNumberFormat="1" applyFont="1" applyFill="1" applyBorder="1" applyProtection="1"/>
    <xf numFmtId="0" fontId="6" fillId="0" borderId="0" xfId="1163" applyFont="1" applyFill="1" applyBorder="1" applyAlignment="1" applyProtection="1">
      <alignment vertical="center"/>
    </xf>
    <xf numFmtId="3" fontId="1" fillId="0" borderId="0" xfId="1163" applyNumberFormat="1" applyFont="1" applyBorder="1" applyAlignment="1" applyProtection="1">
      <alignment horizontal="right" vertical="center"/>
    </xf>
    <xf numFmtId="0" fontId="1" fillId="0" borderId="0" xfId="1163" applyFont="1" applyBorder="1" applyAlignment="1" applyProtection="1">
      <alignment horizontal="right" vertical="center"/>
    </xf>
    <xf numFmtId="3" fontId="6" fillId="0" borderId="0" xfId="1163" applyNumberFormat="1" applyFont="1" applyFill="1" applyBorder="1" applyAlignment="1" applyProtection="1">
      <alignment horizontal="right" vertical="center"/>
    </xf>
    <xf numFmtId="199" fontId="6" fillId="0" borderId="0" xfId="1163" applyNumberFormat="1" applyFont="1" applyFill="1" applyBorder="1" applyProtection="1"/>
    <xf numFmtId="0" fontId="6" fillId="0" borderId="0" xfId="1163" applyFont="1" applyFill="1" applyAlignment="1" applyProtection="1">
      <alignment vertical="center"/>
    </xf>
    <xf numFmtId="3" fontId="6" fillId="0" borderId="0" xfId="1163" applyNumberFormat="1" applyFont="1" applyBorder="1" applyAlignment="1" applyProtection="1">
      <alignment wrapText="1"/>
    </xf>
    <xf numFmtId="3" fontId="6" fillId="2" borderId="0" xfId="1163" applyNumberFormat="1" applyFont="1" applyFill="1" applyBorder="1" applyAlignment="1" applyProtection="1">
      <alignment wrapText="1"/>
    </xf>
    <xf numFmtId="199" fontId="5" fillId="0" borderId="0" xfId="1163" applyNumberFormat="1" applyFont="1" applyBorder="1" applyAlignment="1" applyProtection="1">
      <alignment horizontal="right" vertical="center"/>
    </xf>
    <xf numFmtId="199" fontId="6" fillId="0" borderId="0" xfId="1163" applyNumberFormat="1" applyFont="1" applyBorder="1" applyAlignment="1" applyProtection="1">
      <alignment vertical="center"/>
    </xf>
    <xf numFmtId="199" fontId="6" fillId="0" borderId="0" xfId="1163" applyNumberFormat="1" applyFont="1" applyBorder="1" applyAlignment="1" applyProtection="1">
      <alignment horizontal="right" vertical="center"/>
    </xf>
    <xf numFmtId="199" fontId="6" fillId="0" borderId="0" xfId="1163" applyNumberFormat="1" applyFont="1" applyBorder="1" applyAlignment="1" applyProtection="1">
      <alignment wrapText="1"/>
    </xf>
    <xf numFmtId="199" fontId="6" fillId="2" borderId="0" xfId="1163" applyNumberFormat="1" applyFont="1" applyFill="1" applyBorder="1" applyAlignment="1" applyProtection="1">
      <alignment horizontal="right" vertical="center"/>
    </xf>
    <xf numFmtId="199" fontId="6" fillId="2" borderId="0" xfId="1163" applyNumberFormat="1" applyFont="1" applyFill="1" applyBorder="1" applyAlignment="1" applyProtection="1">
      <alignment wrapText="1"/>
    </xf>
    <xf numFmtId="0" fontId="4" fillId="0" borderId="0" xfId="1163" applyFont="1" applyAlignment="1" applyProtection="1"/>
    <xf numFmtId="0" fontId="4" fillId="0" borderId="0" xfId="1163" applyNumberFormat="1" applyFont="1" applyAlignment="1" applyProtection="1"/>
    <xf numFmtId="0" fontId="4" fillId="0" borderId="0" xfId="1163" applyFont="1" applyBorder="1" applyAlignment="1" applyProtection="1"/>
    <xf numFmtId="0" fontId="18" fillId="0" borderId="0" xfId="1163" quotePrefix="1" applyFont="1" applyBorder="1" applyAlignment="1" applyProtection="1">
      <alignment horizontal="left" vertical="top"/>
    </xf>
    <xf numFmtId="0" fontId="1" fillId="0" borderId="1" xfId="1163" applyBorder="1" applyAlignment="1" applyProtection="1">
      <alignment vertical="center"/>
    </xf>
    <xf numFmtId="0" fontId="1" fillId="0" borderId="0" xfId="1163" applyBorder="1" applyAlignment="1" applyProtection="1">
      <alignment vertical="center"/>
    </xf>
    <xf numFmtId="0" fontId="1" fillId="0" borderId="0" xfId="1163" applyAlignment="1" applyProtection="1">
      <alignment vertical="center"/>
    </xf>
    <xf numFmtId="0" fontId="4" fillId="0" borderId="1" xfId="1163" applyFont="1" applyBorder="1" applyAlignment="1" applyProtection="1">
      <alignment horizontal="centerContinuous" vertical="center"/>
    </xf>
    <xf numFmtId="0" fontId="4" fillId="0" borderId="0" xfId="1163" applyFont="1" applyProtection="1"/>
    <xf numFmtId="0" fontId="4" fillId="0" borderId="0" xfId="1163" applyFont="1" applyAlignment="1" applyProtection="1">
      <alignment horizontal="right" vertical="center"/>
    </xf>
    <xf numFmtId="0" fontId="4" fillId="0" borderId="0" xfId="1163" applyFont="1" applyBorder="1" applyAlignment="1" applyProtection="1">
      <alignment horizontal="right" vertical="top"/>
    </xf>
    <xf numFmtId="3" fontId="5" fillId="0" borderId="0" xfId="1163" applyNumberFormat="1" applyFont="1" applyAlignment="1" applyProtection="1">
      <alignment vertical="center"/>
    </xf>
    <xf numFmtId="3" fontId="6" fillId="0" borderId="0" xfId="1163" applyNumberFormat="1" applyFont="1" applyBorder="1" applyAlignment="1" applyProtection="1">
      <alignment vertical="center"/>
    </xf>
    <xf numFmtId="3" fontId="6" fillId="2" borderId="0" xfId="1163" applyNumberFormat="1" applyFont="1" applyFill="1" applyBorder="1" applyAlignment="1" applyProtection="1">
      <alignment vertical="center"/>
    </xf>
    <xf numFmtId="3" fontId="6" fillId="0" borderId="0" xfId="1163" applyNumberFormat="1" applyFont="1" applyFill="1" applyBorder="1" applyAlignment="1" applyProtection="1">
      <alignment vertical="center"/>
    </xf>
    <xf numFmtId="3" fontId="6" fillId="0" borderId="0" xfId="1163" applyNumberFormat="1" applyFont="1" applyFill="1" applyAlignment="1" applyProtection="1">
      <alignment vertical="center"/>
    </xf>
    <xf numFmtId="3" fontId="5" fillId="0" borderId="0" xfId="1163" applyNumberFormat="1" applyFont="1" applyFill="1" applyBorder="1" applyAlignment="1" applyProtection="1">
      <alignment horizontal="right" vertical="center"/>
    </xf>
    <xf numFmtId="3" fontId="5" fillId="0" borderId="0" xfId="1163" applyNumberFormat="1" applyFont="1" applyBorder="1" applyAlignment="1" applyProtection="1">
      <alignment vertical="center"/>
    </xf>
    <xf numFmtId="0" fontId="6" fillId="0" borderId="0" xfId="1163" applyFont="1" applyBorder="1" applyAlignment="1" applyProtection="1">
      <alignment wrapText="1"/>
    </xf>
    <xf numFmtId="0" fontId="6" fillId="2" borderId="0" xfId="1163" applyFont="1" applyFill="1" applyBorder="1" applyAlignment="1" applyProtection="1">
      <alignment wrapText="1"/>
    </xf>
    <xf numFmtId="199" fontId="5" fillId="0" borderId="0" xfId="1163" applyNumberFormat="1" applyFont="1" applyBorder="1" applyAlignment="1" applyProtection="1">
      <alignment vertical="center"/>
    </xf>
    <xf numFmtId="199" fontId="5" fillId="0" borderId="0" xfId="1163" applyNumberFormat="1" applyFont="1" applyAlignment="1" applyProtection="1">
      <alignment vertical="center"/>
    </xf>
    <xf numFmtId="199" fontId="6" fillId="2" borderId="0" xfId="1163" applyNumberFormat="1" applyFont="1" applyFill="1" applyBorder="1" applyAlignment="1" applyProtection="1">
      <alignment vertical="center"/>
    </xf>
    <xf numFmtId="3" fontId="1" fillId="0" borderId="1" xfId="1163" applyNumberFormat="1" applyBorder="1" applyAlignment="1" applyProtection="1">
      <alignment vertical="center"/>
    </xf>
    <xf numFmtId="0" fontId="1" fillId="0" borderId="0" xfId="1163" applyFill="1" applyAlignment="1" applyProtection="1">
      <alignment vertical="center"/>
    </xf>
    <xf numFmtId="0" fontId="4" fillId="0" borderId="1" xfId="1163" applyFont="1" applyBorder="1" applyAlignment="1" applyProtection="1">
      <alignment horizontal="centerContinuous"/>
    </xf>
    <xf numFmtId="3" fontId="1" fillId="0" borderId="0" xfId="1163" applyNumberFormat="1" applyFont="1" applyBorder="1" applyAlignment="1" applyProtection="1">
      <alignment vertical="center"/>
    </xf>
    <xf numFmtId="3" fontId="6" fillId="0" borderId="0" xfId="1163" applyNumberFormat="1" applyFont="1" applyBorder="1" applyAlignment="1" applyProtection="1">
      <alignment horizontal="right" wrapText="1"/>
    </xf>
    <xf numFmtId="3" fontId="6" fillId="2" borderId="0" xfId="1163" applyNumberFormat="1" applyFont="1" applyFill="1" applyBorder="1" applyAlignment="1" applyProtection="1">
      <alignment horizontal="right" wrapText="1"/>
    </xf>
    <xf numFmtId="199" fontId="6" fillId="0" borderId="0" xfId="1163" applyNumberFormat="1" applyFont="1" applyBorder="1" applyAlignment="1" applyProtection="1">
      <alignment horizontal="right" wrapText="1"/>
    </xf>
    <xf numFmtId="199" fontId="6" fillId="2" borderId="0" xfId="1163" applyNumberFormat="1" applyFont="1" applyFill="1" applyBorder="1" applyAlignment="1" applyProtection="1">
      <alignment horizontal="right" wrapText="1"/>
    </xf>
    <xf numFmtId="0" fontId="6" fillId="0" borderId="1" xfId="1163" applyFont="1" applyFill="1" applyBorder="1" applyAlignment="1" applyProtection="1">
      <alignment vertical="center"/>
    </xf>
    <xf numFmtId="196" fontId="6" fillId="0" borderId="1" xfId="1163" applyNumberFormat="1" applyFont="1" applyFill="1" applyBorder="1" applyAlignment="1" applyProtection="1">
      <alignment horizontal="right" vertical="center"/>
    </xf>
    <xf numFmtId="0" fontId="4" fillId="0" borderId="0" xfId="1163" applyNumberFormat="1" applyFont="1" applyAlignment="1" applyProtection="1">
      <alignment vertical="center"/>
    </xf>
    <xf numFmtId="0" fontId="6" fillId="0" borderId="0" xfId="1163" applyNumberFormat="1" applyFont="1" applyBorder="1" applyAlignment="1" applyProtection="1">
      <alignment horizontal="right" vertical="top"/>
    </xf>
    <xf numFmtId="0" fontId="6" fillId="0" borderId="0" xfId="1163" applyFont="1" applyBorder="1" applyAlignment="1" applyProtection="1"/>
    <xf numFmtId="0" fontId="6" fillId="2" borderId="0" xfId="1163" applyFont="1" applyFill="1" applyBorder="1" applyAlignment="1" applyProtection="1"/>
    <xf numFmtId="0" fontId="4" fillId="0" borderId="0" xfId="1163" applyFont="1" applyAlignment="1" applyProtection="1">
      <alignment horizontal="right"/>
    </xf>
    <xf numFmtId="0" fontId="4" fillId="0" borderId="0" xfId="1163" applyFont="1" applyAlignment="1" applyProtection="1">
      <alignment horizontal="right" wrapText="1"/>
    </xf>
    <xf numFmtId="3" fontId="6" fillId="3" borderId="0" xfId="1163" applyNumberFormat="1" applyFont="1" applyFill="1" applyBorder="1" applyAlignment="1" applyProtection="1">
      <alignment horizontal="right" vertical="center"/>
    </xf>
    <xf numFmtId="199" fontId="6" fillId="3" borderId="0" xfId="1163" applyNumberFormat="1" applyFont="1" applyFill="1" applyBorder="1" applyAlignment="1" applyProtection="1">
      <alignment horizontal="right" vertical="center"/>
    </xf>
    <xf numFmtId="0" fontId="4" fillId="0" borderId="0" xfId="1163" applyFont="1" applyAlignment="1" applyProtection="1">
      <alignment horizontal="left"/>
    </xf>
    <xf numFmtId="0" fontId="4" fillId="0" borderId="0" xfId="1163" quotePrefix="1" applyFont="1" applyAlignment="1" applyProtection="1">
      <alignment horizontal="left"/>
    </xf>
    <xf numFmtId="3" fontId="6" fillId="0" borderId="0" xfId="1163" applyNumberFormat="1" applyFont="1" applyAlignment="1" applyProtection="1">
      <alignment horizontal="right" vertical="center"/>
    </xf>
    <xf numFmtId="3" fontId="6" fillId="2" borderId="0" xfId="1163" applyNumberFormat="1" applyFont="1" applyFill="1" applyAlignment="1" applyProtection="1">
      <alignment horizontal="right" vertical="center"/>
    </xf>
    <xf numFmtId="3" fontId="4" fillId="0" borderId="0" xfId="1163" applyNumberFormat="1" applyFont="1" applyAlignment="1" applyProtection="1">
      <alignment vertical="center"/>
    </xf>
    <xf numFmtId="0" fontId="6" fillId="0" borderId="0" xfId="1163" applyFont="1" applyFill="1" applyBorder="1" applyAlignment="1" applyProtection="1">
      <alignment horizontal="right" vertical="center"/>
    </xf>
    <xf numFmtId="0" fontId="1" fillId="0" borderId="1" xfId="1163" applyBorder="1" applyProtection="1"/>
    <xf numFmtId="0" fontId="1" fillId="0" borderId="0" xfId="1163" applyProtection="1"/>
    <xf numFmtId="0" fontId="4" fillId="0" borderId="0" xfId="1163" applyFont="1" applyAlignment="1" applyProtection="1">
      <alignment horizontal="left" vertical="center"/>
    </xf>
    <xf numFmtId="0" fontId="6" fillId="0" borderId="0" xfId="1163" applyNumberFormat="1" applyFont="1" applyAlignment="1" applyProtection="1">
      <alignment horizontal="right" vertical="top"/>
    </xf>
    <xf numFmtId="0" fontId="4" fillId="0" borderId="1" xfId="1163" applyFont="1" applyBorder="1" applyAlignment="1" applyProtection="1">
      <alignment horizontal="centerContinuous" vertical="top"/>
    </xf>
    <xf numFmtId="0" fontId="1" fillId="0" borderId="1" xfId="1163" applyBorder="1" applyAlignment="1" applyProtection="1">
      <alignment horizontal="centerContinuous" vertical="center"/>
    </xf>
    <xf numFmtId="0" fontId="4" fillId="0" borderId="0" xfId="1163" applyFont="1" applyBorder="1" applyAlignment="1" applyProtection="1">
      <alignment horizontal="right" vertical="top" wrapText="1"/>
    </xf>
    <xf numFmtId="3" fontId="5" fillId="0" borderId="0" xfId="1163" applyNumberFormat="1" applyFont="1" applyProtection="1"/>
    <xf numFmtId="3" fontId="5" fillId="0" borderId="0" xfId="1163" applyNumberFormat="1" applyFont="1" applyAlignment="1" applyProtection="1">
      <alignment horizontal="right"/>
    </xf>
    <xf numFmtId="3" fontId="6" fillId="0" borderId="0" xfId="1163" applyNumberFormat="1" applyFont="1" applyProtection="1"/>
    <xf numFmtId="3" fontId="6" fillId="0" borderId="0" xfId="1163" applyNumberFormat="1" applyFont="1" applyAlignment="1" applyProtection="1">
      <alignment horizontal="right"/>
    </xf>
    <xf numFmtId="3" fontId="6" fillId="0" borderId="0" xfId="1163" applyNumberFormat="1" applyFont="1" applyBorder="1" applyProtection="1"/>
    <xf numFmtId="3" fontId="6" fillId="0" borderId="0" xfId="1163" applyNumberFormat="1" applyFont="1" applyBorder="1" applyAlignment="1" applyProtection="1">
      <alignment horizontal="right"/>
    </xf>
    <xf numFmtId="3" fontId="6" fillId="0" borderId="0" xfId="1163" applyNumberFormat="1" applyFont="1" applyFill="1" applyAlignment="1" applyProtection="1">
      <alignment horizontal="right" vertical="center"/>
    </xf>
    <xf numFmtId="0" fontId="5" fillId="0" borderId="0" xfId="1163" quotePrefix="1" applyFont="1" applyBorder="1" applyAlignment="1" applyProtection="1">
      <alignment horizontal="left" vertical="center"/>
    </xf>
    <xf numFmtId="197" fontId="6" fillId="0" borderId="0" xfId="1163" applyNumberFormat="1" applyFont="1" applyAlignment="1" applyProtection="1">
      <alignment horizontal="right" vertical="center"/>
    </xf>
    <xf numFmtId="197" fontId="6" fillId="2" borderId="0" xfId="1163" applyNumberFormat="1" applyFont="1" applyFill="1" applyAlignment="1" applyProtection="1">
      <alignment horizontal="right" vertical="center"/>
    </xf>
    <xf numFmtId="197" fontId="6" fillId="2" borderId="0" xfId="1163" applyNumberFormat="1" applyFont="1" applyFill="1" applyAlignment="1" applyProtection="1">
      <alignment vertical="center"/>
    </xf>
    <xf numFmtId="199" fontId="6" fillId="0" borderId="0" xfId="1163" applyNumberFormat="1" applyFont="1" applyBorder="1" applyProtection="1"/>
    <xf numFmtId="0" fontId="6" fillId="0" borderId="0" xfId="1163" applyFont="1" applyProtection="1"/>
    <xf numFmtId="0" fontId="6" fillId="2" borderId="0" xfId="1163" applyFont="1" applyFill="1" applyProtection="1"/>
    <xf numFmtId="0" fontId="6" fillId="0" borderId="0" xfId="1163" applyFont="1" applyBorder="1" applyProtection="1"/>
    <xf numFmtId="0" fontId="6" fillId="0" borderId="0" xfId="1163" applyFont="1" applyBorder="1" applyAlignment="1" applyProtection="1">
      <alignment horizontal="right" wrapText="1"/>
    </xf>
    <xf numFmtId="0" fontId="6" fillId="2" borderId="0" xfId="1163" applyFont="1" applyFill="1" applyBorder="1" applyAlignment="1" applyProtection="1">
      <alignment horizontal="right" wrapText="1"/>
    </xf>
    <xf numFmtId="0" fontId="6" fillId="0" borderId="0" xfId="1163" applyFont="1" applyBorder="1" applyAlignment="1" applyProtection="1">
      <alignment horizontal="right"/>
    </xf>
    <xf numFmtId="0" fontId="6" fillId="3" borderId="0" xfId="1163" applyFont="1" applyFill="1" applyBorder="1" applyAlignment="1" applyProtection="1">
      <alignment horizontal="right" wrapText="1"/>
    </xf>
    <xf numFmtId="0" fontId="6" fillId="3" borderId="0" xfId="1163" applyFont="1" applyFill="1" applyProtection="1"/>
    <xf numFmtId="197" fontId="6" fillId="3" borderId="0" xfId="1163" applyNumberFormat="1" applyFont="1" applyFill="1" applyBorder="1" applyAlignment="1" applyProtection="1">
      <alignment horizontal="right" vertical="center"/>
    </xf>
    <xf numFmtId="199" fontId="6" fillId="0" borderId="0" xfId="1163" applyNumberFormat="1" applyFont="1" applyAlignment="1" applyProtection="1">
      <alignment horizontal="right" vertical="center"/>
    </xf>
    <xf numFmtId="199" fontId="6" fillId="2" borderId="0" xfId="1163" applyNumberFormat="1" applyFont="1" applyFill="1" applyAlignment="1" applyProtection="1">
      <alignment horizontal="right" vertical="center"/>
    </xf>
    <xf numFmtId="199" fontId="6" fillId="3" borderId="0" xfId="1163" applyNumberFormat="1" applyFont="1" applyFill="1" applyBorder="1" applyAlignment="1" applyProtection="1">
      <alignment horizontal="right" wrapText="1"/>
    </xf>
    <xf numFmtId="199" fontId="6" fillId="3" borderId="0" xfId="1163" applyNumberFormat="1" applyFont="1" applyFill="1" applyProtection="1"/>
    <xf numFmtId="199" fontId="6" fillId="0" borderId="0" xfId="1163" applyNumberFormat="1" applyFont="1" applyBorder="1" applyAlignment="1" applyProtection="1">
      <alignment horizontal="right"/>
    </xf>
    <xf numFmtId="3" fontId="6" fillId="0" borderId="1" xfId="1163" applyNumberFormat="1" applyFont="1" applyFill="1" applyBorder="1" applyAlignment="1" applyProtection="1">
      <alignment horizontal="right" vertical="center"/>
    </xf>
    <xf numFmtId="0" fontId="6" fillId="0" borderId="1" xfId="1163" applyFont="1" applyBorder="1" applyAlignment="1" applyProtection="1">
      <alignment vertical="center"/>
    </xf>
    <xf numFmtId="0" fontId="4" fillId="0" borderId="0" xfId="1163" applyFont="1" applyFill="1" applyBorder="1" applyAlignment="1" applyProtection="1">
      <alignment vertical="center"/>
    </xf>
    <xf numFmtId="0" fontId="4" fillId="0" borderId="0" xfId="1163" applyNumberFormat="1" applyFont="1" applyBorder="1" applyAlignment="1" applyProtection="1">
      <alignment vertical="center" wrapText="1"/>
    </xf>
    <xf numFmtId="0" fontId="4" fillId="0" borderId="0" xfId="1163" applyFont="1" applyAlignment="1" applyProtection="1">
      <alignment wrapText="1"/>
    </xf>
    <xf numFmtId="0" fontId="6" fillId="2" borderId="0" xfId="1163" applyFont="1" applyFill="1" applyAlignment="1" applyProtection="1">
      <alignment horizontal="right" vertical="center"/>
    </xf>
    <xf numFmtId="0" fontId="6" fillId="0" borderId="0" xfId="1163" applyFont="1" applyFill="1" applyAlignment="1" applyProtection="1">
      <alignment horizontal="right" vertical="center"/>
    </xf>
    <xf numFmtId="0" fontId="4" fillId="0" borderId="0" xfId="1163" applyNumberFormat="1" applyFont="1" applyBorder="1" applyAlignment="1" applyProtection="1">
      <alignment horizontal="right" vertical="center"/>
    </xf>
    <xf numFmtId="199" fontId="6" fillId="0" borderId="0" xfId="1163" applyNumberFormat="1" applyFont="1" applyFill="1" applyBorder="1" applyAlignment="1" applyProtection="1">
      <alignment horizontal="right" vertical="center"/>
    </xf>
    <xf numFmtId="199" fontId="6" fillId="0" borderId="0" xfId="1163" applyNumberFormat="1" applyFont="1" applyFill="1" applyBorder="1" applyAlignment="1" applyProtection="1">
      <alignment vertical="center"/>
    </xf>
    <xf numFmtId="3" fontId="6" fillId="0" borderId="1" xfId="1163" applyNumberFormat="1" applyFont="1" applyBorder="1" applyAlignment="1" applyProtection="1">
      <alignment horizontal="right" vertical="center"/>
    </xf>
    <xf numFmtId="3" fontId="6" fillId="0" borderId="1" xfId="1163" applyNumberFormat="1" applyFont="1" applyBorder="1" applyAlignment="1" applyProtection="1">
      <alignment vertical="center"/>
    </xf>
    <xf numFmtId="0" fontId="50" fillId="0" borderId="1" xfId="1163" applyFont="1" applyBorder="1" applyAlignment="1" applyProtection="1">
      <alignment horizontal="right" vertical="center"/>
    </xf>
    <xf numFmtId="0" fontId="26" fillId="0" borderId="6" xfId="1163" quotePrefix="1" applyFont="1" applyBorder="1" applyAlignment="1" applyProtection="1">
      <alignment horizontal="left" vertical="center"/>
    </xf>
    <xf numFmtId="0" fontId="26" fillId="0" borderId="6" xfId="1163" applyFont="1" applyBorder="1" applyAlignment="1" applyProtection="1">
      <alignment vertical="center"/>
    </xf>
    <xf numFmtId="0" fontId="1" fillId="0" borderId="6" xfId="1163" applyBorder="1" applyAlignment="1" applyProtection="1">
      <alignment vertical="center"/>
    </xf>
    <xf numFmtId="0" fontId="50" fillId="0" borderId="6" xfId="1163" applyFont="1" applyBorder="1" applyAlignment="1" applyProtection="1">
      <alignment horizontal="right" vertical="center"/>
    </xf>
    <xf numFmtId="0" fontId="8" fillId="0" borderId="1" xfId="1163" applyFont="1" applyBorder="1" applyAlignment="1" applyProtection="1">
      <alignment horizontal="centerContinuous" vertical="center"/>
    </xf>
    <xf numFmtId="3" fontId="6" fillId="2" borderId="0" xfId="1163" quotePrefix="1" applyNumberFormat="1" applyFont="1" applyFill="1" applyBorder="1" applyAlignment="1" applyProtection="1">
      <alignment horizontal="right" vertical="center"/>
    </xf>
    <xf numFmtId="3" fontId="6" fillId="0" borderId="0" xfId="1163" quotePrefix="1" applyNumberFormat="1" applyFont="1" applyBorder="1" applyAlignment="1" applyProtection="1">
      <alignment horizontal="right" vertical="center"/>
    </xf>
    <xf numFmtId="0" fontId="6" fillId="0" borderId="0" xfId="1163" applyFont="1" applyFill="1" applyBorder="1" applyAlignment="1" applyProtection="1"/>
    <xf numFmtId="0" fontId="6" fillId="5" borderId="0" xfId="1163" applyFont="1" applyFill="1" applyAlignment="1" applyProtection="1">
      <alignment vertical="center"/>
    </xf>
    <xf numFmtId="3" fontId="6" fillId="5" borderId="0" xfId="1163" applyNumberFormat="1" applyFont="1" applyFill="1" applyBorder="1" applyAlignment="1" applyProtection="1">
      <alignment horizontal="right" vertical="center"/>
    </xf>
    <xf numFmtId="199" fontId="6" fillId="5" borderId="0" xfId="1163" applyNumberFormat="1" applyFont="1" applyFill="1" applyBorder="1" applyAlignment="1" applyProtection="1">
      <alignment horizontal="right" vertical="center"/>
    </xf>
    <xf numFmtId="0" fontId="4" fillId="0" borderId="0" xfId="1163" applyNumberFormat="1" applyFont="1" applyAlignment="1" applyProtection="1">
      <alignment wrapText="1"/>
    </xf>
    <xf numFmtId="0" fontId="4" fillId="0" borderId="0" xfId="1163" applyNumberFormat="1" applyFont="1" applyBorder="1" applyAlignment="1" applyProtection="1">
      <alignment horizontal="right" vertical="top" wrapText="1"/>
    </xf>
    <xf numFmtId="199" fontId="6" fillId="2" borderId="0" xfId="1163" applyNumberFormat="1" applyFont="1" applyFill="1" applyAlignment="1" applyProtection="1">
      <alignment vertical="center"/>
    </xf>
    <xf numFmtId="199" fontId="6" fillId="0" borderId="0" xfId="1163" applyNumberFormat="1" applyFont="1" applyAlignment="1" applyProtection="1">
      <alignment vertical="center"/>
    </xf>
    <xf numFmtId="0" fontId="4" fillId="0" borderId="0" xfId="1163" applyNumberFormat="1" applyFont="1" applyBorder="1" applyAlignment="1" applyProtection="1">
      <alignment horizontal="right"/>
    </xf>
    <xf numFmtId="0" fontId="4" fillId="0" borderId="0" xfId="1163" applyFont="1" applyAlignment="1" applyProtection="1">
      <alignment vertical="top"/>
    </xf>
    <xf numFmtId="0" fontId="1" fillId="0" borderId="1" xfId="1163" applyBorder="1" applyAlignment="1" applyProtection="1">
      <alignment horizontal="right" vertical="center"/>
    </xf>
    <xf numFmtId="0" fontId="4" fillId="0" borderId="0" xfId="1163" applyFont="1" applyBorder="1" applyAlignment="1" applyProtection="1">
      <alignment horizontal="left"/>
    </xf>
    <xf numFmtId="0" fontId="4" fillId="0" borderId="0" xfId="1163" applyNumberFormat="1" applyFont="1" applyBorder="1" applyAlignment="1" applyProtection="1">
      <alignment horizontal="left"/>
    </xf>
    <xf numFmtId="0" fontId="3" fillId="0" borderId="0" xfId="1163" applyFont="1" applyBorder="1" applyAlignment="1" applyProtection="1">
      <alignment horizontal="right" vertical="top"/>
    </xf>
    <xf numFmtId="3" fontId="6" fillId="0" borderId="0" xfId="1163" applyNumberFormat="1" applyFont="1" applyBorder="1" applyAlignment="1" applyProtection="1">
      <alignment horizontal="right" vertical="top"/>
    </xf>
    <xf numFmtId="3" fontId="3" fillId="0" borderId="0" xfId="1163" applyNumberFormat="1" applyFont="1" applyBorder="1" applyAlignment="1" applyProtection="1">
      <alignment horizontal="right" vertical="top"/>
    </xf>
    <xf numFmtId="3" fontId="1" fillId="0" borderId="1" xfId="1163" applyNumberFormat="1" applyFont="1" applyBorder="1" applyAlignment="1" applyProtection="1">
      <alignment vertical="center"/>
    </xf>
    <xf numFmtId="3" fontId="1" fillId="0" borderId="0" xfId="1163" applyNumberFormat="1" applyFont="1" applyAlignment="1" applyProtection="1">
      <alignment vertical="center"/>
    </xf>
    <xf numFmtId="0" fontId="4" fillId="0" borderId="1" xfId="1163" applyNumberFormat="1" applyFont="1" applyBorder="1" applyAlignment="1" applyProtection="1">
      <alignment horizontal="centerContinuous" vertical="center"/>
    </xf>
    <xf numFmtId="0" fontId="4" fillId="0" borderId="0" xfId="1163" applyFont="1" applyBorder="1" applyAlignment="1" applyProtection="1">
      <alignment horizontal="right"/>
    </xf>
    <xf numFmtId="3" fontId="4" fillId="0" borderId="0" xfId="1163" applyNumberFormat="1" applyFont="1" applyBorder="1" applyAlignment="1" applyProtection="1">
      <alignment horizontal="right" vertical="center"/>
    </xf>
    <xf numFmtId="0" fontId="4" fillId="0" borderId="0" xfId="1163" applyFont="1" applyBorder="1" applyAlignment="1" applyProtection="1">
      <alignment vertical="center"/>
    </xf>
    <xf numFmtId="0" fontId="4" fillId="0" borderId="0" xfId="1163" applyFont="1" applyAlignment="1" applyProtection="1">
      <alignment horizontal="right" vertical="top"/>
    </xf>
    <xf numFmtId="0" fontId="5" fillId="0" borderId="0" xfId="1163" applyFont="1" applyBorder="1" applyAlignment="1" applyProtection="1">
      <alignment horizontal="right" vertical="center"/>
    </xf>
    <xf numFmtId="0" fontId="6" fillId="0" borderId="0" xfId="1163" applyNumberFormat="1" applyFont="1" applyBorder="1" applyAlignment="1" applyProtection="1">
      <alignment vertical="center"/>
    </xf>
    <xf numFmtId="3" fontId="66" fillId="0" borderId="0" xfId="1163" applyNumberFormat="1" applyFont="1" applyBorder="1" applyAlignment="1" applyProtection="1">
      <alignment horizontal="left" vertical="center"/>
    </xf>
    <xf numFmtId="197" fontId="6" fillId="0" borderId="0" xfId="1163" applyNumberFormat="1" applyFont="1" applyFill="1" applyAlignment="1" applyProtection="1">
      <alignment vertical="center"/>
    </xf>
    <xf numFmtId="170" fontId="4" fillId="0" borderId="0" xfId="5" applyNumberFormat="1" applyFont="1" applyAlignment="1" applyProtection="1">
      <alignment horizontal="left" vertical="center"/>
    </xf>
    <xf numFmtId="0" fontId="4" fillId="0" borderId="0" xfId="1163" applyFont="1" applyBorder="1" applyAlignment="1" applyProtection="1">
      <alignment horizontal="right" vertical="center" wrapText="1"/>
    </xf>
    <xf numFmtId="0" fontId="4" fillId="0" borderId="0" xfId="1163" applyNumberFormat="1" applyFont="1" applyBorder="1" applyAlignment="1" applyProtection="1">
      <alignment vertical="center" wrapText="1"/>
    </xf>
    <xf numFmtId="0" fontId="4" fillId="0" borderId="0" xfId="1163" applyFont="1" applyBorder="1" applyAlignment="1" applyProtection="1">
      <alignment vertical="center" wrapText="1"/>
    </xf>
    <xf numFmtId="0" fontId="4" fillId="0" borderId="0" xfId="1163" applyFont="1" applyBorder="1" applyAlignment="1" applyProtection="1">
      <alignment horizontal="right" vertical="center"/>
    </xf>
    <xf numFmtId="0" fontId="4" fillId="0" borderId="0" xfId="1163" applyFont="1" applyAlignment="1" applyProtection="1">
      <alignment horizontal="right" wrapText="1"/>
    </xf>
    <xf numFmtId="0" fontId="4" fillId="0" borderId="0" xfId="1163" applyFont="1" applyAlignment="1" applyProtection="1">
      <alignment horizontal="right"/>
    </xf>
    <xf numFmtId="0" fontId="4" fillId="0" borderId="6" xfId="1163" applyFont="1" applyBorder="1" applyAlignment="1" applyProtection="1">
      <alignment horizontal="right" vertical="center" wrapText="1"/>
    </xf>
    <xf numFmtId="0" fontId="4" fillId="0" borderId="6" xfId="1163" applyFont="1" applyBorder="1" applyAlignment="1" applyProtection="1">
      <alignment horizontal="right" vertical="top" wrapText="1"/>
    </xf>
    <xf numFmtId="0" fontId="4" fillId="0" borderId="0" xfId="1163" applyFont="1" applyBorder="1" applyAlignment="1" applyProtection="1">
      <alignment horizontal="right" vertical="top"/>
    </xf>
    <xf numFmtId="0" fontId="4" fillId="0" borderId="0" xfId="1163" applyFont="1" applyAlignment="1" applyProtection="1">
      <alignment horizontal="right" vertical="center"/>
    </xf>
    <xf numFmtId="0" fontId="4" fillId="0" borderId="0" xfId="1163" applyFont="1" applyBorder="1" applyAlignment="1" applyProtection="1">
      <alignment horizontal="right" vertical="top" wrapText="1"/>
    </xf>
    <xf numFmtId="0" fontId="4" fillId="0" borderId="0" xfId="1163" applyNumberFormat="1" applyFont="1" applyAlignment="1" applyProtection="1">
      <alignment vertical="center" wrapText="1"/>
    </xf>
    <xf numFmtId="0" fontId="4" fillId="0" borderId="0" xfId="1163" applyFont="1" applyAlignment="1" applyProtection="1">
      <alignment vertical="center" wrapText="1"/>
    </xf>
    <xf numFmtId="0" fontId="4" fillId="0" borderId="6" xfId="1163" applyFont="1" applyBorder="1" applyAlignment="1" applyProtection="1">
      <alignment horizontal="right" wrapText="1"/>
    </xf>
    <xf numFmtId="0" fontId="4" fillId="0" borderId="0" xfId="1163" applyFont="1" applyBorder="1" applyAlignment="1" applyProtection="1">
      <alignment horizontal="right"/>
    </xf>
    <xf numFmtId="3" fontId="4" fillId="0" borderId="0" xfId="1163" applyNumberFormat="1" applyFont="1" applyBorder="1" applyAlignment="1" applyProtection="1">
      <alignment horizontal="right" vertical="center" wrapText="1"/>
    </xf>
    <xf numFmtId="3" fontId="4" fillId="0" borderId="0" xfId="1163" applyNumberFormat="1" applyFont="1" applyBorder="1" applyAlignment="1" applyProtection="1">
      <alignment horizontal="right" vertical="center"/>
    </xf>
    <xf numFmtId="0" fontId="4" fillId="0" borderId="0" xfId="1163" applyFont="1" applyBorder="1" applyAlignment="1" applyProtection="1">
      <alignment vertical="center"/>
    </xf>
    <xf numFmtId="0" fontId="4" fillId="0" borderId="0" xfId="1" applyNumberFormat="1" applyFont="1" applyAlignment="1" applyProtection="1">
      <alignment horizontal="left" vertical="center" wrapText="1"/>
    </xf>
    <xf numFmtId="0" fontId="4" fillId="0" borderId="0" xfId="1" applyNumberFormat="1" applyFont="1" applyAlignment="1" applyProtection="1">
      <alignment horizontal="left" vertical="center"/>
    </xf>
    <xf numFmtId="0" fontId="8" fillId="0" borderId="0" xfId="1" applyNumberFormat="1" applyFont="1" applyAlignment="1" applyProtection="1">
      <alignment horizontal="left" vertical="top" wrapText="1"/>
    </xf>
    <xf numFmtId="0" fontId="4" fillId="0" borderId="0" xfId="949" applyNumberFormat="1" applyFont="1" applyAlignment="1" applyProtection="1">
      <alignment vertical="center" wrapText="1"/>
    </xf>
    <xf numFmtId="0" fontId="4" fillId="0" borderId="0" xfId="949" applyFont="1" applyAlignment="1" applyProtection="1">
      <alignment vertical="center"/>
    </xf>
  </cellXfs>
  <cellStyles count="1164">
    <cellStyle name="          _x000d__x000a_386grabber=VGA.3GR_x000d__x000a_" xfId="7"/>
    <cellStyle name="          _x000d__x000a_386grabber=VGA.3GR_x000d__x000a_ 2" xfId="8"/>
    <cellStyle name="20% - Énfasis1 2" xfId="9"/>
    <cellStyle name="20% - Énfasis1 2 2" xfId="10"/>
    <cellStyle name="20% - Énfasis1 3" xfId="11"/>
    <cellStyle name="20% - Énfasis1 3 2" xfId="12"/>
    <cellStyle name="20% - Énfasis1 4" xfId="13"/>
    <cellStyle name="20% - Énfasis1 4 2" xfId="14"/>
    <cellStyle name="20% - Énfasis1 5" xfId="15"/>
    <cellStyle name="20% - Énfasis1 5 2" xfId="16"/>
    <cellStyle name="20% - Énfasis1 6" xfId="17"/>
    <cellStyle name="20% - Énfasis1 6 2" xfId="18"/>
    <cellStyle name="20% - Énfasis1 7" xfId="19"/>
    <cellStyle name="20% - Énfasis1 7 2" xfId="20"/>
    <cellStyle name="20% - Énfasis2 2" xfId="21"/>
    <cellStyle name="20% - Énfasis2 2 2" xfId="22"/>
    <cellStyle name="20% - Énfasis2 3" xfId="23"/>
    <cellStyle name="20% - Énfasis2 3 2" xfId="24"/>
    <cellStyle name="20% - Énfasis2 4" xfId="25"/>
    <cellStyle name="20% - Énfasis2 4 2" xfId="26"/>
    <cellStyle name="20% - Énfasis2 5" xfId="27"/>
    <cellStyle name="20% - Énfasis2 5 2" xfId="28"/>
    <cellStyle name="20% - Énfasis2 6" xfId="29"/>
    <cellStyle name="20% - Énfasis2 6 2" xfId="30"/>
    <cellStyle name="20% - Énfasis2 7" xfId="31"/>
    <cellStyle name="20% - Énfasis2 7 2" xfId="32"/>
    <cellStyle name="20% - Énfasis3 2" xfId="33"/>
    <cellStyle name="20% - Énfasis3 2 2" xfId="34"/>
    <cellStyle name="20% - Énfasis3 3" xfId="35"/>
    <cellStyle name="20% - Énfasis3 3 2" xfId="36"/>
    <cellStyle name="20% - Énfasis3 4" xfId="37"/>
    <cellStyle name="20% - Énfasis3 4 2" xfId="38"/>
    <cellStyle name="20% - Énfasis3 5" xfId="39"/>
    <cellStyle name="20% - Énfasis3 5 2" xfId="40"/>
    <cellStyle name="20% - Énfasis3 6" xfId="41"/>
    <cellStyle name="20% - Énfasis3 6 2" xfId="42"/>
    <cellStyle name="20% - Énfasis3 7" xfId="43"/>
    <cellStyle name="20% - Énfasis3 7 2" xfId="44"/>
    <cellStyle name="20% - Énfasis4 2" xfId="45"/>
    <cellStyle name="20% - Énfasis4 2 2" xfId="46"/>
    <cellStyle name="20% - Énfasis4 3" xfId="47"/>
    <cellStyle name="20% - Énfasis4 3 2" xfId="48"/>
    <cellStyle name="20% - Énfasis4 4" xfId="49"/>
    <cellStyle name="20% - Énfasis4 4 2" xfId="50"/>
    <cellStyle name="20% - Énfasis4 5" xfId="51"/>
    <cellStyle name="20% - Énfasis4 5 2" xfId="52"/>
    <cellStyle name="20% - Énfasis4 6" xfId="53"/>
    <cellStyle name="20% - Énfasis4 6 2" xfId="54"/>
    <cellStyle name="20% - Énfasis4 7" xfId="55"/>
    <cellStyle name="20% - Énfasis4 7 2" xfId="56"/>
    <cellStyle name="20% - Énfasis5 2" xfId="57"/>
    <cellStyle name="20% - Énfasis5 2 2" xfId="58"/>
    <cellStyle name="20% - Énfasis5 3" xfId="59"/>
    <cellStyle name="20% - Énfasis5 3 2" xfId="60"/>
    <cellStyle name="20% - Énfasis5 4" xfId="61"/>
    <cellStyle name="20% - Énfasis5 4 2" xfId="62"/>
    <cellStyle name="20% - Énfasis5 5" xfId="63"/>
    <cellStyle name="20% - Énfasis5 5 2" xfId="64"/>
    <cellStyle name="20% - Énfasis5 6" xfId="65"/>
    <cellStyle name="20% - Énfasis5 6 2" xfId="66"/>
    <cellStyle name="20% - Énfasis5 7" xfId="67"/>
    <cellStyle name="20% - Énfasis5 7 2" xfId="68"/>
    <cellStyle name="20% - Énfasis6 2" xfId="69"/>
    <cellStyle name="20% - Énfasis6 2 2" xfId="70"/>
    <cellStyle name="20% - Énfasis6 3" xfId="71"/>
    <cellStyle name="20% - Énfasis6 3 2" xfId="72"/>
    <cellStyle name="20% - Énfasis6 4" xfId="73"/>
    <cellStyle name="20% - Énfasis6 4 2" xfId="74"/>
    <cellStyle name="20% - Énfasis6 5" xfId="75"/>
    <cellStyle name="20% - Énfasis6 5 2" xfId="76"/>
    <cellStyle name="20% - Énfasis6 6" xfId="77"/>
    <cellStyle name="20% - Énfasis6 6 2" xfId="78"/>
    <cellStyle name="20% - Énfasis6 7" xfId="79"/>
    <cellStyle name="20% - Énfasis6 7 2" xfId="80"/>
    <cellStyle name="40% - Énfasis1 2" xfId="81"/>
    <cellStyle name="40% - Énfasis1 2 2" xfId="82"/>
    <cellStyle name="40% - Énfasis1 3" xfId="83"/>
    <cellStyle name="40% - Énfasis1 3 2" xfId="84"/>
    <cellStyle name="40% - Énfasis1 4" xfId="85"/>
    <cellStyle name="40% - Énfasis1 4 2" xfId="86"/>
    <cellStyle name="40% - Énfasis1 5" xfId="87"/>
    <cellStyle name="40% - Énfasis1 5 2" xfId="88"/>
    <cellStyle name="40% - Énfasis1 6" xfId="89"/>
    <cellStyle name="40% - Énfasis1 6 2" xfId="90"/>
    <cellStyle name="40% - Énfasis1 7" xfId="91"/>
    <cellStyle name="40% - Énfasis1 7 2" xfId="92"/>
    <cellStyle name="40% - Énfasis2 2" xfId="93"/>
    <cellStyle name="40% - Énfasis2 2 2" xfId="94"/>
    <cellStyle name="40% - Énfasis2 3" xfId="95"/>
    <cellStyle name="40% - Énfasis2 3 2" xfId="96"/>
    <cellStyle name="40% - Énfasis2 4" xfId="97"/>
    <cellStyle name="40% - Énfasis2 4 2" xfId="98"/>
    <cellStyle name="40% - Énfasis2 5" xfId="99"/>
    <cellStyle name="40% - Énfasis2 5 2" xfId="100"/>
    <cellStyle name="40% - Énfasis2 6" xfId="101"/>
    <cellStyle name="40% - Énfasis2 6 2" xfId="102"/>
    <cellStyle name="40% - Énfasis2 7" xfId="103"/>
    <cellStyle name="40% - Énfasis2 7 2" xfId="104"/>
    <cellStyle name="40% - Énfasis3 2" xfId="105"/>
    <cellStyle name="40% - Énfasis3 2 2" xfId="106"/>
    <cellStyle name="40% - Énfasis3 3" xfId="107"/>
    <cellStyle name="40% - Énfasis3 3 2" xfId="108"/>
    <cellStyle name="40% - Énfasis3 4" xfId="109"/>
    <cellStyle name="40% - Énfasis3 4 2" xfId="110"/>
    <cellStyle name="40% - Énfasis3 5" xfId="111"/>
    <cellStyle name="40% - Énfasis3 5 2" xfId="112"/>
    <cellStyle name="40% - Énfasis3 6" xfId="113"/>
    <cellStyle name="40% - Énfasis3 6 2" xfId="114"/>
    <cellStyle name="40% - Énfasis3 7" xfId="115"/>
    <cellStyle name="40% - Énfasis3 7 2" xfId="116"/>
    <cellStyle name="40% - Énfasis4 2" xfId="117"/>
    <cellStyle name="40% - Énfasis4 2 2" xfId="118"/>
    <cellStyle name="40% - Énfasis4 3" xfId="119"/>
    <cellStyle name="40% - Énfasis4 3 2" xfId="120"/>
    <cellStyle name="40% - Énfasis4 4" xfId="121"/>
    <cellStyle name="40% - Énfasis4 4 2" xfId="122"/>
    <cellStyle name="40% - Énfasis4 5" xfId="123"/>
    <cellStyle name="40% - Énfasis4 5 2" xfId="124"/>
    <cellStyle name="40% - Énfasis4 6" xfId="125"/>
    <cellStyle name="40% - Énfasis4 6 2" xfId="126"/>
    <cellStyle name="40% - Énfasis4 7" xfId="127"/>
    <cellStyle name="40% - Énfasis4 7 2" xfId="128"/>
    <cellStyle name="40% - Énfasis5 2" xfId="129"/>
    <cellStyle name="40% - Énfasis5 2 2" xfId="130"/>
    <cellStyle name="40% - Énfasis5 3" xfId="131"/>
    <cellStyle name="40% - Énfasis5 3 2" xfId="132"/>
    <cellStyle name="40% - Énfasis5 4" xfId="133"/>
    <cellStyle name="40% - Énfasis5 4 2" xfId="134"/>
    <cellStyle name="40% - Énfasis5 5" xfId="135"/>
    <cellStyle name="40% - Énfasis5 5 2" xfId="136"/>
    <cellStyle name="40% - Énfasis5 6" xfId="137"/>
    <cellStyle name="40% - Énfasis5 6 2" xfId="138"/>
    <cellStyle name="40% - Énfasis5 7" xfId="139"/>
    <cellStyle name="40% - Énfasis5 7 2" xfId="140"/>
    <cellStyle name="40% - Énfasis6 2" xfId="141"/>
    <cellStyle name="40% - Énfasis6 2 2" xfId="142"/>
    <cellStyle name="40% - Énfasis6 3" xfId="143"/>
    <cellStyle name="40% - Énfasis6 3 2" xfId="144"/>
    <cellStyle name="40% - Énfasis6 4" xfId="145"/>
    <cellStyle name="40% - Énfasis6 4 2" xfId="146"/>
    <cellStyle name="40% - Énfasis6 5" xfId="147"/>
    <cellStyle name="40% - Énfasis6 5 2" xfId="148"/>
    <cellStyle name="40% - Énfasis6 6" xfId="149"/>
    <cellStyle name="40% - Énfasis6 6 2" xfId="150"/>
    <cellStyle name="40% - Énfasis6 7" xfId="151"/>
    <cellStyle name="40% - Énfasis6 7 2" xfId="152"/>
    <cellStyle name="60% - Énfasis1 2" xfId="153"/>
    <cellStyle name="60% - Énfasis1 3" xfId="154"/>
    <cellStyle name="60% - Énfasis1 4" xfId="155"/>
    <cellStyle name="60% - Énfasis1 5" xfId="156"/>
    <cellStyle name="60% - Énfasis1 6" xfId="157"/>
    <cellStyle name="60% - Énfasis1 7" xfId="158"/>
    <cellStyle name="60% - Énfasis2 2" xfId="159"/>
    <cellStyle name="60% - Énfasis2 3" xfId="160"/>
    <cellStyle name="60% - Énfasis2 4" xfId="161"/>
    <cellStyle name="60% - Énfasis2 5" xfId="162"/>
    <cellStyle name="60% - Énfasis2 6" xfId="163"/>
    <cellStyle name="60% - Énfasis2 7" xfId="164"/>
    <cellStyle name="60% - Énfasis3 2" xfId="165"/>
    <cellStyle name="60% - Énfasis3 3" xfId="166"/>
    <cellStyle name="60% - Énfasis3 4" xfId="167"/>
    <cellStyle name="60% - Énfasis3 5" xfId="168"/>
    <cellStyle name="60% - Énfasis3 6" xfId="169"/>
    <cellStyle name="60% - Énfasis3 7" xfId="170"/>
    <cellStyle name="60% - Énfasis4 2" xfId="171"/>
    <cellStyle name="60% - Énfasis4 3" xfId="172"/>
    <cellStyle name="60% - Énfasis4 4" xfId="173"/>
    <cellStyle name="60% - Énfasis4 5" xfId="174"/>
    <cellStyle name="60% - Énfasis4 6" xfId="175"/>
    <cellStyle name="60% - Énfasis4 7" xfId="176"/>
    <cellStyle name="60% - Énfasis5 2" xfId="177"/>
    <cellStyle name="60% - Énfasis5 3" xfId="178"/>
    <cellStyle name="60% - Énfasis5 4" xfId="179"/>
    <cellStyle name="60% - Énfasis5 5" xfId="180"/>
    <cellStyle name="60% - Énfasis5 6" xfId="181"/>
    <cellStyle name="60% - Énfasis5 7" xfId="182"/>
    <cellStyle name="60% - Énfasis6 2" xfId="183"/>
    <cellStyle name="60% - Énfasis6 3" xfId="184"/>
    <cellStyle name="60% - Énfasis6 4" xfId="185"/>
    <cellStyle name="60% - Énfasis6 5" xfId="186"/>
    <cellStyle name="60% - Énfasis6 6" xfId="187"/>
    <cellStyle name="60% - Énfasis6 7" xfId="188"/>
    <cellStyle name="B1" xfId="189"/>
    <cellStyle name="Base 0" xfId="190"/>
    <cellStyle name="Base 0 dec" xfId="191"/>
    <cellStyle name="Base 0 dec 2" xfId="192"/>
    <cellStyle name="Base 0 dec 2 2" xfId="193"/>
    <cellStyle name="Base 0 dec 2 2 2" xfId="194"/>
    <cellStyle name="Base 0 dec 2 2 3" xfId="195"/>
    <cellStyle name="Base 0 dec 2 3" xfId="196"/>
    <cellStyle name="Base 0 dec 3" xfId="197"/>
    <cellStyle name="Base 0 dec 3 2" xfId="198"/>
    <cellStyle name="Base 0 dec 3 3" xfId="199"/>
    <cellStyle name="Base 0 dec 4" xfId="200"/>
    <cellStyle name="Base 0 dec 4 2" xfId="201"/>
    <cellStyle name="Base 0 dec 4 3" xfId="202"/>
    <cellStyle name="Base 0 dec 5" xfId="203"/>
    <cellStyle name="Base 0 dec 5 2" xfId="204"/>
    <cellStyle name="Base 0 dec 5 3" xfId="205"/>
    <cellStyle name="Base 0 dec 6" xfId="206"/>
    <cellStyle name="Base 0 dec 7" xfId="207"/>
    <cellStyle name="Base 0 dec 8" xfId="208"/>
    <cellStyle name="Base 0 dec total" xfId="209"/>
    <cellStyle name="Base 0 dec_Apart-02" xfId="210"/>
    <cellStyle name="Base 1 dec" xfId="211"/>
    <cellStyle name="Base 1 dec 2" xfId="212"/>
    <cellStyle name="Base 1 dec 2 2" xfId="213"/>
    <cellStyle name="Base 1 dec 2 3" xfId="214"/>
    <cellStyle name="Base 1 dec 3" xfId="215"/>
    <cellStyle name="Base 1 dec 4" xfId="216"/>
    <cellStyle name="Base 1 dec 5" xfId="217"/>
    <cellStyle name="Base 1 dec 6" xfId="218"/>
    <cellStyle name="Base 2 dec" xfId="219"/>
    <cellStyle name="Base 2 dec 2" xfId="220"/>
    <cellStyle name="Base 2 dec 2 2" xfId="221"/>
    <cellStyle name="Base 2 dec 2 3" xfId="222"/>
    <cellStyle name="Base 2 dec 3" xfId="223"/>
    <cellStyle name="Base 2 dec 3 2" xfId="224"/>
    <cellStyle name="Base 2 dec 3 3" xfId="225"/>
    <cellStyle name="Base 2 dec 4" xfId="226"/>
    <cellStyle name="Base 2 dec 5" xfId="227"/>
    <cellStyle name="Base 2 dec 6" xfId="228"/>
    <cellStyle name="Base 3 dec" xfId="229"/>
    <cellStyle name="Base 4 dec" xfId="230"/>
    <cellStyle name="Buena 2" xfId="231"/>
    <cellStyle name="Buena 3" xfId="232"/>
    <cellStyle name="Buena 4" xfId="233"/>
    <cellStyle name="Buena 5" xfId="234"/>
    <cellStyle name="Buena 6" xfId="235"/>
    <cellStyle name="Buena 7" xfId="236"/>
    <cellStyle name="Cálculo 2" xfId="237"/>
    <cellStyle name="Cálculo 3" xfId="238"/>
    <cellStyle name="Cálculo 4" xfId="239"/>
    <cellStyle name="Cálculo 5" xfId="240"/>
    <cellStyle name="Cálculo 6" xfId="241"/>
    <cellStyle name="Cálculo 7" xfId="242"/>
    <cellStyle name="Capitulo" xfId="243"/>
    <cellStyle name="Capitulo 2" xfId="244"/>
    <cellStyle name="Capitulo 3" xfId="245"/>
    <cellStyle name="Capitulo 4" xfId="246"/>
    <cellStyle name="Capitulo 5" xfId="247"/>
    <cellStyle name="Capitulo 6" xfId="248"/>
    <cellStyle name="Celda de comprobación 2" xfId="249"/>
    <cellStyle name="Celda de comprobación 3" xfId="250"/>
    <cellStyle name="Celda de comprobación 4" xfId="251"/>
    <cellStyle name="Celda de comprobación 5" xfId="252"/>
    <cellStyle name="Celda de comprobación 6" xfId="253"/>
    <cellStyle name="Celda de comprobación 7" xfId="254"/>
    <cellStyle name="Celda vinculada 2" xfId="255"/>
    <cellStyle name="Celda vinculada 3" xfId="256"/>
    <cellStyle name="Celda vinculada 4" xfId="257"/>
    <cellStyle name="Celda vinculada 5" xfId="258"/>
    <cellStyle name="Celda vinculada 6" xfId="259"/>
    <cellStyle name="Celda vinculada 7" xfId="260"/>
    <cellStyle name="Cuadro" xfId="261"/>
    <cellStyle name="Custom - Modelo8" xfId="262"/>
    <cellStyle name="Dec(1)" xfId="263"/>
    <cellStyle name="Dec(2)" xfId="264"/>
    <cellStyle name="Decimal 0, derecha" xfId="265"/>
    <cellStyle name="Decimal 2, derecha" xfId="266"/>
    <cellStyle name="Descripciones" xfId="267"/>
    <cellStyle name="Descripciones 2" xfId="268"/>
    <cellStyle name="Descripciones 3" xfId="269"/>
    <cellStyle name="Descripciones 3 2" xfId="270"/>
    <cellStyle name="Descripciones 3 3" xfId="271"/>
    <cellStyle name="Descripciones 4" xfId="272"/>
    <cellStyle name="Descripciones 5" xfId="273"/>
    <cellStyle name="Descripciones 6" xfId="274"/>
    <cellStyle name="Descripciones 7" xfId="275"/>
    <cellStyle name="Descripciones_c09_04" xfId="276"/>
    <cellStyle name="Enc. der" xfId="277"/>
    <cellStyle name="Enc. der 2" xfId="278"/>
    <cellStyle name="Enc. izq" xfId="279"/>
    <cellStyle name="Enc. izq 2" xfId="280"/>
    <cellStyle name="Enc. izq CENTRAR" xfId="281"/>
    <cellStyle name="Enc. izq SUPERIOR" xfId="282"/>
    <cellStyle name="Enc. izq_c07-29" xfId="283"/>
    <cellStyle name="Encabezado" xfId="284"/>
    <cellStyle name="Encabezado 1" xfId="285"/>
    <cellStyle name="Encabezado 2" xfId="286"/>
    <cellStyle name="Encabezado 3" xfId="287"/>
    <cellStyle name="Encabezado 4 2" xfId="288"/>
    <cellStyle name="Encabezado 4 3" xfId="289"/>
    <cellStyle name="Encabezado 4 4" xfId="290"/>
    <cellStyle name="Encabezado 4 5" xfId="291"/>
    <cellStyle name="Encabezado 4 6" xfId="292"/>
    <cellStyle name="Encabezado 4 7" xfId="293"/>
    <cellStyle name="Énfasis1 2" xfId="294"/>
    <cellStyle name="Énfasis1 3" xfId="295"/>
    <cellStyle name="Énfasis1 4" xfId="296"/>
    <cellStyle name="Énfasis1 5" xfId="297"/>
    <cellStyle name="Énfasis1 6" xfId="298"/>
    <cellStyle name="Énfasis1 7" xfId="299"/>
    <cellStyle name="Énfasis2 2" xfId="300"/>
    <cellStyle name="Énfasis2 3" xfId="301"/>
    <cellStyle name="Énfasis2 4" xfId="302"/>
    <cellStyle name="Énfasis2 5" xfId="303"/>
    <cellStyle name="Énfasis2 6" xfId="304"/>
    <cellStyle name="Énfasis2 7" xfId="305"/>
    <cellStyle name="Énfasis3 2" xfId="306"/>
    <cellStyle name="Énfasis3 3" xfId="307"/>
    <cellStyle name="Énfasis3 4" xfId="308"/>
    <cellStyle name="Énfasis3 5" xfId="309"/>
    <cellStyle name="Énfasis3 6" xfId="310"/>
    <cellStyle name="Énfasis3 7" xfId="311"/>
    <cellStyle name="Énfasis4 2" xfId="312"/>
    <cellStyle name="Énfasis4 3" xfId="313"/>
    <cellStyle name="Énfasis4 4" xfId="314"/>
    <cellStyle name="Énfasis4 5" xfId="315"/>
    <cellStyle name="Énfasis4 6" xfId="316"/>
    <cellStyle name="Énfasis4 7" xfId="317"/>
    <cellStyle name="Énfasis5 2" xfId="318"/>
    <cellStyle name="Énfasis5 3" xfId="319"/>
    <cellStyle name="Énfasis5 4" xfId="320"/>
    <cellStyle name="Énfasis5 5" xfId="321"/>
    <cellStyle name="Énfasis5 6" xfId="322"/>
    <cellStyle name="Énfasis5 7" xfId="323"/>
    <cellStyle name="Énfasis6 2" xfId="324"/>
    <cellStyle name="Énfasis6 3" xfId="325"/>
    <cellStyle name="Énfasis6 4" xfId="326"/>
    <cellStyle name="Énfasis6 5" xfId="327"/>
    <cellStyle name="Énfasis6 6" xfId="328"/>
    <cellStyle name="Énfasis6 7" xfId="329"/>
    <cellStyle name="entero" xfId="330"/>
    <cellStyle name="Entrada 2" xfId="331"/>
    <cellStyle name="Entrada 3" xfId="332"/>
    <cellStyle name="Entrada 4" xfId="333"/>
    <cellStyle name="Entrada 5" xfId="334"/>
    <cellStyle name="Entrada 6" xfId="335"/>
    <cellStyle name="Entrada 7" xfId="336"/>
    <cellStyle name="Etiqueta" xfId="337"/>
    <cellStyle name="Euro" xfId="338"/>
    <cellStyle name="Euro 2" xfId="339"/>
    <cellStyle name="Euro 2 2" xfId="340"/>
    <cellStyle name="Euro 2 3" xfId="341"/>
    <cellStyle name="Euro 3" xfId="342"/>
    <cellStyle name="Euro 3 2" xfId="343"/>
    <cellStyle name="Euro 3 3" xfId="344"/>
    <cellStyle name="Euro 4" xfId="345"/>
    <cellStyle name="Euro 4 2" xfId="346"/>
    <cellStyle name="Euro 5" xfId="347"/>
    <cellStyle name="Euro 6" xfId="348"/>
    <cellStyle name="Euro_c07-27" xfId="349"/>
    <cellStyle name="Fecha" xfId="350"/>
    <cellStyle name="Fijo" xfId="351"/>
    <cellStyle name="Hipervínculo" xfId="1161" builtinId="8"/>
    <cellStyle name="Hipervínculo 2" xfId="352"/>
    <cellStyle name="Hipervínculo 2 2" xfId="353"/>
    <cellStyle name="Hipervínculo 2 2 2" xfId="4"/>
    <cellStyle name="Hipervínculo 2 2 3" xfId="354"/>
    <cellStyle name="Hipervínculo 2 3" xfId="355"/>
    <cellStyle name="Hipervínculo 2 3 2" xfId="6"/>
    <cellStyle name="Hipervínculo 2 4" xfId="356"/>
    <cellStyle name="Hipervínculo 3" xfId="357"/>
    <cellStyle name="Hipervínculo 3 2" xfId="358"/>
    <cellStyle name="Hipervínculo 3 2 2" xfId="359"/>
    <cellStyle name="Hipervínculo 4" xfId="360"/>
    <cellStyle name="Hipervínculo 4 2" xfId="361"/>
    <cellStyle name="Hipervínculo 5" xfId="362"/>
    <cellStyle name="Hipervínculo 5 2" xfId="363"/>
    <cellStyle name="Hipervínculo 6" xfId="3"/>
    <cellStyle name="Hipervínculo 7" xfId="364"/>
    <cellStyle name="Hipervínculo 8" xfId="365"/>
    <cellStyle name="Hipervínculo visitado 2" xfId="366"/>
    <cellStyle name="Incorrecto 2" xfId="367"/>
    <cellStyle name="Incorrecto 3" xfId="368"/>
    <cellStyle name="Incorrecto 4" xfId="369"/>
    <cellStyle name="Incorrecto 5" xfId="370"/>
    <cellStyle name="Incorrecto 6" xfId="371"/>
    <cellStyle name="Incorrecto 7" xfId="372"/>
    <cellStyle name="LAT-LON" xfId="373"/>
    <cellStyle name="Linea horizontal" xfId="374"/>
    <cellStyle name="Linea Inferior" xfId="375"/>
    <cellStyle name="Linea Inferior 2" xfId="376"/>
    <cellStyle name="Linea Inferior 2 2" xfId="377"/>
    <cellStyle name="Linea Superior" xfId="378"/>
    <cellStyle name="Linea Superior 10" xfId="379"/>
    <cellStyle name="Linea Superior 11" xfId="380"/>
    <cellStyle name="Linea Superior 12" xfId="381"/>
    <cellStyle name="Linea Superior 13" xfId="382"/>
    <cellStyle name="Linea Superior 14" xfId="383"/>
    <cellStyle name="Linea Superior 15" xfId="384"/>
    <cellStyle name="Linea Superior 16" xfId="385"/>
    <cellStyle name="Linea Superior 17" xfId="386"/>
    <cellStyle name="Linea Superior 18" xfId="387"/>
    <cellStyle name="Linea Superior 19" xfId="388"/>
    <cellStyle name="Linea Superior 2" xfId="389"/>
    <cellStyle name="Linea Superior 2 10" xfId="390"/>
    <cellStyle name="Linea Superior 2 11" xfId="391"/>
    <cellStyle name="Linea Superior 2 12" xfId="392"/>
    <cellStyle name="Linea Superior 2 13" xfId="393"/>
    <cellStyle name="Linea Superior 2 14" xfId="394"/>
    <cellStyle name="Linea Superior 2 15" xfId="395"/>
    <cellStyle name="Linea Superior 2 16" xfId="396"/>
    <cellStyle name="Linea Superior 2 17" xfId="397"/>
    <cellStyle name="Linea Superior 2 18" xfId="398"/>
    <cellStyle name="Linea Superior 2 19" xfId="399"/>
    <cellStyle name="Linea Superior 2 2" xfId="400"/>
    <cellStyle name="Linea Superior 2 20" xfId="401"/>
    <cellStyle name="Linea Superior 2 21" xfId="402"/>
    <cellStyle name="Linea Superior 2 22" xfId="403"/>
    <cellStyle name="Linea Superior 2 23" xfId="404"/>
    <cellStyle name="Linea Superior 2 24" xfId="405"/>
    <cellStyle name="Linea Superior 2 25" xfId="406"/>
    <cellStyle name="Linea Superior 2 26" xfId="407"/>
    <cellStyle name="Linea Superior 2 27" xfId="408"/>
    <cellStyle name="Linea Superior 2 28" xfId="409"/>
    <cellStyle name="Linea Superior 2 29" xfId="410"/>
    <cellStyle name="Linea Superior 2 3" xfId="411"/>
    <cellStyle name="Linea Superior 2 30" xfId="412"/>
    <cellStyle name="Linea Superior 2 31" xfId="413"/>
    <cellStyle name="Linea Superior 2 32" xfId="414"/>
    <cellStyle name="Linea Superior 2 33" xfId="415"/>
    <cellStyle name="Linea Superior 2 34" xfId="416"/>
    <cellStyle name="Linea Superior 2 35" xfId="417"/>
    <cellStyle name="Linea Superior 2 36" xfId="418"/>
    <cellStyle name="Linea Superior 2 37" xfId="419"/>
    <cellStyle name="Linea Superior 2 38" xfId="420"/>
    <cellStyle name="Linea Superior 2 39" xfId="421"/>
    <cellStyle name="Linea Superior 2 4" xfId="422"/>
    <cellStyle name="Linea Superior 2 40" xfId="423"/>
    <cellStyle name="Linea Superior 2 41" xfId="424"/>
    <cellStyle name="Linea Superior 2 42" xfId="425"/>
    <cellStyle name="Linea Superior 2 43" xfId="426"/>
    <cellStyle name="Linea Superior 2 44" xfId="427"/>
    <cellStyle name="Linea Superior 2 45" xfId="428"/>
    <cellStyle name="Linea Superior 2 46" xfId="429"/>
    <cellStyle name="Linea Superior 2 47" xfId="430"/>
    <cellStyle name="Linea Superior 2 48" xfId="431"/>
    <cellStyle name="Linea Superior 2 49" xfId="432"/>
    <cellStyle name="Linea Superior 2 5" xfId="433"/>
    <cellStyle name="Linea Superior 2 50" xfId="434"/>
    <cellStyle name="Linea Superior 2 51" xfId="435"/>
    <cellStyle name="Linea Superior 2 52" xfId="436"/>
    <cellStyle name="Linea Superior 2 53" xfId="437"/>
    <cellStyle name="Linea Superior 2 54" xfId="438"/>
    <cellStyle name="Linea Superior 2 55" xfId="439"/>
    <cellStyle name="Linea Superior 2 56" xfId="440"/>
    <cellStyle name="Linea Superior 2 57" xfId="441"/>
    <cellStyle name="Linea Superior 2 58" xfId="442"/>
    <cellStyle name="Linea Superior 2 59" xfId="443"/>
    <cellStyle name="Linea Superior 2 6" xfId="444"/>
    <cellStyle name="Linea Superior 2 60" xfId="445"/>
    <cellStyle name="Linea Superior 2 61" xfId="446"/>
    <cellStyle name="Linea Superior 2 62" xfId="447"/>
    <cellStyle name="Linea Superior 2 63" xfId="448"/>
    <cellStyle name="Linea Superior 2 64" xfId="449"/>
    <cellStyle name="Linea Superior 2 65" xfId="450"/>
    <cellStyle name="Linea Superior 2 66" xfId="451"/>
    <cellStyle name="Linea Superior 2 67" xfId="452"/>
    <cellStyle name="Linea Superior 2 68" xfId="453"/>
    <cellStyle name="Linea Superior 2 69" xfId="454"/>
    <cellStyle name="Linea Superior 2 7" xfId="455"/>
    <cellStyle name="Linea Superior 2 70" xfId="456"/>
    <cellStyle name="Linea Superior 2 71" xfId="457"/>
    <cellStyle name="Linea Superior 2 72" xfId="458"/>
    <cellStyle name="Linea Superior 2 73" xfId="459"/>
    <cellStyle name="Linea Superior 2 74" xfId="460"/>
    <cellStyle name="Linea Superior 2 75" xfId="461"/>
    <cellStyle name="Linea Superior 2 76" xfId="462"/>
    <cellStyle name="Linea Superior 2 77" xfId="463"/>
    <cellStyle name="Linea Superior 2 78" xfId="464"/>
    <cellStyle name="Linea Superior 2 8" xfId="465"/>
    <cellStyle name="Linea Superior 2 9" xfId="466"/>
    <cellStyle name="Linea Superior 20" xfId="467"/>
    <cellStyle name="Linea Superior 21" xfId="468"/>
    <cellStyle name="Linea Superior 22" xfId="469"/>
    <cellStyle name="Linea Superior 23" xfId="470"/>
    <cellStyle name="Linea Superior 24" xfId="471"/>
    <cellStyle name="Linea Superior 25" xfId="472"/>
    <cellStyle name="Linea Superior 26" xfId="473"/>
    <cellStyle name="Linea Superior 27" xfId="474"/>
    <cellStyle name="Linea Superior 28" xfId="475"/>
    <cellStyle name="Linea Superior 29" xfId="476"/>
    <cellStyle name="Linea Superior 3" xfId="477"/>
    <cellStyle name="Linea Superior 30" xfId="478"/>
    <cellStyle name="Linea Superior 31" xfId="479"/>
    <cellStyle name="Linea Superior 32" xfId="480"/>
    <cellStyle name="Linea Superior 33" xfId="481"/>
    <cellStyle name="Linea Superior 34" xfId="482"/>
    <cellStyle name="Linea Superior 35" xfId="483"/>
    <cellStyle name="Linea Superior 36" xfId="484"/>
    <cellStyle name="Linea Superior 37" xfId="485"/>
    <cellStyle name="Linea Superior 38" xfId="486"/>
    <cellStyle name="Linea Superior 39" xfId="487"/>
    <cellStyle name="Linea Superior 4" xfId="488"/>
    <cellStyle name="Linea Superior 40" xfId="489"/>
    <cellStyle name="Linea Superior 41" xfId="490"/>
    <cellStyle name="Linea Superior 42" xfId="491"/>
    <cellStyle name="Linea Superior 43" xfId="492"/>
    <cellStyle name="Linea Superior 44" xfId="493"/>
    <cellStyle name="Linea Superior 45" xfId="494"/>
    <cellStyle name="Linea Superior 46" xfId="495"/>
    <cellStyle name="Linea Superior 47" xfId="496"/>
    <cellStyle name="Linea Superior 48" xfId="497"/>
    <cellStyle name="Linea Superior 49" xfId="498"/>
    <cellStyle name="Linea Superior 5" xfId="499"/>
    <cellStyle name="Linea Superior 50" xfId="500"/>
    <cellStyle name="Linea Superior 51" xfId="501"/>
    <cellStyle name="Linea Superior 52" xfId="502"/>
    <cellStyle name="Linea Superior 53" xfId="503"/>
    <cellStyle name="Linea Superior 54" xfId="504"/>
    <cellStyle name="Linea Superior 55" xfId="505"/>
    <cellStyle name="Linea Superior 56" xfId="506"/>
    <cellStyle name="Linea Superior 57" xfId="507"/>
    <cellStyle name="Linea Superior 58" xfId="508"/>
    <cellStyle name="Linea Superior 59" xfId="509"/>
    <cellStyle name="Linea Superior 6" xfId="510"/>
    <cellStyle name="Linea Superior 60" xfId="511"/>
    <cellStyle name="Linea Superior 61" xfId="512"/>
    <cellStyle name="Linea Superior 62" xfId="513"/>
    <cellStyle name="Linea Superior 63" xfId="514"/>
    <cellStyle name="Linea Superior 64" xfId="515"/>
    <cellStyle name="Linea Superior 65" xfId="516"/>
    <cellStyle name="Linea Superior 66" xfId="517"/>
    <cellStyle name="Linea Superior 67" xfId="518"/>
    <cellStyle name="Linea Superior 68" xfId="519"/>
    <cellStyle name="Linea Superior 69" xfId="520"/>
    <cellStyle name="Linea Superior 7" xfId="521"/>
    <cellStyle name="Linea Superior 70" xfId="522"/>
    <cellStyle name="Linea Superior 71" xfId="523"/>
    <cellStyle name="Linea Superior 72" xfId="524"/>
    <cellStyle name="Linea Superior 73" xfId="525"/>
    <cellStyle name="Linea Superior 74" xfId="526"/>
    <cellStyle name="Linea Superior 75" xfId="527"/>
    <cellStyle name="Linea Superior 76" xfId="528"/>
    <cellStyle name="Linea Superior 77" xfId="529"/>
    <cellStyle name="Linea Superior 78" xfId="530"/>
    <cellStyle name="Linea Superior 79" xfId="531"/>
    <cellStyle name="Linea Superior 8" xfId="532"/>
    <cellStyle name="Linea Superior 80" xfId="533"/>
    <cellStyle name="Linea Superior 9" xfId="534"/>
    <cellStyle name="Linea Tipo" xfId="535"/>
    <cellStyle name="Linea Tipo 2" xfId="536"/>
    <cellStyle name="Miles" xfId="537"/>
    <cellStyle name="Miles 1 dec" xfId="538"/>
    <cellStyle name="miles 2" xfId="539"/>
    <cellStyle name="miles 3" xfId="540"/>
    <cellStyle name="Miles_10.13" xfId="541"/>
    <cellStyle name="Millares 16" xfId="542"/>
    <cellStyle name="Millares 2" xfId="543"/>
    <cellStyle name="Millares 2 2" xfId="544"/>
    <cellStyle name="Millares 2 3" xfId="545"/>
    <cellStyle name="Millares 2 4" xfId="546"/>
    <cellStyle name="Millares 2 5" xfId="547"/>
    <cellStyle name="Millares 2 5 2" xfId="548"/>
    <cellStyle name="Millares 2 6" xfId="549"/>
    <cellStyle name="Millares 2 7" xfId="550"/>
    <cellStyle name="Millares 3" xfId="551"/>
    <cellStyle name="Millares 4" xfId="552"/>
    <cellStyle name="Millares 4 2" xfId="553"/>
    <cellStyle name="Millares 5" xfId="554"/>
    <cellStyle name="Millares 6" xfId="555"/>
    <cellStyle name="Millares 6 2" xfId="556"/>
    <cellStyle name="Millares 6 3" xfId="557"/>
    <cellStyle name="Moneda 2" xfId="558"/>
    <cellStyle name="Monetario0" xfId="559"/>
    <cellStyle name="Neutral 2" xfId="560"/>
    <cellStyle name="Neutral 3" xfId="561"/>
    <cellStyle name="Neutral 4" xfId="562"/>
    <cellStyle name="Neutral 5" xfId="563"/>
    <cellStyle name="Neutral 6" xfId="564"/>
    <cellStyle name="Neutral 7" xfId="565"/>
    <cellStyle name="Normal" xfId="0" builtinId="0"/>
    <cellStyle name="Normal 10" xfId="566"/>
    <cellStyle name="Normal 10 2" xfId="1"/>
    <cellStyle name="Normal 10 2 2" xfId="567"/>
    <cellStyle name="Normal 10 2 2 2" xfId="568"/>
    <cellStyle name="Normal 10 2 2 3" xfId="569"/>
    <cellStyle name="Normal 10 2 3" xfId="570"/>
    <cellStyle name="Normal 10 3" xfId="571"/>
    <cellStyle name="Normal 10 3 2" xfId="572"/>
    <cellStyle name="Normal 10 4" xfId="573"/>
    <cellStyle name="Normal 10 5" xfId="574"/>
    <cellStyle name="Normal 11" xfId="575"/>
    <cellStyle name="Normal 11 2" xfId="576"/>
    <cellStyle name="Normal 11 2 2" xfId="577"/>
    <cellStyle name="Normal 11 3" xfId="578"/>
    <cellStyle name="Normal 11 4" xfId="579"/>
    <cellStyle name="Normal 11 5" xfId="580"/>
    <cellStyle name="Normal 12" xfId="581"/>
    <cellStyle name="Normal 12 2" xfId="582"/>
    <cellStyle name="Normal 12 3" xfId="583"/>
    <cellStyle name="Normal 12 4" xfId="584"/>
    <cellStyle name="Normal 120" xfId="585"/>
    <cellStyle name="Normal 13" xfId="586"/>
    <cellStyle name="Normal 13 2" xfId="587"/>
    <cellStyle name="Normal 13 3" xfId="588"/>
    <cellStyle name="Normal 13 4" xfId="589"/>
    <cellStyle name="Normal 13 4 2" xfId="590"/>
    <cellStyle name="Normal 14" xfId="591"/>
    <cellStyle name="Normal 14 2" xfId="592"/>
    <cellStyle name="Normal 14 3" xfId="593"/>
    <cellStyle name="Normal 15" xfId="594"/>
    <cellStyle name="Normal 16" xfId="595"/>
    <cellStyle name="Normal 17" xfId="596"/>
    <cellStyle name="Normal 18" xfId="597"/>
    <cellStyle name="Normal 19" xfId="598"/>
    <cellStyle name="Normal 2" xfId="5"/>
    <cellStyle name="Normal 2 10" xfId="599"/>
    <cellStyle name="Normal 2 11" xfId="600"/>
    <cellStyle name="Normal 2 12" xfId="601"/>
    <cellStyle name="Normal 2 13" xfId="602"/>
    <cellStyle name="Normal 2 14" xfId="603"/>
    <cellStyle name="Normal 2 15" xfId="604"/>
    <cellStyle name="Normal 2 16" xfId="605"/>
    <cellStyle name="Normal 2 17" xfId="606"/>
    <cellStyle name="Normal 2 18" xfId="607"/>
    <cellStyle name="Normal 2 19" xfId="608"/>
    <cellStyle name="Normal 2 2" xfId="609"/>
    <cellStyle name="Normal 2 2 10" xfId="610"/>
    <cellStyle name="Normal 2 2 11" xfId="611"/>
    <cellStyle name="Normal 2 2 12" xfId="612"/>
    <cellStyle name="Normal 2 2 13" xfId="613"/>
    <cellStyle name="Normal 2 2 14" xfId="614"/>
    <cellStyle name="Normal 2 2 15" xfId="615"/>
    <cellStyle name="Normal 2 2 16" xfId="616"/>
    <cellStyle name="Normal 2 2 17" xfId="617"/>
    <cellStyle name="Normal 2 2 18" xfId="618"/>
    <cellStyle name="Normal 2 2 19" xfId="619"/>
    <cellStyle name="Normal 2 2 2" xfId="620"/>
    <cellStyle name="Normal 2 2 2 10" xfId="621"/>
    <cellStyle name="Normal 2 2 2 11" xfId="622"/>
    <cellStyle name="Normal 2 2 2 12" xfId="623"/>
    <cellStyle name="Normal 2 2 2 13" xfId="624"/>
    <cellStyle name="Normal 2 2 2 14" xfId="625"/>
    <cellStyle name="Normal 2 2 2 15" xfId="626"/>
    <cellStyle name="Normal 2 2 2 16" xfId="627"/>
    <cellStyle name="Normal 2 2 2 17" xfId="628"/>
    <cellStyle name="Normal 2 2 2 18" xfId="629"/>
    <cellStyle name="Normal 2 2 2 19" xfId="630"/>
    <cellStyle name="Normal 2 2 2 2" xfId="631"/>
    <cellStyle name="Normal 2 2 2 20" xfId="632"/>
    <cellStyle name="Normal 2 2 2 21" xfId="633"/>
    <cellStyle name="Normal 2 2 2 22" xfId="634"/>
    <cellStyle name="Normal 2 2 2 23" xfId="635"/>
    <cellStyle name="Normal 2 2 2 24" xfId="636"/>
    <cellStyle name="Normal 2 2 2 25" xfId="637"/>
    <cellStyle name="Normal 2 2 2 26" xfId="638"/>
    <cellStyle name="Normal 2 2 2 27" xfId="639"/>
    <cellStyle name="Normal 2 2 2 28" xfId="640"/>
    <cellStyle name="Normal 2 2 2 29" xfId="641"/>
    <cellStyle name="Normal 2 2 2 3" xfId="642"/>
    <cellStyle name="Normal 2 2 2 30" xfId="643"/>
    <cellStyle name="Normal 2 2 2 31" xfId="644"/>
    <cellStyle name="Normal 2 2 2 32" xfId="645"/>
    <cellStyle name="Normal 2 2 2 33" xfId="646"/>
    <cellStyle name="Normal 2 2 2 34" xfId="647"/>
    <cellStyle name="Normal 2 2 2 35" xfId="648"/>
    <cellStyle name="Normal 2 2 2 36" xfId="649"/>
    <cellStyle name="Normal 2 2 2 37" xfId="650"/>
    <cellStyle name="Normal 2 2 2 38" xfId="651"/>
    <cellStyle name="Normal 2 2 2 39" xfId="652"/>
    <cellStyle name="Normal 2 2 2 4" xfId="653"/>
    <cellStyle name="Normal 2 2 2 40" xfId="654"/>
    <cellStyle name="Normal 2 2 2 41" xfId="655"/>
    <cellStyle name="Normal 2 2 2 42" xfId="656"/>
    <cellStyle name="Normal 2 2 2 43" xfId="657"/>
    <cellStyle name="Normal 2 2 2 5" xfId="658"/>
    <cellStyle name="Normal 2 2 2 6" xfId="659"/>
    <cellStyle name="Normal 2 2 2 7" xfId="660"/>
    <cellStyle name="Normal 2 2 2 8" xfId="661"/>
    <cellStyle name="Normal 2 2 2 9" xfId="662"/>
    <cellStyle name="Normal 2 2 20" xfId="663"/>
    <cellStyle name="Normal 2 2 21" xfId="664"/>
    <cellStyle name="Normal 2 2 22" xfId="665"/>
    <cellStyle name="Normal 2 2 23" xfId="666"/>
    <cellStyle name="Normal 2 2 24" xfId="667"/>
    <cellStyle name="Normal 2 2 25" xfId="668"/>
    <cellStyle name="Normal 2 2 26" xfId="669"/>
    <cellStyle name="Normal 2 2 27" xfId="670"/>
    <cellStyle name="Normal 2 2 28" xfId="671"/>
    <cellStyle name="Normal 2 2 29" xfId="672"/>
    <cellStyle name="Normal 2 2 3" xfId="673"/>
    <cellStyle name="Normal 2 2 3 2" xfId="674"/>
    <cellStyle name="Normal 2 2 3 3" xfId="675"/>
    <cellStyle name="Normal 2 2 30" xfId="676"/>
    <cellStyle name="Normal 2 2 31" xfId="677"/>
    <cellStyle name="Normal 2 2 32" xfId="678"/>
    <cellStyle name="Normal 2 2 33" xfId="679"/>
    <cellStyle name="Normal 2 2 34" xfId="680"/>
    <cellStyle name="Normal 2 2 35" xfId="681"/>
    <cellStyle name="Normal 2 2 36" xfId="682"/>
    <cellStyle name="Normal 2 2 37" xfId="683"/>
    <cellStyle name="Normal 2 2 38" xfId="684"/>
    <cellStyle name="Normal 2 2 39" xfId="685"/>
    <cellStyle name="Normal 2 2 4" xfId="686"/>
    <cellStyle name="Normal 2 2 40" xfId="687"/>
    <cellStyle name="Normal 2 2 41" xfId="688"/>
    <cellStyle name="Normal 2 2 42" xfId="689"/>
    <cellStyle name="Normal 2 2 43" xfId="690"/>
    <cellStyle name="Normal 2 2 44" xfId="691"/>
    <cellStyle name="Normal 2 2 45" xfId="692"/>
    <cellStyle name="Normal 2 2 46" xfId="693"/>
    <cellStyle name="Normal 2 2 47" xfId="694"/>
    <cellStyle name="Normal 2 2 5" xfId="695"/>
    <cellStyle name="Normal 2 2 6" xfId="696"/>
    <cellStyle name="Normal 2 2 7" xfId="697"/>
    <cellStyle name="Normal 2 2 8" xfId="698"/>
    <cellStyle name="Normal 2 2 9" xfId="699"/>
    <cellStyle name="Normal 2 20" xfId="700"/>
    <cellStyle name="Normal 2 21" xfId="701"/>
    <cellStyle name="Normal 2 22" xfId="702"/>
    <cellStyle name="Normal 2 23" xfId="703"/>
    <cellStyle name="Normal 2 23 2" xfId="704"/>
    <cellStyle name="Normal 2 23 3" xfId="705"/>
    <cellStyle name="Normal 2 24" xfId="706"/>
    <cellStyle name="Normal 2 24 2" xfId="707"/>
    <cellStyle name="Normal 2 24 3" xfId="708"/>
    <cellStyle name="Normal 2 25" xfId="709"/>
    <cellStyle name="Normal 2 26" xfId="710"/>
    <cellStyle name="Normal 2 27" xfId="711"/>
    <cellStyle name="Normal 2 28" xfId="712"/>
    <cellStyle name="Normal 2 29" xfId="713"/>
    <cellStyle name="Normal 2 3" xfId="714"/>
    <cellStyle name="Normal 2 3 2" xfId="715"/>
    <cellStyle name="Normal 2 3 3" xfId="716"/>
    <cellStyle name="Normal 2 3 4" xfId="717"/>
    <cellStyle name="Normal 2 3 5" xfId="718"/>
    <cellStyle name="Normal 2 3 6" xfId="719"/>
    <cellStyle name="Normal 2 30" xfId="720"/>
    <cellStyle name="Normal 2 31" xfId="721"/>
    <cellStyle name="Normal 2 32" xfId="722"/>
    <cellStyle name="Normal 2 33" xfId="723"/>
    <cellStyle name="Normal 2 34" xfId="724"/>
    <cellStyle name="Normal 2 35" xfId="725"/>
    <cellStyle name="Normal 2 36" xfId="726"/>
    <cellStyle name="Normal 2 37" xfId="727"/>
    <cellStyle name="Normal 2 38" xfId="728"/>
    <cellStyle name="Normal 2 39" xfId="729"/>
    <cellStyle name="Normal 2 4" xfId="730"/>
    <cellStyle name="Normal 2 4 2" xfId="731"/>
    <cellStyle name="Normal 2 4 2 2" xfId="732"/>
    <cellStyle name="Normal 2 4 2 3" xfId="733"/>
    <cellStyle name="Normal 2 4 3" xfId="734"/>
    <cellStyle name="Normal 2 4 4" xfId="735"/>
    <cellStyle name="Normal 2 40" xfId="736"/>
    <cellStyle name="Normal 2 41" xfId="737"/>
    <cellStyle name="Normal 2 42" xfId="738"/>
    <cellStyle name="Normal 2 43" xfId="739"/>
    <cellStyle name="Normal 2 44" xfId="740"/>
    <cellStyle name="Normal 2 45" xfId="741"/>
    <cellStyle name="Normal 2 46" xfId="742"/>
    <cellStyle name="Normal 2 47" xfId="743"/>
    <cellStyle name="Normal 2 48" xfId="744"/>
    <cellStyle name="Normal 2 49" xfId="745"/>
    <cellStyle name="Normal 2 5" xfId="746"/>
    <cellStyle name="Normal 2 5 2" xfId="747"/>
    <cellStyle name="Normal 2 5 3" xfId="748"/>
    <cellStyle name="Normal 2 50" xfId="749"/>
    <cellStyle name="Normal 2 51" xfId="750"/>
    <cellStyle name="Normal 2 52" xfId="751"/>
    <cellStyle name="Normal 2 53" xfId="752"/>
    <cellStyle name="Normal 2 54" xfId="753"/>
    <cellStyle name="Normal 2 55" xfId="754"/>
    <cellStyle name="Normal 2 56" xfId="755"/>
    <cellStyle name="Normal 2 57" xfId="756"/>
    <cellStyle name="Normal 2 58" xfId="757"/>
    <cellStyle name="Normal 2 58 3" xfId="758"/>
    <cellStyle name="Normal 2 58 3 2" xfId="759"/>
    <cellStyle name="Normal 2 59" xfId="760"/>
    <cellStyle name="Normal 2 6" xfId="761"/>
    <cellStyle name="Normal 2 7" xfId="762"/>
    <cellStyle name="Normal 2 8" xfId="763"/>
    <cellStyle name="Normal 2 9" xfId="764"/>
    <cellStyle name="Normal 2_cap 13" xfId="765"/>
    <cellStyle name="Normal 20" xfId="766"/>
    <cellStyle name="Normal 21" xfId="767"/>
    <cellStyle name="Normal 22" xfId="768"/>
    <cellStyle name="Normal 23" xfId="769"/>
    <cellStyle name="Normal 23 10" xfId="770"/>
    <cellStyle name="Normal 23 11" xfId="771"/>
    <cellStyle name="Normal 23 12" xfId="772"/>
    <cellStyle name="Normal 23 13" xfId="773"/>
    <cellStyle name="Normal 23 14" xfId="774"/>
    <cellStyle name="Normal 23 2" xfId="775"/>
    <cellStyle name="Normal 23 3" xfId="776"/>
    <cellStyle name="Normal 23 4" xfId="777"/>
    <cellStyle name="Normal 23 5" xfId="778"/>
    <cellStyle name="Normal 23 6" xfId="779"/>
    <cellStyle name="Normal 23 7" xfId="780"/>
    <cellStyle name="Normal 23 8" xfId="781"/>
    <cellStyle name="Normal 23 9" xfId="782"/>
    <cellStyle name="Normal 24" xfId="783"/>
    <cellStyle name="Normal 24 10" xfId="784"/>
    <cellStyle name="Normal 24 11" xfId="785"/>
    <cellStyle name="Normal 24 12" xfId="786"/>
    <cellStyle name="Normal 24 13" xfId="787"/>
    <cellStyle name="Normal 24 14" xfId="788"/>
    <cellStyle name="Normal 24 2" xfId="789"/>
    <cellStyle name="Normal 24 3" xfId="790"/>
    <cellStyle name="Normal 24 4" xfId="791"/>
    <cellStyle name="Normal 24 5" xfId="792"/>
    <cellStyle name="Normal 24 6" xfId="793"/>
    <cellStyle name="Normal 24 7" xfId="794"/>
    <cellStyle name="Normal 24 8" xfId="795"/>
    <cellStyle name="Normal 24 9" xfId="796"/>
    <cellStyle name="Normal 25" xfId="797"/>
    <cellStyle name="Normal 26" xfId="798"/>
    <cellStyle name="Normal 26 10" xfId="799"/>
    <cellStyle name="Normal 26 11" xfId="800"/>
    <cellStyle name="Normal 26 12" xfId="801"/>
    <cellStyle name="Normal 26 2" xfId="802"/>
    <cellStyle name="Normal 26 3" xfId="803"/>
    <cellStyle name="Normal 26 4" xfId="804"/>
    <cellStyle name="Normal 26 5" xfId="805"/>
    <cellStyle name="Normal 26 6" xfId="806"/>
    <cellStyle name="Normal 26 7" xfId="807"/>
    <cellStyle name="Normal 26 8" xfId="808"/>
    <cellStyle name="Normal 26 9" xfId="809"/>
    <cellStyle name="Normal 27" xfId="810"/>
    <cellStyle name="Normal 28" xfId="811"/>
    <cellStyle name="Normal 29" xfId="812"/>
    <cellStyle name="Normal 3" xfId="813"/>
    <cellStyle name="Normal 3 10" xfId="814"/>
    <cellStyle name="Normal 3 10 2" xfId="815"/>
    <cellStyle name="Normal 3 10 3" xfId="816"/>
    <cellStyle name="Normal 3 11" xfId="817"/>
    <cellStyle name="Normal 3 11 2" xfId="818"/>
    <cellStyle name="Normal 3 11 3" xfId="819"/>
    <cellStyle name="Normal 3 12" xfId="820"/>
    <cellStyle name="Normal 3 12 2" xfId="821"/>
    <cellStyle name="Normal 3 12 3" xfId="822"/>
    <cellStyle name="Normal 3 13" xfId="823"/>
    <cellStyle name="Normal 3 13 2" xfId="824"/>
    <cellStyle name="Normal 3 13 3" xfId="825"/>
    <cellStyle name="Normal 3 14" xfId="826"/>
    <cellStyle name="Normal 3 14 2" xfId="827"/>
    <cellStyle name="Normal 3 14 3" xfId="828"/>
    <cellStyle name="Normal 3 15" xfId="829"/>
    <cellStyle name="Normal 3 15 2" xfId="830"/>
    <cellStyle name="Normal 3 15 3" xfId="831"/>
    <cellStyle name="Normal 3 16" xfId="832"/>
    <cellStyle name="Normal 3 17" xfId="833"/>
    <cellStyle name="Normal 3 18" xfId="834"/>
    <cellStyle name="Normal 3 19" xfId="835"/>
    <cellStyle name="Normal 3 2" xfId="836"/>
    <cellStyle name="Normal 3 2 2" xfId="837"/>
    <cellStyle name="Normal 3 2 2 2" xfId="838"/>
    <cellStyle name="Normal 3 2 2 3" xfId="839"/>
    <cellStyle name="Normal 3 2 3" xfId="840"/>
    <cellStyle name="Normal 3 2 4" xfId="841"/>
    <cellStyle name="Normal 3 2 5" xfId="842"/>
    <cellStyle name="Normal 3 2 6" xfId="843"/>
    <cellStyle name="Normal 3 20" xfId="844"/>
    <cellStyle name="Normal 3 21" xfId="845"/>
    <cellStyle name="Normal 3 22" xfId="846"/>
    <cellStyle name="Normal 3 23" xfId="847"/>
    <cellStyle name="Normal 3 24" xfId="848"/>
    <cellStyle name="Normal 3 25" xfId="849"/>
    <cellStyle name="Normal 3 26" xfId="850"/>
    <cellStyle name="Normal 3 27" xfId="851"/>
    <cellStyle name="Normal 3 28" xfId="852"/>
    <cellStyle name="Normal 3 29" xfId="853"/>
    <cellStyle name="Normal 3 3" xfId="854"/>
    <cellStyle name="Normal 3 3 2" xfId="855"/>
    <cellStyle name="Normal 3 3 2 2" xfId="856"/>
    <cellStyle name="Normal 3 3 2 2 2" xfId="857"/>
    <cellStyle name="Normal 3 3 3" xfId="858"/>
    <cellStyle name="Normal 3 3 4" xfId="859"/>
    <cellStyle name="Normal 3 30" xfId="860"/>
    <cellStyle name="Normal 3 31" xfId="861"/>
    <cellStyle name="Normal 3 32" xfId="862"/>
    <cellStyle name="Normal 3 33" xfId="863"/>
    <cellStyle name="Normal 3 34" xfId="864"/>
    <cellStyle name="Normal 3 35" xfId="865"/>
    <cellStyle name="Normal 3 36" xfId="866"/>
    <cellStyle name="Normal 3 37" xfId="867"/>
    <cellStyle name="Normal 3 38" xfId="868"/>
    <cellStyle name="Normal 3 39" xfId="869"/>
    <cellStyle name="Normal 3 4" xfId="870"/>
    <cellStyle name="Normal 3 4 2" xfId="871"/>
    <cellStyle name="Normal 3 4 2 2" xfId="872"/>
    <cellStyle name="Normal 3 4 3" xfId="873"/>
    <cellStyle name="Normal 3 40" xfId="874"/>
    <cellStyle name="Normal 3 41" xfId="875"/>
    <cellStyle name="Normal 3 42" xfId="876"/>
    <cellStyle name="Normal 3 43" xfId="877"/>
    <cellStyle name="Normal 3 44" xfId="878"/>
    <cellStyle name="Normal 3 45" xfId="879"/>
    <cellStyle name="Normal 3 5" xfId="880"/>
    <cellStyle name="Normal 3 5 2" xfId="881"/>
    <cellStyle name="Normal 3 5 3" xfId="882"/>
    <cellStyle name="Normal 3 6" xfId="883"/>
    <cellStyle name="Normal 3 6 2" xfId="884"/>
    <cellStyle name="Normal 3 6 3" xfId="885"/>
    <cellStyle name="Normal 3 7" xfId="886"/>
    <cellStyle name="Normal 3 7 2" xfId="887"/>
    <cellStyle name="Normal 3 7 3" xfId="888"/>
    <cellStyle name="Normal 3 8" xfId="889"/>
    <cellStyle name="Normal 3 8 2" xfId="890"/>
    <cellStyle name="Normal 3 8 3" xfId="891"/>
    <cellStyle name="Normal 3 9" xfId="892"/>
    <cellStyle name="Normal 3 9 2" xfId="893"/>
    <cellStyle name="Normal 3 9 3" xfId="894"/>
    <cellStyle name="Normal 3_10.3" xfId="895"/>
    <cellStyle name="Normal 30" xfId="896"/>
    <cellStyle name="Normal 31" xfId="897"/>
    <cellStyle name="Normal 32" xfId="898"/>
    <cellStyle name="Normal 33" xfId="899"/>
    <cellStyle name="Normal 34" xfId="900"/>
    <cellStyle name="Normal 35" xfId="901"/>
    <cellStyle name="Normal 4" xfId="902"/>
    <cellStyle name="Normal 4 10" xfId="903"/>
    <cellStyle name="Normal 4 10 2" xfId="904"/>
    <cellStyle name="Normal 4 10 3" xfId="905"/>
    <cellStyle name="Normal 4 11" xfId="906"/>
    <cellStyle name="Normal 4 11 2" xfId="907"/>
    <cellStyle name="Normal 4 11 3" xfId="908"/>
    <cellStyle name="Normal 4 12" xfId="909"/>
    <cellStyle name="Normal 4 12 2" xfId="910"/>
    <cellStyle name="Normal 4 12 3" xfId="911"/>
    <cellStyle name="Normal 4 13" xfId="912"/>
    <cellStyle name="Normal 4 14" xfId="913"/>
    <cellStyle name="Normal 4 15" xfId="914"/>
    <cellStyle name="Normal 4 16" xfId="915"/>
    <cellStyle name="Normal 4 17" xfId="916"/>
    <cellStyle name="Normal 4 18" xfId="917"/>
    <cellStyle name="Normal 4 19" xfId="918"/>
    <cellStyle name="Normal 4 2" xfId="919"/>
    <cellStyle name="Normal 4 2 2" xfId="920"/>
    <cellStyle name="Normal 4 2 3" xfId="921"/>
    <cellStyle name="Normal 4 2 4" xfId="922"/>
    <cellStyle name="Normal 4 2 5" xfId="923"/>
    <cellStyle name="Normal 4 2 6" xfId="924"/>
    <cellStyle name="Normal 4 2 7" xfId="925"/>
    <cellStyle name="Normal 4 3" xfId="926"/>
    <cellStyle name="Normal 4 3 2" xfId="927"/>
    <cellStyle name="Normal 4 3 3" xfId="928"/>
    <cellStyle name="Normal 4 4" xfId="929"/>
    <cellStyle name="Normal 4 4 2" xfId="930"/>
    <cellStyle name="Normal 4 4 3" xfId="931"/>
    <cellStyle name="Normal 4 5" xfId="932"/>
    <cellStyle name="Normal 4 5 2" xfId="933"/>
    <cellStyle name="Normal 4 5 3" xfId="934"/>
    <cellStyle name="Normal 4 6" xfId="935"/>
    <cellStyle name="Normal 4 6 2" xfId="936"/>
    <cellStyle name="Normal 4 6 3" xfId="937"/>
    <cellStyle name="Normal 4 7" xfId="938"/>
    <cellStyle name="Normal 4 7 2" xfId="939"/>
    <cellStyle name="Normal 4 7 3" xfId="940"/>
    <cellStyle name="Normal 4 8" xfId="941"/>
    <cellStyle name="Normal 4 8 2" xfId="942"/>
    <cellStyle name="Normal 4 8 3" xfId="943"/>
    <cellStyle name="Normal 4 9" xfId="944"/>
    <cellStyle name="Normal 4 9 2" xfId="945"/>
    <cellStyle name="Normal 4 9 3" xfId="946"/>
    <cellStyle name="Normal 5" xfId="947"/>
    <cellStyle name="Normal 5 2" xfId="948"/>
    <cellStyle name="Normal 5 2 2" xfId="949"/>
    <cellStyle name="Normal 5 2 3" xfId="950"/>
    <cellStyle name="Normal 5 2 4" xfId="951"/>
    <cellStyle name="Normal 5 3" xfId="952"/>
    <cellStyle name="Normal 5 3 2" xfId="953"/>
    <cellStyle name="Normal 5 3 3" xfId="954"/>
    <cellStyle name="Normal 5 4" xfId="955"/>
    <cellStyle name="Normal 5 4 2" xfId="956"/>
    <cellStyle name="Normal 5 5" xfId="957"/>
    <cellStyle name="Normal 6" xfId="958"/>
    <cellStyle name="Normal 6 10" xfId="959"/>
    <cellStyle name="Normal 6 11" xfId="960"/>
    <cellStyle name="Normal 6 12" xfId="961"/>
    <cellStyle name="Normal 6 13" xfId="962"/>
    <cellStyle name="Normal 6 14" xfId="963"/>
    <cellStyle name="Normal 6 15" xfId="964"/>
    <cellStyle name="Normal 6 2" xfId="965"/>
    <cellStyle name="Normal 6 3" xfId="966"/>
    <cellStyle name="Normal 6 4" xfId="967"/>
    <cellStyle name="Normal 6 5" xfId="968"/>
    <cellStyle name="Normal 6 6" xfId="969"/>
    <cellStyle name="Normal 6 7" xfId="970"/>
    <cellStyle name="Normal 6 8" xfId="971"/>
    <cellStyle name="Normal 6 9" xfId="972"/>
    <cellStyle name="Normal 7" xfId="973"/>
    <cellStyle name="Normal 7 2" xfId="974"/>
    <cellStyle name="Normal 7 2 2" xfId="975"/>
    <cellStyle name="Normal 7 2 2 2" xfId="976"/>
    <cellStyle name="Normal 7 2 2 2 2" xfId="977"/>
    <cellStyle name="Normal 7 2 3" xfId="978"/>
    <cellStyle name="Normal 7 3" xfId="979"/>
    <cellStyle name="Normal 7 4" xfId="980"/>
    <cellStyle name="Normal 7 5" xfId="981"/>
    <cellStyle name="Normal 7 6" xfId="982"/>
    <cellStyle name="Normal 8" xfId="983"/>
    <cellStyle name="Normal 8 2" xfId="984"/>
    <cellStyle name="Normal 8 2 2" xfId="985"/>
    <cellStyle name="Normal 8 3" xfId="986"/>
    <cellStyle name="Normal 9" xfId="987"/>
    <cellStyle name="Normal 9 2" xfId="988"/>
    <cellStyle name="Normal 9 2 2" xfId="989"/>
    <cellStyle name="Normal 9 2 2 2" xfId="990"/>
    <cellStyle name="Normal 9 2 3" xfId="991"/>
    <cellStyle name="Normal 9 3" xfId="992"/>
    <cellStyle name="Normal 9 4" xfId="993"/>
    <cellStyle name="Normal 9 5" xfId="994"/>
    <cellStyle name="Normal_A0414" xfId="2"/>
    <cellStyle name="Normal_Cap12" xfId="1162"/>
    <cellStyle name="Normal_Laborales" xfId="1163"/>
    <cellStyle name="Notas 10" xfId="995"/>
    <cellStyle name="Notas 10 2" xfId="996"/>
    <cellStyle name="Notas 10 3" xfId="997"/>
    <cellStyle name="Notas 11" xfId="998"/>
    <cellStyle name="Notas 12" xfId="999"/>
    <cellStyle name="Notas 13" xfId="1000"/>
    <cellStyle name="Notas 2" xfId="1001"/>
    <cellStyle name="Notas 2 10" xfId="1002"/>
    <cellStyle name="Notas 2 11" xfId="1003"/>
    <cellStyle name="Notas 2 12" xfId="1004"/>
    <cellStyle name="Notas 2 12 2" xfId="1005"/>
    <cellStyle name="Notas 2 12 3" xfId="1006"/>
    <cellStyle name="Notas 2 13" xfId="1007"/>
    <cellStyle name="Notas 2 14" xfId="1008"/>
    <cellStyle name="Notas 2 2" xfId="1009"/>
    <cellStyle name="Notas 2 2 2" xfId="1010"/>
    <cellStyle name="Notas 2 3" xfId="1011"/>
    <cellStyle name="Notas 2 4" xfId="1012"/>
    <cellStyle name="Notas 2 5" xfId="1013"/>
    <cellStyle name="Notas 2 6" xfId="1014"/>
    <cellStyle name="Notas 2 7" xfId="1015"/>
    <cellStyle name="Notas 2 8" xfId="1016"/>
    <cellStyle name="Notas 2 9" xfId="1017"/>
    <cellStyle name="Notas 3" xfId="1018"/>
    <cellStyle name="Notas 3 2" xfId="1019"/>
    <cellStyle name="Notas 3 2 2" xfId="1020"/>
    <cellStyle name="Notas 3 3" xfId="1021"/>
    <cellStyle name="Notas 4" xfId="1022"/>
    <cellStyle name="Notas 4 10" xfId="1023"/>
    <cellStyle name="Notas 4 11" xfId="1024"/>
    <cellStyle name="Notas 4 2" xfId="1025"/>
    <cellStyle name="Notas 4 3" xfId="1026"/>
    <cellStyle name="Notas 4 4" xfId="1027"/>
    <cellStyle name="Notas 4 5" xfId="1028"/>
    <cellStyle name="Notas 4 6" xfId="1029"/>
    <cellStyle name="Notas 4 7" xfId="1030"/>
    <cellStyle name="Notas 4 8" xfId="1031"/>
    <cellStyle name="Notas 4 9" xfId="1032"/>
    <cellStyle name="Notas 5" xfId="1033"/>
    <cellStyle name="Notas 5 10" xfId="1034"/>
    <cellStyle name="Notas 5 11" xfId="1035"/>
    <cellStyle name="Notas 5 2" xfId="1036"/>
    <cellStyle name="Notas 5 3" xfId="1037"/>
    <cellStyle name="Notas 5 4" xfId="1038"/>
    <cellStyle name="Notas 5 5" xfId="1039"/>
    <cellStyle name="Notas 5 6" xfId="1040"/>
    <cellStyle name="Notas 5 7" xfId="1041"/>
    <cellStyle name="Notas 5 8" xfId="1042"/>
    <cellStyle name="Notas 5 9" xfId="1043"/>
    <cellStyle name="Notas 6" xfId="1044"/>
    <cellStyle name="Notas 7" xfId="1045"/>
    <cellStyle name="Notas 8" xfId="1046"/>
    <cellStyle name="Notas 8 2" xfId="1047"/>
    <cellStyle name="Notas 8 3" xfId="1048"/>
    <cellStyle name="Notas 9" xfId="1049"/>
    <cellStyle name="Notas 9 2" xfId="1050"/>
    <cellStyle name="Notas 9 3" xfId="1051"/>
    <cellStyle name="Num. cuadro" xfId="1052"/>
    <cellStyle name="Num. cuadro 2" xfId="1053"/>
    <cellStyle name="Num. cuadro 3" xfId="1054"/>
    <cellStyle name="Num. cuadro 4" xfId="1055"/>
    <cellStyle name="Num. cuadro 5" xfId="1056"/>
    <cellStyle name="Num. cuadro 6" xfId="1057"/>
    <cellStyle name="Num. cuadro 7" xfId="1058"/>
    <cellStyle name="Num. cuadro_G422-04" xfId="1059"/>
    <cellStyle name="Num/Num" xfId="1060"/>
    <cellStyle name="Numero" xfId="1061"/>
    <cellStyle name="Numero cuadro" xfId="1062"/>
    <cellStyle name="Numerod" xfId="1063"/>
    <cellStyle name="Pie" xfId="1064"/>
    <cellStyle name="Pie 2" xfId="1065"/>
    <cellStyle name="Pie 2 2" xfId="1066"/>
    <cellStyle name="Pie 3" xfId="1067"/>
    <cellStyle name="Pie 4" xfId="1068"/>
    <cellStyle name="Pie 5" xfId="1069"/>
    <cellStyle name="Pie 6" xfId="1070"/>
    <cellStyle name="Pie 7" xfId="1071"/>
    <cellStyle name="Pie_c02-03" xfId="1072"/>
    <cellStyle name="Pies" xfId="1073"/>
    <cellStyle name="Porcentual 2" xfId="1074"/>
    <cellStyle name="Porcentual 2 2" xfId="1075"/>
    <cellStyle name="Porcentual 2 3" xfId="1076"/>
    <cellStyle name="Porcentual 2 4" xfId="1077"/>
    <cellStyle name="Porcentual 3" xfId="1078"/>
    <cellStyle name="Porcentual 3 2" xfId="1079"/>
    <cellStyle name="Porcentual 3 2 2" xfId="1080"/>
    <cellStyle name="Porcentual 3 2 3" xfId="1081"/>
    <cellStyle name="Porcentual 3 3" xfId="1082"/>
    <cellStyle name="Porcentual 3 3 2" xfId="1083"/>
    <cellStyle name="Porcentual 3 4" xfId="1084"/>
    <cellStyle name="Porcentual 4" xfId="1085"/>
    <cellStyle name="Porcentual 4 2" xfId="1086"/>
    <cellStyle name="Porcentual 4 2 2" xfId="1087"/>
    <cellStyle name="Porcentual 4 3" xfId="1088"/>
    <cellStyle name="Punto0" xfId="1089"/>
    <cellStyle name="Salida 2" xfId="1090"/>
    <cellStyle name="Salida 3" xfId="1091"/>
    <cellStyle name="Salida 4" xfId="1092"/>
    <cellStyle name="Salida 5" xfId="1093"/>
    <cellStyle name="Salida 6" xfId="1094"/>
    <cellStyle name="Salida 7" xfId="1095"/>
    <cellStyle name="sangria_n1" xfId="1096"/>
    <cellStyle name="Separador" xfId="1097"/>
    <cellStyle name="Texto de advertencia 2" xfId="1098"/>
    <cellStyle name="Texto de advertencia 3" xfId="1099"/>
    <cellStyle name="Texto de advertencia 4" xfId="1100"/>
    <cellStyle name="Texto de advertencia 5" xfId="1101"/>
    <cellStyle name="Texto de advertencia 6" xfId="1102"/>
    <cellStyle name="Texto de advertencia 7" xfId="1103"/>
    <cellStyle name="Texto explicativo 2" xfId="1104"/>
    <cellStyle name="Texto explicativo 3" xfId="1105"/>
    <cellStyle name="Texto explicativo 4" xfId="1106"/>
    <cellStyle name="Texto explicativo 5" xfId="1107"/>
    <cellStyle name="Texto explicativo 6" xfId="1108"/>
    <cellStyle name="Texto explicativo 7" xfId="1109"/>
    <cellStyle name="Texto, derecha" xfId="1110"/>
    <cellStyle name="Texto, izquierda" xfId="1111"/>
    <cellStyle name="Titulo" xfId="1112"/>
    <cellStyle name="Título 1 2" xfId="1113"/>
    <cellStyle name="Título 1 3" xfId="1114"/>
    <cellStyle name="Título 1 4" xfId="1115"/>
    <cellStyle name="Título 1 5" xfId="1116"/>
    <cellStyle name="Título 1 6" xfId="1117"/>
    <cellStyle name="Título 1 7" xfId="1118"/>
    <cellStyle name="Titulo 10" xfId="1119"/>
    <cellStyle name="Titulo 11" xfId="1120"/>
    <cellStyle name="Titulo 12" xfId="1121"/>
    <cellStyle name="Titulo 2" xfId="1122"/>
    <cellStyle name="Título 2 2" xfId="1123"/>
    <cellStyle name="Título 2 3" xfId="1124"/>
    <cellStyle name="Título 2 4" xfId="1125"/>
    <cellStyle name="Título 2 5" xfId="1126"/>
    <cellStyle name="Título 2 6" xfId="1127"/>
    <cellStyle name="Título 2 7" xfId="1128"/>
    <cellStyle name="Titulo 3" xfId="1129"/>
    <cellStyle name="Título 3 2" xfId="1130"/>
    <cellStyle name="Título 3 3" xfId="1131"/>
    <cellStyle name="Título 3 4" xfId="1132"/>
    <cellStyle name="Título 3 5" xfId="1133"/>
    <cellStyle name="Título 3 6" xfId="1134"/>
    <cellStyle name="Título 3 7" xfId="1135"/>
    <cellStyle name="Titulo 4" xfId="1136"/>
    <cellStyle name="Título 4" xfId="1137"/>
    <cellStyle name="Título 4 2" xfId="1138"/>
    <cellStyle name="Titulo 5" xfId="1139"/>
    <cellStyle name="Título 5" xfId="1140"/>
    <cellStyle name="Título 5 2" xfId="1141"/>
    <cellStyle name="Titulo 6" xfId="1142"/>
    <cellStyle name="Título 6" xfId="1143"/>
    <cellStyle name="Título 6 2" xfId="1144"/>
    <cellStyle name="Titulo 7" xfId="1145"/>
    <cellStyle name="Título 7" xfId="1146"/>
    <cellStyle name="Título 7 2" xfId="1147"/>
    <cellStyle name="Titulo 8" xfId="1148"/>
    <cellStyle name="Título 8" xfId="1149"/>
    <cellStyle name="Título 8 2" xfId="1150"/>
    <cellStyle name="Titulo 9" xfId="1151"/>
    <cellStyle name="Título 9" xfId="1152"/>
    <cellStyle name="Título 9 2" xfId="1153"/>
    <cellStyle name="Titulo_10" xfId="1154"/>
    <cellStyle name="Total 2" xfId="1155"/>
    <cellStyle name="Total 3" xfId="1156"/>
    <cellStyle name="Total 4" xfId="1157"/>
    <cellStyle name="Total 5" xfId="1158"/>
    <cellStyle name="Total 6" xfId="1159"/>
    <cellStyle name="Total 7" xfId="116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inegi.org.mx/sistemas/bie/"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inegi.org.mx/sistemas/bie/"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www.conasami.gob.mx/salarios_minimos.html"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www.inegi.org.mx/sistemas/bie/"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www.inegi.org.mx/sistemas/bie/"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www.inegi.org.mx/sistemas/bi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5"/>
  <sheetViews>
    <sheetView showGridLines="0" showRowColHeaders="0" tabSelected="1" zoomScale="130" workbookViewId="0">
      <pane ySplit="2" topLeftCell="A3" activePane="bottomLeft" state="frozenSplit"/>
      <selection activeCell="B4" sqref="B4"/>
      <selection pane="bottomLeft"/>
    </sheetView>
  </sheetViews>
  <sheetFormatPr baseColWidth="10" defaultColWidth="0" defaultRowHeight="9" customHeight="1" zeroHeight="1"/>
  <cols>
    <col min="1" max="1" width="6.42578125" style="24" customWidth="1"/>
    <col min="2" max="2" width="79.7109375" style="25" customWidth="1"/>
    <col min="3" max="16384" width="0" style="26" hidden="1"/>
  </cols>
  <sheetData>
    <row r="1" spans="1:2"/>
    <row r="2" spans="1:2" ht="12.75">
      <c r="A2" s="27" t="s">
        <v>34</v>
      </c>
    </row>
    <row r="3" spans="1:2">
      <c r="A3" s="28"/>
    </row>
    <row r="4" spans="1:2" ht="36">
      <c r="A4" s="29" t="s">
        <v>117</v>
      </c>
      <c r="B4" s="30" t="s">
        <v>122</v>
      </c>
    </row>
    <row r="5" spans="1:2" ht="36">
      <c r="A5" s="29" t="s">
        <v>118</v>
      </c>
      <c r="B5" s="30" t="s">
        <v>123</v>
      </c>
    </row>
    <row r="6" spans="1:2" ht="27">
      <c r="A6" s="29" t="s">
        <v>344</v>
      </c>
      <c r="B6" s="30" t="s">
        <v>358</v>
      </c>
    </row>
    <row r="7" spans="1:2" ht="27">
      <c r="A7" s="29" t="s">
        <v>345</v>
      </c>
      <c r="B7" s="30" t="s">
        <v>359</v>
      </c>
    </row>
    <row r="8" spans="1:2" ht="27">
      <c r="A8" s="29" t="s">
        <v>346</v>
      </c>
      <c r="B8" s="30" t="s">
        <v>360</v>
      </c>
    </row>
    <row r="9" spans="1:2" ht="27">
      <c r="A9" s="29" t="s">
        <v>347</v>
      </c>
      <c r="B9" s="30" t="s">
        <v>361</v>
      </c>
    </row>
    <row r="10" spans="1:2" ht="27">
      <c r="A10" s="29" t="s">
        <v>348</v>
      </c>
      <c r="B10" s="30" t="s">
        <v>362</v>
      </c>
    </row>
    <row r="11" spans="1:2" ht="27">
      <c r="A11" s="29" t="s">
        <v>349</v>
      </c>
      <c r="B11" s="30" t="s">
        <v>363</v>
      </c>
    </row>
    <row r="12" spans="1:2" ht="27">
      <c r="A12" s="29" t="s">
        <v>350</v>
      </c>
      <c r="B12" s="30" t="s">
        <v>364</v>
      </c>
    </row>
    <row r="13" spans="1:2" ht="27">
      <c r="A13" s="29" t="s">
        <v>351</v>
      </c>
      <c r="B13" s="30" t="s">
        <v>365</v>
      </c>
    </row>
    <row r="14" spans="1:2" ht="27">
      <c r="A14" s="29" t="s">
        <v>352</v>
      </c>
      <c r="B14" s="30" t="s">
        <v>366</v>
      </c>
    </row>
    <row r="15" spans="1:2" ht="27">
      <c r="A15" s="29" t="s">
        <v>353</v>
      </c>
      <c r="B15" s="30" t="s">
        <v>367</v>
      </c>
    </row>
    <row r="16" spans="1:2" ht="27">
      <c r="A16" s="29" t="s">
        <v>354</v>
      </c>
      <c r="B16" s="30" t="s">
        <v>368</v>
      </c>
    </row>
    <row r="17" spans="1:2" ht="27">
      <c r="A17" s="29" t="s">
        <v>355</v>
      </c>
      <c r="B17" s="30" t="s">
        <v>369</v>
      </c>
    </row>
    <row r="18" spans="1:2" ht="27">
      <c r="A18" s="29" t="s">
        <v>356</v>
      </c>
      <c r="B18" s="30" t="s">
        <v>370</v>
      </c>
    </row>
    <row r="19" spans="1:2" ht="36">
      <c r="A19" s="29" t="s">
        <v>357</v>
      </c>
      <c r="B19" s="30" t="s">
        <v>371</v>
      </c>
    </row>
    <row r="20" spans="1:2" ht="36">
      <c r="A20" s="29" t="s">
        <v>35</v>
      </c>
      <c r="B20" s="30" t="s">
        <v>40</v>
      </c>
    </row>
    <row r="21" spans="1:2" ht="27">
      <c r="A21" s="29" t="s">
        <v>119</v>
      </c>
      <c r="B21" s="30" t="s">
        <v>124</v>
      </c>
    </row>
    <row r="22" spans="1:2" ht="45">
      <c r="A22" s="29" t="s">
        <v>120</v>
      </c>
      <c r="B22" s="30" t="s">
        <v>125</v>
      </c>
    </row>
    <row r="23" spans="1:2" ht="45">
      <c r="A23" s="29" t="s">
        <v>121</v>
      </c>
      <c r="B23" s="30" t="s">
        <v>126</v>
      </c>
    </row>
    <row r="24" spans="1:2" ht="9" hidden="1" customHeight="1">
      <c r="A24" s="26"/>
      <c r="B24" s="26"/>
    </row>
    <row r="25" spans="1:2" ht="9" hidden="1" customHeight="1">
      <c r="A25" s="26"/>
      <c r="B25" s="26"/>
    </row>
    <row r="26" spans="1:2" ht="9" hidden="1" customHeight="1"/>
    <row r="27" spans="1:2" ht="9" hidden="1" customHeight="1"/>
    <row r="28" spans="1:2" ht="9" hidden="1" customHeight="1"/>
    <row r="29" spans="1:2" ht="9" hidden="1" customHeight="1"/>
    <row r="30" spans="1:2" ht="9" hidden="1" customHeight="1"/>
    <row r="31" spans="1:2" ht="9" hidden="1" customHeight="1"/>
    <row r="32" spans="1:2" ht="9" hidden="1" customHeight="1"/>
    <row r="33" spans="2:13" ht="9" hidden="1" customHeight="1"/>
    <row r="34" spans="2:13" ht="9" hidden="1" customHeight="1"/>
    <row r="35" spans="2:13" ht="9" hidden="1" customHeight="1"/>
    <row r="36" spans="2:13" s="24" customFormat="1" ht="9" hidden="1" customHeight="1">
      <c r="B36" s="25"/>
      <c r="C36" s="26"/>
      <c r="D36" s="26"/>
      <c r="E36" s="26"/>
      <c r="F36" s="26"/>
      <c r="G36" s="26"/>
      <c r="H36" s="26"/>
      <c r="I36" s="26"/>
      <c r="J36" s="26"/>
      <c r="K36" s="26"/>
      <c r="L36" s="26"/>
      <c r="M36" s="26"/>
    </row>
    <row r="37" spans="2:13" s="24" customFormat="1" ht="9" hidden="1" customHeight="1">
      <c r="B37" s="25"/>
      <c r="C37" s="26"/>
      <c r="D37" s="26"/>
      <c r="E37" s="26"/>
      <c r="F37" s="26"/>
      <c r="G37" s="26"/>
      <c r="H37" s="26"/>
      <c r="I37" s="26"/>
      <c r="J37" s="26"/>
      <c r="K37" s="26"/>
      <c r="L37" s="26"/>
      <c r="M37" s="26"/>
    </row>
    <row r="38" spans="2:13" s="24" customFormat="1" ht="9" hidden="1" customHeight="1">
      <c r="B38" s="25"/>
      <c r="C38" s="26"/>
      <c r="D38" s="26"/>
      <c r="E38" s="26"/>
      <c r="F38" s="26"/>
      <c r="G38" s="26"/>
      <c r="H38" s="26"/>
      <c r="I38" s="26"/>
      <c r="J38" s="26"/>
      <c r="K38" s="26"/>
      <c r="L38" s="26"/>
      <c r="M38" s="26"/>
    </row>
    <row r="39" spans="2:13" s="24" customFormat="1" ht="9" hidden="1" customHeight="1">
      <c r="B39" s="25"/>
      <c r="C39" s="26"/>
      <c r="D39" s="26"/>
      <c r="E39" s="26"/>
      <c r="F39" s="26"/>
      <c r="G39" s="26"/>
      <c r="H39" s="26"/>
      <c r="I39" s="26"/>
      <c r="J39" s="26"/>
      <c r="K39" s="26"/>
      <c r="L39" s="26"/>
      <c r="M39" s="26"/>
    </row>
    <row r="40" spans="2:13" s="24" customFormat="1" ht="9" hidden="1" customHeight="1">
      <c r="B40" s="25"/>
      <c r="C40" s="26"/>
      <c r="D40" s="26"/>
      <c r="E40" s="26"/>
      <c r="F40" s="26"/>
      <c r="G40" s="26"/>
      <c r="H40" s="26"/>
      <c r="I40" s="26"/>
      <c r="J40" s="26"/>
      <c r="K40" s="26"/>
      <c r="L40" s="26"/>
      <c r="M40" s="26"/>
    </row>
    <row r="41" spans="2:13" s="24" customFormat="1" ht="9" hidden="1" customHeight="1">
      <c r="B41" s="25"/>
      <c r="C41" s="26"/>
      <c r="D41" s="26"/>
      <c r="E41" s="26"/>
      <c r="F41" s="26"/>
      <c r="G41" s="26"/>
      <c r="H41" s="26"/>
      <c r="I41" s="26"/>
      <c r="J41" s="26"/>
      <c r="K41" s="26"/>
      <c r="L41" s="26"/>
      <c r="M41" s="26"/>
    </row>
    <row r="42" spans="2:13" s="24" customFormat="1" ht="9" hidden="1" customHeight="1">
      <c r="B42" s="25"/>
      <c r="C42" s="26"/>
      <c r="D42" s="26"/>
      <c r="E42" s="26"/>
      <c r="F42" s="26"/>
      <c r="G42" s="26"/>
      <c r="H42" s="26"/>
      <c r="I42" s="26"/>
      <c r="J42" s="26"/>
      <c r="K42" s="26"/>
      <c r="L42" s="26"/>
      <c r="M42" s="26"/>
    </row>
    <row r="43" spans="2:13" s="24" customFormat="1" ht="9" hidden="1" customHeight="1">
      <c r="B43" s="25"/>
      <c r="C43" s="26"/>
      <c r="D43" s="26"/>
      <c r="E43" s="26"/>
      <c r="F43" s="26"/>
      <c r="G43" s="26"/>
      <c r="H43" s="26"/>
      <c r="I43" s="26"/>
      <c r="J43" s="26"/>
      <c r="K43" s="26"/>
      <c r="L43" s="26"/>
      <c r="M43" s="26"/>
    </row>
    <row r="44" spans="2:13" s="24" customFormat="1" ht="9" hidden="1" customHeight="1">
      <c r="B44" s="25"/>
      <c r="C44" s="26"/>
      <c r="D44" s="26"/>
      <c r="E44" s="26"/>
      <c r="F44" s="26"/>
      <c r="G44" s="26"/>
      <c r="H44" s="26"/>
      <c r="I44" s="26"/>
      <c r="J44" s="26"/>
      <c r="K44" s="26"/>
      <c r="L44" s="26"/>
      <c r="M44" s="26"/>
    </row>
    <row r="45" spans="2:13" s="24" customFormat="1" ht="9" hidden="1" customHeight="1">
      <c r="B45" s="25"/>
      <c r="C45" s="26"/>
      <c r="D45" s="26"/>
      <c r="E45" s="26"/>
      <c r="F45" s="26"/>
      <c r="G45" s="26"/>
      <c r="H45" s="26"/>
      <c r="I45" s="26"/>
      <c r="J45" s="26"/>
      <c r="K45" s="26"/>
      <c r="L45" s="26"/>
      <c r="M45" s="26"/>
    </row>
    <row r="46" spans="2:13" s="24" customFormat="1" ht="9" hidden="1" customHeight="1">
      <c r="B46" s="25"/>
      <c r="C46" s="26"/>
      <c r="D46" s="26"/>
      <c r="E46" s="26"/>
      <c r="F46" s="26"/>
      <c r="G46" s="26"/>
      <c r="H46" s="26"/>
      <c r="I46" s="26"/>
      <c r="J46" s="26"/>
      <c r="K46" s="26"/>
      <c r="L46" s="26"/>
      <c r="M46" s="26"/>
    </row>
    <row r="47" spans="2:13" s="24" customFormat="1" ht="9" hidden="1" customHeight="1">
      <c r="B47" s="25"/>
      <c r="C47" s="26"/>
      <c r="D47" s="26"/>
      <c r="E47" s="26"/>
      <c r="F47" s="26"/>
      <c r="G47" s="26"/>
      <c r="H47" s="26"/>
      <c r="I47" s="26"/>
      <c r="J47" s="26"/>
      <c r="K47" s="26"/>
      <c r="L47" s="26"/>
      <c r="M47" s="26"/>
    </row>
    <row r="48" spans="2:13" s="24" customFormat="1" ht="9" hidden="1" customHeight="1">
      <c r="B48" s="25"/>
      <c r="C48" s="26"/>
      <c r="D48" s="26"/>
      <c r="E48" s="26"/>
      <c r="F48" s="26"/>
      <c r="G48" s="26"/>
      <c r="H48" s="26"/>
      <c r="I48" s="26"/>
      <c r="J48" s="26"/>
      <c r="K48" s="26"/>
      <c r="L48" s="26"/>
      <c r="M48" s="26"/>
    </row>
    <row r="49" spans="2:13" s="24" customFormat="1" ht="9" hidden="1" customHeight="1">
      <c r="B49" s="25"/>
      <c r="C49" s="26"/>
      <c r="D49" s="26"/>
      <c r="E49" s="26"/>
      <c r="F49" s="26"/>
      <c r="G49" s="26"/>
      <c r="H49" s="26"/>
      <c r="I49" s="26"/>
      <c r="J49" s="26"/>
      <c r="K49" s="26"/>
      <c r="L49" s="26"/>
      <c r="M49" s="26"/>
    </row>
    <row r="50" spans="2:13" s="24" customFormat="1" ht="9" hidden="1" customHeight="1">
      <c r="B50" s="25"/>
      <c r="C50" s="26"/>
      <c r="D50" s="26"/>
      <c r="E50" s="26"/>
      <c r="F50" s="26"/>
      <c r="G50" s="26"/>
      <c r="H50" s="26"/>
      <c r="I50" s="26"/>
      <c r="J50" s="26"/>
      <c r="K50" s="26"/>
      <c r="L50" s="26"/>
      <c r="M50" s="26"/>
    </row>
    <row r="51" spans="2:13" s="24" customFormat="1" ht="9" hidden="1" customHeight="1">
      <c r="B51" s="25"/>
      <c r="C51" s="26"/>
      <c r="D51" s="26"/>
      <c r="E51" s="26"/>
      <c r="F51" s="26"/>
      <c r="G51" s="26"/>
      <c r="H51" s="26"/>
      <c r="I51" s="26"/>
      <c r="J51" s="26"/>
      <c r="K51" s="26"/>
      <c r="L51" s="26"/>
      <c r="M51" s="26"/>
    </row>
    <row r="52" spans="2:13" s="24" customFormat="1" ht="9" hidden="1" customHeight="1">
      <c r="B52" s="25"/>
      <c r="C52" s="26"/>
      <c r="D52" s="26"/>
      <c r="E52" s="26"/>
      <c r="F52" s="26"/>
      <c r="G52" s="26"/>
      <c r="H52" s="26"/>
      <c r="I52" s="26"/>
      <c r="J52" s="26"/>
      <c r="K52" s="26"/>
      <c r="L52" s="26"/>
      <c r="M52" s="26"/>
    </row>
    <row r="53" spans="2:13" s="24" customFormat="1" ht="9" hidden="1" customHeight="1">
      <c r="B53" s="25"/>
      <c r="C53" s="26"/>
      <c r="D53" s="26"/>
      <c r="E53" s="26"/>
      <c r="F53" s="26"/>
      <c r="G53" s="26"/>
      <c r="H53" s="26"/>
      <c r="I53" s="26"/>
      <c r="J53" s="26"/>
      <c r="K53" s="26"/>
      <c r="L53" s="26"/>
      <c r="M53" s="26"/>
    </row>
    <row r="54" spans="2:13" s="24" customFormat="1" ht="9" hidden="1" customHeight="1">
      <c r="B54" s="25"/>
      <c r="C54" s="26"/>
      <c r="D54" s="26"/>
      <c r="E54" s="26"/>
      <c r="F54" s="26"/>
      <c r="G54" s="26"/>
      <c r="H54" s="26"/>
      <c r="I54" s="26"/>
      <c r="J54" s="26"/>
      <c r="K54" s="26"/>
      <c r="L54" s="26"/>
      <c r="M54" s="26"/>
    </row>
    <row r="55" spans="2:13" s="24" customFormat="1" ht="9" hidden="1" customHeight="1">
      <c r="B55" s="25"/>
      <c r="C55" s="26"/>
      <c r="D55" s="26"/>
      <c r="E55" s="26"/>
      <c r="F55" s="26"/>
      <c r="G55" s="26"/>
      <c r="H55" s="26"/>
      <c r="I55" s="26"/>
      <c r="J55" s="26"/>
      <c r="K55" s="26"/>
      <c r="L55" s="26"/>
      <c r="M55" s="26"/>
    </row>
    <row r="56" spans="2:13" s="24" customFormat="1" ht="9" hidden="1" customHeight="1">
      <c r="B56" s="25"/>
      <c r="C56" s="26"/>
      <c r="D56" s="26"/>
      <c r="E56" s="26"/>
      <c r="F56" s="26"/>
      <c r="G56" s="26"/>
      <c r="H56" s="26"/>
      <c r="I56" s="26"/>
      <c r="J56" s="26"/>
      <c r="K56" s="26"/>
      <c r="L56" s="26"/>
      <c r="M56" s="26"/>
    </row>
    <row r="57" spans="2:13" s="24" customFormat="1" ht="9" hidden="1" customHeight="1">
      <c r="B57" s="25"/>
      <c r="C57" s="26"/>
      <c r="D57" s="26"/>
      <c r="E57" s="26"/>
      <c r="F57" s="26"/>
      <c r="G57" s="26"/>
      <c r="H57" s="26"/>
      <c r="I57" s="26"/>
      <c r="J57" s="26"/>
      <c r="K57" s="26"/>
      <c r="L57" s="26"/>
      <c r="M57" s="26"/>
    </row>
    <row r="58" spans="2:13" s="24" customFormat="1" ht="9" hidden="1" customHeight="1">
      <c r="B58" s="25"/>
      <c r="C58" s="26"/>
      <c r="D58" s="26"/>
      <c r="E58" s="26"/>
      <c r="F58" s="26"/>
      <c r="G58" s="26"/>
      <c r="H58" s="26"/>
      <c r="I58" s="26"/>
      <c r="J58" s="26"/>
      <c r="K58" s="26"/>
      <c r="L58" s="26"/>
      <c r="M58" s="26"/>
    </row>
    <row r="59" spans="2:13" s="24" customFormat="1" ht="9" hidden="1" customHeight="1">
      <c r="B59" s="25"/>
      <c r="C59" s="26"/>
      <c r="D59" s="26"/>
      <c r="E59" s="26"/>
      <c r="F59" s="26"/>
      <c r="G59" s="26"/>
      <c r="H59" s="26"/>
      <c r="I59" s="26"/>
      <c r="J59" s="26"/>
      <c r="K59" s="26"/>
      <c r="L59" s="26"/>
      <c r="M59" s="26"/>
    </row>
    <row r="60" spans="2:13" s="24" customFormat="1" ht="9" hidden="1" customHeight="1">
      <c r="B60" s="25"/>
      <c r="C60" s="26"/>
      <c r="D60" s="26"/>
      <c r="E60" s="26"/>
      <c r="F60" s="26"/>
      <c r="G60" s="26"/>
      <c r="H60" s="26"/>
      <c r="I60" s="26"/>
      <c r="J60" s="26"/>
      <c r="K60" s="26"/>
      <c r="L60" s="26"/>
      <c r="M60" s="26"/>
    </row>
    <row r="61" spans="2:13" s="24" customFormat="1" ht="9" hidden="1" customHeight="1">
      <c r="B61" s="25"/>
      <c r="C61" s="26"/>
      <c r="D61" s="26"/>
      <c r="E61" s="26"/>
      <c r="F61" s="26"/>
      <c r="G61" s="26"/>
      <c r="H61" s="26"/>
      <c r="I61" s="26"/>
      <c r="J61" s="26"/>
      <c r="K61" s="26"/>
      <c r="L61" s="26"/>
      <c r="M61" s="26"/>
    </row>
    <row r="62" spans="2:13" s="24" customFormat="1" ht="9" hidden="1" customHeight="1">
      <c r="B62" s="25"/>
      <c r="C62" s="26"/>
      <c r="D62" s="26"/>
      <c r="E62" s="26"/>
      <c r="F62" s="26"/>
      <c r="G62" s="26"/>
      <c r="H62" s="26"/>
      <c r="I62" s="26"/>
      <c r="J62" s="26"/>
      <c r="K62" s="26"/>
      <c r="L62" s="26"/>
      <c r="M62" s="26"/>
    </row>
    <row r="63" spans="2:13" s="24" customFormat="1" ht="9" hidden="1" customHeight="1">
      <c r="B63" s="25"/>
      <c r="C63" s="26"/>
      <c r="D63" s="26"/>
      <c r="E63" s="26"/>
      <c r="F63" s="26"/>
      <c r="G63" s="26"/>
      <c r="H63" s="26"/>
      <c r="I63" s="26"/>
      <c r="J63" s="26"/>
      <c r="K63" s="26"/>
      <c r="L63" s="26"/>
      <c r="M63" s="26"/>
    </row>
    <row r="64" spans="2:13" s="24" customFormat="1" ht="9" hidden="1" customHeight="1">
      <c r="B64" s="25"/>
      <c r="C64" s="26"/>
      <c r="D64" s="26"/>
      <c r="E64" s="26"/>
      <c r="F64" s="26"/>
      <c r="G64" s="26"/>
      <c r="H64" s="26"/>
      <c r="I64" s="26"/>
      <c r="J64" s="26"/>
      <c r="K64" s="26"/>
      <c r="L64" s="26"/>
      <c r="M64" s="26"/>
    </row>
    <row r="65" spans="2:13" s="24" customFormat="1" ht="9" hidden="1" customHeight="1">
      <c r="B65" s="25"/>
      <c r="C65" s="26"/>
      <c r="D65" s="26"/>
      <c r="E65" s="26"/>
      <c r="F65" s="26"/>
      <c r="G65" s="26"/>
      <c r="H65" s="26"/>
      <c r="I65" s="26"/>
      <c r="J65" s="26"/>
      <c r="K65" s="26"/>
      <c r="L65" s="26"/>
      <c r="M65" s="26"/>
    </row>
    <row r="66" spans="2:13" s="24" customFormat="1" ht="9" hidden="1" customHeight="1">
      <c r="B66" s="25"/>
      <c r="C66" s="26"/>
      <c r="D66" s="26"/>
      <c r="E66" s="26"/>
      <c r="F66" s="26"/>
      <c r="G66" s="26"/>
      <c r="H66" s="26"/>
      <c r="I66" s="26"/>
      <c r="J66" s="26"/>
      <c r="K66" s="26"/>
      <c r="L66" s="26"/>
      <c r="M66" s="26"/>
    </row>
    <row r="67" spans="2:13" s="24" customFormat="1" ht="9" hidden="1" customHeight="1">
      <c r="B67" s="25"/>
      <c r="C67" s="26"/>
      <c r="D67" s="26"/>
      <c r="E67" s="26"/>
      <c r="F67" s="26"/>
      <c r="G67" s="26"/>
      <c r="H67" s="26"/>
      <c r="I67" s="26"/>
      <c r="J67" s="26"/>
      <c r="K67" s="26"/>
      <c r="L67" s="26"/>
      <c r="M67" s="26"/>
    </row>
    <row r="68" spans="2:13" s="24" customFormat="1" ht="9" hidden="1" customHeight="1">
      <c r="B68" s="25"/>
      <c r="C68" s="26"/>
      <c r="D68" s="26"/>
      <c r="E68" s="26"/>
      <c r="F68" s="26"/>
      <c r="G68" s="26"/>
      <c r="H68" s="26"/>
      <c r="I68" s="26"/>
      <c r="J68" s="26"/>
      <c r="K68" s="26"/>
      <c r="L68" s="26"/>
      <c r="M68" s="26"/>
    </row>
    <row r="69" spans="2:13" s="24" customFormat="1" ht="9" hidden="1" customHeight="1">
      <c r="B69" s="25"/>
      <c r="C69" s="26"/>
      <c r="D69" s="26"/>
      <c r="E69" s="26"/>
      <c r="F69" s="26"/>
      <c r="G69" s="26"/>
      <c r="H69" s="26"/>
      <c r="I69" s="26"/>
      <c r="J69" s="26"/>
      <c r="K69" s="26"/>
      <c r="L69" s="26"/>
      <c r="M69" s="26"/>
    </row>
    <row r="70" spans="2:13" s="24" customFormat="1" ht="9" hidden="1" customHeight="1">
      <c r="B70" s="25"/>
      <c r="C70" s="26"/>
      <c r="D70" s="26"/>
      <c r="E70" s="26"/>
      <c r="F70" s="26"/>
      <c r="G70" s="26"/>
      <c r="H70" s="26"/>
      <c r="I70" s="26"/>
      <c r="J70" s="26"/>
      <c r="K70" s="26"/>
      <c r="L70" s="26"/>
      <c r="M70" s="26"/>
    </row>
    <row r="71" spans="2:13" s="24" customFormat="1" ht="9" hidden="1" customHeight="1">
      <c r="B71" s="25"/>
      <c r="C71" s="26"/>
      <c r="D71" s="26"/>
      <c r="E71" s="26"/>
      <c r="F71" s="26"/>
      <c r="G71" s="26"/>
      <c r="H71" s="26"/>
      <c r="I71" s="26"/>
      <c r="J71" s="26"/>
      <c r="K71" s="26"/>
      <c r="L71" s="26"/>
      <c r="M71" s="26"/>
    </row>
    <row r="72" spans="2:13" s="24" customFormat="1" ht="9" hidden="1" customHeight="1">
      <c r="B72" s="25"/>
      <c r="C72" s="26"/>
      <c r="D72" s="26"/>
      <c r="E72" s="26"/>
      <c r="F72" s="26"/>
      <c r="G72" s="26"/>
      <c r="H72" s="26"/>
      <c r="I72" s="26"/>
      <c r="J72" s="26"/>
      <c r="K72" s="26"/>
      <c r="L72" s="26"/>
      <c r="M72" s="26"/>
    </row>
    <row r="73" spans="2:13" s="24" customFormat="1" ht="9" hidden="1" customHeight="1">
      <c r="B73" s="25"/>
      <c r="C73" s="26"/>
      <c r="D73" s="26"/>
      <c r="E73" s="26"/>
      <c r="F73" s="26"/>
      <c r="G73" s="26"/>
      <c r="H73" s="26"/>
      <c r="I73" s="26"/>
      <c r="J73" s="26"/>
      <c r="K73" s="26"/>
      <c r="L73" s="26"/>
      <c r="M73" s="26"/>
    </row>
    <row r="74" spans="2:13" s="24" customFormat="1" ht="9" hidden="1" customHeight="1">
      <c r="B74" s="25"/>
      <c r="C74" s="26"/>
      <c r="D74" s="26"/>
      <c r="E74" s="26"/>
      <c r="F74" s="26"/>
      <c r="G74" s="26"/>
      <c r="H74" s="26"/>
      <c r="I74" s="26"/>
      <c r="J74" s="26"/>
      <c r="K74" s="26"/>
      <c r="L74" s="26"/>
      <c r="M74" s="26"/>
    </row>
    <row r="75" spans="2:13" s="24" customFormat="1" ht="9" hidden="1" customHeight="1">
      <c r="B75" s="25"/>
      <c r="C75" s="26"/>
      <c r="D75" s="26"/>
      <c r="E75" s="26"/>
      <c r="F75" s="26"/>
      <c r="G75" s="26"/>
      <c r="H75" s="26"/>
      <c r="I75" s="26"/>
      <c r="J75" s="26"/>
      <c r="K75" s="26"/>
      <c r="L75" s="26"/>
      <c r="M75" s="26"/>
    </row>
    <row r="76" spans="2:13" s="24" customFormat="1" ht="9" hidden="1" customHeight="1">
      <c r="B76" s="25"/>
      <c r="C76" s="26"/>
      <c r="D76" s="26"/>
      <c r="E76" s="26"/>
      <c r="F76" s="26"/>
      <c r="G76" s="26"/>
      <c r="H76" s="26"/>
      <c r="I76" s="26"/>
      <c r="J76" s="26"/>
      <c r="K76" s="26"/>
      <c r="L76" s="26"/>
      <c r="M76" s="26"/>
    </row>
    <row r="77" spans="2:13" s="24" customFormat="1" ht="9" hidden="1" customHeight="1">
      <c r="B77" s="25"/>
      <c r="C77" s="26"/>
      <c r="D77" s="26"/>
      <c r="E77" s="26"/>
      <c r="F77" s="26"/>
      <c r="G77" s="26"/>
      <c r="H77" s="26"/>
      <c r="I77" s="26"/>
      <c r="J77" s="26"/>
      <c r="K77" s="26"/>
      <c r="L77" s="26"/>
      <c r="M77" s="26"/>
    </row>
    <row r="78" spans="2:13" s="24" customFormat="1" ht="9" hidden="1" customHeight="1">
      <c r="B78" s="25"/>
      <c r="C78" s="26"/>
      <c r="D78" s="26"/>
      <c r="E78" s="26"/>
      <c r="F78" s="26"/>
      <c r="G78" s="26"/>
      <c r="H78" s="26"/>
      <c r="I78" s="26"/>
      <c r="J78" s="26"/>
      <c r="K78" s="26"/>
      <c r="L78" s="26"/>
      <c r="M78" s="26"/>
    </row>
    <row r="79" spans="2:13" s="24" customFormat="1" ht="9" hidden="1" customHeight="1">
      <c r="B79" s="25"/>
      <c r="C79" s="26"/>
      <c r="D79" s="26"/>
      <c r="E79" s="26"/>
      <c r="F79" s="26"/>
      <c r="G79" s="26"/>
      <c r="H79" s="26"/>
      <c r="I79" s="26"/>
      <c r="J79" s="26"/>
      <c r="K79" s="26"/>
      <c r="L79" s="26"/>
      <c r="M79" s="26"/>
    </row>
    <row r="80" spans="2:13" s="24" customFormat="1" ht="9" hidden="1" customHeight="1">
      <c r="B80" s="25"/>
      <c r="C80" s="26"/>
      <c r="D80" s="26"/>
      <c r="E80" s="26"/>
      <c r="F80" s="26"/>
      <c r="G80" s="26"/>
      <c r="H80" s="26"/>
      <c r="I80" s="26"/>
      <c r="J80" s="26"/>
      <c r="K80" s="26"/>
      <c r="L80" s="26"/>
      <c r="M80" s="26"/>
    </row>
    <row r="81" spans="2:13" s="24" customFormat="1" ht="9" hidden="1" customHeight="1">
      <c r="B81" s="25"/>
      <c r="C81" s="26"/>
      <c r="D81" s="26"/>
      <c r="E81" s="26"/>
      <c r="F81" s="26"/>
      <c r="G81" s="26"/>
      <c r="H81" s="26"/>
      <c r="I81" s="26"/>
      <c r="J81" s="26"/>
      <c r="K81" s="26"/>
      <c r="L81" s="26"/>
      <c r="M81" s="26"/>
    </row>
    <row r="82" spans="2:13" s="24" customFormat="1" ht="9" hidden="1" customHeight="1">
      <c r="B82" s="25"/>
      <c r="C82" s="26"/>
      <c r="D82" s="26"/>
      <c r="E82" s="26"/>
      <c r="F82" s="26"/>
      <c r="G82" s="26"/>
      <c r="H82" s="26"/>
      <c r="I82" s="26"/>
      <c r="J82" s="26"/>
      <c r="K82" s="26"/>
      <c r="L82" s="26"/>
      <c r="M82" s="26"/>
    </row>
    <row r="83" spans="2:13" s="24" customFormat="1" ht="9" hidden="1" customHeight="1">
      <c r="B83" s="25"/>
      <c r="C83" s="26"/>
      <c r="D83" s="26"/>
      <c r="E83" s="26"/>
      <c r="F83" s="26"/>
      <c r="G83" s="26"/>
      <c r="H83" s="26"/>
      <c r="I83" s="26"/>
      <c r="J83" s="26"/>
      <c r="K83" s="26"/>
      <c r="L83" s="26"/>
      <c r="M83" s="26"/>
    </row>
    <row r="84" spans="2:13" s="24" customFormat="1" ht="9" hidden="1" customHeight="1">
      <c r="B84" s="25"/>
      <c r="C84" s="26"/>
      <c r="D84" s="26"/>
      <c r="E84" s="26"/>
      <c r="F84" s="26"/>
      <c r="G84" s="26"/>
      <c r="H84" s="26"/>
      <c r="I84" s="26"/>
      <c r="J84" s="26"/>
      <c r="K84" s="26"/>
      <c r="L84" s="26"/>
      <c r="M84" s="26"/>
    </row>
    <row r="85" spans="2:13" s="24" customFormat="1" ht="9" hidden="1" customHeight="1">
      <c r="B85" s="25"/>
      <c r="C85" s="26"/>
      <c r="D85" s="26"/>
      <c r="E85" s="26"/>
      <c r="F85" s="26"/>
      <c r="G85" s="26"/>
      <c r="H85" s="26"/>
      <c r="I85" s="26"/>
      <c r="J85" s="26"/>
      <c r="K85" s="26"/>
      <c r="L85" s="26"/>
      <c r="M85" s="26"/>
    </row>
    <row r="86" spans="2:13" s="24" customFormat="1" ht="9" hidden="1" customHeight="1">
      <c r="B86" s="25"/>
      <c r="C86" s="26"/>
      <c r="D86" s="26"/>
      <c r="E86" s="26"/>
      <c r="F86" s="26"/>
      <c r="G86" s="26"/>
      <c r="H86" s="26"/>
      <c r="I86" s="26"/>
      <c r="J86" s="26"/>
      <c r="K86" s="26"/>
      <c r="L86" s="26"/>
      <c r="M86" s="26"/>
    </row>
    <row r="87" spans="2:13" s="24" customFormat="1" ht="9" hidden="1" customHeight="1">
      <c r="B87" s="25"/>
      <c r="C87" s="26"/>
      <c r="D87" s="26"/>
      <c r="E87" s="26"/>
      <c r="F87" s="26"/>
      <c r="G87" s="26"/>
      <c r="H87" s="26"/>
      <c r="I87" s="26"/>
      <c r="J87" s="26"/>
      <c r="K87" s="26"/>
      <c r="L87" s="26"/>
      <c r="M87" s="26"/>
    </row>
    <row r="88" spans="2:13" s="24" customFormat="1" ht="9" hidden="1" customHeight="1">
      <c r="B88" s="25"/>
      <c r="C88" s="26"/>
      <c r="D88" s="26"/>
      <c r="E88" s="26"/>
      <c r="F88" s="26"/>
      <c r="G88" s="26"/>
      <c r="H88" s="26"/>
      <c r="I88" s="26"/>
      <c r="J88" s="26"/>
      <c r="K88" s="26"/>
      <c r="L88" s="26"/>
      <c r="M88" s="26"/>
    </row>
    <row r="89" spans="2:13" s="24" customFormat="1" ht="9" hidden="1" customHeight="1">
      <c r="B89" s="25"/>
      <c r="C89" s="26"/>
      <c r="D89" s="26"/>
      <c r="E89" s="26"/>
      <c r="F89" s="26"/>
      <c r="G89" s="26"/>
      <c r="H89" s="26"/>
      <c r="I89" s="26"/>
      <c r="J89" s="26"/>
      <c r="K89" s="26"/>
      <c r="L89" s="26"/>
      <c r="M89" s="26"/>
    </row>
    <row r="90" spans="2:13" s="24" customFormat="1" ht="9" hidden="1" customHeight="1">
      <c r="B90" s="25"/>
      <c r="C90" s="26"/>
      <c r="D90" s="26"/>
      <c r="E90" s="26"/>
      <c r="F90" s="26"/>
      <c r="G90" s="26"/>
      <c r="H90" s="26"/>
      <c r="I90" s="26"/>
      <c r="J90" s="26"/>
      <c r="K90" s="26"/>
      <c r="L90" s="26"/>
      <c r="M90" s="26"/>
    </row>
    <row r="91" spans="2:13" s="24" customFormat="1" ht="9" hidden="1" customHeight="1">
      <c r="B91" s="25"/>
      <c r="C91" s="26"/>
      <c r="D91" s="26"/>
      <c r="E91" s="26"/>
      <c r="F91" s="26"/>
      <c r="G91" s="26"/>
      <c r="H91" s="26"/>
      <c r="I91" s="26"/>
      <c r="J91" s="26"/>
      <c r="K91" s="26"/>
      <c r="L91" s="26"/>
      <c r="M91" s="26"/>
    </row>
    <row r="92" spans="2:13" s="24" customFormat="1" ht="9" hidden="1" customHeight="1">
      <c r="B92" s="25"/>
      <c r="C92" s="26"/>
      <c r="D92" s="26"/>
      <c r="E92" s="26"/>
      <c r="F92" s="26"/>
      <c r="G92" s="26"/>
      <c r="H92" s="26"/>
      <c r="I92" s="26"/>
      <c r="J92" s="26"/>
      <c r="K92" s="26"/>
      <c r="L92" s="26"/>
      <c r="M92" s="26"/>
    </row>
    <row r="93" spans="2:13" s="24" customFormat="1" ht="9" hidden="1" customHeight="1">
      <c r="B93" s="25"/>
      <c r="C93" s="26"/>
      <c r="D93" s="26"/>
      <c r="E93" s="26"/>
      <c r="F93" s="26"/>
      <c r="G93" s="26"/>
      <c r="H93" s="26"/>
      <c r="I93" s="26"/>
      <c r="J93" s="26"/>
      <c r="K93" s="26"/>
      <c r="L93" s="26"/>
      <c r="M93" s="26"/>
    </row>
    <row r="94" spans="2:13" s="24" customFormat="1" ht="9" hidden="1" customHeight="1">
      <c r="B94" s="25"/>
      <c r="C94" s="26"/>
      <c r="D94" s="26"/>
      <c r="E94" s="26"/>
      <c r="F94" s="26"/>
      <c r="G94" s="26"/>
      <c r="H94" s="26"/>
      <c r="I94" s="26"/>
      <c r="J94" s="26"/>
      <c r="K94" s="26"/>
      <c r="L94" s="26"/>
      <c r="M94" s="26"/>
    </row>
    <row r="95" spans="2:13" s="24" customFormat="1" ht="9" hidden="1" customHeight="1">
      <c r="B95" s="25"/>
      <c r="C95" s="26"/>
      <c r="D95" s="26"/>
      <c r="E95" s="26"/>
      <c r="F95" s="26"/>
      <c r="G95" s="26"/>
      <c r="H95" s="26"/>
      <c r="I95" s="26"/>
      <c r="J95" s="26"/>
      <c r="K95" s="26"/>
      <c r="L95" s="26"/>
      <c r="M95" s="26"/>
    </row>
    <row r="96" spans="2:13" s="24" customFormat="1" ht="9" hidden="1" customHeight="1">
      <c r="B96" s="25"/>
      <c r="C96" s="26"/>
      <c r="D96" s="26"/>
      <c r="E96" s="26"/>
      <c r="F96" s="26"/>
      <c r="G96" s="26"/>
      <c r="H96" s="26"/>
      <c r="I96" s="26"/>
      <c r="J96" s="26"/>
      <c r="K96" s="26"/>
      <c r="L96" s="26"/>
      <c r="M96" s="26"/>
    </row>
    <row r="97" spans="2:13" s="24" customFormat="1" ht="9" hidden="1" customHeight="1">
      <c r="B97" s="25"/>
      <c r="C97" s="26"/>
      <c r="D97" s="26"/>
      <c r="E97" s="26"/>
      <c r="F97" s="26"/>
      <c r="G97" s="26"/>
      <c r="H97" s="26"/>
      <c r="I97" s="26"/>
      <c r="J97" s="26"/>
      <c r="K97" s="26"/>
      <c r="L97" s="26"/>
      <c r="M97" s="26"/>
    </row>
    <row r="98" spans="2:13" s="24" customFormat="1" ht="9" hidden="1" customHeight="1">
      <c r="B98" s="25"/>
      <c r="C98" s="26"/>
      <c r="D98" s="26"/>
      <c r="E98" s="26"/>
      <c r="F98" s="26"/>
      <c r="G98" s="26"/>
      <c r="H98" s="26"/>
      <c r="I98" s="26"/>
      <c r="J98" s="26"/>
      <c r="K98" s="26"/>
      <c r="L98" s="26"/>
      <c r="M98" s="26"/>
    </row>
    <row r="99" spans="2:13" s="24" customFormat="1" ht="9" hidden="1" customHeight="1">
      <c r="B99" s="25"/>
      <c r="C99" s="26"/>
      <c r="D99" s="26"/>
      <c r="E99" s="26"/>
      <c r="F99" s="26"/>
      <c r="G99" s="26"/>
      <c r="H99" s="26"/>
      <c r="I99" s="26"/>
      <c r="J99" s="26"/>
      <c r="K99" s="26"/>
      <c r="L99" s="26"/>
      <c r="M99" s="26"/>
    </row>
    <row r="100" spans="2:13" s="24" customFormat="1" ht="9" hidden="1" customHeight="1">
      <c r="B100" s="25"/>
      <c r="C100" s="26"/>
      <c r="D100" s="26"/>
      <c r="E100" s="26"/>
      <c r="F100" s="26"/>
      <c r="G100" s="26"/>
      <c r="H100" s="26"/>
      <c r="I100" s="26"/>
      <c r="J100" s="26"/>
      <c r="K100" s="26"/>
      <c r="L100" s="26"/>
      <c r="M100" s="26"/>
    </row>
    <row r="101" spans="2:13" s="24" customFormat="1" ht="9" hidden="1" customHeight="1">
      <c r="B101" s="25"/>
      <c r="C101" s="26"/>
      <c r="D101" s="26"/>
      <c r="E101" s="26"/>
      <c r="F101" s="26"/>
      <c r="G101" s="26"/>
      <c r="H101" s="26"/>
      <c r="I101" s="26"/>
      <c r="J101" s="26"/>
      <c r="K101" s="26"/>
      <c r="L101" s="26"/>
      <c r="M101" s="26"/>
    </row>
    <row r="102" spans="2:13" s="24" customFormat="1" ht="9" hidden="1" customHeight="1">
      <c r="B102" s="25"/>
      <c r="C102" s="26"/>
      <c r="D102" s="26"/>
      <c r="E102" s="26"/>
      <c r="F102" s="26"/>
      <c r="G102" s="26"/>
      <c r="H102" s="26"/>
      <c r="I102" s="26"/>
      <c r="J102" s="26"/>
      <c r="K102" s="26"/>
      <c r="L102" s="26"/>
      <c r="M102" s="26"/>
    </row>
    <row r="103" spans="2:13" s="24" customFormat="1" ht="9" hidden="1" customHeight="1">
      <c r="B103" s="25"/>
      <c r="C103" s="26"/>
      <c r="D103" s="26"/>
      <c r="E103" s="26"/>
      <c r="F103" s="26"/>
      <c r="G103" s="26"/>
      <c r="H103" s="26"/>
      <c r="I103" s="26"/>
      <c r="J103" s="26"/>
      <c r="K103" s="26"/>
      <c r="L103" s="26"/>
      <c r="M103" s="26"/>
    </row>
    <row r="104" spans="2:13" s="24" customFormat="1" ht="9" hidden="1" customHeight="1">
      <c r="B104" s="25"/>
      <c r="C104" s="26"/>
      <c r="D104" s="26"/>
      <c r="E104" s="26"/>
      <c r="F104" s="26"/>
      <c r="G104" s="26"/>
      <c r="H104" s="26"/>
      <c r="I104" s="26"/>
      <c r="J104" s="26"/>
      <c r="K104" s="26"/>
      <c r="L104" s="26"/>
      <c r="M104" s="26"/>
    </row>
    <row r="105" spans="2:13" s="24" customFormat="1" ht="9" hidden="1" customHeight="1">
      <c r="B105" s="25"/>
      <c r="C105" s="26"/>
      <c r="D105" s="26"/>
      <c r="E105" s="26"/>
      <c r="F105" s="26"/>
      <c r="G105" s="26"/>
      <c r="H105" s="26"/>
      <c r="I105" s="26"/>
      <c r="J105" s="26"/>
      <c r="K105" s="26"/>
      <c r="L105" s="26"/>
      <c r="M105" s="26"/>
    </row>
    <row r="106" spans="2:13" s="24" customFormat="1" ht="9" hidden="1" customHeight="1">
      <c r="B106" s="25"/>
      <c r="C106" s="26"/>
      <c r="D106" s="26"/>
      <c r="E106" s="26"/>
      <c r="F106" s="26"/>
      <c r="G106" s="26"/>
      <c r="H106" s="26"/>
      <c r="I106" s="26"/>
      <c r="J106" s="26"/>
      <c r="K106" s="26"/>
      <c r="L106" s="26"/>
      <c r="M106" s="26"/>
    </row>
    <row r="107" spans="2:13" s="24" customFormat="1" ht="9" hidden="1" customHeight="1">
      <c r="B107" s="25"/>
      <c r="C107" s="26"/>
      <c r="D107" s="26"/>
      <c r="E107" s="26"/>
      <c r="F107" s="26"/>
      <c r="G107" s="26"/>
      <c r="H107" s="26"/>
      <c r="I107" s="26"/>
      <c r="J107" s="26"/>
      <c r="K107" s="26"/>
      <c r="L107" s="26"/>
      <c r="M107" s="26"/>
    </row>
    <row r="108" spans="2:13" s="24" customFormat="1" ht="9" hidden="1" customHeight="1">
      <c r="B108" s="25"/>
      <c r="C108" s="26"/>
      <c r="D108" s="26"/>
      <c r="E108" s="26"/>
      <c r="F108" s="26"/>
      <c r="G108" s="26"/>
      <c r="H108" s="26"/>
      <c r="I108" s="26"/>
      <c r="J108" s="26"/>
      <c r="K108" s="26"/>
      <c r="L108" s="26"/>
      <c r="M108" s="26"/>
    </row>
    <row r="109" spans="2:13" s="24" customFormat="1" ht="9" hidden="1" customHeight="1">
      <c r="B109" s="25"/>
      <c r="C109" s="26"/>
      <c r="D109" s="26"/>
      <c r="E109" s="26"/>
      <c r="F109" s="26"/>
      <c r="G109" s="26"/>
      <c r="H109" s="26"/>
      <c r="I109" s="26"/>
      <c r="J109" s="26"/>
      <c r="K109" s="26"/>
      <c r="L109" s="26"/>
      <c r="M109" s="26"/>
    </row>
    <row r="110" spans="2:13" s="24" customFormat="1" ht="9" hidden="1" customHeight="1">
      <c r="B110" s="25"/>
      <c r="C110" s="26"/>
      <c r="D110" s="26"/>
      <c r="E110" s="26"/>
      <c r="F110" s="26"/>
      <c r="G110" s="26"/>
      <c r="H110" s="26"/>
      <c r="I110" s="26"/>
      <c r="J110" s="26"/>
      <c r="K110" s="26"/>
      <c r="L110" s="26"/>
      <c r="M110" s="26"/>
    </row>
    <row r="111" spans="2:13" s="24" customFormat="1" ht="9" hidden="1" customHeight="1">
      <c r="B111" s="25"/>
      <c r="C111" s="26"/>
      <c r="D111" s="26"/>
      <c r="E111" s="26"/>
      <c r="F111" s="26"/>
      <c r="G111" s="26"/>
      <c r="H111" s="26"/>
      <c r="I111" s="26"/>
      <c r="J111" s="26"/>
      <c r="K111" s="26"/>
      <c r="L111" s="26"/>
      <c r="M111" s="26"/>
    </row>
    <row r="112" spans="2:13" s="24" customFormat="1" ht="9" hidden="1" customHeight="1">
      <c r="B112" s="25"/>
      <c r="C112" s="26"/>
      <c r="D112" s="26"/>
      <c r="E112" s="26"/>
      <c r="F112" s="26"/>
      <c r="G112" s="26"/>
      <c r="H112" s="26"/>
      <c r="I112" s="26"/>
      <c r="J112" s="26"/>
      <c r="K112" s="26"/>
      <c r="L112" s="26"/>
      <c r="M112" s="26"/>
    </row>
    <row r="113" spans="2:13" s="24" customFormat="1" ht="9" hidden="1" customHeight="1">
      <c r="B113" s="25"/>
      <c r="C113" s="26"/>
      <c r="D113" s="26"/>
      <c r="E113" s="26"/>
      <c r="F113" s="26"/>
      <c r="G113" s="26"/>
      <c r="H113" s="26"/>
      <c r="I113" s="26"/>
      <c r="J113" s="26"/>
      <c r="K113" s="26"/>
      <c r="L113" s="26"/>
      <c r="M113" s="26"/>
    </row>
    <row r="114" spans="2:13" s="24" customFormat="1" ht="9" hidden="1" customHeight="1">
      <c r="B114" s="25"/>
      <c r="C114" s="26"/>
      <c r="D114" s="26"/>
      <c r="E114" s="26"/>
      <c r="F114" s="26"/>
      <c r="G114" s="26"/>
      <c r="H114" s="26"/>
      <c r="I114" s="26"/>
      <c r="J114" s="26"/>
      <c r="K114" s="26"/>
      <c r="L114" s="26"/>
      <c r="M114" s="26"/>
    </row>
    <row r="115" spans="2:13" s="24" customFormat="1" ht="9" hidden="1" customHeight="1">
      <c r="B115" s="25"/>
      <c r="C115" s="26"/>
      <c r="D115" s="26"/>
      <c r="E115" s="26"/>
      <c r="F115" s="26"/>
      <c r="G115" s="26"/>
      <c r="H115" s="26"/>
      <c r="I115" s="26"/>
      <c r="J115" s="26"/>
      <c r="K115" s="26"/>
      <c r="L115" s="26"/>
      <c r="M115" s="26"/>
    </row>
    <row r="116" spans="2:13" s="24" customFormat="1" ht="9" hidden="1" customHeight="1">
      <c r="B116" s="25"/>
      <c r="C116" s="26"/>
      <c r="D116" s="26"/>
      <c r="E116" s="26"/>
      <c r="F116" s="26"/>
      <c r="G116" s="26"/>
      <c r="H116" s="26"/>
      <c r="I116" s="26"/>
      <c r="J116" s="26"/>
      <c r="K116" s="26"/>
      <c r="L116" s="26"/>
      <c r="M116" s="26"/>
    </row>
    <row r="117" spans="2:13" s="24" customFormat="1" ht="9" hidden="1" customHeight="1">
      <c r="B117" s="25"/>
      <c r="C117" s="26"/>
      <c r="D117" s="26"/>
      <c r="E117" s="26"/>
      <c r="F117" s="26"/>
      <c r="G117" s="26"/>
      <c r="H117" s="26"/>
      <c r="I117" s="26"/>
      <c r="J117" s="26"/>
      <c r="K117" s="26"/>
      <c r="L117" s="26"/>
      <c r="M117" s="26"/>
    </row>
    <row r="118" spans="2:13" s="24" customFormat="1" ht="9" hidden="1" customHeight="1">
      <c r="B118" s="25"/>
      <c r="C118" s="26"/>
      <c r="D118" s="26"/>
      <c r="E118" s="26"/>
      <c r="F118" s="26"/>
      <c r="G118" s="26"/>
      <c r="H118" s="26"/>
      <c r="I118" s="26"/>
      <c r="J118" s="26"/>
      <c r="K118" s="26"/>
      <c r="L118" s="26"/>
      <c r="M118" s="26"/>
    </row>
    <row r="119" spans="2:13" s="24" customFormat="1" ht="9" hidden="1" customHeight="1">
      <c r="B119" s="25"/>
      <c r="C119" s="26"/>
      <c r="D119" s="26"/>
      <c r="E119" s="26"/>
      <c r="F119" s="26"/>
      <c r="G119" s="26"/>
      <c r="H119" s="26"/>
      <c r="I119" s="26"/>
      <c r="J119" s="26"/>
      <c r="K119" s="26"/>
      <c r="L119" s="26"/>
      <c r="M119" s="26"/>
    </row>
    <row r="120" spans="2:13" s="24" customFormat="1" ht="9" hidden="1" customHeight="1">
      <c r="B120" s="25"/>
      <c r="C120" s="26"/>
      <c r="D120" s="26"/>
      <c r="E120" s="26"/>
      <c r="F120" s="26"/>
      <c r="G120" s="26"/>
      <c r="H120" s="26"/>
      <c r="I120" s="26"/>
      <c r="J120" s="26"/>
      <c r="K120" s="26"/>
      <c r="L120" s="26"/>
      <c r="M120" s="26"/>
    </row>
    <row r="121" spans="2:13" s="24" customFormat="1" ht="9" hidden="1" customHeight="1">
      <c r="B121" s="25"/>
      <c r="C121" s="26"/>
      <c r="D121" s="26"/>
      <c r="E121" s="26"/>
      <c r="F121" s="26"/>
      <c r="G121" s="26"/>
      <c r="H121" s="26"/>
      <c r="I121" s="26"/>
      <c r="J121" s="26"/>
      <c r="K121" s="26"/>
      <c r="L121" s="26"/>
      <c r="M121" s="26"/>
    </row>
    <row r="122" spans="2:13" s="24" customFormat="1" ht="9" hidden="1" customHeight="1">
      <c r="B122" s="25"/>
      <c r="C122" s="26"/>
      <c r="D122" s="26"/>
      <c r="E122" s="26"/>
      <c r="F122" s="26"/>
      <c r="G122" s="26"/>
      <c r="H122" s="26"/>
      <c r="I122" s="26"/>
      <c r="J122" s="26"/>
      <c r="K122" s="26"/>
      <c r="L122" s="26"/>
      <c r="M122" s="26"/>
    </row>
    <row r="123" spans="2:13" s="24" customFormat="1" ht="9" hidden="1" customHeight="1">
      <c r="B123" s="25"/>
      <c r="C123" s="26"/>
      <c r="D123" s="26"/>
      <c r="E123" s="26"/>
      <c r="F123" s="26"/>
      <c r="G123" s="26"/>
      <c r="H123" s="26"/>
      <c r="I123" s="26"/>
      <c r="J123" s="26"/>
      <c r="K123" s="26"/>
      <c r="L123" s="26"/>
      <c r="M123" s="26"/>
    </row>
    <row r="124" spans="2:13" s="24" customFormat="1" ht="9" hidden="1" customHeight="1">
      <c r="B124" s="25"/>
      <c r="C124" s="26"/>
      <c r="D124" s="26"/>
      <c r="E124" s="26"/>
      <c r="F124" s="26"/>
      <c r="G124" s="26"/>
      <c r="H124" s="26"/>
      <c r="I124" s="26"/>
      <c r="J124" s="26"/>
      <c r="K124" s="26"/>
      <c r="L124" s="26"/>
      <c r="M124" s="26"/>
    </row>
    <row r="125" spans="2:13" s="24" customFormat="1" ht="9" hidden="1" customHeight="1">
      <c r="B125" s="25"/>
      <c r="C125" s="26"/>
      <c r="D125" s="26"/>
      <c r="E125" s="26"/>
      <c r="F125" s="26"/>
      <c r="G125" s="26"/>
      <c r="H125" s="26"/>
      <c r="I125" s="26"/>
      <c r="J125" s="26"/>
      <c r="K125" s="26"/>
      <c r="L125" s="26"/>
      <c r="M125" s="26"/>
    </row>
    <row r="126" spans="2:13" s="24" customFormat="1" ht="9" hidden="1" customHeight="1">
      <c r="B126" s="25"/>
      <c r="C126" s="26"/>
      <c r="D126" s="26"/>
      <c r="E126" s="26"/>
      <c r="F126" s="26"/>
      <c r="G126" s="26"/>
      <c r="H126" s="26"/>
      <c r="I126" s="26"/>
      <c r="J126" s="26"/>
      <c r="K126" s="26"/>
      <c r="L126" s="26"/>
      <c r="M126" s="26"/>
    </row>
    <row r="127" spans="2:13" s="24" customFormat="1" ht="9" hidden="1" customHeight="1">
      <c r="B127" s="25"/>
      <c r="C127" s="26"/>
      <c r="D127" s="26"/>
      <c r="E127" s="26"/>
      <c r="F127" s="26"/>
      <c r="G127" s="26"/>
      <c r="H127" s="26"/>
      <c r="I127" s="26"/>
      <c r="J127" s="26"/>
      <c r="K127" s="26"/>
      <c r="L127" s="26"/>
      <c r="M127" s="26"/>
    </row>
    <row r="128" spans="2:13" s="24" customFormat="1" ht="9" hidden="1" customHeight="1">
      <c r="B128" s="25"/>
      <c r="C128" s="26"/>
      <c r="D128" s="26"/>
      <c r="E128" s="26"/>
      <c r="F128" s="26"/>
      <c r="G128" s="26"/>
      <c r="H128" s="26"/>
      <c r="I128" s="26"/>
      <c r="J128" s="26"/>
      <c r="K128" s="26"/>
      <c r="L128" s="26"/>
      <c r="M128" s="26"/>
    </row>
    <row r="129" spans="2:13" s="24" customFormat="1" ht="9" hidden="1" customHeight="1">
      <c r="B129" s="25"/>
      <c r="C129" s="26"/>
      <c r="D129" s="26"/>
      <c r="E129" s="26"/>
      <c r="F129" s="26"/>
      <c r="G129" s="26"/>
      <c r="H129" s="26"/>
      <c r="I129" s="26"/>
      <c r="J129" s="26"/>
      <c r="K129" s="26"/>
      <c r="L129" s="26"/>
      <c r="M129" s="26"/>
    </row>
    <row r="130" spans="2:13" s="24" customFormat="1" ht="9" hidden="1" customHeight="1">
      <c r="B130" s="25"/>
      <c r="C130" s="26"/>
      <c r="D130" s="26"/>
      <c r="E130" s="26"/>
      <c r="F130" s="26"/>
      <c r="G130" s="26"/>
      <c r="H130" s="26"/>
      <c r="I130" s="26"/>
      <c r="J130" s="26"/>
      <c r="K130" s="26"/>
      <c r="L130" s="26"/>
      <c r="M130" s="26"/>
    </row>
    <row r="131" spans="2:13" s="24" customFormat="1" ht="9" hidden="1" customHeight="1">
      <c r="B131" s="25"/>
      <c r="C131" s="26"/>
      <c r="D131" s="26"/>
      <c r="E131" s="26"/>
      <c r="F131" s="26"/>
      <c r="G131" s="26"/>
      <c r="H131" s="26"/>
      <c r="I131" s="26"/>
      <c r="J131" s="26"/>
      <c r="K131" s="26"/>
      <c r="L131" s="26"/>
      <c r="M131" s="26"/>
    </row>
    <row r="132" spans="2:13" s="24" customFormat="1" ht="9" hidden="1" customHeight="1">
      <c r="B132" s="25"/>
      <c r="C132" s="26"/>
      <c r="D132" s="26"/>
      <c r="E132" s="26"/>
      <c r="F132" s="26"/>
      <c r="G132" s="26"/>
      <c r="H132" s="26"/>
      <c r="I132" s="26"/>
      <c r="J132" s="26"/>
      <c r="K132" s="26"/>
      <c r="L132" s="26"/>
      <c r="M132" s="26"/>
    </row>
    <row r="133" spans="2:13" s="24" customFormat="1" ht="9" hidden="1" customHeight="1">
      <c r="B133" s="25"/>
      <c r="C133" s="26"/>
      <c r="D133" s="26"/>
      <c r="E133" s="26"/>
      <c r="F133" s="26"/>
      <c r="G133" s="26"/>
      <c r="H133" s="26"/>
      <c r="I133" s="26"/>
      <c r="J133" s="26"/>
      <c r="K133" s="26"/>
      <c r="L133" s="26"/>
      <c r="M133" s="26"/>
    </row>
    <row r="134" spans="2:13" s="24" customFormat="1" ht="9" hidden="1" customHeight="1">
      <c r="B134" s="25"/>
      <c r="C134" s="26"/>
      <c r="D134" s="26"/>
      <c r="E134" s="26"/>
      <c r="F134" s="26"/>
      <c r="G134" s="26"/>
      <c r="H134" s="26"/>
      <c r="I134" s="26"/>
      <c r="J134" s="26"/>
      <c r="K134" s="26"/>
      <c r="L134" s="26"/>
      <c r="M134" s="26"/>
    </row>
    <row r="135" spans="2:13" s="24" customFormat="1" ht="9" hidden="1" customHeight="1">
      <c r="B135" s="25"/>
      <c r="C135" s="26"/>
      <c r="D135" s="26"/>
      <c r="E135" s="26"/>
      <c r="F135" s="26"/>
      <c r="G135" s="26"/>
      <c r="H135" s="26"/>
      <c r="I135" s="26"/>
      <c r="J135" s="26"/>
      <c r="K135" s="26"/>
      <c r="L135" s="26"/>
      <c r="M135" s="26"/>
    </row>
    <row r="136" spans="2:13" s="24" customFormat="1" ht="9" hidden="1" customHeight="1">
      <c r="B136" s="25"/>
      <c r="C136" s="26"/>
      <c r="D136" s="26"/>
      <c r="E136" s="26"/>
      <c r="F136" s="26"/>
      <c r="G136" s="26"/>
      <c r="H136" s="26"/>
      <c r="I136" s="26"/>
      <c r="J136" s="26"/>
      <c r="K136" s="26"/>
      <c r="L136" s="26"/>
      <c r="M136" s="26"/>
    </row>
    <row r="137" spans="2:13" s="24" customFormat="1" ht="9" hidden="1" customHeight="1">
      <c r="B137" s="25"/>
      <c r="C137" s="26"/>
      <c r="D137" s="26"/>
      <c r="E137" s="26"/>
      <c r="F137" s="26"/>
      <c r="G137" s="26"/>
      <c r="H137" s="26"/>
      <c r="I137" s="26"/>
      <c r="J137" s="26"/>
      <c r="K137" s="26"/>
      <c r="L137" s="26"/>
      <c r="M137" s="26"/>
    </row>
    <row r="138" spans="2:13" s="24" customFormat="1" ht="9" hidden="1" customHeight="1">
      <c r="B138" s="25"/>
      <c r="C138" s="26"/>
      <c r="D138" s="26"/>
      <c r="E138" s="26"/>
      <c r="F138" s="26"/>
      <c r="G138" s="26"/>
      <c r="H138" s="26"/>
      <c r="I138" s="26"/>
      <c r="J138" s="26"/>
      <c r="K138" s="26"/>
      <c r="L138" s="26"/>
      <c r="M138" s="26"/>
    </row>
    <row r="139" spans="2:13" s="24" customFormat="1" ht="9" hidden="1" customHeight="1">
      <c r="B139" s="25"/>
      <c r="C139" s="26"/>
      <c r="D139" s="26"/>
      <c r="E139" s="26"/>
      <c r="F139" s="26"/>
      <c r="G139" s="26"/>
      <c r="H139" s="26"/>
      <c r="I139" s="26"/>
      <c r="J139" s="26"/>
      <c r="K139" s="26"/>
      <c r="L139" s="26"/>
      <c r="M139" s="26"/>
    </row>
    <row r="140" spans="2:13" s="24" customFormat="1" ht="9" hidden="1" customHeight="1">
      <c r="B140" s="25"/>
      <c r="C140" s="26"/>
      <c r="D140" s="26"/>
      <c r="E140" s="26"/>
      <c r="F140" s="26"/>
      <c r="G140" s="26"/>
      <c r="H140" s="26"/>
      <c r="I140" s="26"/>
      <c r="J140" s="26"/>
      <c r="K140" s="26"/>
      <c r="L140" s="26"/>
      <c r="M140" s="26"/>
    </row>
    <row r="141" spans="2:13" s="24" customFormat="1" ht="9" hidden="1" customHeight="1">
      <c r="B141" s="25"/>
      <c r="C141" s="26"/>
      <c r="D141" s="26"/>
      <c r="E141" s="26"/>
      <c r="F141" s="26"/>
      <c r="G141" s="26"/>
      <c r="H141" s="26"/>
      <c r="I141" s="26"/>
      <c r="J141" s="26"/>
      <c r="K141" s="26"/>
      <c r="L141" s="26"/>
      <c r="M141" s="26"/>
    </row>
    <row r="142" spans="2:13" s="24" customFormat="1" ht="9" hidden="1" customHeight="1">
      <c r="B142" s="25"/>
      <c r="C142" s="26"/>
      <c r="D142" s="26"/>
      <c r="E142" s="26"/>
      <c r="F142" s="26"/>
      <c r="G142" s="26"/>
      <c r="H142" s="26"/>
      <c r="I142" s="26"/>
      <c r="J142" s="26"/>
      <c r="K142" s="26"/>
      <c r="L142" s="26"/>
      <c r="M142" s="26"/>
    </row>
    <row r="143" spans="2:13" s="24" customFormat="1" ht="9" hidden="1" customHeight="1">
      <c r="B143" s="25"/>
      <c r="C143" s="26"/>
      <c r="D143" s="26"/>
      <c r="E143" s="26"/>
      <c r="F143" s="26"/>
      <c r="G143" s="26"/>
      <c r="H143" s="26"/>
      <c r="I143" s="26"/>
      <c r="J143" s="26"/>
      <c r="K143" s="26"/>
      <c r="L143" s="26"/>
      <c r="M143" s="26"/>
    </row>
    <row r="144" spans="2:13" s="24" customFormat="1" ht="9" hidden="1" customHeight="1">
      <c r="B144" s="25"/>
      <c r="C144" s="26"/>
      <c r="D144" s="26"/>
      <c r="E144" s="26"/>
      <c r="F144" s="26"/>
      <c r="G144" s="26"/>
      <c r="H144" s="26"/>
      <c r="I144" s="26"/>
      <c r="J144" s="26"/>
      <c r="K144" s="26"/>
      <c r="L144" s="26"/>
      <c r="M144" s="26"/>
    </row>
    <row r="145" spans="2:13" s="24" customFormat="1" ht="9" hidden="1" customHeight="1">
      <c r="B145" s="25"/>
      <c r="C145" s="26"/>
      <c r="D145" s="26"/>
      <c r="E145" s="26"/>
      <c r="F145" s="26"/>
      <c r="G145" s="26"/>
      <c r="H145" s="26"/>
      <c r="I145" s="26"/>
      <c r="J145" s="26"/>
      <c r="K145" s="26"/>
      <c r="L145" s="26"/>
      <c r="M145" s="26"/>
    </row>
    <row r="146" spans="2:13" s="24" customFormat="1" ht="9" hidden="1" customHeight="1">
      <c r="B146" s="25"/>
      <c r="C146" s="26"/>
      <c r="D146" s="26"/>
      <c r="E146" s="26"/>
      <c r="F146" s="26"/>
      <c r="G146" s="26"/>
      <c r="H146" s="26"/>
      <c r="I146" s="26"/>
      <c r="J146" s="26"/>
      <c r="K146" s="26"/>
      <c r="L146" s="26"/>
      <c r="M146" s="26"/>
    </row>
    <row r="147" spans="2:13" s="24" customFormat="1" ht="9" hidden="1" customHeight="1">
      <c r="B147" s="25"/>
      <c r="C147" s="26"/>
      <c r="D147" s="26"/>
      <c r="E147" s="26"/>
      <c r="F147" s="26"/>
      <c r="G147" s="26"/>
      <c r="H147" s="26"/>
      <c r="I147" s="26"/>
      <c r="J147" s="26"/>
      <c r="K147" s="26"/>
      <c r="L147" s="26"/>
      <c r="M147" s="26"/>
    </row>
    <row r="148" spans="2:13" s="24" customFormat="1" ht="9" hidden="1" customHeight="1">
      <c r="B148" s="25"/>
      <c r="C148" s="26"/>
      <c r="D148" s="26"/>
      <c r="E148" s="26"/>
      <c r="F148" s="26"/>
      <c r="G148" s="26"/>
      <c r="H148" s="26"/>
      <c r="I148" s="26"/>
      <c r="J148" s="26"/>
      <c r="K148" s="26"/>
      <c r="L148" s="26"/>
      <c r="M148" s="26"/>
    </row>
    <row r="149" spans="2:13" s="24" customFormat="1" ht="9" hidden="1" customHeight="1">
      <c r="B149" s="25"/>
      <c r="C149" s="26"/>
      <c r="D149" s="26"/>
      <c r="E149" s="26"/>
      <c r="F149" s="26"/>
      <c r="G149" s="26"/>
      <c r="H149" s="26"/>
      <c r="I149" s="26"/>
      <c r="J149" s="26"/>
      <c r="K149" s="26"/>
      <c r="L149" s="26"/>
      <c r="M149" s="26"/>
    </row>
    <row r="150" spans="2:13" s="24" customFormat="1" ht="9" hidden="1" customHeight="1">
      <c r="B150" s="25"/>
      <c r="C150" s="26"/>
      <c r="D150" s="26"/>
      <c r="E150" s="26"/>
      <c r="F150" s="26"/>
      <c r="G150" s="26"/>
      <c r="H150" s="26"/>
      <c r="I150" s="26"/>
      <c r="J150" s="26"/>
      <c r="K150" s="26"/>
      <c r="L150" s="26"/>
      <c r="M150" s="26"/>
    </row>
    <row r="151" spans="2:13" s="24" customFormat="1" ht="9" hidden="1" customHeight="1">
      <c r="B151" s="25"/>
      <c r="C151" s="26"/>
      <c r="D151" s="26"/>
      <c r="E151" s="26"/>
      <c r="F151" s="26"/>
      <c r="G151" s="26"/>
      <c r="H151" s="26"/>
      <c r="I151" s="26"/>
      <c r="J151" s="26"/>
      <c r="K151" s="26"/>
      <c r="L151" s="26"/>
      <c r="M151" s="26"/>
    </row>
    <row r="152" spans="2:13" s="24" customFormat="1" ht="9" hidden="1" customHeight="1">
      <c r="B152" s="25"/>
      <c r="C152" s="26"/>
      <c r="D152" s="26"/>
      <c r="E152" s="26"/>
      <c r="F152" s="26"/>
      <c r="G152" s="26"/>
      <c r="H152" s="26"/>
      <c r="I152" s="26"/>
      <c r="J152" s="26"/>
      <c r="K152" s="26"/>
      <c r="L152" s="26"/>
      <c r="M152" s="26"/>
    </row>
    <row r="153" spans="2:13" s="24" customFormat="1" ht="9" hidden="1" customHeight="1">
      <c r="B153" s="25"/>
      <c r="C153" s="26"/>
      <c r="D153" s="26"/>
      <c r="E153" s="26"/>
      <c r="F153" s="26"/>
      <c r="G153" s="26"/>
      <c r="H153" s="26"/>
      <c r="I153" s="26"/>
      <c r="J153" s="26"/>
      <c r="K153" s="26"/>
      <c r="L153" s="26"/>
      <c r="M153" s="26"/>
    </row>
    <row r="154" spans="2:13" ht="9" hidden="1" customHeight="1"/>
    <row r="155" spans="2:13" ht="9" hidden="1" customHeight="1"/>
    <row r="156" spans="2:13" ht="9" hidden="1" customHeight="1"/>
    <row r="157" spans="2:13" ht="9" hidden="1" customHeight="1"/>
    <row r="158" spans="2:13" ht="9" hidden="1" customHeight="1"/>
    <row r="159" spans="2:13" ht="9" hidden="1" customHeight="1"/>
    <row r="160" spans="2:13" ht="9" hidden="1" customHeight="1"/>
    <row r="161" spans="2:13" ht="9" hidden="1" customHeight="1"/>
    <row r="162" spans="2:13" ht="9" hidden="1" customHeight="1"/>
    <row r="163" spans="2:13" ht="9" hidden="1" customHeight="1"/>
    <row r="164" spans="2:13" s="24" customFormat="1" ht="9" hidden="1" customHeight="1">
      <c r="B164" s="25"/>
      <c r="C164" s="26"/>
      <c r="D164" s="26"/>
      <c r="E164" s="26"/>
      <c r="F164" s="26"/>
      <c r="G164" s="26"/>
      <c r="H164" s="26"/>
      <c r="I164" s="26"/>
      <c r="J164" s="26"/>
      <c r="K164" s="26"/>
      <c r="L164" s="26"/>
      <c r="M164" s="26"/>
    </row>
    <row r="165" spans="2:13" s="24" customFormat="1" ht="9" hidden="1" customHeight="1">
      <c r="B165" s="25"/>
      <c r="C165" s="26"/>
      <c r="D165" s="26"/>
      <c r="E165" s="26"/>
      <c r="F165" s="26"/>
      <c r="G165" s="26"/>
      <c r="H165" s="26"/>
      <c r="I165" s="26"/>
      <c r="J165" s="26"/>
      <c r="K165" s="26"/>
      <c r="L165" s="26"/>
      <c r="M165" s="26"/>
    </row>
    <row r="166" spans="2:13" s="24" customFormat="1" ht="9" hidden="1" customHeight="1">
      <c r="B166" s="25"/>
      <c r="C166" s="26"/>
      <c r="D166" s="26"/>
      <c r="E166" s="26"/>
      <c r="F166" s="26"/>
      <c r="G166" s="26"/>
      <c r="H166" s="26"/>
      <c r="I166" s="26"/>
      <c r="J166" s="26"/>
      <c r="K166" s="26"/>
      <c r="L166" s="26"/>
      <c r="M166" s="26"/>
    </row>
    <row r="167" spans="2:13" s="24" customFormat="1" ht="9" hidden="1" customHeight="1">
      <c r="B167" s="25"/>
      <c r="C167" s="26"/>
      <c r="D167" s="26"/>
      <c r="E167" s="26"/>
      <c r="F167" s="26"/>
      <c r="G167" s="26"/>
      <c r="H167" s="26"/>
      <c r="I167" s="26"/>
      <c r="J167" s="26"/>
      <c r="K167" s="26"/>
      <c r="L167" s="26"/>
      <c r="M167" s="26"/>
    </row>
    <row r="168" spans="2:13" s="24" customFormat="1" ht="9" hidden="1" customHeight="1">
      <c r="B168" s="25"/>
      <c r="C168" s="26"/>
      <c r="D168" s="26"/>
      <c r="E168" s="26"/>
      <c r="F168" s="26"/>
      <c r="G168" s="26"/>
      <c r="H168" s="26"/>
      <c r="I168" s="26"/>
      <c r="J168" s="26"/>
      <c r="K168" s="26"/>
      <c r="L168" s="26"/>
      <c r="M168" s="26"/>
    </row>
    <row r="169" spans="2:13" s="24" customFormat="1" ht="9" hidden="1" customHeight="1">
      <c r="B169" s="25"/>
      <c r="C169" s="26"/>
      <c r="D169" s="26"/>
      <c r="E169" s="26"/>
      <c r="F169" s="26"/>
      <c r="G169" s="26"/>
      <c r="H169" s="26"/>
      <c r="I169" s="26"/>
      <c r="J169" s="26"/>
      <c r="K169" s="26"/>
      <c r="L169" s="26"/>
      <c r="M169" s="26"/>
    </row>
    <row r="170" spans="2:13" s="24" customFormat="1" ht="9" hidden="1" customHeight="1">
      <c r="B170" s="25"/>
      <c r="C170" s="26"/>
      <c r="D170" s="26"/>
      <c r="E170" s="26"/>
      <c r="F170" s="26"/>
      <c r="G170" s="26"/>
      <c r="H170" s="26"/>
      <c r="I170" s="26"/>
      <c r="J170" s="26"/>
      <c r="K170" s="26"/>
      <c r="L170" s="26"/>
      <c r="M170" s="26"/>
    </row>
    <row r="171" spans="2:13" s="24" customFormat="1" ht="9" hidden="1" customHeight="1">
      <c r="B171" s="25"/>
      <c r="C171" s="26"/>
      <c r="D171" s="26"/>
      <c r="E171" s="26"/>
      <c r="F171" s="26"/>
      <c r="G171" s="26"/>
      <c r="H171" s="26"/>
      <c r="I171" s="26"/>
      <c r="J171" s="26"/>
      <c r="K171" s="26"/>
      <c r="L171" s="26"/>
      <c r="M171" s="26"/>
    </row>
    <row r="172" spans="2:13" s="24" customFormat="1" ht="9" hidden="1" customHeight="1">
      <c r="B172" s="25"/>
      <c r="C172" s="26"/>
      <c r="D172" s="26"/>
      <c r="E172" s="26"/>
      <c r="F172" s="26"/>
      <c r="G172" s="26"/>
      <c r="H172" s="26"/>
      <c r="I172" s="26"/>
      <c r="J172" s="26"/>
      <c r="K172" s="26"/>
      <c r="L172" s="26"/>
      <c r="M172" s="26"/>
    </row>
    <row r="173" spans="2:13" s="24" customFormat="1" ht="9" hidden="1" customHeight="1">
      <c r="B173" s="25"/>
      <c r="C173" s="26"/>
      <c r="D173" s="26"/>
      <c r="E173" s="26"/>
      <c r="F173" s="26"/>
      <c r="G173" s="26"/>
      <c r="H173" s="26"/>
      <c r="I173" s="26"/>
      <c r="J173" s="26"/>
      <c r="K173" s="26"/>
      <c r="L173" s="26"/>
      <c r="M173" s="26"/>
    </row>
    <row r="174" spans="2:13" s="24" customFormat="1" ht="9" hidden="1" customHeight="1">
      <c r="B174" s="25"/>
      <c r="C174" s="26"/>
      <c r="D174" s="26"/>
      <c r="E174" s="26"/>
      <c r="F174" s="26"/>
      <c r="G174" s="26"/>
      <c r="H174" s="26"/>
      <c r="I174" s="26"/>
      <c r="J174" s="26"/>
      <c r="K174" s="26"/>
      <c r="L174" s="26"/>
      <c r="M174" s="26"/>
    </row>
    <row r="175" spans="2:13" s="24" customFormat="1" ht="9" hidden="1" customHeight="1">
      <c r="B175" s="25"/>
      <c r="C175" s="26"/>
      <c r="D175" s="26"/>
      <c r="E175" s="26"/>
      <c r="F175" s="26"/>
      <c r="G175" s="26"/>
      <c r="H175" s="26"/>
      <c r="I175" s="26"/>
      <c r="J175" s="26"/>
      <c r="K175" s="26"/>
      <c r="L175" s="26"/>
      <c r="M175" s="26"/>
    </row>
    <row r="176" spans="2:13" s="24" customFormat="1" ht="9" hidden="1" customHeight="1">
      <c r="B176" s="25"/>
      <c r="C176" s="26"/>
      <c r="D176" s="26"/>
      <c r="E176" s="26"/>
      <c r="F176" s="26"/>
      <c r="G176" s="26"/>
      <c r="H176" s="26"/>
      <c r="I176" s="26"/>
      <c r="J176" s="26"/>
      <c r="K176" s="26"/>
      <c r="L176" s="26"/>
      <c r="M176" s="26"/>
    </row>
    <row r="177" spans="2:13" s="24" customFormat="1" ht="9" hidden="1" customHeight="1">
      <c r="B177" s="25"/>
      <c r="C177" s="26"/>
      <c r="D177" s="26"/>
      <c r="E177" s="26"/>
      <c r="F177" s="26"/>
      <c r="G177" s="26"/>
      <c r="H177" s="26"/>
      <c r="I177" s="26"/>
      <c r="J177" s="26"/>
      <c r="K177" s="26"/>
      <c r="L177" s="26"/>
      <c r="M177" s="26"/>
    </row>
    <row r="178" spans="2:13" s="24" customFormat="1" ht="9" hidden="1" customHeight="1">
      <c r="B178" s="25"/>
      <c r="C178" s="26"/>
      <c r="D178" s="26"/>
      <c r="E178" s="26"/>
      <c r="F178" s="26"/>
      <c r="G178" s="26"/>
      <c r="H178" s="26"/>
      <c r="I178" s="26"/>
      <c r="J178" s="26"/>
      <c r="K178" s="26"/>
      <c r="L178" s="26"/>
      <c r="M178" s="26"/>
    </row>
    <row r="179" spans="2:13" s="24" customFormat="1" ht="9" hidden="1" customHeight="1">
      <c r="B179" s="25"/>
      <c r="C179" s="26"/>
      <c r="D179" s="26"/>
      <c r="E179" s="26"/>
      <c r="F179" s="26"/>
      <c r="G179" s="26"/>
      <c r="H179" s="26"/>
      <c r="I179" s="26"/>
      <c r="J179" s="26"/>
      <c r="K179" s="26"/>
      <c r="L179" s="26"/>
      <c r="M179" s="26"/>
    </row>
    <row r="180" spans="2:13" s="24" customFormat="1" ht="9" hidden="1" customHeight="1">
      <c r="B180" s="25"/>
      <c r="C180" s="26"/>
      <c r="D180" s="26"/>
      <c r="E180" s="26"/>
      <c r="F180" s="26"/>
      <c r="G180" s="26"/>
      <c r="H180" s="26"/>
      <c r="I180" s="26"/>
      <c r="J180" s="26"/>
      <c r="K180" s="26"/>
      <c r="L180" s="26"/>
      <c r="M180" s="26"/>
    </row>
    <row r="181" spans="2:13" s="24" customFormat="1" ht="9" hidden="1" customHeight="1">
      <c r="B181" s="25"/>
      <c r="C181" s="26"/>
      <c r="D181" s="26"/>
      <c r="E181" s="26"/>
      <c r="F181" s="26"/>
      <c r="G181" s="26"/>
      <c r="H181" s="26"/>
      <c r="I181" s="26"/>
      <c r="J181" s="26"/>
      <c r="K181" s="26"/>
      <c r="L181" s="26"/>
      <c r="M181" s="26"/>
    </row>
    <row r="182" spans="2:13" s="24" customFormat="1" ht="9" hidden="1" customHeight="1">
      <c r="B182" s="25"/>
      <c r="C182" s="26"/>
      <c r="D182" s="26"/>
      <c r="E182" s="26"/>
      <c r="F182" s="26"/>
      <c r="G182" s="26"/>
      <c r="H182" s="26"/>
      <c r="I182" s="26"/>
      <c r="J182" s="26"/>
      <c r="K182" s="26"/>
      <c r="L182" s="26"/>
      <c r="M182" s="26"/>
    </row>
    <row r="183" spans="2:13" s="24" customFormat="1" ht="9" hidden="1" customHeight="1">
      <c r="B183" s="25"/>
      <c r="C183" s="26"/>
      <c r="D183" s="26"/>
      <c r="E183" s="26"/>
      <c r="F183" s="26"/>
      <c r="G183" s="26"/>
      <c r="H183" s="26"/>
      <c r="I183" s="26"/>
      <c r="J183" s="26"/>
      <c r="K183" s="26"/>
      <c r="L183" s="26"/>
      <c r="M183" s="26"/>
    </row>
    <row r="184" spans="2:13" s="24" customFormat="1" ht="9" hidden="1" customHeight="1">
      <c r="B184" s="25"/>
      <c r="C184" s="26"/>
      <c r="D184" s="26"/>
      <c r="E184" s="26"/>
      <c r="F184" s="26"/>
      <c r="G184" s="26"/>
      <c r="H184" s="26"/>
      <c r="I184" s="26"/>
      <c r="J184" s="26"/>
      <c r="K184" s="26"/>
      <c r="L184" s="26"/>
      <c r="M184" s="26"/>
    </row>
    <row r="185" spans="2:13" s="24" customFormat="1" ht="9" hidden="1" customHeight="1">
      <c r="B185" s="25"/>
      <c r="C185" s="26"/>
      <c r="D185" s="26"/>
      <c r="E185" s="26"/>
      <c r="F185" s="26"/>
      <c r="G185" s="26"/>
      <c r="H185" s="26"/>
      <c r="I185" s="26"/>
      <c r="J185" s="26"/>
      <c r="K185" s="26"/>
      <c r="L185" s="26"/>
      <c r="M185" s="26"/>
    </row>
    <row r="186" spans="2:13" s="24" customFormat="1" ht="9" hidden="1" customHeight="1">
      <c r="B186" s="25"/>
      <c r="C186" s="26"/>
      <c r="D186" s="26"/>
      <c r="E186" s="26"/>
      <c r="F186" s="26"/>
      <c r="G186" s="26"/>
      <c r="H186" s="26"/>
      <c r="I186" s="26"/>
      <c r="J186" s="26"/>
      <c r="K186" s="26"/>
      <c r="L186" s="26"/>
      <c r="M186" s="26"/>
    </row>
    <row r="187" spans="2:13" s="24" customFormat="1" ht="9" hidden="1" customHeight="1">
      <c r="B187" s="25"/>
      <c r="C187" s="26"/>
      <c r="D187" s="26"/>
      <c r="E187" s="26"/>
      <c r="F187" s="26"/>
      <c r="G187" s="26"/>
      <c r="H187" s="26"/>
      <c r="I187" s="26"/>
      <c r="J187" s="26"/>
      <c r="K187" s="26"/>
      <c r="L187" s="26"/>
      <c r="M187" s="26"/>
    </row>
    <row r="188" spans="2:13" ht="9" hidden="1" customHeight="1"/>
    <row r="189" spans="2:13" ht="9" hidden="1" customHeight="1"/>
    <row r="190" spans="2:13" ht="9" hidden="1" customHeight="1"/>
    <row r="191" spans="2:13" ht="9" hidden="1" customHeight="1"/>
    <row r="192" spans="2:13" ht="9" hidden="1" customHeight="1"/>
    <row r="193" spans="2:13" ht="9" hidden="1" customHeight="1"/>
    <row r="194" spans="2:13" s="24" customFormat="1" ht="9" hidden="1" customHeight="1">
      <c r="B194" s="25"/>
      <c r="C194" s="26"/>
      <c r="D194" s="26"/>
      <c r="E194" s="26"/>
      <c r="F194" s="26"/>
      <c r="G194" s="26"/>
      <c r="H194" s="26"/>
      <c r="I194" s="26"/>
      <c r="J194" s="26"/>
      <c r="K194" s="26"/>
      <c r="L194" s="26"/>
      <c r="M194" s="26"/>
    </row>
    <row r="195" spans="2:13" s="24" customFormat="1" ht="9" hidden="1" customHeight="1">
      <c r="B195" s="25"/>
      <c r="C195" s="26"/>
      <c r="D195" s="26"/>
      <c r="E195" s="26"/>
      <c r="F195" s="26"/>
      <c r="G195" s="26"/>
      <c r="H195" s="26"/>
      <c r="I195" s="26"/>
      <c r="J195" s="26"/>
      <c r="K195" s="26"/>
      <c r="L195" s="26"/>
      <c r="M195" s="26"/>
    </row>
    <row r="196" spans="2:13" s="24" customFormat="1" ht="9" hidden="1" customHeight="1">
      <c r="B196" s="25"/>
      <c r="C196" s="26"/>
      <c r="D196" s="26"/>
      <c r="E196" s="26"/>
      <c r="F196" s="26"/>
      <c r="G196" s="26"/>
      <c r="H196" s="26"/>
      <c r="I196" s="26"/>
      <c r="J196" s="26"/>
      <c r="K196" s="26"/>
      <c r="L196" s="26"/>
      <c r="M196" s="26"/>
    </row>
    <row r="197" spans="2:13" s="24" customFormat="1" ht="9" hidden="1" customHeight="1">
      <c r="B197" s="25"/>
      <c r="C197" s="26"/>
      <c r="D197" s="26"/>
      <c r="E197" s="26"/>
      <c r="F197" s="26"/>
      <c r="G197" s="26"/>
      <c r="H197" s="26"/>
      <c r="I197" s="26"/>
      <c r="J197" s="26"/>
      <c r="K197" s="26"/>
      <c r="L197" s="26"/>
      <c r="M197" s="26"/>
    </row>
    <row r="198" spans="2:13" s="24" customFormat="1" ht="9" hidden="1" customHeight="1">
      <c r="B198" s="25"/>
      <c r="C198" s="26"/>
      <c r="D198" s="26"/>
      <c r="E198" s="26"/>
      <c r="F198" s="26"/>
      <c r="G198" s="26"/>
      <c r="H198" s="26"/>
      <c r="I198" s="26"/>
      <c r="J198" s="26"/>
      <c r="K198" s="26"/>
      <c r="L198" s="26"/>
      <c r="M198" s="26"/>
    </row>
    <row r="199" spans="2:13" s="24" customFormat="1" ht="9" hidden="1" customHeight="1">
      <c r="B199" s="25"/>
      <c r="C199" s="26"/>
      <c r="D199" s="26"/>
      <c r="E199" s="26"/>
      <c r="F199" s="26"/>
      <c r="G199" s="26"/>
      <c r="H199" s="26"/>
      <c r="I199" s="26"/>
      <c r="J199" s="26"/>
      <c r="K199" s="26"/>
      <c r="L199" s="26"/>
      <c r="M199" s="26"/>
    </row>
    <row r="200" spans="2:13" s="24" customFormat="1" ht="9" hidden="1" customHeight="1">
      <c r="B200" s="25"/>
      <c r="C200" s="26"/>
      <c r="D200" s="26"/>
      <c r="E200" s="26"/>
      <c r="F200" s="26"/>
      <c r="G200" s="26"/>
      <c r="H200" s="26"/>
      <c r="I200" s="26"/>
      <c r="J200" s="26"/>
      <c r="K200" s="26"/>
      <c r="L200" s="26"/>
      <c r="M200" s="26"/>
    </row>
    <row r="201" spans="2:13" s="24" customFormat="1" ht="9" hidden="1" customHeight="1">
      <c r="B201" s="25"/>
      <c r="C201" s="26"/>
      <c r="D201" s="26"/>
      <c r="E201" s="26"/>
      <c r="F201" s="26"/>
      <c r="G201" s="26"/>
      <c r="H201" s="26"/>
      <c r="I201" s="26"/>
      <c r="J201" s="26"/>
      <c r="K201" s="26"/>
      <c r="L201" s="26"/>
      <c r="M201" s="26"/>
    </row>
    <row r="202" spans="2:13" s="24" customFormat="1" ht="9" hidden="1" customHeight="1">
      <c r="B202" s="25"/>
      <c r="C202" s="26"/>
      <c r="D202" s="26"/>
      <c r="E202" s="26"/>
      <c r="F202" s="26"/>
      <c r="G202" s="26"/>
      <c r="H202" s="26"/>
      <c r="I202" s="26"/>
      <c r="J202" s="26"/>
      <c r="K202" s="26"/>
      <c r="L202" s="26"/>
      <c r="M202" s="26"/>
    </row>
    <row r="203" spans="2:13" s="24" customFormat="1" ht="9" hidden="1" customHeight="1">
      <c r="B203" s="25"/>
      <c r="C203" s="26"/>
      <c r="D203" s="26"/>
      <c r="E203" s="26"/>
      <c r="F203" s="26"/>
      <c r="G203" s="26"/>
      <c r="H203" s="26"/>
      <c r="I203" s="26"/>
      <c r="J203" s="26"/>
      <c r="K203" s="26"/>
      <c r="L203" s="26"/>
      <c r="M203" s="26"/>
    </row>
    <row r="204" spans="2:13" s="24" customFormat="1" ht="9" hidden="1" customHeight="1">
      <c r="B204" s="25"/>
      <c r="C204" s="26"/>
      <c r="D204" s="26"/>
      <c r="E204" s="26"/>
      <c r="F204" s="26"/>
      <c r="G204" s="26"/>
      <c r="H204" s="26"/>
      <c r="I204" s="26"/>
      <c r="J204" s="26"/>
      <c r="K204" s="26"/>
      <c r="L204" s="26"/>
      <c r="M204" s="26"/>
    </row>
    <row r="205" spans="2:13" s="24" customFormat="1" ht="9" hidden="1" customHeight="1">
      <c r="B205" s="25"/>
      <c r="C205" s="26"/>
      <c r="D205" s="26"/>
      <c r="E205" s="26"/>
      <c r="F205" s="26"/>
      <c r="G205" s="26"/>
      <c r="H205" s="26"/>
      <c r="I205" s="26"/>
      <c r="J205" s="26"/>
      <c r="K205" s="26"/>
      <c r="L205" s="26"/>
      <c r="M205" s="26"/>
    </row>
    <row r="206" spans="2:13" s="24" customFormat="1" ht="9" hidden="1" customHeight="1">
      <c r="B206" s="25"/>
      <c r="C206" s="26"/>
      <c r="D206" s="26"/>
      <c r="E206" s="26"/>
      <c r="F206" s="26"/>
      <c r="G206" s="26"/>
      <c r="H206" s="26"/>
      <c r="I206" s="26"/>
      <c r="J206" s="26"/>
      <c r="K206" s="26"/>
      <c r="L206" s="26"/>
      <c r="M206" s="26"/>
    </row>
    <row r="207" spans="2:13" s="24" customFormat="1" ht="9" hidden="1" customHeight="1">
      <c r="B207" s="25"/>
      <c r="C207" s="26"/>
      <c r="D207" s="26"/>
      <c r="E207" s="26"/>
      <c r="F207" s="26"/>
      <c r="G207" s="26"/>
      <c r="H207" s="26"/>
      <c r="I207" s="26"/>
      <c r="J207" s="26"/>
      <c r="K207" s="26"/>
      <c r="L207" s="26"/>
      <c r="M207" s="26"/>
    </row>
    <row r="208" spans="2:13" s="24" customFormat="1" ht="9" hidden="1" customHeight="1">
      <c r="B208" s="25"/>
      <c r="C208" s="26"/>
      <c r="D208" s="26"/>
      <c r="E208" s="26"/>
      <c r="F208" s="26"/>
      <c r="G208" s="26"/>
      <c r="H208" s="26"/>
      <c r="I208" s="26"/>
      <c r="J208" s="26"/>
      <c r="K208" s="26"/>
      <c r="L208" s="26"/>
      <c r="M208" s="26"/>
    </row>
    <row r="209" spans="2:13" s="24" customFormat="1" ht="9" hidden="1" customHeight="1">
      <c r="B209" s="25"/>
      <c r="C209" s="26"/>
      <c r="D209" s="26"/>
      <c r="E209" s="26"/>
      <c r="F209" s="26"/>
      <c r="G209" s="26"/>
      <c r="H209" s="26"/>
      <c r="I209" s="26"/>
      <c r="J209" s="26"/>
      <c r="K209" s="26"/>
      <c r="L209" s="26"/>
      <c r="M209" s="26"/>
    </row>
    <row r="210" spans="2:13" s="24" customFormat="1" ht="9" hidden="1" customHeight="1">
      <c r="B210" s="25"/>
      <c r="C210" s="26"/>
      <c r="D210" s="26"/>
      <c r="E210" s="26"/>
      <c r="F210" s="26"/>
      <c r="G210" s="26"/>
      <c r="H210" s="26"/>
      <c r="I210" s="26"/>
      <c r="J210" s="26"/>
      <c r="K210" s="26"/>
      <c r="L210" s="26"/>
      <c r="M210" s="26"/>
    </row>
    <row r="211" spans="2:13" s="24" customFormat="1" ht="9" hidden="1" customHeight="1">
      <c r="B211" s="25"/>
      <c r="C211" s="26"/>
      <c r="D211" s="26"/>
      <c r="E211" s="26"/>
      <c r="F211" s="26"/>
      <c r="G211" s="26"/>
      <c r="H211" s="26"/>
      <c r="I211" s="26"/>
      <c r="J211" s="26"/>
      <c r="K211" s="26"/>
      <c r="L211" s="26"/>
      <c r="M211" s="26"/>
    </row>
    <row r="212" spans="2:13" s="24" customFormat="1" ht="9" hidden="1" customHeight="1">
      <c r="B212" s="25"/>
      <c r="C212" s="26"/>
      <c r="D212" s="26"/>
      <c r="E212" s="26"/>
      <c r="F212" s="26"/>
      <c r="G212" s="26"/>
      <c r="H212" s="26"/>
      <c r="I212" s="26"/>
      <c r="J212" s="26"/>
      <c r="K212" s="26"/>
      <c r="L212" s="26"/>
      <c r="M212" s="26"/>
    </row>
    <row r="213" spans="2:13" s="24" customFormat="1" ht="9" hidden="1" customHeight="1">
      <c r="B213" s="25"/>
      <c r="C213" s="26"/>
      <c r="D213" s="26"/>
      <c r="E213" s="26"/>
      <c r="F213" s="26"/>
      <c r="G213" s="26"/>
      <c r="H213" s="26"/>
      <c r="I213" s="26"/>
      <c r="J213" s="26"/>
      <c r="K213" s="26"/>
      <c r="L213" s="26"/>
      <c r="M213" s="26"/>
    </row>
    <row r="214" spans="2:13" s="24" customFormat="1" ht="9" hidden="1" customHeight="1">
      <c r="B214" s="25"/>
      <c r="C214" s="26"/>
      <c r="D214" s="26"/>
      <c r="E214" s="26"/>
      <c r="F214" s="26"/>
      <c r="G214" s="26"/>
      <c r="H214" s="26"/>
      <c r="I214" s="26"/>
      <c r="J214" s="26"/>
      <c r="K214" s="26"/>
      <c r="L214" s="26"/>
      <c r="M214" s="26"/>
    </row>
    <row r="215" spans="2:13" s="24" customFormat="1" ht="9" hidden="1" customHeight="1">
      <c r="B215" s="25"/>
      <c r="C215" s="26"/>
      <c r="D215" s="26"/>
      <c r="E215" s="26"/>
      <c r="F215" s="26"/>
      <c r="G215" s="26"/>
      <c r="H215" s="26"/>
      <c r="I215" s="26"/>
      <c r="J215" s="26"/>
      <c r="K215" s="26"/>
      <c r="L215" s="26"/>
      <c r="M215" s="26"/>
    </row>
    <row r="216" spans="2:13" s="24" customFormat="1" ht="9" hidden="1" customHeight="1">
      <c r="B216" s="25"/>
      <c r="C216" s="26"/>
      <c r="D216" s="26"/>
      <c r="E216" s="26"/>
      <c r="F216" s="26"/>
      <c r="G216" s="26"/>
      <c r="H216" s="26"/>
      <c r="I216" s="26"/>
      <c r="J216" s="26"/>
      <c r="K216" s="26"/>
      <c r="L216" s="26"/>
      <c r="M216" s="26"/>
    </row>
    <row r="217" spans="2:13" s="24" customFormat="1" ht="9" hidden="1" customHeight="1">
      <c r="B217" s="25"/>
      <c r="C217" s="26"/>
      <c r="D217" s="26"/>
      <c r="E217" s="26"/>
      <c r="F217" s="26"/>
      <c r="G217" s="26"/>
      <c r="H217" s="26"/>
      <c r="I217" s="26"/>
      <c r="J217" s="26"/>
      <c r="K217" s="26"/>
      <c r="L217" s="26"/>
      <c r="M217" s="26"/>
    </row>
    <row r="218" spans="2:13" s="24" customFormat="1" ht="9" hidden="1" customHeight="1">
      <c r="B218" s="25"/>
      <c r="C218" s="26"/>
      <c r="D218" s="26"/>
      <c r="E218" s="26"/>
      <c r="F218" s="26"/>
      <c r="G218" s="26"/>
      <c r="H218" s="26"/>
      <c r="I218" s="26"/>
      <c r="J218" s="26"/>
      <c r="K218" s="26"/>
      <c r="L218" s="26"/>
      <c r="M218" s="26"/>
    </row>
    <row r="219" spans="2:13" s="24" customFormat="1" ht="9" hidden="1" customHeight="1">
      <c r="B219" s="25"/>
      <c r="C219" s="26"/>
      <c r="D219" s="26"/>
      <c r="E219" s="26"/>
      <c r="F219" s="26"/>
      <c r="G219" s="26"/>
      <c r="H219" s="26"/>
      <c r="I219" s="26"/>
      <c r="J219" s="26"/>
      <c r="K219" s="26"/>
      <c r="L219" s="26"/>
      <c r="M219" s="26"/>
    </row>
    <row r="220" spans="2:13" s="24" customFormat="1" ht="9" hidden="1" customHeight="1">
      <c r="B220" s="25"/>
      <c r="C220" s="26"/>
      <c r="D220" s="26"/>
      <c r="E220" s="26"/>
      <c r="F220" s="26"/>
      <c r="G220" s="26"/>
      <c r="H220" s="26"/>
      <c r="I220" s="26"/>
      <c r="J220" s="26"/>
      <c r="K220" s="26"/>
      <c r="L220" s="26"/>
      <c r="M220" s="26"/>
    </row>
    <row r="221" spans="2:13" s="24" customFormat="1" ht="9" hidden="1" customHeight="1">
      <c r="B221" s="25"/>
      <c r="C221" s="26"/>
      <c r="D221" s="26"/>
      <c r="E221" s="26"/>
      <c r="F221" s="26"/>
      <c r="G221" s="26"/>
      <c r="H221" s="26"/>
      <c r="I221" s="26"/>
      <c r="J221" s="26"/>
      <c r="K221" s="26"/>
      <c r="L221" s="26"/>
      <c r="M221" s="26"/>
    </row>
    <row r="222" spans="2:13" ht="9" hidden="1" customHeight="1"/>
    <row r="223" spans="2:13" ht="9" hidden="1" customHeight="1"/>
    <row r="224" spans="2:13" ht="9" hidden="1" customHeight="1"/>
    <row r="225" ht="9" hidden="1" customHeight="1"/>
    <row r="226" ht="9" hidden="1" customHeight="1"/>
    <row r="227" ht="9" hidden="1" customHeight="1"/>
    <row r="228" ht="9" hidden="1" customHeight="1"/>
    <row r="229" ht="9" hidden="1" customHeight="1"/>
    <row r="230" ht="9" hidden="1" customHeight="1"/>
    <row r="231" ht="9" hidden="1" customHeight="1"/>
    <row r="232" ht="9" hidden="1" customHeight="1"/>
    <row r="233" ht="9" hidden="1" customHeight="1"/>
    <row r="234" ht="9" hidden="1" customHeight="1"/>
    <row r="235" ht="9" hidden="1" customHeight="1"/>
    <row r="236" ht="9" hidden="1" customHeight="1"/>
    <row r="237" ht="9" hidden="1" customHeight="1"/>
    <row r="238" ht="9" hidden="1" customHeight="1"/>
    <row r="239" ht="9" hidden="1" customHeight="1"/>
    <row r="240" ht="9" hidden="1" customHeight="1"/>
    <row r="241" ht="9" hidden="1" customHeight="1"/>
    <row r="242" ht="9" hidden="1" customHeight="1"/>
    <row r="243" ht="9" hidden="1" customHeight="1"/>
    <row r="244" ht="9" hidden="1" customHeight="1"/>
    <row r="245" ht="9" hidden="1" customHeight="1"/>
    <row r="246" ht="9" hidden="1" customHeight="1"/>
    <row r="247" ht="9" hidden="1" customHeight="1"/>
    <row r="248" ht="9" hidden="1" customHeight="1"/>
    <row r="249" ht="9" hidden="1" customHeight="1"/>
    <row r="250" ht="9" hidden="1" customHeight="1"/>
    <row r="251" ht="9" hidden="1" customHeight="1"/>
    <row r="252" ht="9" hidden="1" customHeight="1"/>
    <row r="253" ht="9" hidden="1" customHeight="1"/>
    <row r="254" ht="9" hidden="1" customHeight="1"/>
    <row r="255" ht="9" hidden="1" customHeight="1"/>
  </sheetData>
  <sheetProtection sheet="1" objects="1" scenarios="1"/>
  <hyperlinks>
    <hyperlink ref="A23:B23" location="'8.33'!A1" display="8.33"/>
    <hyperlink ref="A4:B22" location="'8.29'!A1" display="8.29"/>
    <hyperlink ref="A4:B4" location="'8.8'!A1" display="8.8"/>
    <hyperlink ref="A5:B5" location="'8.9'!A1" display="8.9"/>
    <hyperlink ref="A21:B21" location="'8.31'!A1" display="8.31"/>
    <hyperlink ref="A22:B22" location="'8.32'!A1" display="8.32"/>
    <hyperlink ref="A6:B6" location="'8.15'!A1" display="8.15"/>
    <hyperlink ref="A7:B7" location="'8.16'!A1" display="8.16"/>
    <hyperlink ref="A8:B8" location="'8.17'!A1" display="8.17"/>
    <hyperlink ref="A9:B9" location="'8.18'!A1" display="8.18"/>
    <hyperlink ref="A10:B10" location="'8.19'!A1" display="8.19"/>
    <hyperlink ref="A11:B11" location="'8.20'!A1" display="8.20"/>
    <hyperlink ref="A12:B12" location="'8.21'!A1" display="8.21"/>
    <hyperlink ref="A13:B13" location="'8.22'!A1" display="8.22"/>
    <hyperlink ref="A14:B14" location="'8.23'!A1" display="8.23"/>
    <hyperlink ref="A15:B15" location="'8.24'!A1" display="8.24"/>
    <hyperlink ref="A16:B16" location="'8.25'!A1" display="8.25"/>
    <hyperlink ref="A17:B17" location="'8.26'!A1" display="8.26"/>
    <hyperlink ref="A18:B18" location="'8.27'!A1" display="8.27"/>
    <hyperlink ref="A19:B19" location="'8.28'!A1" display="8.28"/>
  </hyperlinks>
  <printOptions horizontalCentered="1" verticalCentered="1"/>
  <pageMargins left="0.39370078740157483" right="0.39370078740157483" top="0.39370078740157483" bottom="0.19685039370078741" header="0" footer="0.19685039370078741"/>
  <pageSetup orientation="portrait" verticalDpi="0" r:id="rId1"/>
  <headerFooter scaleWithDoc="0" alignWithMargins="0">
    <oddHeader>&amp;L&amp;"Arial,Normal"&amp;10&amp;K000080INEGI. Anuario estadístico y geográfico por entidad federativa 2017.</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45"/>
  <sheetViews>
    <sheetView showGridLines="0" showRowColHeaders="0" zoomScale="130" zoomScaleNormal="130" workbookViewId="0">
      <pane xSplit="1" ySplit="9" topLeftCell="B10" activePane="bottomRight" state="frozen"/>
      <selection pane="topRight"/>
      <selection pane="bottomLeft"/>
      <selection pane="bottomRight"/>
    </sheetView>
  </sheetViews>
  <sheetFormatPr baseColWidth="10" defaultColWidth="0" defaultRowHeight="12.75" customHeight="1" zeroHeight="1"/>
  <cols>
    <col min="1" max="1" width="18.5703125" style="130" customWidth="1"/>
    <col min="2" max="2" width="10.5703125" style="130" customWidth="1"/>
    <col min="3" max="3" width="2.42578125" style="130" customWidth="1"/>
    <col min="4" max="4" width="8.28515625" style="130" customWidth="1"/>
    <col min="5" max="5" width="10.28515625" style="130" customWidth="1"/>
    <col min="6" max="6" width="10.5703125" style="130" customWidth="1"/>
    <col min="7" max="7" width="13.5703125" style="130" customWidth="1"/>
    <col min="8" max="8" width="2.85546875" style="130" customWidth="1"/>
    <col min="9" max="9" width="12.7109375" style="130" customWidth="1"/>
    <col min="10" max="10" width="0.85546875" style="130" customWidth="1"/>
    <col min="11" max="16384" width="11.42578125" style="130" hidden="1"/>
  </cols>
  <sheetData>
    <row r="1" spans="1:9" s="105" customFormat="1" ht="12" customHeight="1">
      <c r="A1" s="157" t="s">
        <v>91</v>
      </c>
      <c r="B1" s="158"/>
      <c r="C1" s="158"/>
      <c r="D1" s="158"/>
      <c r="E1" s="158"/>
      <c r="F1" s="158"/>
      <c r="G1" s="158"/>
      <c r="H1" s="158"/>
      <c r="I1" s="159" t="s">
        <v>92</v>
      </c>
    </row>
    <row r="2" spans="1:9" s="105" customFormat="1" ht="12" customHeight="1">
      <c r="A2" s="160" t="s">
        <v>93</v>
      </c>
      <c r="B2" s="158"/>
      <c r="C2" s="158"/>
      <c r="D2" s="158"/>
      <c r="E2" s="158"/>
      <c r="F2" s="158"/>
      <c r="G2" s="158"/>
      <c r="H2" s="158"/>
      <c r="I2" s="158"/>
    </row>
    <row r="3" spans="1:9" s="105" customFormat="1" ht="12" customHeight="1">
      <c r="A3" s="161" t="s">
        <v>94</v>
      </c>
      <c r="B3" s="158"/>
      <c r="C3" s="158"/>
      <c r="D3" s="158"/>
      <c r="E3" s="158"/>
      <c r="F3" s="158"/>
      <c r="G3" s="158"/>
      <c r="H3" s="158"/>
      <c r="I3" s="158"/>
    </row>
    <row r="4" spans="1:9" ht="3" customHeight="1">
      <c r="A4" s="162"/>
      <c r="B4" s="163"/>
      <c r="C4" s="163"/>
      <c r="D4" s="163"/>
      <c r="E4" s="163"/>
      <c r="F4" s="163"/>
      <c r="G4" s="163"/>
      <c r="H4" s="163"/>
      <c r="I4" s="163"/>
    </row>
    <row r="5" spans="1:9" ht="3" customHeight="1">
      <c r="A5" s="161"/>
      <c r="B5" s="164"/>
      <c r="C5" s="164"/>
      <c r="D5" s="164"/>
      <c r="E5" s="164"/>
      <c r="F5" s="164"/>
      <c r="G5" s="164"/>
      <c r="H5" s="164"/>
      <c r="I5" s="164"/>
    </row>
    <row r="6" spans="1:9" s="125" customFormat="1" ht="9" customHeight="1">
      <c r="B6" s="123" t="s">
        <v>49</v>
      </c>
      <c r="C6" s="123"/>
      <c r="D6" s="165" t="s">
        <v>95</v>
      </c>
      <c r="E6" s="165"/>
      <c r="F6" s="166"/>
      <c r="G6" s="166"/>
      <c r="I6" s="167" t="s">
        <v>96</v>
      </c>
    </row>
    <row r="7" spans="1:9" s="125" customFormat="1" ht="9" customHeight="1">
      <c r="A7" s="125" t="s">
        <v>46</v>
      </c>
      <c r="B7" s="123"/>
      <c r="C7" s="123"/>
      <c r="D7" s="123" t="s">
        <v>49</v>
      </c>
      <c r="E7" s="123" t="s">
        <v>97</v>
      </c>
      <c r="F7" s="123" t="s">
        <v>98</v>
      </c>
      <c r="G7" s="123" t="s">
        <v>99</v>
      </c>
      <c r="H7" s="123"/>
      <c r="I7" s="123" t="s">
        <v>100</v>
      </c>
    </row>
    <row r="8" spans="1:9" s="125" customFormat="1" ht="9" customHeight="1">
      <c r="B8" s="123"/>
      <c r="C8" s="123"/>
      <c r="D8" s="123"/>
      <c r="E8" s="123"/>
      <c r="F8" s="123"/>
      <c r="G8" s="123" t="s">
        <v>101</v>
      </c>
      <c r="H8" s="123"/>
      <c r="I8" s="123"/>
    </row>
    <row r="9" spans="1:9" ht="3" customHeight="1">
      <c r="A9" s="162"/>
      <c r="B9" s="168"/>
      <c r="C9" s="168"/>
      <c r="D9" s="168"/>
      <c r="E9" s="168"/>
      <c r="F9" s="168"/>
      <c r="G9" s="168"/>
      <c r="H9" s="168"/>
      <c r="I9" s="168"/>
    </row>
    <row r="10" spans="1:9" ht="3" customHeight="1">
      <c r="A10" s="161"/>
      <c r="B10" s="123"/>
      <c r="C10" s="123"/>
      <c r="D10" s="123"/>
      <c r="E10" s="123"/>
      <c r="F10" s="123"/>
      <c r="G10" s="123"/>
      <c r="H10" s="123"/>
      <c r="I10" s="123"/>
    </row>
    <row r="11" spans="1:9" s="137" customFormat="1" ht="9" customHeight="1">
      <c r="A11" s="169">
        <v>2006</v>
      </c>
      <c r="B11" s="123"/>
      <c r="C11" s="123"/>
      <c r="D11" s="123"/>
      <c r="E11" s="123"/>
      <c r="F11" s="123"/>
      <c r="G11" s="123"/>
      <c r="H11" s="123"/>
      <c r="I11" s="123"/>
    </row>
    <row r="12" spans="1:9" s="140" customFormat="1" ht="9" customHeight="1">
      <c r="A12" s="170" t="s">
        <v>102</v>
      </c>
      <c r="B12" s="171">
        <v>691038.74999999988</v>
      </c>
      <c r="C12" s="171"/>
      <c r="D12" s="171">
        <v>591429.16666666674</v>
      </c>
      <c r="E12" s="171">
        <v>470585.33333333337</v>
      </c>
      <c r="F12" s="171">
        <v>114437.24999999999</v>
      </c>
      <c r="G12" s="171">
        <v>6406.5833333333339</v>
      </c>
      <c r="H12" s="171"/>
      <c r="I12" s="171">
        <v>99609.583333333372</v>
      </c>
    </row>
    <row r="13" spans="1:9" s="140" customFormat="1" ht="3.95" customHeight="1">
      <c r="A13" s="170"/>
      <c r="B13" s="136"/>
      <c r="C13" s="136"/>
      <c r="D13" s="136"/>
      <c r="E13" s="136"/>
      <c r="F13" s="136"/>
      <c r="G13" s="136"/>
      <c r="H13" s="136"/>
      <c r="I13" s="136"/>
    </row>
    <row r="14" spans="1:9" s="137" customFormat="1" ht="9" customHeight="1">
      <c r="A14" s="172" t="s">
        <v>50</v>
      </c>
      <c r="B14" s="173">
        <v>9951.8333333333339</v>
      </c>
      <c r="C14" s="173"/>
      <c r="D14" s="173">
        <v>7090.416666666667</v>
      </c>
      <c r="E14" s="173">
        <v>5690.666666666667</v>
      </c>
      <c r="F14" s="173">
        <v>1339.6666666666667</v>
      </c>
      <c r="G14" s="173">
        <v>60.083333333333336</v>
      </c>
      <c r="H14" s="173"/>
      <c r="I14" s="173">
        <v>2861.4166666666665</v>
      </c>
    </row>
    <row r="15" spans="1:9" s="137" customFormat="1" ht="9" customHeight="1">
      <c r="A15" s="172" t="s">
        <v>51</v>
      </c>
      <c r="B15" s="173">
        <v>22088.833333333328</v>
      </c>
      <c r="C15" s="173"/>
      <c r="D15" s="173">
        <v>19783.999999999996</v>
      </c>
      <c r="E15" s="173">
        <v>16203.416666666666</v>
      </c>
      <c r="F15" s="173">
        <v>3358.5</v>
      </c>
      <c r="G15" s="173">
        <v>222.08333333333334</v>
      </c>
      <c r="H15" s="173"/>
      <c r="I15" s="173">
        <v>2304.8333333333335</v>
      </c>
    </row>
    <row r="16" spans="1:9" s="137" customFormat="1" ht="9" customHeight="1">
      <c r="A16" s="172" t="s">
        <v>52</v>
      </c>
      <c r="B16" s="173">
        <v>6715.416666666667</v>
      </c>
      <c r="C16" s="173"/>
      <c r="D16" s="173">
        <v>6092.416666666667</v>
      </c>
      <c r="E16" s="173">
        <v>4982.416666666667</v>
      </c>
      <c r="F16" s="173">
        <v>1027.25</v>
      </c>
      <c r="G16" s="173">
        <v>82.75</v>
      </c>
      <c r="H16" s="173"/>
      <c r="I16" s="173">
        <v>623</v>
      </c>
    </row>
    <row r="17" spans="1:9" s="137" customFormat="1" ht="9" customHeight="1">
      <c r="A17" s="174" t="s">
        <v>53</v>
      </c>
      <c r="B17" s="175">
        <v>12216.833333333332</v>
      </c>
      <c r="C17" s="175"/>
      <c r="D17" s="175">
        <v>8358.6666666666661</v>
      </c>
      <c r="E17" s="175">
        <v>5485.75</v>
      </c>
      <c r="F17" s="175">
        <v>2859.4166666666665</v>
      </c>
      <c r="G17" s="175">
        <v>13.5</v>
      </c>
      <c r="H17" s="175"/>
      <c r="I17" s="175">
        <v>3858.1666666666665</v>
      </c>
    </row>
    <row r="18" spans="1:9" s="137" customFormat="1" ht="9" customHeight="1">
      <c r="A18" s="172" t="s">
        <v>54</v>
      </c>
      <c r="B18" s="173">
        <v>22251.833333333332</v>
      </c>
      <c r="C18" s="173"/>
      <c r="D18" s="173">
        <v>19941.25</v>
      </c>
      <c r="E18" s="173">
        <v>16419.5</v>
      </c>
      <c r="F18" s="173">
        <v>3209.3333333333335</v>
      </c>
      <c r="G18" s="173">
        <v>312.41666666666669</v>
      </c>
      <c r="H18" s="173"/>
      <c r="I18" s="173">
        <v>2310.5833333333335</v>
      </c>
    </row>
    <row r="19" spans="1:9" s="137" customFormat="1" ht="9" customHeight="1">
      <c r="A19" s="172" t="s">
        <v>55</v>
      </c>
      <c r="B19" s="173">
        <v>4690.083333333333</v>
      </c>
      <c r="C19" s="173"/>
      <c r="D19" s="173">
        <v>4449.4166666666661</v>
      </c>
      <c r="E19" s="173">
        <v>3392.25</v>
      </c>
      <c r="F19" s="173">
        <v>965.58333333333337</v>
      </c>
      <c r="G19" s="173">
        <v>91.583333333333329</v>
      </c>
      <c r="H19" s="173"/>
      <c r="I19" s="173">
        <v>240.66666666666666</v>
      </c>
    </row>
    <row r="20" spans="1:9" s="137" customFormat="1" ht="9" customHeight="1">
      <c r="A20" s="172" t="s">
        <v>56</v>
      </c>
      <c r="B20" s="173">
        <v>14175.666666666666</v>
      </c>
      <c r="C20" s="173"/>
      <c r="D20" s="173">
        <v>14069.916666666666</v>
      </c>
      <c r="E20" s="173">
        <v>11018.083333333334</v>
      </c>
      <c r="F20" s="173">
        <v>2843.9166666666665</v>
      </c>
      <c r="G20" s="173">
        <v>207.91666666666666</v>
      </c>
      <c r="H20" s="173"/>
      <c r="I20" s="173">
        <v>105.75</v>
      </c>
    </row>
    <row r="21" spans="1:9" s="137" customFormat="1" ht="9" customHeight="1">
      <c r="A21" s="174" t="s">
        <v>57</v>
      </c>
      <c r="B21" s="175">
        <v>17363.25</v>
      </c>
      <c r="C21" s="175"/>
      <c r="D21" s="175">
        <v>16059.416666666666</v>
      </c>
      <c r="E21" s="175">
        <v>12528.666666666666</v>
      </c>
      <c r="F21" s="175">
        <v>3333.3333333333335</v>
      </c>
      <c r="G21" s="175">
        <v>197.41666666666666</v>
      </c>
      <c r="H21" s="175"/>
      <c r="I21" s="175">
        <v>1303.8333333333333</v>
      </c>
    </row>
    <row r="22" spans="1:9" s="137" customFormat="1" ht="9" customHeight="1">
      <c r="A22" s="172" t="s">
        <v>58</v>
      </c>
      <c r="B22" s="173">
        <v>127921.58333333331</v>
      </c>
      <c r="C22" s="173"/>
      <c r="D22" s="173">
        <v>92612.666666666657</v>
      </c>
      <c r="E22" s="173">
        <v>72537.25</v>
      </c>
      <c r="F22" s="173">
        <v>19573.083333333332</v>
      </c>
      <c r="G22" s="173">
        <v>502.33333333333331</v>
      </c>
      <c r="H22" s="173"/>
      <c r="I22" s="173">
        <v>35308.916666666664</v>
      </c>
    </row>
    <row r="23" spans="1:9" s="137" customFormat="1" ht="9" customHeight="1">
      <c r="A23" s="172" t="s">
        <v>59</v>
      </c>
      <c r="B23" s="173">
        <v>10367.416666666668</v>
      </c>
      <c r="C23" s="173"/>
      <c r="D23" s="173">
        <v>9671.5833333333339</v>
      </c>
      <c r="E23" s="173">
        <v>8197.5833333333339</v>
      </c>
      <c r="F23" s="173">
        <v>1307.5</v>
      </c>
      <c r="G23" s="173">
        <v>166.5</v>
      </c>
      <c r="H23" s="173"/>
      <c r="I23" s="173">
        <v>695.83333333333337</v>
      </c>
    </row>
    <row r="24" spans="1:9" s="137" customFormat="1" ht="9" customHeight="1">
      <c r="A24" s="172" t="s">
        <v>60</v>
      </c>
      <c r="B24" s="173">
        <v>30546.583333333332</v>
      </c>
      <c r="C24" s="173"/>
      <c r="D24" s="173">
        <v>29492.333333333332</v>
      </c>
      <c r="E24" s="173">
        <v>24572.25</v>
      </c>
      <c r="F24" s="173">
        <v>4529.75</v>
      </c>
      <c r="G24" s="173">
        <v>390.33333333333331</v>
      </c>
      <c r="H24" s="173"/>
      <c r="I24" s="173">
        <v>1054.25</v>
      </c>
    </row>
    <row r="25" spans="1:9" s="137" customFormat="1" ht="9" customHeight="1">
      <c r="A25" s="174" t="s">
        <v>61</v>
      </c>
      <c r="B25" s="175">
        <v>11491.25</v>
      </c>
      <c r="C25" s="175"/>
      <c r="D25" s="175">
        <v>11463</v>
      </c>
      <c r="E25" s="175">
        <v>8399.3333333333339</v>
      </c>
      <c r="F25" s="175">
        <v>2866.75</v>
      </c>
      <c r="G25" s="175">
        <v>196.91666666666666</v>
      </c>
      <c r="H25" s="175"/>
      <c r="I25" s="175">
        <v>28.25</v>
      </c>
    </row>
    <row r="26" spans="1:9" s="137" customFormat="1" ht="9" customHeight="1">
      <c r="A26" s="172" t="s">
        <v>62</v>
      </c>
      <c r="B26" s="173">
        <v>6777.583333333333</v>
      </c>
      <c r="C26" s="173"/>
      <c r="D26" s="173">
        <v>6743.75</v>
      </c>
      <c r="E26" s="173">
        <v>5256.75</v>
      </c>
      <c r="F26" s="173">
        <v>1317.6666666666667</v>
      </c>
      <c r="G26" s="173">
        <v>169.33333333333334</v>
      </c>
      <c r="H26" s="173"/>
      <c r="I26" s="173">
        <v>33.833333333333336</v>
      </c>
    </row>
    <row r="27" spans="1:9" s="137" customFormat="1" ht="9" customHeight="1">
      <c r="A27" s="172" t="s">
        <v>63</v>
      </c>
      <c r="B27" s="173">
        <v>57701.833333333336</v>
      </c>
      <c r="C27" s="173"/>
      <c r="D27" s="173">
        <v>50260.25</v>
      </c>
      <c r="E27" s="173">
        <v>40794.583333333336</v>
      </c>
      <c r="F27" s="173">
        <v>9107.4166666666661</v>
      </c>
      <c r="G27" s="173">
        <v>358.25</v>
      </c>
      <c r="H27" s="173"/>
      <c r="I27" s="173">
        <v>7441.583333333333</v>
      </c>
    </row>
    <row r="28" spans="1:9" s="137" customFormat="1" ht="9" customHeight="1">
      <c r="A28" s="172" t="s">
        <v>64</v>
      </c>
      <c r="B28" s="173">
        <v>20095.833333333332</v>
      </c>
      <c r="C28" s="173"/>
      <c r="D28" s="173">
        <v>18275.166666666664</v>
      </c>
      <c r="E28" s="173">
        <v>12715.416666666666</v>
      </c>
      <c r="F28" s="173">
        <v>5361.75</v>
      </c>
      <c r="G28" s="173">
        <v>198</v>
      </c>
      <c r="H28" s="173"/>
      <c r="I28" s="173">
        <v>1820.6666666666667</v>
      </c>
    </row>
    <row r="29" spans="1:9" s="137" customFormat="1" ht="9" customHeight="1">
      <c r="A29" s="174" t="s">
        <v>65</v>
      </c>
      <c r="B29" s="175">
        <v>13787.416666666668</v>
      </c>
      <c r="C29" s="175"/>
      <c r="D29" s="175">
        <v>12474.583333333334</v>
      </c>
      <c r="E29" s="175">
        <v>9840.1666666666661</v>
      </c>
      <c r="F29" s="175">
        <v>2374.8333333333335</v>
      </c>
      <c r="G29" s="175">
        <v>259.58333333333331</v>
      </c>
      <c r="H29" s="175"/>
      <c r="I29" s="175">
        <v>1312.8333333333333</v>
      </c>
    </row>
    <row r="30" spans="1:9" s="137" customFormat="1" ht="9" customHeight="1">
      <c r="A30" s="172" t="s">
        <v>66</v>
      </c>
      <c r="B30" s="173">
        <v>5415.916666666667</v>
      </c>
      <c r="C30" s="173"/>
      <c r="D30" s="173">
        <v>5415.916666666667</v>
      </c>
      <c r="E30" s="173">
        <v>4078.1666666666665</v>
      </c>
      <c r="F30" s="173">
        <v>1240.3333333333333</v>
      </c>
      <c r="G30" s="173">
        <v>97.416666666666671</v>
      </c>
      <c r="H30" s="173"/>
      <c r="I30" s="173">
        <v>0</v>
      </c>
    </row>
    <row r="31" spans="1:9" s="137" customFormat="1" ht="9" customHeight="1">
      <c r="A31" s="172" t="s">
        <v>67</v>
      </c>
      <c r="B31" s="173">
        <v>15486.25</v>
      </c>
      <c r="C31" s="173"/>
      <c r="D31" s="173">
        <v>15202.5</v>
      </c>
      <c r="E31" s="173">
        <v>13120.75</v>
      </c>
      <c r="F31" s="173">
        <v>1952.8333333333333</v>
      </c>
      <c r="G31" s="173">
        <v>128.91666666666666</v>
      </c>
      <c r="H31" s="173"/>
      <c r="I31" s="173">
        <v>283.75</v>
      </c>
    </row>
    <row r="32" spans="1:9" s="137" customFormat="1" ht="9" customHeight="1">
      <c r="A32" s="172" t="s">
        <v>68</v>
      </c>
      <c r="B32" s="173">
        <v>58734.916666666664</v>
      </c>
      <c r="C32" s="173"/>
      <c r="D32" s="173">
        <v>45712</v>
      </c>
      <c r="E32" s="173">
        <v>37408.666666666664</v>
      </c>
      <c r="F32" s="173">
        <v>7857.583333333333</v>
      </c>
      <c r="G32" s="173">
        <v>445.75</v>
      </c>
      <c r="H32" s="173"/>
      <c r="I32" s="173">
        <v>13022.916666666666</v>
      </c>
    </row>
    <row r="33" spans="1:9" s="137" customFormat="1" ht="9" customHeight="1">
      <c r="A33" s="174" t="s">
        <v>69</v>
      </c>
      <c r="B33" s="175">
        <v>7056.416666666667</v>
      </c>
      <c r="C33" s="175"/>
      <c r="D33" s="175">
        <v>5921.5</v>
      </c>
      <c r="E33" s="175">
        <v>4343.583333333333</v>
      </c>
      <c r="F33" s="175">
        <v>1397.4166666666667</v>
      </c>
      <c r="G33" s="175">
        <v>180.5</v>
      </c>
      <c r="H33" s="175"/>
      <c r="I33" s="175">
        <v>1134.9166666666667</v>
      </c>
    </row>
    <row r="34" spans="1:9" s="137" customFormat="1" ht="9" customHeight="1">
      <c r="A34" s="172" t="s">
        <v>70</v>
      </c>
      <c r="B34" s="173">
        <v>15147.333333333332</v>
      </c>
      <c r="C34" s="173"/>
      <c r="D34" s="173">
        <v>14281.916666666666</v>
      </c>
      <c r="E34" s="173">
        <v>11100.166666666666</v>
      </c>
      <c r="F34" s="173">
        <v>2894.3333333333335</v>
      </c>
      <c r="G34" s="173">
        <v>287.41666666666669</v>
      </c>
      <c r="H34" s="173"/>
      <c r="I34" s="173">
        <v>865.41666666666663</v>
      </c>
    </row>
    <row r="35" spans="1:9" s="137" customFormat="1" ht="9" customHeight="1">
      <c r="A35" s="172" t="s">
        <v>71</v>
      </c>
      <c r="B35" s="173">
        <v>11294.166666666666</v>
      </c>
      <c r="C35" s="173"/>
      <c r="D35" s="173">
        <v>10487.75</v>
      </c>
      <c r="E35" s="173">
        <v>8749.9166666666661</v>
      </c>
      <c r="F35" s="173">
        <v>1599.5833333333333</v>
      </c>
      <c r="G35" s="173">
        <v>138.25</v>
      </c>
      <c r="H35" s="173"/>
      <c r="I35" s="173">
        <v>806.41666666666663</v>
      </c>
    </row>
    <row r="36" spans="1:9" s="137" customFormat="1" ht="9" customHeight="1">
      <c r="A36" s="172" t="s">
        <v>72</v>
      </c>
      <c r="B36" s="173">
        <v>9927.9166666666661</v>
      </c>
      <c r="C36" s="173"/>
      <c r="D36" s="173">
        <v>7831.5</v>
      </c>
      <c r="E36" s="173">
        <v>6045.75</v>
      </c>
      <c r="F36" s="173">
        <v>1711.75</v>
      </c>
      <c r="G36" s="173">
        <v>74</v>
      </c>
      <c r="H36" s="173"/>
      <c r="I36" s="173">
        <v>2096.4166666666665</v>
      </c>
    </row>
    <row r="37" spans="1:9" s="137" customFormat="1" ht="9" customHeight="1">
      <c r="A37" s="174" t="s">
        <v>73</v>
      </c>
      <c r="B37" s="175">
        <v>12079.583333333334</v>
      </c>
      <c r="C37" s="175"/>
      <c r="D37" s="175">
        <v>10963.916666666668</v>
      </c>
      <c r="E37" s="175">
        <v>8500.3333333333339</v>
      </c>
      <c r="F37" s="175">
        <v>2272.5</v>
      </c>
      <c r="G37" s="175">
        <v>191.08333333333334</v>
      </c>
      <c r="H37" s="175"/>
      <c r="I37" s="175">
        <v>1115.6666666666667</v>
      </c>
    </row>
    <row r="38" spans="1:9" s="137" customFormat="1" ht="9" customHeight="1">
      <c r="A38" s="172" t="s">
        <v>74</v>
      </c>
      <c r="B38" s="173">
        <v>24489.166666666672</v>
      </c>
      <c r="C38" s="173"/>
      <c r="D38" s="173">
        <v>22450.500000000004</v>
      </c>
      <c r="E38" s="173">
        <v>17806.666666666668</v>
      </c>
      <c r="F38" s="173">
        <v>4384.916666666667</v>
      </c>
      <c r="G38" s="173">
        <v>258.91666666666669</v>
      </c>
      <c r="H38" s="173"/>
      <c r="I38" s="173">
        <v>2038.6666666666667</v>
      </c>
    </row>
    <row r="39" spans="1:9" s="137" customFormat="1" ht="9" customHeight="1">
      <c r="A39" s="172" t="s">
        <v>75</v>
      </c>
      <c r="B39" s="173">
        <v>28411.083333333332</v>
      </c>
      <c r="C39" s="173"/>
      <c r="D39" s="173">
        <v>22286.75</v>
      </c>
      <c r="E39" s="173">
        <v>18247.916666666668</v>
      </c>
      <c r="F39" s="173">
        <v>3989.25</v>
      </c>
      <c r="G39" s="173">
        <v>49.583333333333336</v>
      </c>
      <c r="H39" s="173"/>
      <c r="I39" s="173">
        <v>6124.333333333333</v>
      </c>
    </row>
    <row r="40" spans="1:9" s="137" customFormat="1" ht="9" customHeight="1">
      <c r="A40" s="172" t="s">
        <v>76</v>
      </c>
      <c r="B40" s="173">
        <v>15152.666666666668</v>
      </c>
      <c r="C40" s="173"/>
      <c r="D40" s="173">
        <v>11557.083333333334</v>
      </c>
      <c r="E40" s="173">
        <v>9219.3333333333339</v>
      </c>
      <c r="F40" s="173">
        <v>2248</v>
      </c>
      <c r="G40" s="173">
        <v>89.75</v>
      </c>
      <c r="H40" s="173"/>
      <c r="I40" s="173">
        <v>3595.5833333333335</v>
      </c>
    </row>
    <row r="41" spans="1:9" s="137" customFormat="1" ht="9" customHeight="1">
      <c r="A41" s="174" t="s">
        <v>77</v>
      </c>
      <c r="B41" s="175">
        <v>32657.416666666668</v>
      </c>
      <c r="C41" s="175"/>
      <c r="D41" s="175">
        <v>30446.416666666668</v>
      </c>
      <c r="E41" s="175">
        <v>25346.416666666668</v>
      </c>
      <c r="F41" s="175">
        <v>4855.083333333333</v>
      </c>
      <c r="G41" s="175">
        <v>244.91666666666666</v>
      </c>
      <c r="H41" s="175"/>
      <c r="I41" s="175">
        <v>2211</v>
      </c>
    </row>
    <row r="42" spans="1:9" s="137" customFormat="1" ht="9" customHeight="1">
      <c r="A42" s="172" t="s">
        <v>78</v>
      </c>
      <c r="B42" s="173">
        <v>1486.75</v>
      </c>
      <c r="C42" s="173"/>
      <c r="D42" s="173">
        <v>1480.0833333333333</v>
      </c>
      <c r="E42" s="173">
        <v>1138.5</v>
      </c>
      <c r="F42" s="173">
        <v>293.25</v>
      </c>
      <c r="G42" s="173">
        <v>48.333333333333336</v>
      </c>
      <c r="H42" s="173"/>
      <c r="I42" s="173">
        <v>6.666666666666667</v>
      </c>
    </row>
    <row r="43" spans="1:9" s="137" customFormat="1" ht="9" customHeight="1">
      <c r="A43" s="172" t="s">
        <v>79</v>
      </c>
      <c r="B43" s="173">
        <v>38617.166666666672</v>
      </c>
      <c r="C43" s="173"/>
      <c r="D43" s="173">
        <v>34822.333333333336</v>
      </c>
      <c r="E43" s="173">
        <v>27189.666666666668</v>
      </c>
      <c r="F43" s="173">
        <v>7278</v>
      </c>
      <c r="G43" s="173">
        <v>354.66666666666669</v>
      </c>
      <c r="H43" s="173"/>
      <c r="I43" s="173">
        <v>3794.8333333333335</v>
      </c>
    </row>
    <row r="44" spans="1:9" s="137" customFormat="1" ht="9" customHeight="1">
      <c r="A44" s="172" t="s">
        <v>80</v>
      </c>
      <c r="B44" s="173">
        <v>21610.666666666672</v>
      </c>
      <c r="C44" s="173"/>
      <c r="D44" s="173">
        <v>20569.500000000004</v>
      </c>
      <c r="E44" s="173">
        <v>15984.333333333334</v>
      </c>
      <c r="F44" s="173">
        <v>4293.75</v>
      </c>
      <c r="G44" s="173">
        <v>291.41666666666669</v>
      </c>
      <c r="H44" s="173"/>
      <c r="I44" s="173">
        <v>1041.1666666666667</v>
      </c>
    </row>
    <row r="45" spans="1:9" s="137" customFormat="1" ht="9" customHeight="1">
      <c r="A45" s="174" t="s">
        <v>81</v>
      </c>
      <c r="B45" s="175">
        <v>5328.0833333333339</v>
      </c>
      <c r="C45" s="175"/>
      <c r="D45" s="175">
        <v>5160.666666666667</v>
      </c>
      <c r="E45" s="175">
        <v>4271.083333333333</v>
      </c>
      <c r="F45" s="175">
        <v>792.91666666666663</v>
      </c>
      <c r="G45" s="175">
        <v>96.666666666666671</v>
      </c>
      <c r="H45" s="175"/>
      <c r="I45" s="175">
        <v>167.41666666666666</v>
      </c>
    </row>
    <row r="46" spans="1:9" s="137" customFormat="1" ht="9" customHeight="1">
      <c r="A46" s="176"/>
      <c r="B46" s="177"/>
      <c r="C46" s="177"/>
      <c r="D46" s="177"/>
      <c r="E46" s="177"/>
      <c r="F46" s="177"/>
      <c r="G46" s="177"/>
      <c r="H46" s="177"/>
      <c r="I46" s="177"/>
    </row>
    <row r="47" spans="1:9" s="137" customFormat="1" ht="9" customHeight="1">
      <c r="A47" s="169">
        <v>2007</v>
      </c>
      <c r="B47" s="177"/>
      <c r="C47" s="177"/>
      <c r="D47" s="177"/>
      <c r="E47" s="177"/>
      <c r="F47" s="177"/>
      <c r="G47" s="177"/>
      <c r="H47" s="177"/>
      <c r="I47" s="177"/>
    </row>
    <row r="48" spans="1:9" s="140" customFormat="1" ht="9" customHeight="1">
      <c r="A48" s="170" t="s">
        <v>102</v>
      </c>
      <c r="B48" s="171">
        <v>703044.75</v>
      </c>
      <c r="C48" s="171"/>
      <c r="D48" s="171">
        <v>604517.33333333349</v>
      </c>
      <c r="E48" s="171">
        <v>479498.91666666669</v>
      </c>
      <c r="F48" s="171">
        <v>117551</v>
      </c>
      <c r="G48" s="171">
        <v>7467.416666666667</v>
      </c>
      <c r="H48" s="171"/>
      <c r="I48" s="171">
        <v>98527.416666666672</v>
      </c>
    </row>
    <row r="49" spans="1:9" s="140" customFormat="1" ht="3.95" customHeight="1">
      <c r="A49" s="170"/>
      <c r="B49" s="136"/>
      <c r="C49" s="136"/>
      <c r="D49" s="136"/>
      <c r="E49" s="136"/>
      <c r="F49" s="136"/>
      <c r="G49" s="136"/>
      <c r="H49" s="136"/>
      <c r="I49" s="136"/>
    </row>
    <row r="50" spans="1:9" s="137" customFormat="1" ht="9" customHeight="1">
      <c r="A50" s="172" t="s">
        <v>50</v>
      </c>
      <c r="B50" s="173">
        <v>9918.1666666666679</v>
      </c>
      <c r="C50" s="173"/>
      <c r="D50" s="173">
        <v>7753.0833333333339</v>
      </c>
      <c r="E50" s="173">
        <v>6197.5</v>
      </c>
      <c r="F50" s="173">
        <v>1456.9166666666667</v>
      </c>
      <c r="G50" s="173">
        <v>98.666666666666671</v>
      </c>
      <c r="H50" s="173"/>
      <c r="I50" s="173">
        <v>2165.0833333333335</v>
      </c>
    </row>
    <row r="51" spans="1:9" s="137" customFormat="1" ht="9" customHeight="1">
      <c r="A51" s="172" t="s">
        <v>51</v>
      </c>
      <c r="B51" s="173">
        <v>21291.083333333336</v>
      </c>
      <c r="C51" s="173"/>
      <c r="D51" s="173">
        <v>19315.583333333336</v>
      </c>
      <c r="E51" s="173">
        <v>15771.083333333334</v>
      </c>
      <c r="F51" s="173">
        <v>3293.0833333333335</v>
      </c>
      <c r="G51" s="173">
        <v>251.41666666666666</v>
      </c>
      <c r="H51" s="173"/>
      <c r="I51" s="173">
        <v>1975.5</v>
      </c>
    </row>
    <row r="52" spans="1:9" s="137" customFormat="1" ht="9" customHeight="1">
      <c r="A52" s="172" t="s">
        <v>52</v>
      </c>
      <c r="B52" s="173">
        <v>7650.6666666666661</v>
      </c>
      <c r="C52" s="173"/>
      <c r="D52" s="173">
        <v>6848.6666666666661</v>
      </c>
      <c r="E52" s="173">
        <v>5612.833333333333</v>
      </c>
      <c r="F52" s="173">
        <v>1136.25</v>
      </c>
      <c r="G52" s="173">
        <v>99.583333333333329</v>
      </c>
      <c r="H52" s="173"/>
      <c r="I52" s="173">
        <v>802</v>
      </c>
    </row>
    <row r="53" spans="1:9" s="137" customFormat="1" ht="9" customHeight="1">
      <c r="A53" s="174" t="s">
        <v>53</v>
      </c>
      <c r="B53" s="175">
        <v>10560.583333333334</v>
      </c>
      <c r="C53" s="175"/>
      <c r="D53" s="175">
        <v>6969.5000000000009</v>
      </c>
      <c r="E53" s="175">
        <v>4620.916666666667</v>
      </c>
      <c r="F53" s="175">
        <v>2331.4166666666665</v>
      </c>
      <c r="G53" s="175">
        <v>17.166666666666668</v>
      </c>
      <c r="H53" s="175"/>
      <c r="I53" s="175">
        <v>3591.0833333333335</v>
      </c>
    </row>
    <row r="54" spans="1:9" s="137" customFormat="1" ht="9" customHeight="1">
      <c r="A54" s="172" t="s">
        <v>54</v>
      </c>
      <c r="B54" s="173">
        <v>23849.416666666668</v>
      </c>
      <c r="C54" s="173"/>
      <c r="D54" s="173">
        <v>21888.666666666668</v>
      </c>
      <c r="E54" s="173">
        <v>18133</v>
      </c>
      <c r="F54" s="173">
        <v>3448.25</v>
      </c>
      <c r="G54" s="173">
        <v>307.41666666666669</v>
      </c>
      <c r="H54" s="173"/>
      <c r="I54" s="173">
        <v>1960.75</v>
      </c>
    </row>
    <row r="55" spans="1:9" s="137" customFormat="1" ht="9" customHeight="1">
      <c r="A55" s="172" t="s">
        <v>55</v>
      </c>
      <c r="B55" s="173">
        <v>5695.2499999999991</v>
      </c>
      <c r="C55" s="173"/>
      <c r="D55" s="173">
        <v>5564.6666666666661</v>
      </c>
      <c r="E55" s="173">
        <v>4269.583333333333</v>
      </c>
      <c r="F55" s="173">
        <v>1206.8333333333333</v>
      </c>
      <c r="G55" s="173">
        <v>88.25</v>
      </c>
      <c r="H55" s="173"/>
      <c r="I55" s="173">
        <v>130.58333333333334</v>
      </c>
    </row>
    <row r="56" spans="1:9" s="137" customFormat="1" ht="9" customHeight="1">
      <c r="A56" s="172" t="s">
        <v>56</v>
      </c>
      <c r="B56" s="173">
        <v>11762.666666666666</v>
      </c>
      <c r="C56" s="173"/>
      <c r="D56" s="173">
        <v>11678.666666666666</v>
      </c>
      <c r="E56" s="173">
        <v>9065.6666666666661</v>
      </c>
      <c r="F56" s="173">
        <v>2363.25</v>
      </c>
      <c r="G56" s="173">
        <v>249.75</v>
      </c>
      <c r="H56" s="173"/>
      <c r="I56" s="173">
        <v>84</v>
      </c>
    </row>
    <row r="57" spans="1:9" s="137" customFormat="1" ht="9" customHeight="1">
      <c r="A57" s="174" t="s">
        <v>57</v>
      </c>
      <c r="B57" s="175">
        <v>18266.833333333332</v>
      </c>
      <c r="C57" s="175"/>
      <c r="D57" s="175">
        <v>17269.75</v>
      </c>
      <c r="E57" s="175">
        <v>13452</v>
      </c>
      <c r="F57" s="175">
        <v>3540.75</v>
      </c>
      <c r="G57" s="175">
        <v>277</v>
      </c>
      <c r="H57" s="175"/>
      <c r="I57" s="175">
        <v>997.08333333333337</v>
      </c>
    </row>
    <row r="58" spans="1:9" s="137" customFormat="1" ht="9" customHeight="1">
      <c r="A58" s="172" t="s">
        <v>58</v>
      </c>
      <c r="B58" s="173">
        <v>134977.75</v>
      </c>
      <c r="C58" s="173"/>
      <c r="D58" s="173">
        <v>99226.833333333328</v>
      </c>
      <c r="E58" s="173">
        <v>78021.666666666672</v>
      </c>
      <c r="F58" s="173">
        <v>20733.833333333332</v>
      </c>
      <c r="G58" s="173">
        <v>471.33333333333331</v>
      </c>
      <c r="H58" s="173"/>
      <c r="I58" s="173">
        <v>35750.916666666664</v>
      </c>
    </row>
    <row r="59" spans="1:9" s="137" customFormat="1" ht="9" customHeight="1">
      <c r="A59" s="172" t="s">
        <v>59</v>
      </c>
      <c r="B59" s="173">
        <v>9095.1666666666679</v>
      </c>
      <c r="C59" s="173"/>
      <c r="D59" s="173">
        <v>8653.0833333333339</v>
      </c>
      <c r="E59" s="173">
        <v>7429.75</v>
      </c>
      <c r="F59" s="173">
        <v>1135.3333333333333</v>
      </c>
      <c r="G59" s="173">
        <v>88</v>
      </c>
      <c r="H59" s="173"/>
      <c r="I59" s="173">
        <v>442.08333333333331</v>
      </c>
    </row>
    <row r="60" spans="1:9" s="137" customFormat="1" ht="9" customHeight="1">
      <c r="A60" s="172" t="s">
        <v>60</v>
      </c>
      <c r="B60" s="173">
        <v>23840.250000000004</v>
      </c>
      <c r="C60" s="173"/>
      <c r="D60" s="173">
        <v>22812.583333333336</v>
      </c>
      <c r="E60" s="173">
        <v>18812.666666666668</v>
      </c>
      <c r="F60" s="173">
        <v>3558.4166666666665</v>
      </c>
      <c r="G60" s="173">
        <v>441.5</v>
      </c>
      <c r="H60" s="173"/>
      <c r="I60" s="173">
        <v>1027.6666666666667</v>
      </c>
    </row>
    <row r="61" spans="1:9" s="137" customFormat="1" ht="9" customHeight="1">
      <c r="A61" s="174" t="s">
        <v>61</v>
      </c>
      <c r="B61" s="175">
        <v>13449.166666666668</v>
      </c>
      <c r="C61" s="175"/>
      <c r="D61" s="175">
        <v>13448.583333333334</v>
      </c>
      <c r="E61" s="175">
        <v>9886.5833333333339</v>
      </c>
      <c r="F61" s="175">
        <v>3322.3333333333335</v>
      </c>
      <c r="G61" s="175">
        <v>239.66666666666666</v>
      </c>
      <c r="H61" s="175"/>
      <c r="I61" s="175">
        <v>0.58333333333333337</v>
      </c>
    </row>
    <row r="62" spans="1:9" s="137" customFormat="1" ht="9" customHeight="1">
      <c r="A62" s="172" t="s">
        <v>62</v>
      </c>
      <c r="B62" s="173">
        <v>8382.3333333333339</v>
      </c>
      <c r="C62" s="173"/>
      <c r="D62" s="173">
        <v>8366.0833333333339</v>
      </c>
      <c r="E62" s="173">
        <v>6390.583333333333</v>
      </c>
      <c r="F62" s="173">
        <v>1786.4166666666667</v>
      </c>
      <c r="G62" s="173">
        <v>189.08333333333334</v>
      </c>
      <c r="H62" s="173"/>
      <c r="I62" s="173">
        <v>16.25</v>
      </c>
    </row>
    <row r="63" spans="1:9" s="137" customFormat="1" ht="9" customHeight="1">
      <c r="A63" s="172" t="s">
        <v>63</v>
      </c>
      <c r="B63" s="173">
        <v>65731</v>
      </c>
      <c r="C63" s="173"/>
      <c r="D63" s="173">
        <v>56992.166666666672</v>
      </c>
      <c r="E63" s="173">
        <v>46082.833333333336</v>
      </c>
      <c r="F63" s="173">
        <v>10495</v>
      </c>
      <c r="G63" s="173">
        <v>414.33333333333331</v>
      </c>
      <c r="H63" s="173"/>
      <c r="I63" s="173">
        <v>8738.8333333333339</v>
      </c>
    </row>
    <row r="64" spans="1:9" s="137" customFormat="1" ht="9" customHeight="1">
      <c r="A64" s="172" t="s">
        <v>64</v>
      </c>
      <c r="B64" s="173">
        <v>23650.916666666668</v>
      </c>
      <c r="C64" s="173"/>
      <c r="D64" s="173">
        <v>22329.75</v>
      </c>
      <c r="E64" s="173">
        <v>15378.5</v>
      </c>
      <c r="F64" s="173">
        <v>6450.666666666667</v>
      </c>
      <c r="G64" s="173">
        <v>500.58333333333331</v>
      </c>
      <c r="H64" s="173"/>
      <c r="I64" s="173">
        <v>1321.1666666666667</v>
      </c>
    </row>
    <row r="65" spans="1:9" s="137" customFormat="1" ht="9" customHeight="1">
      <c r="A65" s="174" t="s">
        <v>65</v>
      </c>
      <c r="B65" s="175">
        <v>13026.166666666666</v>
      </c>
      <c r="C65" s="175"/>
      <c r="D65" s="175">
        <v>12287.833333333332</v>
      </c>
      <c r="E65" s="175">
        <v>9654.25</v>
      </c>
      <c r="F65" s="175">
        <v>2340.4166666666665</v>
      </c>
      <c r="G65" s="175">
        <v>293.16666666666669</v>
      </c>
      <c r="H65" s="175"/>
      <c r="I65" s="175">
        <v>738.33333333333337</v>
      </c>
    </row>
    <row r="66" spans="1:9" s="137" customFormat="1" ht="9" customHeight="1">
      <c r="A66" s="172" t="s">
        <v>66</v>
      </c>
      <c r="B66" s="173">
        <v>3916.3333333333339</v>
      </c>
      <c r="C66" s="173"/>
      <c r="D66" s="173">
        <v>3916.2500000000005</v>
      </c>
      <c r="E66" s="173">
        <v>2887.3333333333335</v>
      </c>
      <c r="F66" s="173">
        <v>894.08333333333337</v>
      </c>
      <c r="G66" s="173">
        <v>134.83333333333334</v>
      </c>
      <c r="H66" s="173"/>
      <c r="I66" s="173">
        <v>8.3333333333333329E-2</v>
      </c>
    </row>
    <row r="67" spans="1:9" s="137" customFormat="1" ht="9" customHeight="1">
      <c r="A67" s="172" t="s">
        <v>67</v>
      </c>
      <c r="B67" s="173">
        <v>8464.9999999999982</v>
      </c>
      <c r="C67" s="173"/>
      <c r="D67" s="173">
        <v>8450.3333333333321</v>
      </c>
      <c r="E67" s="173">
        <v>7063.333333333333</v>
      </c>
      <c r="F67" s="173">
        <v>1215</v>
      </c>
      <c r="G67" s="173">
        <v>172</v>
      </c>
      <c r="H67" s="173"/>
      <c r="I67" s="173">
        <v>14.666666666666666</v>
      </c>
    </row>
    <row r="68" spans="1:9" s="137" customFormat="1" ht="9" customHeight="1">
      <c r="A68" s="172" t="s">
        <v>68</v>
      </c>
      <c r="B68" s="173">
        <v>68271.166666666657</v>
      </c>
      <c r="C68" s="173"/>
      <c r="D68" s="173">
        <v>52560.583333333328</v>
      </c>
      <c r="E68" s="173">
        <v>43210.666666666664</v>
      </c>
      <c r="F68" s="173">
        <v>8895.75</v>
      </c>
      <c r="G68" s="173">
        <v>454.16666666666669</v>
      </c>
      <c r="H68" s="173"/>
      <c r="I68" s="173">
        <v>15710.583333333334</v>
      </c>
    </row>
    <row r="69" spans="1:9" s="137" customFormat="1" ht="9" customHeight="1">
      <c r="A69" s="174" t="s">
        <v>69</v>
      </c>
      <c r="B69" s="175">
        <v>6725.833333333333</v>
      </c>
      <c r="C69" s="175"/>
      <c r="D69" s="175">
        <v>5284.4166666666661</v>
      </c>
      <c r="E69" s="175">
        <v>3815.4166666666665</v>
      </c>
      <c r="F69" s="175">
        <v>1284.25</v>
      </c>
      <c r="G69" s="175">
        <v>184.75</v>
      </c>
      <c r="H69" s="175"/>
      <c r="I69" s="175">
        <v>1441.4166666666667</v>
      </c>
    </row>
    <row r="70" spans="1:9" s="137" customFormat="1" ht="9" customHeight="1">
      <c r="A70" s="172" t="s">
        <v>70</v>
      </c>
      <c r="B70" s="173">
        <v>14237.749999999998</v>
      </c>
      <c r="C70" s="173"/>
      <c r="D70" s="173">
        <v>13448.583333333332</v>
      </c>
      <c r="E70" s="173">
        <v>10347.25</v>
      </c>
      <c r="F70" s="173">
        <v>2760.6666666666665</v>
      </c>
      <c r="G70" s="173">
        <v>340.66666666666669</v>
      </c>
      <c r="H70" s="173"/>
      <c r="I70" s="173">
        <v>789.16666666666663</v>
      </c>
    </row>
    <row r="71" spans="1:9" s="137" customFormat="1" ht="9" customHeight="1">
      <c r="A71" s="172" t="s">
        <v>71</v>
      </c>
      <c r="B71" s="173">
        <v>10844.083333333334</v>
      </c>
      <c r="C71" s="173"/>
      <c r="D71" s="173">
        <v>10424.25</v>
      </c>
      <c r="E71" s="173">
        <v>8622.5</v>
      </c>
      <c r="F71" s="173">
        <v>1633</v>
      </c>
      <c r="G71" s="173">
        <v>168.75</v>
      </c>
      <c r="H71" s="173"/>
      <c r="I71" s="173">
        <v>419.83333333333331</v>
      </c>
    </row>
    <row r="72" spans="1:9" s="137" customFormat="1" ht="9" customHeight="1">
      <c r="A72" s="172" t="s">
        <v>72</v>
      </c>
      <c r="B72" s="173">
        <v>11441.166666666666</v>
      </c>
      <c r="C72" s="173"/>
      <c r="D72" s="173">
        <v>8541</v>
      </c>
      <c r="E72" s="173">
        <v>6608.333333333333</v>
      </c>
      <c r="F72" s="173">
        <v>1809.1666666666667</v>
      </c>
      <c r="G72" s="173">
        <v>123.5</v>
      </c>
      <c r="H72" s="173"/>
      <c r="I72" s="173">
        <v>2900.1666666666665</v>
      </c>
    </row>
    <row r="73" spans="1:9" s="137" customFormat="1" ht="9" customHeight="1">
      <c r="A73" s="174" t="s">
        <v>73</v>
      </c>
      <c r="B73" s="175">
        <v>12930.5</v>
      </c>
      <c r="C73" s="175"/>
      <c r="D73" s="175">
        <v>11745.916666666666</v>
      </c>
      <c r="E73" s="175">
        <v>9007.9166666666661</v>
      </c>
      <c r="F73" s="175">
        <v>2416.8333333333335</v>
      </c>
      <c r="G73" s="175">
        <v>321.16666666666669</v>
      </c>
      <c r="H73" s="175"/>
      <c r="I73" s="175">
        <v>1184.5833333333333</v>
      </c>
    </row>
    <row r="74" spans="1:9" s="137" customFormat="1" ht="9" customHeight="1">
      <c r="A74" s="172" t="s">
        <v>74</v>
      </c>
      <c r="B74" s="173">
        <v>28742</v>
      </c>
      <c r="C74" s="173"/>
      <c r="D74" s="173">
        <v>26715.833333333332</v>
      </c>
      <c r="E74" s="173">
        <v>21380.5</v>
      </c>
      <c r="F74" s="173">
        <v>5089.25</v>
      </c>
      <c r="G74" s="173">
        <v>246.08333333333334</v>
      </c>
      <c r="H74" s="173"/>
      <c r="I74" s="173">
        <v>2026.1666666666667</v>
      </c>
    </row>
    <row r="75" spans="1:9" s="137" customFormat="1" ht="9" customHeight="1">
      <c r="A75" s="172" t="s">
        <v>75</v>
      </c>
      <c r="B75" s="173">
        <v>28612.166666666664</v>
      </c>
      <c r="C75" s="173"/>
      <c r="D75" s="173">
        <v>23867.416666666664</v>
      </c>
      <c r="E75" s="173">
        <v>19685.083333333332</v>
      </c>
      <c r="F75" s="173">
        <v>4086</v>
      </c>
      <c r="G75" s="173">
        <v>96.333333333333329</v>
      </c>
      <c r="H75" s="173"/>
      <c r="I75" s="173">
        <v>4744.75</v>
      </c>
    </row>
    <row r="76" spans="1:9" s="137" customFormat="1" ht="9" customHeight="1">
      <c r="A76" s="172" t="s">
        <v>76</v>
      </c>
      <c r="B76" s="173">
        <v>12732.5</v>
      </c>
      <c r="C76" s="173"/>
      <c r="D76" s="173">
        <v>9277.5</v>
      </c>
      <c r="E76" s="173">
        <v>7248.416666666667</v>
      </c>
      <c r="F76" s="173">
        <v>1914.6666666666667</v>
      </c>
      <c r="G76" s="173">
        <v>114.41666666666667</v>
      </c>
      <c r="H76" s="173"/>
      <c r="I76" s="173">
        <v>3455</v>
      </c>
    </row>
    <row r="77" spans="1:9" s="137" customFormat="1" ht="9" customHeight="1">
      <c r="A77" s="174" t="s">
        <v>77</v>
      </c>
      <c r="B77" s="175">
        <v>28736.5</v>
      </c>
      <c r="C77" s="175"/>
      <c r="D77" s="175">
        <v>26955.833333333332</v>
      </c>
      <c r="E77" s="175">
        <v>22286</v>
      </c>
      <c r="F77" s="175">
        <v>4370.583333333333</v>
      </c>
      <c r="G77" s="175">
        <v>299.25</v>
      </c>
      <c r="H77" s="175"/>
      <c r="I77" s="175">
        <v>1780.6666666666667</v>
      </c>
    </row>
    <row r="78" spans="1:9" s="137" customFormat="1" ht="9" customHeight="1">
      <c r="A78" s="172" t="s">
        <v>78</v>
      </c>
      <c r="B78" s="173">
        <v>1235.5833333333335</v>
      </c>
      <c r="C78" s="173"/>
      <c r="D78" s="173">
        <v>1234.3333333333335</v>
      </c>
      <c r="E78" s="173">
        <v>944.08333333333337</v>
      </c>
      <c r="F78" s="173">
        <v>256</v>
      </c>
      <c r="G78" s="173">
        <v>34.25</v>
      </c>
      <c r="H78" s="173"/>
      <c r="I78" s="173">
        <v>1.25</v>
      </c>
    </row>
    <row r="79" spans="1:9" s="137" customFormat="1" ht="9" customHeight="1">
      <c r="A79" s="172" t="s">
        <v>79</v>
      </c>
      <c r="B79" s="173">
        <v>36774</v>
      </c>
      <c r="C79" s="173"/>
      <c r="D79" s="173">
        <v>33422.416666666664</v>
      </c>
      <c r="E79" s="173">
        <v>26156.25</v>
      </c>
      <c r="F79" s="173">
        <v>6953.75</v>
      </c>
      <c r="G79" s="173">
        <v>312.41666666666669</v>
      </c>
      <c r="H79" s="173"/>
      <c r="I79" s="173">
        <v>3351.5833333333335</v>
      </c>
    </row>
    <row r="80" spans="1:9" s="137" customFormat="1" ht="9" customHeight="1">
      <c r="A80" s="172" t="s">
        <v>80</v>
      </c>
      <c r="B80" s="173">
        <v>22821.916666666664</v>
      </c>
      <c r="C80" s="173"/>
      <c r="D80" s="173">
        <v>22072.833333333332</v>
      </c>
      <c r="E80" s="173">
        <v>17191.5</v>
      </c>
      <c r="F80" s="173">
        <v>4560.75</v>
      </c>
      <c r="G80" s="173">
        <v>320.58333333333331</v>
      </c>
      <c r="H80" s="173"/>
      <c r="I80" s="173">
        <v>749.08333333333337</v>
      </c>
    </row>
    <row r="81" spans="1:10" s="137" customFormat="1" ht="9" customHeight="1">
      <c r="A81" s="174" t="s">
        <v>81</v>
      </c>
      <c r="B81" s="175">
        <v>5410.833333333333</v>
      </c>
      <c r="C81" s="175"/>
      <c r="D81" s="175">
        <v>5194.333333333333</v>
      </c>
      <c r="E81" s="175">
        <v>4264.916666666667</v>
      </c>
      <c r="F81" s="175">
        <v>812.08333333333337</v>
      </c>
      <c r="G81" s="175">
        <v>117.33333333333333</v>
      </c>
      <c r="H81" s="175"/>
      <c r="I81" s="175">
        <v>216.5</v>
      </c>
    </row>
    <row r="82" spans="1:10" s="137" customFormat="1" ht="9" customHeight="1">
      <c r="A82" s="176"/>
      <c r="B82" s="177"/>
      <c r="C82" s="177"/>
      <c r="D82" s="177"/>
      <c r="E82" s="177"/>
      <c r="F82" s="177"/>
      <c r="G82" s="177"/>
      <c r="H82" s="177"/>
      <c r="I82" s="177"/>
    </row>
    <row r="83" spans="1:10" s="137" customFormat="1" ht="9" customHeight="1">
      <c r="A83" s="169">
        <v>2008</v>
      </c>
      <c r="B83" s="177"/>
      <c r="C83" s="177"/>
      <c r="D83" s="177"/>
      <c r="E83" s="177"/>
      <c r="F83" s="177"/>
      <c r="G83" s="177"/>
      <c r="H83" s="177"/>
      <c r="I83" s="177"/>
    </row>
    <row r="84" spans="1:10" s="140" customFormat="1" ht="9" customHeight="1">
      <c r="A84" s="170" t="s">
        <v>102</v>
      </c>
      <c r="B84" s="171">
        <v>684998.66666666663</v>
      </c>
      <c r="C84" s="171"/>
      <c r="D84" s="171">
        <v>589957.58333333337</v>
      </c>
      <c r="E84" s="171">
        <v>467376.41666666669</v>
      </c>
      <c r="F84" s="171">
        <v>114571.41666666664</v>
      </c>
      <c r="G84" s="171">
        <v>8009.7500000000009</v>
      </c>
      <c r="H84" s="171"/>
      <c r="I84" s="171">
        <v>95041.083333333358</v>
      </c>
      <c r="J84" s="135"/>
    </row>
    <row r="85" spans="1:10" s="140" customFormat="1" ht="3.95" customHeight="1">
      <c r="A85" s="170"/>
      <c r="B85" s="136"/>
      <c r="C85" s="136"/>
      <c r="D85" s="136"/>
      <c r="E85" s="136"/>
      <c r="F85" s="136"/>
      <c r="G85" s="136"/>
      <c r="H85" s="136"/>
      <c r="I85" s="136"/>
    </row>
    <row r="86" spans="1:10" s="137" customFormat="1" ht="9" customHeight="1">
      <c r="A86" s="172" t="s">
        <v>50</v>
      </c>
      <c r="B86" s="173">
        <v>8818.8333333333321</v>
      </c>
      <c r="C86" s="173"/>
      <c r="D86" s="173">
        <v>7671.6666666666661</v>
      </c>
      <c r="E86" s="173">
        <v>6190.833333333333</v>
      </c>
      <c r="F86" s="173">
        <v>1354.0833333333333</v>
      </c>
      <c r="G86" s="173">
        <v>126.75</v>
      </c>
      <c r="H86" s="173"/>
      <c r="I86" s="173">
        <v>1147.1666666666667</v>
      </c>
      <c r="J86" s="138"/>
    </row>
    <row r="87" spans="1:10" s="137" customFormat="1" ht="9" customHeight="1">
      <c r="A87" s="172" t="s">
        <v>51</v>
      </c>
      <c r="B87" s="173">
        <v>17386.75</v>
      </c>
      <c r="C87" s="173"/>
      <c r="D87" s="173">
        <v>15636.75</v>
      </c>
      <c r="E87" s="173">
        <v>12666.5</v>
      </c>
      <c r="F87" s="173">
        <v>2708.8333333333335</v>
      </c>
      <c r="G87" s="173">
        <v>261.41666666666669</v>
      </c>
      <c r="H87" s="173"/>
      <c r="I87" s="173">
        <v>1750</v>
      </c>
      <c r="J87" s="138"/>
    </row>
    <row r="88" spans="1:10" s="137" customFormat="1" ht="9" customHeight="1">
      <c r="A88" s="172" t="s">
        <v>52</v>
      </c>
      <c r="B88" s="173">
        <v>9301.0833333333321</v>
      </c>
      <c r="C88" s="173"/>
      <c r="D88" s="173">
        <v>8469.1666666666661</v>
      </c>
      <c r="E88" s="173">
        <v>6985.583333333333</v>
      </c>
      <c r="F88" s="173">
        <v>1377.9166666666667</v>
      </c>
      <c r="G88" s="173">
        <v>105.66666666666667</v>
      </c>
      <c r="H88" s="173"/>
      <c r="I88" s="173">
        <v>831.91666666666663</v>
      </c>
      <c r="J88" s="138"/>
    </row>
    <row r="89" spans="1:10" s="137" customFormat="1" ht="9" customHeight="1">
      <c r="A89" s="174" t="s">
        <v>53</v>
      </c>
      <c r="B89" s="175">
        <v>9871.5833333333321</v>
      </c>
      <c r="C89" s="175"/>
      <c r="D89" s="175">
        <v>6135.4999999999991</v>
      </c>
      <c r="E89" s="175">
        <v>4031.4166666666665</v>
      </c>
      <c r="F89" s="175">
        <v>2095.5</v>
      </c>
      <c r="G89" s="175">
        <v>8.5833333333333339</v>
      </c>
      <c r="H89" s="175"/>
      <c r="I89" s="175">
        <v>3736.0833333333335</v>
      </c>
      <c r="J89" s="138"/>
    </row>
    <row r="90" spans="1:10" s="137" customFormat="1" ht="9" customHeight="1">
      <c r="A90" s="172" t="s">
        <v>54</v>
      </c>
      <c r="B90" s="173">
        <v>27138.416666666668</v>
      </c>
      <c r="C90" s="173"/>
      <c r="D90" s="173">
        <v>24806.75</v>
      </c>
      <c r="E90" s="173">
        <v>20585</v>
      </c>
      <c r="F90" s="173">
        <v>3884.75</v>
      </c>
      <c r="G90" s="173">
        <v>337</v>
      </c>
      <c r="H90" s="173"/>
      <c r="I90" s="173">
        <v>2331.6666666666665</v>
      </c>
      <c r="J90" s="138"/>
    </row>
    <row r="91" spans="1:10" s="137" customFormat="1" ht="9" customHeight="1">
      <c r="A91" s="172" t="s">
        <v>55</v>
      </c>
      <c r="B91" s="173">
        <v>5568.1666666666661</v>
      </c>
      <c r="C91" s="173"/>
      <c r="D91" s="173">
        <v>5551.9999999999991</v>
      </c>
      <c r="E91" s="173">
        <v>4275.333333333333</v>
      </c>
      <c r="F91" s="173">
        <v>1179.8333333333333</v>
      </c>
      <c r="G91" s="173">
        <v>96.833333333333329</v>
      </c>
      <c r="H91" s="173"/>
      <c r="I91" s="173">
        <v>16.166666666666668</v>
      </c>
      <c r="J91" s="138"/>
    </row>
    <row r="92" spans="1:10" s="137" customFormat="1" ht="9" customHeight="1">
      <c r="A92" s="172" t="s">
        <v>56</v>
      </c>
      <c r="B92" s="173">
        <v>9902.3333333333339</v>
      </c>
      <c r="C92" s="173"/>
      <c r="D92" s="173">
        <v>9683.4166666666679</v>
      </c>
      <c r="E92" s="173">
        <v>7399.75</v>
      </c>
      <c r="F92" s="173">
        <v>2005.0833333333333</v>
      </c>
      <c r="G92" s="173">
        <v>278.58333333333331</v>
      </c>
      <c r="H92" s="173"/>
      <c r="I92" s="173">
        <v>218.91666666666666</v>
      </c>
      <c r="J92" s="138"/>
    </row>
    <row r="93" spans="1:10" s="137" customFormat="1" ht="9" customHeight="1">
      <c r="A93" s="174" t="s">
        <v>57</v>
      </c>
      <c r="B93" s="175">
        <v>17924.166666666668</v>
      </c>
      <c r="C93" s="175"/>
      <c r="D93" s="175">
        <v>16843.583333333336</v>
      </c>
      <c r="E93" s="175">
        <v>13171.25</v>
      </c>
      <c r="F93" s="175">
        <v>3431.6666666666665</v>
      </c>
      <c r="G93" s="175">
        <v>240.66666666666666</v>
      </c>
      <c r="H93" s="175"/>
      <c r="I93" s="175">
        <v>1080.5833333333333</v>
      </c>
      <c r="J93" s="138"/>
    </row>
    <row r="94" spans="1:10" s="137" customFormat="1" ht="9" customHeight="1">
      <c r="A94" s="172" t="s">
        <v>58</v>
      </c>
      <c r="B94" s="173">
        <v>130218.16666666666</v>
      </c>
      <c r="C94" s="173"/>
      <c r="D94" s="173">
        <v>94042.833333333328</v>
      </c>
      <c r="E94" s="173">
        <v>73694.333333333328</v>
      </c>
      <c r="F94" s="173">
        <v>19844.75</v>
      </c>
      <c r="G94" s="173">
        <v>503.75</v>
      </c>
      <c r="H94" s="173"/>
      <c r="I94" s="173">
        <v>36175.333333333336</v>
      </c>
      <c r="J94" s="138"/>
    </row>
    <row r="95" spans="1:10" s="137" customFormat="1" ht="9" customHeight="1">
      <c r="A95" s="172" t="s">
        <v>59</v>
      </c>
      <c r="B95" s="173">
        <v>9346.5833333333339</v>
      </c>
      <c r="C95" s="173"/>
      <c r="D95" s="173">
        <v>8799.8333333333339</v>
      </c>
      <c r="E95" s="173">
        <v>7534.333333333333</v>
      </c>
      <c r="F95" s="173">
        <v>1153.4166666666667</v>
      </c>
      <c r="G95" s="173">
        <v>112.08333333333333</v>
      </c>
      <c r="H95" s="173"/>
      <c r="I95" s="173">
        <v>546.75</v>
      </c>
      <c r="J95" s="138"/>
    </row>
    <row r="96" spans="1:10" s="137" customFormat="1" ht="9" customHeight="1">
      <c r="A96" s="172" t="s">
        <v>60</v>
      </c>
      <c r="B96" s="173">
        <v>24507.916666666668</v>
      </c>
      <c r="C96" s="173"/>
      <c r="D96" s="173">
        <v>23862.25</v>
      </c>
      <c r="E96" s="173">
        <v>19553.75</v>
      </c>
      <c r="F96" s="173">
        <v>3719.0833333333335</v>
      </c>
      <c r="G96" s="173">
        <v>589.41666666666663</v>
      </c>
      <c r="H96" s="173"/>
      <c r="I96" s="173">
        <v>645.66666666666663</v>
      </c>
      <c r="J96" s="138"/>
    </row>
    <row r="97" spans="1:10" s="137" customFormat="1" ht="9" customHeight="1">
      <c r="A97" s="174" t="s">
        <v>61</v>
      </c>
      <c r="B97" s="175">
        <v>14874.666666666668</v>
      </c>
      <c r="C97" s="175"/>
      <c r="D97" s="175">
        <v>14650.916666666668</v>
      </c>
      <c r="E97" s="175">
        <v>10842.833333333334</v>
      </c>
      <c r="F97" s="175">
        <v>3532.25</v>
      </c>
      <c r="G97" s="175">
        <v>275.83333333333331</v>
      </c>
      <c r="H97" s="175"/>
      <c r="I97" s="175">
        <v>223.75</v>
      </c>
      <c r="J97" s="138"/>
    </row>
    <row r="98" spans="1:10" s="137" customFormat="1" ht="9" customHeight="1">
      <c r="A98" s="172" t="s">
        <v>62</v>
      </c>
      <c r="B98" s="173">
        <v>8161.9166666666661</v>
      </c>
      <c r="C98" s="173"/>
      <c r="D98" s="173">
        <v>8157.583333333333</v>
      </c>
      <c r="E98" s="173">
        <v>6181.833333333333</v>
      </c>
      <c r="F98" s="173">
        <v>1713.6666666666667</v>
      </c>
      <c r="G98" s="173">
        <v>262.08333333333331</v>
      </c>
      <c r="H98" s="173"/>
      <c r="I98" s="173">
        <v>4.333333333333333</v>
      </c>
      <c r="J98" s="138"/>
    </row>
    <row r="99" spans="1:10" s="137" customFormat="1" ht="9" customHeight="1">
      <c r="A99" s="172" t="s">
        <v>63</v>
      </c>
      <c r="B99" s="173">
        <v>64372</v>
      </c>
      <c r="C99" s="173"/>
      <c r="D99" s="173">
        <v>57767.083333333336</v>
      </c>
      <c r="E99" s="173">
        <v>46663.166666666664</v>
      </c>
      <c r="F99" s="173">
        <v>10613.833333333334</v>
      </c>
      <c r="G99" s="173">
        <v>490.08333333333331</v>
      </c>
      <c r="H99" s="173"/>
      <c r="I99" s="173">
        <v>6604.916666666667</v>
      </c>
      <c r="J99" s="138"/>
    </row>
    <row r="100" spans="1:10" s="137" customFormat="1" ht="9" customHeight="1">
      <c r="A100" s="172" t="s">
        <v>64</v>
      </c>
      <c r="B100" s="173">
        <v>23598.583333333328</v>
      </c>
      <c r="C100" s="173"/>
      <c r="D100" s="173">
        <v>22229.999999999996</v>
      </c>
      <c r="E100" s="173">
        <v>15416.666666666666</v>
      </c>
      <c r="F100" s="173">
        <v>6307.75</v>
      </c>
      <c r="G100" s="173">
        <v>505.58333333333331</v>
      </c>
      <c r="H100" s="173"/>
      <c r="I100" s="173">
        <v>1368.5833333333333</v>
      </c>
      <c r="J100" s="138"/>
    </row>
    <row r="101" spans="1:10" s="137" customFormat="1" ht="9" customHeight="1">
      <c r="A101" s="174" t="s">
        <v>65</v>
      </c>
      <c r="B101" s="175">
        <v>11838.833333333332</v>
      </c>
      <c r="C101" s="175"/>
      <c r="D101" s="175">
        <v>10965.916666666666</v>
      </c>
      <c r="E101" s="175">
        <v>8507.25</v>
      </c>
      <c r="F101" s="175">
        <v>2162.5</v>
      </c>
      <c r="G101" s="175">
        <v>296.16666666666669</v>
      </c>
      <c r="H101" s="175"/>
      <c r="I101" s="175">
        <v>872.91666666666663</v>
      </c>
      <c r="J101" s="138"/>
    </row>
    <row r="102" spans="1:10" s="137" customFormat="1" ht="9" customHeight="1">
      <c r="A102" s="172" t="s">
        <v>66</v>
      </c>
      <c r="B102" s="173">
        <v>3400.916666666667</v>
      </c>
      <c r="C102" s="173"/>
      <c r="D102" s="173">
        <v>3280.0000000000005</v>
      </c>
      <c r="E102" s="173">
        <v>2363.5833333333335</v>
      </c>
      <c r="F102" s="173">
        <v>766.58333333333337</v>
      </c>
      <c r="G102" s="173">
        <v>149.83333333333334</v>
      </c>
      <c r="H102" s="173"/>
      <c r="I102" s="173">
        <v>120.91666666666667</v>
      </c>
      <c r="J102" s="138"/>
    </row>
    <row r="103" spans="1:10" s="137" customFormat="1" ht="9" customHeight="1">
      <c r="A103" s="172" t="s">
        <v>67</v>
      </c>
      <c r="B103" s="173">
        <v>6252</v>
      </c>
      <c r="C103" s="173"/>
      <c r="D103" s="173">
        <v>6181</v>
      </c>
      <c r="E103" s="173">
        <v>5088.75</v>
      </c>
      <c r="F103" s="173">
        <v>904.16666666666663</v>
      </c>
      <c r="G103" s="173">
        <v>188.08333333333334</v>
      </c>
      <c r="H103" s="173"/>
      <c r="I103" s="173">
        <v>71</v>
      </c>
      <c r="J103" s="138"/>
    </row>
    <row r="104" spans="1:10" s="137" customFormat="1" ht="9" customHeight="1">
      <c r="A104" s="172" t="s">
        <v>68</v>
      </c>
      <c r="B104" s="173">
        <v>66627.5</v>
      </c>
      <c r="C104" s="173"/>
      <c r="D104" s="173">
        <v>52459.916666666664</v>
      </c>
      <c r="E104" s="173">
        <v>43136.25</v>
      </c>
      <c r="F104" s="173">
        <v>8891.5</v>
      </c>
      <c r="G104" s="173">
        <v>432.16666666666669</v>
      </c>
      <c r="H104" s="173"/>
      <c r="I104" s="173">
        <v>14167.583333333334</v>
      </c>
      <c r="J104" s="138"/>
    </row>
    <row r="105" spans="1:10" s="137" customFormat="1" ht="9" customHeight="1">
      <c r="A105" s="174" t="s">
        <v>69</v>
      </c>
      <c r="B105" s="175">
        <v>6639.4166666666679</v>
      </c>
      <c r="C105" s="175"/>
      <c r="D105" s="175">
        <v>5289.7500000000009</v>
      </c>
      <c r="E105" s="175">
        <v>3845.8333333333335</v>
      </c>
      <c r="F105" s="175">
        <v>1280</v>
      </c>
      <c r="G105" s="175">
        <v>163.91666666666666</v>
      </c>
      <c r="H105" s="175"/>
      <c r="I105" s="175">
        <v>1349.6666666666667</v>
      </c>
      <c r="J105" s="138"/>
    </row>
    <row r="106" spans="1:10" s="137" customFormat="1" ht="9" customHeight="1">
      <c r="A106" s="172" t="s">
        <v>70</v>
      </c>
      <c r="B106" s="173">
        <v>12482.083333333334</v>
      </c>
      <c r="C106" s="173"/>
      <c r="D106" s="173">
        <v>11693.833333333334</v>
      </c>
      <c r="E106" s="173">
        <v>8917.1666666666661</v>
      </c>
      <c r="F106" s="173">
        <v>2374.0833333333335</v>
      </c>
      <c r="G106" s="173">
        <v>402.58333333333331</v>
      </c>
      <c r="H106" s="173"/>
      <c r="I106" s="173">
        <v>788.25</v>
      </c>
      <c r="J106" s="138"/>
    </row>
    <row r="107" spans="1:10" s="137" customFormat="1" ht="9" customHeight="1">
      <c r="A107" s="172" t="s">
        <v>71</v>
      </c>
      <c r="B107" s="173">
        <v>12122.833333333332</v>
      </c>
      <c r="C107" s="173"/>
      <c r="D107" s="173">
        <v>11818.666666666666</v>
      </c>
      <c r="E107" s="173">
        <v>9731.9166666666661</v>
      </c>
      <c r="F107" s="173">
        <v>1839</v>
      </c>
      <c r="G107" s="173">
        <v>247.75</v>
      </c>
      <c r="H107" s="173"/>
      <c r="I107" s="173">
        <v>304.16666666666669</v>
      </c>
      <c r="J107" s="138"/>
    </row>
    <row r="108" spans="1:10" s="137" customFormat="1" ht="9" customHeight="1">
      <c r="A108" s="172" t="s">
        <v>72</v>
      </c>
      <c r="B108" s="173">
        <v>12543.25</v>
      </c>
      <c r="C108" s="173"/>
      <c r="D108" s="173">
        <v>8694.8333333333339</v>
      </c>
      <c r="E108" s="173">
        <v>6702.75</v>
      </c>
      <c r="F108" s="173">
        <v>1864.5</v>
      </c>
      <c r="G108" s="173">
        <v>127.58333333333333</v>
      </c>
      <c r="H108" s="173"/>
      <c r="I108" s="173">
        <v>3848.4166666666665</v>
      </c>
      <c r="J108" s="138"/>
    </row>
    <row r="109" spans="1:10" s="137" customFormat="1" ht="9" customHeight="1">
      <c r="A109" s="174" t="s">
        <v>73</v>
      </c>
      <c r="B109" s="175">
        <v>11587.5</v>
      </c>
      <c r="C109" s="175"/>
      <c r="D109" s="175">
        <v>10763.583333333334</v>
      </c>
      <c r="E109" s="175">
        <v>8341.5</v>
      </c>
      <c r="F109" s="175">
        <v>2167.8333333333335</v>
      </c>
      <c r="G109" s="175">
        <v>254.25</v>
      </c>
      <c r="H109" s="175"/>
      <c r="I109" s="175">
        <v>823.91666666666663</v>
      </c>
      <c r="J109" s="138"/>
    </row>
    <row r="110" spans="1:10" s="137" customFormat="1" ht="9" customHeight="1">
      <c r="A110" s="172" t="s">
        <v>74</v>
      </c>
      <c r="B110" s="173">
        <v>32929</v>
      </c>
      <c r="C110" s="173"/>
      <c r="D110" s="173">
        <v>32080.083333333336</v>
      </c>
      <c r="E110" s="173">
        <v>25670.5</v>
      </c>
      <c r="F110" s="173">
        <v>6174.666666666667</v>
      </c>
      <c r="G110" s="173">
        <v>234.91666666666666</v>
      </c>
      <c r="H110" s="173"/>
      <c r="I110" s="173">
        <v>848.91666666666663</v>
      </c>
      <c r="J110" s="138"/>
    </row>
    <row r="111" spans="1:10" s="137" customFormat="1" ht="9" customHeight="1">
      <c r="A111" s="172" t="s">
        <v>75</v>
      </c>
      <c r="B111" s="173">
        <v>23958.666666666664</v>
      </c>
      <c r="C111" s="173"/>
      <c r="D111" s="173">
        <v>18700.083333333332</v>
      </c>
      <c r="E111" s="173">
        <v>15199.916666666666</v>
      </c>
      <c r="F111" s="173">
        <v>3403.3333333333335</v>
      </c>
      <c r="G111" s="173">
        <v>96.833333333333329</v>
      </c>
      <c r="H111" s="173"/>
      <c r="I111" s="173">
        <v>5258.583333333333</v>
      </c>
      <c r="J111" s="138"/>
    </row>
    <row r="112" spans="1:10" s="137" customFormat="1" ht="9" customHeight="1">
      <c r="A112" s="172" t="s">
        <v>76</v>
      </c>
      <c r="B112" s="173">
        <v>10023.75</v>
      </c>
      <c r="C112" s="173"/>
      <c r="D112" s="173">
        <v>6745</v>
      </c>
      <c r="E112" s="173">
        <v>5093.25</v>
      </c>
      <c r="F112" s="173">
        <v>1502.5833333333333</v>
      </c>
      <c r="G112" s="173">
        <v>149.16666666666666</v>
      </c>
      <c r="H112" s="173"/>
      <c r="I112" s="173">
        <v>3278.75</v>
      </c>
      <c r="J112" s="138"/>
    </row>
    <row r="113" spans="1:10" s="137" customFormat="1" ht="9" customHeight="1">
      <c r="A113" s="174" t="s">
        <v>77</v>
      </c>
      <c r="B113" s="175">
        <v>30832.5</v>
      </c>
      <c r="C113" s="175"/>
      <c r="D113" s="175">
        <v>28932.583333333332</v>
      </c>
      <c r="E113" s="175">
        <v>23962.5</v>
      </c>
      <c r="F113" s="175">
        <v>4608.833333333333</v>
      </c>
      <c r="G113" s="175">
        <v>361.25</v>
      </c>
      <c r="H113" s="175"/>
      <c r="I113" s="175">
        <v>1899.9166666666667</v>
      </c>
      <c r="J113" s="138"/>
    </row>
    <row r="114" spans="1:10" s="137" customFormat="1" ht="9" customHeight="1">
      <c r="A114" s="172" t="s">
        <v>78</v>
      </c>
      <c r="B114" s="173">
        <v>1326.0833333333333</v>
      </c>
      <c r="C114" s="173"/>
      <c r="D114" s="173">
        <v>1321.1666666666665</v>
      </c>
      <c r="E114" s="173">
        <v>983</v>
      </c>
      <c r="F114" s="173">
        <v>262.08333333333331</v>
      </c>
      <c r="G114" s="173">
        <v>76.083333333333329</v>
      </c>
      <c r="H114" s="173"/>
      <c r="I114" s="173">
        <v>4.916666666666667</v>
      </c>
      <c r="J114" s="138"/>
    </row>
    <row r="115" spans="1:10" s="137" customFormat="1" ht="9" customHeight="1">
      <c r="A115" s="172" t="s">
        <v>79</v>
      </c>
      <c r="B115" s="173">
        <v>35873.5</v>
      </c>
      <c r="C115" s="173"/>
      <c r="D115" s="173">
        <v>32078</v>
      </c>
      <c r="E115" s="173">
        <v>25157</v>
      </c>
      <c r="F115" s="173">
        <v>6598.25</v>
      </c>
      <c r="G115" s="173">
        <v>322.75</v>
      </c>
      <c r="H115" s="173"/>
      <c r="I115" s="173">
        <v>3795.5</v>
      </c>
      <c r="J115" s="138"/>
    </row>
    <row r="116" spans="1:10" s="137" customFormat="1" ht="9" customHeight="1">
      <c r="A116" s="172" t="s">
        <v>80</v>
      </c>
      <c r="B116" s="173">
        <v>19957.916666666668</v>
      </c>
      <c r="C116" s="173"/>
      <c r="D116" s="173">
        <v>19263.333333333336</v>
      </c>
      <c r="E116" s="173">
        <v>15065.333333333334</v>
      </c>
      <c r="F116" s="173">
        <v>3990.8333333333335</v>
      </c>
      <c r="G116" s="173">
        <v>207.16666666666666</v>
      </c>
      <c r="H116" s="173"/>
      <c r="I116" s="173">
        <v>694.58333333333337</v>
      </c>
      <c r="J116" s="138"/>
    </row>
    <row r="117" spans="1:10" s="137" customFormat="1" ht="9" customHeight="1">
      <c r="A117" s="174" t="s">
        <v>81</v>
      </c>
      <c r="B117" s="175">
        <v>5611.75</v>
      </c>
      <c r="C117" s="175"/>
      <c r="D117" s="175">
        <v>5380.5</v>
      </c>
      <c r="E117" s="175">
        <v>4417.333333333333</v>
      </c>
      <c r="F117" s="175">
        <v>858.25</v>
      </c>
      <c r="G117" s="175">
        <v>104.91666666666667</v>
      </c>
      <c r="H117" s="175"/>
      <c r="I117" s="175">
        <v>231.25</v>
      </c>
      <c r="J117" s="138"/>
    </row>
    <row r="118" spans="1:10" s="137" customFormat="1" ht="9" customHeight="1">
      <c r="A118" s="176"/>
      <c r="B118" s="177"/>
      <c r="C118" s="177"/>
      <c r="D118" s="177"/>
      <c r="E118" s="177"/>
      <c r="F118" s="177"/>
      <c r="G118" s="177"/>
      <c r="H118" s="177"/>
      <c r="I118" s="177"/>
      <c r="J118" s="138"/>
    </row>
    <row r="119" spans="1:10" s="137" customFormat="1" ht="9" customHeight="1">
      <c r="A119" s="169">
        <v>2009</v>
      </c>
      <c r="B119" s="177"/>
      <c r="C119" s="177"/>
      <c r="D119" s="177"/>
      <c r="E119" s="177"/>
      <c r="F119" s="177"/>
      <c r="G119" s="177"/>
      <c r="H119" s="177"/>
      <c r="I119" s="177"/>
      <c r="J119" s="138"/>
    </row>
    <row r="120" spans="1:10" s="140" customFormat="1" ht="9" customHeight="1">
      <c r="A120" s="170" t="s">
        <v>102</v>
      </c>
      <c r="B120" s="171">
        <v>643853.33333333349</v>
      </c>
      <c r="C120" s="171"/>
      <c r="D120" s="171">
        <v>551213.91666666663</v>
      </c>
      <c r="E120" s="171">
        <v>434819.33333333331</v>
      </c>
      <c r="F120" s="171">
        <v>108371.91666666667</v>
      </c>
      <c r="G120" s="171">
        <v>8022.6666666666679</v>
      </c>
      <c r="H120" s="171"/>
      <c r="I120" s="171">
        <v>92639.416666666672</v>
      </c>
      <c r="J120" s="135"/>
    </row>
    <row r="121" spans="1:10" s="140" customFormat="1" ht="3.95" customHeight="1">
      <c r="A121" s="170"/>
      <c r="B121" s="136"/>
      <c r="C121" s="136"/>
      <c r="D121" s="136"/>
      <c r="E121" s="136"/>
      <c r="F121" s="136"/>
      <c r="G121" s="136"/>
      <c r="H121" s="136"/>
      <c r="I121" s="136"/>
      <c r="J121" s="135"/>
    </row>
    <row r="122" spans="1:10" s="137" customFormat="1" ht="9" customHeight="1">
      <c r="A122" s="172" t="s">
        <v>50</v>
      </c>
      <c r="B122" s="173">
        <v>7011.3333333333339</v>
      </c>
      <c r="C122" s="173"/>
      <c r="D122" s="173">
        <v>6618.916666666667</v>
      </c>
      <c r="E122" s="173">
        <v>5255.5</v>
      </c>
      <c r="F122" s="173">
        <v>1210.25</v>
      </c>
      <c r="G122" s="173">
        <v>153.16666666666666</v>
      </c>
      <c r="H122" s="173"/>
      <c r="I122" s="173">
        <v>392.41666666666669</v>
      </c>
      <c r="J122" s="138"/>
    </row>
    <row r="123" spans="1:10" s="137" customFormat="1" ht="9" customHeight="1">
      <c r="A123" s="172" t="s">
        <v>51</v>
      </c>
      <c r="B123" s="173">
        <v>14808.333333333334</v>
      </c>
      <c r="C123" s="173"/>
      <c r="D123" s="173">
        <v>13817.25</v>
      </c>
      <c r="E123" s="173">
        <v>11276.166666666666</v>
      </c>
      <c r="F123" s="173">
        <v>2302.0833333333335</v>
      </c>
      <c r="G123" s="173">
        <v>239</v>
      </c>
      <c r="H123" s="173"/>
      <c r="I123" s="173">
        <v>991.08333333333337</v>
      </c>
      <c r="J123" s="138"/>
    </row>
    <row r="124" spans="1:10" s="137" customFormat="1" ht="9" customHeight="1">
      <c r="A124" s="172" t="s">
        <v>52</v>
      </c>
      <c r="B124" s="173">
        <v>5095.666666666667</v>
      </c>
      <c r="C124" s="173"/>
      <c r="D124" s="173">
        <v>4920.5833333333339</v>
      </c>
      <c r="E124" s="173">
        <v>3992</v>
      </c>
      <c r="F124" s="173">
        <v>836.91666666666663</v>
      </c>
      <c r="G124" s="173">
        <v>91.666666666666671</v>
      </c>
      <c r="H124" s="173"/>
      <c r="I124" s="173">
        <v>175.08333333333334</v>
      </c>
      <c r="J124" s="138"/>
    </row>
    <row r="125" spans="1:10" s="137" customFormat="1" ht="9" customHeight="1">
      <c r="A125" s="174" t="s">
        <v>53</v>
      </c>
      <c r="B125" s="175">
        <v>11300.5</v>
      </c>
      <c r="C125" s="175"/>
      <c r="D125" s="175">
        <v>7438.833333333333</v>
      </c>
      <c r="E125" s="175">
        <v>4868.5</v>
      </c>
      <c r="F125" s="175">
        <v>2531.75</v>
      </c>
      <c r="G125" s="175">
        <v>38.583333333333336</v>
      </c>
      <c r="H125" s="175"/>
      <c r="I125" s="175">
        <v>3861.6666666666665</v>
      </c>
      <c r="J125" s="138"/>
    </row>
    <row r="126" spans="1:10" s="137" customFormat="1" ht="9" customHeight="1">
      <c r="A126" s="172" t="s">
        <v>54</v>
      </c>
      <c r="B126" s="173">
        <v>21305.833333333336</v>
      </c>
      <c r="C126" s="173"/>
      <c r="D126" s="173">
        <v>19030.416666666668</v>
      </c>
      <c r="E126" s="173">
        <v>15667.5</v>
      </c>
      <c r="F126" s="173">
        <v>3014.1666666666665</v>
      </c>
      <c r="G126" s="173">
        <v>348.75</v>
      </c>
      <c r="H126" s="173"/>
      <c r="I126" s="173">
        <v>2275.4166666666665</v>
      </c>
      <c r="J126" s="138"/>
    </row>
    <row r="127" spans="1:10" s="137" customFormat="1" ht="9" customHeight="1">
      <c r="A127" s="172" t="s">
        <v>55</v>
      </c>
      <c r="B127" s="173">
        <v>5472.75</v>
      </c>
      <c r="C127" s="173"/>
      <c r="D127" s="173">
        <v>5446.5</v>
      </c>
      <c r="E127" s="173">
        <v>4194.5</v>
      </c>
      <c r="F127" s="173">
        <v>1142</v>
      </c>
      <c r="G127" s="173">
        <v>110</v>
      </c>
      <c r="H127" s="173"/>
      <c r="I127" s="173">
        <v>26.25</v>
      </c>
      <c r="J127" s="138"/>
    </row>
    <row r="128" spans="1:10" s="137" customFormat="1" ht="9" customHeight="1">
      <c r="A128" s="172" t="s">
        <v>56</v>
      </c>
      <c r="B128" s="173">
        <v>12242.916666666666</v>
      </c>
      <c r="C128" s="173"/>
      <c r="D128" s="173">
        <v>11492.666666666666</v>
      </c>
      <c r="E128" s="173">
        <v>8816.4166666666661</v>
      </c>
      <c r="F128" s="173">
        <v>2409.75</v>
      </c>
      <c r="G128" s="173">
        <v>266.5</v>
      </c>
      <c r="H128" s="173"/>
      <c r="I128" s="173">
        <v>750.25</v>
      </c>
      <c r="J128" s="138"/>
    </row>
    <row r="129" spans="1:10" s="137" customFormat="1" ht="9" customHeight="1">
      <c r="A129" s="174" t="s">
        <v>57</v>
      </c>
      <c r="B129" s="175">
        <v>14310.416666666666</v>
      </c>
      <c r="C129" s="175"/>
      <c r="D129" s="175">
        <v>13623.416666666666</v>
      </c>
      <c r="E129" s="175">
        <v>10582.083333333334</v>
      </c>
      <c r="F129" s="175">
        <v>2818.4166666666665</v>
      </c>
      <c r="G129" s="175">
        <v>222.91666666666666</v>
      </c>
      <c r="H129" s="175"/>
      <c r="I129" s="175">
        <v>687</v>
      </c>
      <c r="J129" s="138"/>
    </row>
    <row r="130" spans="1:10" s="137" customFormat="1" ht="9" customHeight="1">
      <c r="A130" s="172" t="s">
        <v>58</v>
      </c>
      <c r="B130" s="173">
        <v>132896.91666666666</v>
      </c>
      <c r="C130" s="173"/>
      <c r="D130" s="173">
        <v>90293</v>
      </c>
      <c r="E130" s="173">
        <v>70347.5</v>
      </c>
      <c r="F130" s="173">
        <v>19425.583333333332</v>
      </c>
      <c r="G130" s="173">
        <v>519.91666666666663</v>
      </c>
      <c r="H130" s="173"/>
      <c r="I130" s="173">
        <v>42603.916666666664</v>
      </c>
      <c r="J130" s="138"/>
    </row>
    <row r="131" spans="1:10" s="137" customFormat="1" ht="9" customHeight="1">
      <c r="A131" s="172" t="s">
        <v>59</v>
      </c>
      <c r="B131" s="173">
        <v>9969.75</v>
      </c>
      <c r="C131" s="173"/>
      <c r="D131" s="173">
        <v>9612.5</v>
      </c>
      <c r="E131" s="173">
        <v>8223.25</v>
      </c>
      <c r="F131" s="173">
        <v>1253.9166666666667</v>
      </c>
      <c r="G131" s="173">
        <v>135.33333333333334</v>
      </c>
      <c r="H131" s="173"/>
      <c r="I131" s="173">
        <v>357.25</v>
      </c>
      <c r="J131" s="138"/>
    </row>
    <row r="132" spans="1:10" s="137" customFormat="1" ht="9" customHeight="1">
      <c r="A132" s="172" t="s">
        <v>60</v>
      </c>
      <c r="B132" s="173">
        <v>24763</v>
      </c>
      <c r="C132" s="173"/>
      <c r="D132" s="173">
        <v>23727</v>
      </c>
      <c r="E132" s="173">
        <v>19366.5</v>
      </c>
      <c r="F132" s="173">
        <v>3750.25</v>
      </c>
      <c r="G132" s="173">
        <v>610.25</v>
      </c>
      <c r="H132" s="173"/>
      <c r="I132" s="173">
        <v>1036</v>
      </c>
      <c r="J132" s="138"/>
    </row>
    <row r="133" spans="1:10" s="137" customFormat="1" ht="9" customHeight="1">
      <c r="A133" s="174" t="s">
        <v>61</v>
      </c>
      <c r="B133" s="175">
        <v>14067.499999999998</v>
      </c>
      <c r="C133" s="175"/>
      <c r="D133" s="175">
        <v>13614.333333333332</v>
      </c>
      <c r="E133" s="175">
        <v>10101.416666666666</v>
      </c>
      <c r="F133" s="175">
        <v>3194.6666666666665</v>
      </c>
      <c r="G133" s="175">
        <v>318.25</v>
      </c>
      <c r="H133" s="175"/>
      <c r="I133" s="175">
        <v>453.16666666666669</v>
      </c>
      <c r="J133" s="138"/>
    </row>
    <row r="134" spans="1:10" s="137" customFormat="1" ht="9" customHeight="1">
      <c r="A134" s="172" t="s">
        <v>62</v>
      </c>
      <c r="B134" s="173">
        <v>6259.9166666666661</v>
      </c>
      <c r="C134" s="173"/>
      <c r="D134" s="173">
        <v>6251.583333333333</v>
      </c>
      <c r="E134" s="173">
        <v>4695.75</v>
      </c>
      <c r="F134" s="173">
        <v>1332.0833333333333</v>
      </c>
      <c r="G134" s="173">
        <v>223.75</v>
      </c>
      <c r="H134" s="173"/>
      <c r="I134" s="173">
        <v>8.3333333333333339</v>
      </c>
      <c r="J134" s="138"/>
    </row>
    <row r="135" spans="1:10" s="137" customFormat="1" ht="9" customHeight="1">
      <c r="A135" s="172" t="s">
        <v>63</v>
      </c>
      <c r="B135" s="173">
        <v>54872.833333333336</v>
      </c>
      <c r="C135" s="173"/>
      <c r="D135" s="173">
        <v>46727.75</v>
      </c>
      <c r="E135" s="173">
        <v>37839.083333333336</v>
      </c>
      <c r="F135" s="173">
        <v>8494</v>
      </c>
      <c r="G135" s="173">
        <v>394.66666666666669</v>
      </c>
      <c r="H135" s="173"/>
      <c r="I135" s="173">
        <v>8145.083333333333</v>
      </c>
      <c r="J135" s="138"/>
    </row>
    <row r="136" spans="1:10" s="137" customFormat="1" ht="9" customHeight="1">
      <c r="A136" s="172" t="s">
        <v>64</v>
      </c>
      <c r="B136" s="173">
        <v>25466.5</v>
      </c>
      <c r="C136" s="173"/>
      <c r="D136" s="173">
        <v>23828.083333333332</v>
      </c>
      <c r="E136" s="173">
        <v>16558.083333333332</v>
      </c>
      <c r="F136" s="173">
        <v>6788.75</v>
      </c>
      <c r="G136" s="173">
        <v>481.25</v>
      </c>
      <c r="H136" s="173"/>
      <c r="I136" s="173">
        <v>1638.4166666666667</v>
      </c>
      <c r="J136" s="138"/>
    </row>
    <row r="137" spans="1:10" s="137" customFormat="1" ht="9" customHeight="1">
      <c r="A137" s="174" t="s">
        <v>65</v>
      </c>
      <c r="B137" s="175">
        <v>10016.25</v>
      </c>
      <c r="C137" s="175"/>
      <c r="D137" s="175">
        <v>9252.75</v>
      </c>
      <c r="E137" s="175">
        <v>7137.583333333333</v>
      </c>
      <c r="F137" s="175">
        <v>1802.9166666666667</v>
      </c>
      <c r="G137" s="175">
        <v>312.25</v>
      </c>
      <c r="H137" s="175"/>
      <c r="I137" s="175">
        <v>763.5</v>
      </c>
      <c r="J137" s="138"/>
    </row>
    <row r="138" spans="1:10" s="137" customFormat="1" ht="9" customHeight="1">
      <c r="A138" s="172" t="s">
        <v>66</v>
      </c>
      <c r="B138" s="173">
        <v>4176.916666666667</v>
      </c>
      <c r="C138" s="173"/>
      <c r="D138" s="173">
        <v>4058.25</v>
      </c>
      <c r="E138" s="173">
        <v>2965.1666666666665</v>
      </c>
      <c r="F138" s="173">
        <v>947.83333333333337</v>
      </c>
      <c r="G138" s="173">
        <v>145.25</v>
      </c>
      <c r="H138" s="173"/>
      <c r="I138" s="173">
        <v>118.66666666666667</v>
      </c>
      <c r="J138" s="138"/>
    </row>
    <row r="139" spans="1:10" s="137" customFormat="1" ht="9" customHeight="1">
      <c r="A139" s="172" t="s">
        <v>67</v>
      </c>
      <c r="B139" s="173">
        <v>6623.916666666667</v>
      </c>
      <c r="C139" s="173"/>
      <c r="D139" s="173">
        <v>6327.666666666667</v>
      </c>
      <c r="E139" s="173">
        <v>5204.083333333333</v>
      </c>
      <c r="F139" s="173">
        <v>930.16666666666663</v>
      </c>
      <c r="G139" s="173">
        <v>193.41666666666666</v>
      </c>
      <c r="H139" s="173"/>
      <c r="I139" s="173">
        <v>296.25</v>
      </c>
      <c r="J139" s="138"/>
    </row>
    <row r="140" spans="1:10" s="137" customFormat="1" ht="9" customHeight="1">
      <c r="A140" s="172" t="s">
        <v>68</v>
      </c>
      <c r="B140" s="173">
        <v>51430.166666666664</v>
      </c>
      <c r="C140" s="173"/>
      <c r="D140" s="173">
        <v>41360</v>
      </c>
      <c r="E140" s="173">
        <v>33661.083333333336</v>
      </c>
      <c r="F140" s="173">
        <v>7256.916666666667</v>
      </c>
      <c r="G140" s="173">
        <v>442</v>
      </c>
      <c r="H140" s="173"/>
      <c r="I140" s="173">
        <v>10070.166666666666</v>
      </c>
      <c r="J140" s="138"/>
    </row>
    <row r="141" spans="1:10" s="137" customFormat="1" ht="9" customHeight="1">
      <c r="A141" s="174" t="s">
        <v>69</v>
      </c>
      <c r="B141" s="175">
        <v>7064.083333333333</v>
      </c>
      <c r="C141" s="175"/>
      <c r="D141" s="175">
        <v>6195.083333333333</v>
      </c>
      <c r="E141" s="175">
        <v>4522.833333333333</v>
      </c>
      <c r="F141" s="175">
        <v>1462.5</v>
      </c>
      <c r="G141" s="175">
        <v>209.75</v>
      </c>
      <c r="H141" s="175"/>
      <c r="I141" s="175">
        <v>869</v>
      </c>
      <c r="J141" s="138"/>
    </row>
    <row r="142" spans="1:10" s="137" customFormat="1" ht="9" customHeight="1">
      <c r="A142" s="172" t="s">
        <v>70</v>
      </c>
      <c r="B142" s="173">
        <v>10540.75</v>
      </c>
      <c r="C142" s="173"/>
      <c r="D142" s="173">
        <v>10094.25</v>
      </c>
      <c r="E142" s="173">
        <v>7567.166666666667</v>
      </c>
      <c r="F142" s="173">
        <v>2119.6666666666665</v>
      </c>
      <c r="G142" s="173">
        <v>407.41666666666669</v>
      </c>
      <c r="H142" s="173"/>
      <c r="I142" s="173">
        <v>446.5</v>
      </c>
      <c r="J142" s="138"/>
    </row>
    <row r="143" spans="1:10" s="137" customFormat="1" ht="9" customHeight="1">
      <c r="A143" s="172" t="s">
        <v>71</v>
      </c>
      <c r="B143" s="173">
        <v>12939.166666666666</v>
      </c>
      <c r="C143" s="173"/>
      <c r="D143" s="173">
        <v>12706.666666666666</v>
      </c>
      <c r="E143" s="173">
        <v>10539.833333333334</v>
      </c>
      <c r="F143" s="173">
        <v>1948.9166666666667</v>
      </c>
      <c r="G143" s="173">
        <v>217.91666666666666</v>
      </c>
      <c r="H143" s="173"/>
      <c r="I143" s="173">
        <v>232.5</v>
      </c>
      <c r="J143" s="138"/>
    </row>
    <row r="144" spans="1:10" s="137" customFormat="1" ht="9" customHeight="1">
      <c r="A144" s="172" t="s">
        <v>72</v>
      </c>
      <c r="B144" s="173">
        <v>11182.166666666666</v>
      </c>
      <c r="C144" s="173"/>
      <c r="D144" s="173">
        <v>8927.0833333333321</v>
      </c>
      <c r="E144" s="173">
        <v>6914.75</v>
      </c>
      <c r="F144" s="173">
        <v>1887.9166666666667</v>
      </c>
      <c r="G144" s="173">
        <v>124.41666666666667</v>
      </c>
      <c r="H144" s="173"/>
      <c r="I144" s="173">
        <v>2255.0833333333335</v>
      </c>
      <c r="J144" s="138"/>
    </row>
    <row r="145" spans="1:10" s="137" customFormat="1" ht="9" customHeight="1">
      <c r="A145" s="174" t="s">
        <v>73</v>
      </c>
      <c r="B145" s="175">
        <v>8383.5833333333321</v>
      </c>
      <c r="C145" s="175"/>
      <c r="D145" s="175">
        <v>7854.583333333333</v>
      </c>
      <c r="E145" s="175">
        <v>5976.5</v>
      </c>
      <c r="F145" s="175">
        <v>1655.75</v>
      </c>
      <c r="G145" s="175">
        <v>222.33333333333334</v>
      </c>
      <c r="H145" s="175"/>
      <c r="I145" s="175">
        <v>529</v>
      </c>
      <c r="J145" s="138"/>
    </row>
    <row r="146" spans="1:10" s="137" customFormat="1" ht="9" customHeight="1">
      <c r="A146" s="172" t="s">
        <v>74</v>
      </c>
      <c r="B146" s="173">
        <v>36818.5</v>
      </c>
      <c r="C146" s="173"/>
      <c r="D146" s="173">
        <v>36302.166666666664</v>
      </c>
      <c r="E146" s="173">
        <v>29030.5</v>
      </c>
      <c r="F146" s="173">
        <v>7053.25</v>
      </c>
      <c r="G146" s="173">
        <v>218.41666666666666</v>
      </c>
      <c r="H146" s="173"/>
      <c r="I146" s="173">
        <v>516.33333333333337</v>
      </c>
      <c r="J146" s="138"/>
    </row>
    <row r="147" spans="1:10" s="137" customFormat="1" ht="9" customHeight="1">
      <c r="A147" s="172" t="s">
        <v>75</v>
      </c>
      <c r="B147" s="173">
        <v>24105.916666666664</v>
      </c>
      <c r="C147" s="173"/>
      <c r="D147" s="173">
        <v>19825.166666666664</v>
      </c>
      <c r="E147" s="173">
        <v>16107.25</v>
      </c>
      <c r="F147" s="173">
        <v>3593.5833333333335</v>
      </c>
      <c r="G147" s="173">
        <v>124.33333333333333</v>
      </c>
      <c r="H147" s="173"/>
      <c r="I147" s="173">
        <v>4280.75</v>
      </c>
      <c r="J147" s="138"/>
    </row>
    <row r="148" spans="1:10" s="137" customFormat="1" ht="9" customHeight="1">
      <c r="A148" s="172" t="s">
        <v>76</v>
      </c>
      <c r="B148" s="173">
        <v>8444.8333333333339</v>
      </c>
      <c r="C148" s="173"/>
      <c r="D148" s="173">
        <v>5030.666666666667</v>
      </c>
      <c r="E148" s="173">
        <v>3740.5833333333335</v>
      </c>
      <c r="F148" s="173">
        <v>1149.5833333333333</v>
      </c>
      <c r="G148" s="173">
        <v>140.5</v>
      </c>
      <c r="H148" s="173"/>
      <c r="I148" s="173">
        <v>3414.1666666666665</v>
      </c>
      <c r="J148" s="138"/>
    </row>
    <row r="149" spans="1:10" s="137" customFormat="1" ht="9" customHeight="1">
      <c r="A149" s="174" t="s">
        <v>77</v>
      </c>
      <c r="B149" s="175">
        <v>32663.916666666664</v>
      </c>
      <c r="C149" s="175"/>
      <c r="D149" s="175">
        <v>30813.166666666664</v>
      </c>
      <c r="E149" s="175">
        <v>25647.583333333332</v>
      </c>
      <c r="F149" s="175">
        <v>4829.083333333333</v>
      </c>
      <c r="G149" s="175">
        <v>336.5</v>
      </c>
      <c r="H149" s="175"/>
      <c r="I149" s="175">
        <v>1850.75</v>
      </c>
    </row>
    <row r="150" spans="1:10" s="137" customFormat="1" ht="9" customHeight="1">
      <c r="A150" s="172" t="s">
        <v>78</v>
      </c>
      <c r="B150" s="173">
        <v>1434.5833333333335</v>
      </c>
      <c r="C150" s="173"/>
      <c r="D150" s="173">
        <v>1431.1666666666667</v>
      </c>
      <c r="E150" s="173">
        <v>1068.25</v>
      </c>
      <c r="F150" s="173">
        <v>281.41666666666669</v>
      </c>
      <c r="G150" s="173">
        <v>81.5</v>
      </c>
      <c r="H150" s="173"/>
      <c r="I150" s="173">
        <v>3.4166666666666665</v>
      </c>
    </row>
    <row r="151" spans="1:10" s="137" customFormat="1" ht="9" customHeight="1">
      <c r="A151" s="172" t="s">
        <v>79</v>
      </c>
      <c r="B151" s="173">
        <v>36420.25</v>
      </c>
      <c r="C151" s="173"/>
      <c r="D151" s="173">
        <v>33452.583333333336</v>
      </c>
      <c r="E151" s="173">
        <v>26255.166666666668</v>
      </c>
      <c r="F151" s="173">
        <v>6808.666666666667</v>
      </c>
      <c r="G151" s="173">
        <v>388.75</v>
      </c>
      <c r="H151" s="173"/>
      <c r="I151" s="173">
        <v>2967.6666666666665</v>
      </c>
    </row>
    <row r="152" spans="1:10" s="137" customFormat="1" ht="9" customHeight="1">
      <c r="A152" s="172" t="s">
        <v>80</v>
      </c>
      <c r="B152" s="173">
        <v>15488.083333333332</v>
      </c>
      <c r="C152" s="173"/>
      <c r="D152" s="173">
        <v>15015.166666666666</v>
      </c>
      <c r="E152" s="173">
        <v>11643.5</v>
      </c>
      <c r="F152" s="173">
        <v>3162</v>
      </c>
      <c r="G152" s="173">
        <v>209.66666666666666</v>
      </c>
      <c r="H152" s="173"/>
      <c r="I152" s="173">
        <v>472.91666666666669</v>
      </c>
    </row>
    <row r="153" spans="1:10" s="137" customFormat="1" ht="9" customHeight="1">
      <c r="A153" s="174" t="s">
        <v>81</v>
      </c>
      <c r="B153" s="175">
        <v>6276.0833333333339</v>
      </c>
      <c r="C153" s="175"/>
      <c r="D153" s="175">
        <v>6124.666666666667</v>
      </c>
      <c r="E153" s="175">
        <v>5053.25</v>
      </c>
      <c r="F153" s="175">
        <v>977.16666666666663</v>
      </c>
      <c r="G153" s="175">
        <v>94.25</v>
      </c>
      <c r="H153" s="175"/>
      <c r="I153" s="175">
        <v>151.41666666666666</v>
      </c>
    </row>
    <row r="154" spans="1:10" s="137" customFormat="1" ht="9" customHeight="1">
      <c r="A154" s="176"/>
      <c r="B154" s="177"/>
      <c r="C154" s="177"/>
      <c r="D154" s="177"/>
      <c r="E154" s="177"/>
      <c r="F154" s="177"/>
      <c r="G154" s="177"/>
      <c r="H154" s="177"/>
      <c r="I154" s="177"/>
      <c r="J154" s="138"/>
    </row>
    <row r="155" spans="1:10" s="137" customFormat="1" ht="9" customHeight="1">
      <c r="A155" s="169">
        <v>2010</v>
      </c>
      <c r="B155" s="177"/>
      <c r="C155" s="177"/>
      <c r="D155" s="177"/>
      <c r="E155" s="177"/>
      <c r="F155" s="177"/>
      <c r="G155" s="177"/>
      <c r="H155" s="177"/>
      <c r="I155" s="177"/>
      <c r="J155" s="138"/>
    </row>
    <row r="156" spans="1:10" s="140" customFormat="1" ht="9" customHeight="1">
      <c r="A156" s="170" t="s">
        <v>102</v>
      </c>
      <c r="B156" s="178">
        <f>SUM(B158:B189)</f>
        <v>647458.83333333337</v>
      </c>
      <c r="C156" s="178"/>
      <c r="D156" s="178">
        <f>SUM(D158:D189)</f>
        <v>556506.5</v>
      </c>
      <c r="E156" s="178">
        <f t="shared" ref="E156:I156" si="0">SUM(E158:E189)</f>
        <v>439152.91666666663</v>
      </c>
      <c r="F156" s="178">
        <f t="shared" si="0"/>
        <v>109587.58333333333</v>
      </c>
      <c r="G156" s="178">
        <f t="shared" si="0"/>
        <v>7766</v>
      </c>
      <c r="H156" s="178"/>
      <c r="I156" s="178">
        <f t="shared" si="0"/>
        <v>90952.333333333328</v>
      </c>
      <c r="J156" s="135"/>
    </row>
    <row r="157" spans="1:10" s="140" customFormat="1" ht="3.95" customHeight="1">
      <c r="A157" s="170"/>
      <c r="B157" s="136"/>
      <c r="C157" s="136"/>
      <c r="D157" s="136"/>
      <c r="E157" s="136"/>
      <c r="F157" s="136"/>
      <c r="G157" s="136"/>
      <c r="H157" s="136"/>
      <c r="I157" s="136"/>
      <c r="J157" s="135"/>
    </row>
    <row r="158" spans="1:10" s="137" customFormat="1" ht="9" customHeight="1">
      <c r="A158" s="172" t="s">
        <v>50</v>
      </c>
      <c r="B158" s="173">
        <f>SUM(D158,I158)</f>
        <v>7501.5</v>
      </c>
      <c r="C158" s="173"/>
      <c r="D158" s="173">
        <f>SUM(E158:G158)</f>
        <v>7176</v>
      </c>
      <c r="E158" s="173">
        <v>5698.5</v>
      </c>
      <c r="F158" s="173">
        <v>1335.5833333333333</v>
      </c>
      <c r="G158" s="173">
        <v>141.91666666666666</v>
      </c>
      <c r="H158" s="173"/>
      <c r="I158" s="173">
        <v>325.5</v>
      </c>
      <c r="J158" s="138"/>
    </row>
    <row r="159" spans="1:10" s="137" customFormat="1" ht="9" customHeight="1">
      <c r="A159" s="172" t="s">
        <v>51</v>
      </c>
      <c r="B159" s="173">
        <f t="shared" ref="B159:B189" si="1">SUM(D159,I159)</f>
        <v>15934.333333333332</v>
      </c>
      <c r="C159" s="173"/>
      <c r="D159" s="173">
        <f t="shared" ref="D159:D189" si="2">SUM(E159:G159)</f>
        <v>14306.333333333332</v>
      </c>
      <c r="E159" s="173">
        <v>11556.916666666666</v>
      </c>
      <c r="F159" s="173">
        <v>2519.6666666666665</v>
      </c>
      <c r="G159" s="173">
        <v>229.75</v>
      </c>
      <c r="H159" s="173"/>
      <c r="I159" s="173">
        <v>1628</v>
      </c>
      <c r="J159" s="138"/>
    </row>
    <row r="160" spans="1:10" s="137" customFormat="1" ht="9" customHeight="1">
      <c r="A160" s="172" t="s">
        <v>52</v>
      </c>
      <c r="B160" s="173">
        <f t="shared" si="1"/>
        <v>4012.25</v>
      </c>
      <c r="C160" s="173"/>
      <c r="D160" s="173">
        <f t="shared" si="2"/>
        <v>3478.8333333333335</v>
      </c>
      <c r="E160" s="173">
        <v>2760.5833333333335</v>
      </c>
      <c r="F160" s="173">
        <v>605.83333333333337</v>
      </c>
      <c r="G160" s="173">
        <v>112.41666666666667</v>
      </c>
      <c r="H160" s="173"/>
      <c r="I160" s="173">
        <v>533.41666666666663</v>
      </c>
      <c r="J160" s="138"/>
    </row>
    <row r="161" spans="1:10" s="137" customFormat="1" ht="9" customHeight="1">
      <c r="A161" s="174" t="s">
        <v>53</v>
      </c>
      <c r="B161" s="175">
        <f t="shared" si="1"/>
        <v>10292</v>
      </c>
      <c r="C161" s="175"/>
      <c r="D161" s="175">
        <f t="shared" si="2"/>
        <v>7213.8333333333339</v>
      </c>
      <c r="E161" s="175">
        <v>4710.166666666667</v>
      </c>
      <c r="F161" s="175">
        <v>2464.9166666666665</v>
      </c>
      <c r="G161" s="175">
        <v>38.75</v>
      </c>
      <c r="H161" s="175"/>
      <c r="I161" s="175">
        <v>3078.1666666666665</v>
      </c>
      <c r="J161" s="138"/>
    </row>
    <row r="162" spans="1:10" s="137" customFormat="1" ht="9" customHeight="1">
      <c r="A162" s="172" t="s">
        <v>54</v>
      </c>
      <c r="B162" s="173">
        <f t="shared" si="1"/>
        <v>21280.250000000004</v>
      </c>
      <c r="C162" s="173"/>
      <c r="D162" s="173">
        <f t="shared" si="2"/>
        <v>18885.833333333336</v>
      </c>
      <c r="E162" s="173">
        <v>15625.25</v>
      </c>
      <c r="F162" s="173">
        <v>2917.6666666666665</v>
      </c>
      <c r="G162" s="173">
        <v>342.91666666666669</v>
      </c>
      <c r="H162" s="173"/>
      <c r="I162" s="173">
        <v>2394.4166666666665</v>
      </c>
      <c r="J162" s="138"/>
    </row>
    <row r="163" spans="1:10" s="137" customFormat="1" ht="9" customHeight="1">
      <c r="A163" s="172" t="s">
        <v>55</v>
      </c>
      <c r="B163" s="173">
        <f t="shared" si="1"/>
        <v>5404</v>
      </c>
      <c r="C163" s="173"/>
      <c r="D163" s="173">
        <f t="shared" si="2"/>
        <v>5388.583333333333</v>
      </c>
      <c r="E163" s="173">
        <v>4140.333333333333</v>
      </c>
      <c r="F163" s="173">
        <v>1127.0833333333333</v>
      </c>
      <c r="G163" s="173">
        <v>121.16666666666667</v>
      </c>
      <c r="H163" s="173"/>
      <c r="I163" s="173">
        <v>15.416666666666666</v>
      </c>
      <c r="J163" s="138"/>
    </row>
    <row r="164" spans="1:10" s="137" customFormat="1" ht="9" customHeight="1">
      <c r="A164" s="172" t="s">
        <v>56</v>
      </c>
      <c r="B164" s="173">
        <f t="shared" si="1"/>
        <v>12948.166666666666</v>
      </c>
      <c r="C164" s="173"/>
      <c r="D164" s="173">
        <f t="shared" si="2"/>
        <v>12687.833333333332</v>
      </c>
      <c r="E164" s="173">
        <v>9864.4166666666661</v>
      </c>
      <c r="F164" s="173">
        <v>2587.25</v>
      </c>
      <c r="G164" s="173">
        <v>236.16666666666666</v>
      </c>
      <c r="H164" s="173"/>
      <c r="I164" s="173">
        <v>260.33333333333331</v>
      </c>
      <c r="J164" s="138"/>
    </row>
    <row r="165" spans="1:10" s="137" customFormat="1" ht="9" customHeight="1">
      <c r="A165" s="174" t="s">
        <v>57</v>
      </c>
      <c r="B165" s="175">
        <f t="shared" si="1"/>
        <v>14503.166666666666</v>
      </c>
      <c r="C165" s="175"/>
      <c r="D165" s="175">
        <f t="shared" si="2"/>
        <v>13706</v>
      </c>
      <c r="E165" s="175">
        <v>10595.083333333334</v>
      </c>
      <c r="F165" s="175">
        <v>2868.4166666666665</v>
      </c>
      <c r="G165" s="175">
        <v>242.5</v>
      </c>
      <c r="H165" s="175"/>
      <c r="I165" s="175">
        <v>797.16666666666663</v>
      </c>
      <c r="J165" s="138"/>
    </row>
    <row r="166" spans="1:10" s="137" customFormat="1" ht="9" customHeight="1">
      <c r="A166" s="172" t="s">
        <v>58</v>
      </c>
      <c r="B166" s="173">
        <f t="shared" si="1"/>
        <v>133306.41666666666</v>
      </c>
      <c r="C166" s="173"/>
      <c r="D166" s="173">
        <f t="shared" si="2"/>
        <v>92352.916666666657</v>
      </c>
      <c r="E166" s="173">
        <v>72190</v>
      </c>
      <c r="F166" s="173">
        <v>19617.083333333332</v>
      </c>
      <c r="G166" s="173">
        <v>545.83333333333337</v>
      </c>
      <c r="H166" s="173"/>
      <c r="I166" s="173">
        <v>40953.5</v>
      </c>
      <c r="J166" s="138"/>
    </row>
    <row r="167" spans="1:10" s="137" customFormat="1" ht="9" customHeight="1">
      <c r="A167" s="172" t="s">
        <v>59</v>
      </c>
      <c r="B167" s="173">
        <f t="shared" si="1"/>
        <v>9883.4999999999982</v>
      </c>
      <c r="C167" s="173"/>
      <c r="D167" s="173">
        <f t="shared" si="2"/>
        <v>9489.8333333333321</v>
      </c>
      <c r="E167" s="173">
        <v>8113.333333333333</v>
      </c>
      <c r="F167" s="173">
        <v>1223.0833333333333</v>
      </c>
      <c r="G167" s="173">
        <v>153.41666666666666</v>
      </c>
      <c r="H167" s="173"/>
      <c r="I167" s="173">
        <v>393.66666666666669</v>
      </c>
      <c r="J167" s="138"/>
    </row>
    <row r="168" spans="1:10" s="137" customFormat="1" ht="9" customHeight="1">
      <c r="A168" s="172" t="s">
        <v>60</v>
      </c>
      <c r="B168" s="173">
        <f t="shared" si="1"/>
        <v>24386.25</v>
      </c>
      <c r="C168" s="173"/>
      <c r="D168" s="173">
        <f t="shared" si="2"/>
        <v>22768.75</v>
      </c>
      <c r="E168" s="173">
        <v>18698.666666666668</v>
      </c>
      <c r="F168" s="173">
        <v>3561.8333333333335</v>
      </c>
      <c r="G168" s="173">
        <v>508.25</v>
      </c>
      <c r="H168" s="173"/>
      <c r="I168" s="173">
        <v>1617.5</v>
      </c>
      <c r="J168" s="138"/>
    </row>
    <row r="169" spans="1:10" s="137" customFormat="1" ht="9" customHeight="1">
      <c r="A169" s="174" t="s">
        <v>61</v>
      </c>
      <c r="B169" s="175">
        <f t="shared" si="1"/>
        <v>10369.5</v>
      </c>
      <c r="C169" s="175"/>
      <c r="D169" s="175">
        <f t="shared" si="2"/>
        <v>9890</v>
      </c>
      <c r="E169" s="175">
        <v>7321.75</v>
      </c>
      <c r="F169" s="175">
        <v>2266.25</v>
      </c>
      <c r="G169" s="175">
        <v>302</v>
      </c>
      <c r="H169" s="175"/>
      <c r="I169" s="175">
        <v>479.5</v>
      </c>
      <c r="J169" s="138"/>
    </row>
    <row r="170" spans="1:10" s="137" customFormat="1" ht="9" customHeight="1">
      <c r="A170" s="172" t="s">
        <v>62</v>
      </c>
      <c r="B170" s="173">
        <f t="shared" si="1"/>
        <v>6878.416666666667</v>
      </c>
      <c r="C170" s="173"/>
      <c r="D170" s="173">
        <f t="shared" si="2"/>
        <v>6871.916666666667</v>
      </c>
      <c r="E170" s="173">
        <v>5163.916666666667</v>
      </c>
      <c r="F170" s="173">
        <v>1471.3333333333333</v>
      </c>
      <c r="G170" s="173">
        <v>236.66666666666666</v>
      </c>
      <c r="H170" s="173"/>
      <c r="I170" s="173">
        <v>6.5</v>
      </c>
      <c r="J170" s="138"/>
    </row>
    <row r="171" spans="1:10" s="137" customFormat="1" ht="9" customHeight="1">
      <c r="A171" s="172" t="s">
        <v>63</v>
      </c>
      <c r="B171" s="173">
        <f t="shared" si="1"/>
        <v>56495.916666666672</v>
      </c>
      <c r="C171" s="173"/>
      <c r="D171" s="173">
        <f t="shared" si="2"/>
        <v>48077.000000000007</v>
      </c>
      <c r="E171" s="173">
        <v>39097.833333333336</v>
      </c>
      <c r="F171" s="173">
        <v>8616.0833333333339</v>
      </c>
      <c r="G171" s="173">
        <v>363.08333333333331</v>
      </c>
      <c r="H171" s="173"/>
      <c r="I171" s="173">
        <v>8418.9166666666661</v>
      </c>
      <c r="J171" s="138"/>
    </row>
    <row r="172" spans="1:10" s="137" customFormat="1" ht="9" customHeight="1">
      <c r="A172" s="172" t="s">
        <v>64</v>
      </c>
      <c r="B172" s="173">
        <f t="shared" si="1"/>
        <v>28890.25</v>
      </c>
      <c r="C172" s="173"/>
      <c r="D172" s="173">
        <f t="shared" si="2"/>
        <v>25569.166666666668</v>
      </c>
      <c r="E172" s="173">
        <v>17611.916666666668</v>
      </c>
      <c r="F172" s="173">
        <v>7477.25</v>
      </c>
      <c r="G172" s="173">
        <v>480</v>
      </c>
      <c r="H172" s="173"/>
      <c r="I172" s="173">
        <v>3321.0833333333335</v>
      </c>
      <c r="J172" s="138"/>
    </row>
    <row r="173" spans="1:10" s="137" customFormat="1" ht="9" customHeight="1">
      <c r="A173" s="174" t="s">
        <v>65</v>
      </c>
      <c r="B173" s="175">
        <f t="shared" si="1"/>
        <v>11341.749999999998</v>
      </c>
      <c r="C173" s="175"/>
      <c r="D173" s="175">
        <f t="shared" si="2"/>
        <v>10129.083333333332</v>
      </c>
      <c r="E173" s="175">
        <v>7865.25</v>
      </c>
      <c r="F173" s="175">
        <v>1968.9166666666667</v>
      </c>
      <c r="G173" s="175">
        <v>294.91666666666669</v>
      </c>
      <c r="H173" s="175"/>
      <c r="I173" s="175">
        <v>1212.6666666666667</v>
      </c>
      <c r="J173" s="138"/>
    </row>
    <row r="174" spans="1:10" s="137" customFormat="1" ht="9" customHeight="1">
      <c r="A174" s="172" t="s">
        <v>66</v>
      </c>
      <c r="B174" s="173">
        <f t="shared" si="1"/>
        <v>4653.4999999999991</v>
      </c>
      <c r="C174" s="173"/>
      <c r="D174" s="173">
        <f t="shared" si="2"/>
        <v>4521.4999999999991</v>
      </c>
      <c r="E174" s="173">
        <v>3324.6666666666665</v>
      </c>
      <c r="F174" s="173">
        <v>1055.5</v>
      </c>
      <c r="G174" s="173">
        <v>141.33333333333334</v>
      </c>
      <c r="H174" s="173"/>
      <c r="I174" s="173">
        <v>132</v>
      </c>
      <c r="J174" s="138"/>
    </row>
    <row r="175" spans="1:10" s="137" customFormat="1" ht="9" customHeight="1">
      <c r="A175" s="172" t="s">
        <v>67</v>
      </c>
      <c r="B175" s="173">
        <f t="shared" si="1"/>
        <v>5700.166666666667</v>
      </c>
      <c r="C175" s="173"/>
      <c r="D175" s="173">
        <f t="shared" si="2"/>
        <v>5189.166666666667</v>
      </c>
      <c r="E175" s="173">
        <v>4183.333333333333</v>
      </c>
      <c r="F175" s="173">
        <v>804.41666666666663</v>
      </c>
      <c r="G175" s="173">
        <v>201.41666666666666</v>
      </c>
      <c r="H175" s="173"/>
      <c r="I175" s="173">
        <v>511</v>
      </c>
      <c r="J175" s="138"/>
    </row>
    <row r="176" spans="1:10" s="137" customFormat="1" ht="9" customHeight="1">
      <c r="A176" s="172" t="s">
        <v>68</v>
      </c>
      <c r="B176" s="173">
        <f t="shared" si="1"/>
        <v>54924.666666666664</v>
      </c>
      <c r="C176" s="173"/>
      <c r="D176" s="173">
        <f t="shared" si="2"/>
        <v>46558.75</v>
      </c>
      <c r="E176" s="173">
        <v>37813.5</v>
      </c>
      <c r="F176" s="173">
        <v>8299.6666666666661</v>
      </c>
      <c r="G176" s="173">
        <v>445.58333333333331</v>
      </c>
      <c r="H176" s="173"/>
      <c r="I176" s="173">
        <v>8365.9166666666661</v>
      </c>
      <c r="J176" s="138"/>
    </row>
    <row r="177" spans="1:10" s="137" customFormat="1" ht="9" customHeight="1">
      <c r="A177" s="174" t="s">
        <v>69</v>
      </c>
      <c r="B177" s="175">
        <f t="shared" si="1"/>
        <v>7385.2499999999991</v>
      </c>
      <c r="C177" s="175"/>
      <c r="D177" s="175">
        <f t="shared" si="2"/>
        <v>6590.4166666666661</v>
      </c>
      <c r="E177" s="175">
        <v>4840.333333333333</v>
      </c>
      <c r="F177" s="175">
        <v>1577.25</v>
      </c>
      <c r="G177" s="175">
        <v>172.83333333333334</v>
      </c>
      <c r="H177" s="175"/>
      <c r="I177" s="175">
        <v>794.83333333333337</v>
      </c>
      <c r="J177" s="138"/>
    </row>
    <row r="178" spans="1:10" s="137" customFormat="1" ht="9" customHeight="1">
      <c r="A178" s="172" t="s">
        <v>70</v>
      </c>
      <c r="B178" s="173">
        <f t="shared" si="1"/>
        <v>10474.583333333332</v>
      </c>
      <c r="C178" s="173"/>
      <c r="D178" s="173">
        <f t="shared" si="2"/>
        <v>10076.416666666666</v>
      </c>
      <c r="E178" s="173">
        <v>7638.083333333333</v>
      </c>
      <c r="F178" s="173">
        <v>2053.0833333333335</v>
      </c>
      <c r="G178" s="173">
        <v>385.25</v>
      </c>
      <c r="H178" s="173"/>
      <c r="I178" s="173">
        <v>398.16666666666669</v>
      </c>
      <c r="J178" s="138"/>
    </row>
    <row r="179" spans="1:10" s="137" customFormat="1" ht="9" customHeight="1">
      <c r="A179" s="172" t="s">
        <v>71</v>
      </c>
      <c r="B179" s="173">
        <f t="shared" si="1"/>
        <v>13433.5</v>
      </c>
      <c r="C179" s="173"/>
      <c r="D179" s="173">
        <f t="shared" si="2"/>
        <v>13254.083333333334</v>
      </c>
      <c r="E179" s="173">
        <v>10988.083333333334</v>
      </c>
      <c r="F179" s="173">
        <v>2051.5833333333335</v>
      </c>
      <c r="G179" s="173">
        <v>214.41666666666666</v>
      </c>
      <c r="H179" s="173"/>
      <c r="I179" s="173">
        <v>179.41666666666666</v>
      </c>
      <c r="J179" s="138"/>
    </row>
    <row r="180" spans="1:10" s="137" customFormat="1" ht="9" customHeight="1">
      <c r="A180" s="172" t="s">
        <v>72</v>
      </c>
      <c r="B180" s="173">
        <f t="shared" si="1"/>
        <v>8670.0833333333339</v>
      </c>
      <c r="C180" s="173"/>
      <c r="D180" s="173">
        <f t="shared" si="2"/>
        <v>7778.8333333333339</v>
      </c>
      <c r="E180" s="173">
        <v>5985.416666666667</v>
      </c>
      <c r="F180" s="173">
        <v>1713.75</v>
      </c>
      <c r="G180" s="173">
        <v>79.666666666666671</v>
      </c>
      <c r="H180" s="173"/>
      <c r="I180" s="173">
        <v>891.25</v>
      </c>
      <c r="J180" s="138"/>
    </row>
    <row r="181" spans="1:10" s="137" customFormat="1" ht="9" customHeight="1">
      <c r="A181" s="174" t="s">
        <v>73</v>
      </c>
      <c r="B181" s="175">
        <f t="shared" si="1"/>
        <v>8487.75</v>
      </c>
      <c r="C181" s="175"/>
      <c r="D181" s="175">
        <f t="shared" si="2"/>
        <v>8013</v>
      </c>
      <c r="E181" s="175">
        <v>6107.25</v>
      </c>
      <c r="F181" s="175">
        <v>1661.25</v>
      </c>
      <c r="G181" s="175">
        <v>244.5</v>
      </c>
      <c r="H181" s="175"/>
      <c r="I181" s="175">
        <v>474.75</v>
      </c>
      <c r="J181" s="138"/>
    </row>
    <row r="182" spans="1:10" s="137" customFormat="1" ht="9" customHeight="1">
      <c r="A182" s="172" t="s">
        <v>74</v>
      </c>
      <c r="B182" s="173">
        <f t="shared" si="1"/>
        <v>38432.666666666664</v>
      </c>
      <c r="C182" s="173"/>
      <c r="D182" s="173">
        <f t="shared" si="2"/>
        <v>36240.75</v>
      </c>
      <c r="E182" s="173">
        <v>28965.25</v>
      </c>
      <c r="F182" s="173">
        <v>7050.75</v>
      </c>
      <c r="G182" s="173">
        <v>224.75</v>
      </c>
      <c r="H182" s="173"/>
      <c r="I182" s="173">
        <v>2191.9166666666665</v>
      </c>
      <c r="J182" s="138"/>
    </row>
    <row r="183" spans="1:10" s="137" customFormat="1" ht="9" customHeight="1">
      <c r="A183" s="172" t="s">
        <v>75</v>
      </c>
      <c r="B183" s="173">
        <f t="shared" si="1"/>
        <v>23064.416666666664</v>
      </c>
      <c r="C183" s="173"/>
      <c r="D183" s="173">
        <f t="shared" si="2"/>
        <v>19279.916666666664</v>
      </c>
      <c r="E183" s="173">
        <v>15614.166666666666</v>
      </c>
      <c r="F183" s="173">
        <v>3543.75</v>
      </c>
      <c r="G183" s="173">
        <v>122</v>
      </c>
      <c r="H183" s="173"/>
      <c r="I183" s="173">
        <v>3784.5</v>
      </c>
      <c r="J183" s="138"/>
    </row>
    <row r="184" spans="1:10" s="137" customFormat="1" ht="9" customHeight="1">
      <c r="A184" s="172" t="s">
        <v>76</v>
      </c>
      <c r="B184" s="173">
        <f t="shared" si="1"/>
        <v>8680.5</v>
      </c>
      <c r="C184" s="173"/>
      <c r="D184" s="173">
        <f t="shared" si="2"/>
        <v>5426</v>
      </c>
      <c r="E184" s="173">
        <v>4027.1666666666665</v>
      </c>
      <c r="F184" s="173">
        <v>1257.5833333333333</v>
      </c>
      <c r="G184" s="173">
        <v>141.25</v>
      </c>
      <c r="H184" s="173"/>
      <c r="I184" s="173">
        <v>3254.5</v>
      </c>
      <c r="J184" s="138"/>
    </row>
    <row r="185" spans="1:10" s="137" customFormat="1" ht="9" customHeight="1">
      <c r="A185" s="174" t="s">
        <v>77</v>
      </c>
      <c r="B185" s="175">
        <f t="shared" si="1"/>
        <v>29163.749999999996</v>
      </c>
      <c r="C185" s="175"/>
      <c r="D185" s="175">
        <f t="shared" si="2"/>
        <v>27400.916666666664</v>
      </c>
      <c r="E185" s="175">
        <v>22697</v>
      </c>
      <c r="F185" s="175">
        <v>4371.083333333333</v>
      </c>
      <c r="G185" s="175">
        <v>332.83333333333331</v>
      </c>
      <c r="H185" s="175"/>
      <c r="I185" s="175">
        <v>1762.8333333333333</v>
      </c>
    </row>
    <row r="186" spans="1:10" s="137" customFormat="1" ht="9" customHeight="1">
      <c r="A186" s="172" t="s">
        <v>78</v>
      </c>
      <c r="B186" s="173">
        <f t="shared" si="1"/>
        <v>1647.1666666666667</v>
      </c>
      <c r="C186" s="173"/>
      <c r="D186" s="173">
        <f t="shared" si="2"/>
        <v>1640.8333333333335</v>
      </c>
      <c r="E186" s="173">
        <v>1241.5</v>
      </c>
      <c r="F186" s="173">
        <v>318.16666666666669</v>
      </c>
      <c r="G186" s="173">
        <v>81.166666666666671</v>
      </c>
      <c r="H186" s="173"/>
      <c r="I186" s="173">
        <v>6.333333333333333</v>
      </c>
    </row>
    <row r="187" spans="1:10" s="137" customFormat="1" ht="9" customHeight="1">
      <c r="A187" s="172" t="s">
        <v>79</v>
      </c>
      <c r="B187" s="173">
        <f t="shared" si="1"/>
        <v>34559.333333333336</v>
      </c>
      <c r="C187" s="173"/>
      <c r="D187" s="173">
        <f t="shared" si="2"/>
        <v>32751</v>
      </c>
      <c r="E187" s="173">
        <v>25833.833333333332</v>
      </c>
      <c r="F187" s="173">
        <v>6605.75</v>
      </c>
      <c r="G187" s="173">
        <v>311.41666666666669</v>
      </c>
      <c r="H187" s="173"/>
      <c r="I187" s="173">
        <v>1808.3333333333333</v>
      </c>
    </row>
    <row r="188" spans="1:10" s="137" customFormat="1" ht="9" customHeight="1">
      <c r="A188" s="172" t="s">
        <v>80</v>
      </c>
      <c r="B188" s="173">
        <f t="shared" si="1"/>
        <v>17531.5</v>
      </c>
      <c r="C188" s="173"/>
      <c r="D188" s="173">
        <f t="shared" si="2"/>
        <v>16846.916666666668</v>
      </c>
      <c r="E188" s="173">
        <v>13123.5</v>
      </c>
      <c r="F188" s="173">
        <v>3506.9166666666665</v>
      </c>
      <c r="G188" s="173">
        <v>216.5</v>
      </c>
      <c r="H188" s="173"/>
      <c r="I188" s="173">
        <v>684.58333333333337</v>
      </c>
    </row>
    <row r="189" spans="1:10" s="137" customFormat="1" ht="9" customHeight="1">
      <c r="A189" s="174" t="s">
        <v>81</v>
      </c>
      <c r="B189" s="175">
        <f t="shared" si="1"/>
        <v>7222.333333333333</v>
      </c>
      <c r="C189" s="175"/>
      <c r="D189" s="175">
        <f t="shared" si="2"/>
        <v>6946.083333333333</v>
      </c>
      <c r="E189" s="175">
        <v>5755.916666666667</v>
      </c>
      <c r="F189" s="175">
        <v>1088.8333333333333</v>
      </c>
      <c r="G189" s="175">
        <v>101.33333333333333</v>
      </c>
      <c r="H189" s="175"/>
      <c r="I189" s="175">
        <v>276.25</v>
      </c>
    </row>
    <row r="190" spans="1:10" s="137" customFormat="1" ht="9" customHeight="1">
      <c r="A190" s="170"/>
      <c r="B190" s="136"/>
      <c r="C190" s="136"/>
      <c r="D190" s="136"/>
      <c r="E190" s="136"/>
      <c r="F190" s="136"/>
      <c r="G190" s="136"/>
      <c r="H190" s="136"/>
      <c r="I190" s="136"/>
      <c r="J190" s="135"/>
    </row>
    <row r="191" spans="1:10" s="137" customFormat="1" ht="9" customHeight="1">
      <c r="A191" s="169">
        <v>2011</v>
      </c>
      <c r="B191" s="177"/>
      <c r="C191" s="177"/>
      <c r="D191" s="177"/>
      <c r="E191" s="177"/>
      <c r="F191" s="177"/>
      <c r="G191" s="177"/>
      <c r="H191" s="177"/>
      <c r="I191" s="177"/>
      <c r="J191" s="138"/>
    </row>
    <row r="192" spans="1:10" s="137" customFormat="1" ht="9" customHeight="1">
      <c r="A192" s="170" t="s">
        <v>102</v>
      </c>
      <c r="B192" s="178">
        <f>SUM(B194:B225)</f>
        <v>666024.99999999988</v>
      </c>
      <c r="C192" s="178"/>
      <c r="D192" s="178">
        <f>SUM(D194:D225)</f>
        <v>570885.75</v>
      </c>
      <c r="E192" s="178">
        <f t="shared" ref="E192:I192" si="3">SUM(E194:E225)</f>
        <v>450559.08333333337</v>
      </c>
      <c r="F192" s="178">
        <f t="shared" si="3"/>
        <v>111995.5833333333</v>
      </c>
      <c r="G192" s="171">
        <f t="shared" si="3"/>
        <v>8331.0833333333339</v>
      </c>
      <c r="H192" s="171"/>
      <c r="I192" s="171">
        <f t="shared" si="3"/>
        <v>95139.249999999971</v>
      </c>
      <c r="J192" s="135"/>
    </row>
    <row r="193" spans="1:10" s="137" customFormat="1" ht="3.95" customHeight="1">
      <c r="A193" s="170"/>
      <c r="B193" s="136"/>
      <c r="C193" s="136"/>
      <c r="D193" s="136"/>
      <c r="E193" s="136"/>
      <c r="F193" s="136"/>
      <c r="G193" s="136"/>
      <c r="H193" s="136"/>
      <c r="I193" s="136"/>
      <c r="J193" s="135"/>
    </row>
    <row r="194" spans="1:10" s="137" customFormat="1" ht="9" customHeight="1">
      <c r="A194" s="172" t="s">
        <v>50</v>
      </c>
      <c r="B194" s="173">
        <f>SUM(D194,I194)</f>
        <v>8403.5</v>
      </c>
      <c r="C194" s="173"/>
      <c r="D194" s="173">
        <f>SUM(E194:G194)</f>
        <v>8044.583333333333</v>
      </c>
      <c r="E194" s="173">
        <v>6450.25</v>
      </c>
      <c r="F194" s="173">
        <v>1463.3333333333333</v>
      </c>
      <c r="G194" s="173">
        <v>131</v>
      </c>
      <c r="H194" s="173"/>
      <c r="I194" s="173">
        <v>358.91666666666669</v>
      </c>
      <c r="J194" s="138"/>
    </row>
    <row r="195" spans="1:10" s="137" customFormat="1" ht="9" customHeight="1">
      <c r="A195" s="172" t="s">
        <v>51</v>
      </c>
      <c r="B195" s="173">
        <f t="shared" ref="B195:B225" si="4">SUM(D195,I195)</f>
        <v>15169.333333333334</v>
      </c>
      <c r="C195" s="173"/>
      <c r="D195" s="173">
        <f t="shared" ref="D195:D225" si="5">SUM(E195:G195)</f>
        <v>13510.833333333334</v>
      </c>
      <c r="E195" s="173">
        <v>10844.583333333334</v>
      </c>
      <c r="F195" s="173">
        <v>2432</v>
      </c>
      <c r="G195" s="173">
        <v>234.25</v>
      </c>
      <c r="H195" s="173"/>
      <c r="I195" s="173">
        <v>1658.5</v>
      </c>
      <c r="J195" s="138"/>
    </row>
    <row r="196" spans="1:10" s="137" customFormat="1" ht="9" customHeight="1">
      <c r="A196" s="172" t="s">
        <v>52</v>
      </c>
      <c r="B196" s="173">
        <f t="shared" si="4"/>
        <v>3290.583333333333</v>
      </c>
      <c r="C196" s="173"/>
      <c r="D196" s="173">
        <f t="shared" si="5"/>
        <v>2509.9166666666665</v>
      </c>
      <c r="E196" s="173">
        <v>1877.25</v>
      </c>
      <c r="F196" s="173">
        <v>486.16666666666669</v>
      </c>
      <c r="G196" s="173">
        <v>146.5</v>
      </c>
      <c r="H196" s="173"/>
      <c r="I196" s="173">
        <v>780.66666666666663</v>
      </c>
      <c r="J196" s="138"/>
    </row>
    <row r="197" spans="1:10" s="137" customFormat="1" ht="9" customHeight="1">
      <c r="A197" s="174" t="s">
        <v>53</v>
      </c>
      <c r="B197" s="175">
        <f t="shared" si="4"/>
        <v>10272.666666666666</v>
      </c>
      <c r="C197" s="175"/>
      <c r="D197" s="175">
        <f t="shared" si="5"/>
        <v>6837.4999999999991</v>
      </c>
      <c r="E197" s="175">
        <v>4629.833333333333</v>
      </c>
      <c r="F197" s="175">
        <v>2170.3333333333335</v>
      </c>
      <c r="G197" s="175">
        <v>37.333333333333336</v>
      </c>
      <c r="H197" s="175"/>
      <c r="I197" s="175">
        <v>3435.1666666666665</v>
      </c>
      <c r="J197" s="138"/>
    </row>
    <row r="198" spans="1:10" s="137" customFormat="1" ht="9" customHeight="1">
      <c r="A198" s="172" t="s">
        <v>54</v>
      </c>
      <c r="B198" s="173">
        <f t="shared" si="4"/>
        <v>23113.166666666664</v>
      </c>
      <c r="C198" s="173"/>
      <c r="D198" s="173">
        <f t="shared" si="5"/>
        <v>20381.583333333332</v>
      </c>
      <c r="E198" s="173">
        <v>16780.166666666668</v>
      </c>
      <c r="F198" s="173">
        <v>3220.5833333333335</v>
      </c>
      <c r="G198" s="173">
        <v>380.83333333333331</v>
      </c>
      <c r="H198" s="173"/>
      <c r="I198" s="173">
        <v>2731.5833333333335</v>
      </c>
      <c r="J198" s="138"/>
    </row>
    <row r="199" spans="1:10" s="137" customFormat="1" ht="9" customHeight="1">
      <c r="A199" s="172" t="s">
        <v>55</v>
      </c>
      <c r="B199" s="173">
        <f t="shared" si="4"/>
        <v>5894.0833333333339</v>
      </c>
      <c r="C199" s="173"/>
      <c r="D199" s="173">
        <f t="shared" si="5"/>
        <v>5782.5833333333339</v>
      </c>
      <c r="E199" s="173">
        <v>4501</v>
      </c>
      <c r="F199" s="173">
        <v>1158.1666666666667</v>
      </c>
      <c r="G199" s="173">
        <v>123.41666666666667</v>
      </c>
      <c r="H199" s="173"/>
      <c r="I199" s="173">
        <v>111.5</v>
      </c>
      <c r="J199" s="138"/>
    </row>
    <row r="200" spans="1:10" s="137" customFormat="1" ht="9" customHeight="1">
      <c r="A200" s="172" t="s">
        <v>56</v>
      </c>
      <c r="B200" s="173">
        <f t="shared" si="4"/>
        <v>13646.416666666666</v>
      </c>
      <c r="C200" s="173"/>
      <c r="D200" s="173">
        <f t="shared" si="5"/>
        <v>13402.5</v>
      </c>
      <c r="E200" s="173">
        <v>10383.5</v>
      </c>
      <c r="F200" s="173">
        <v>2786.25</v>
      </c>
      <c r="G200" s="173">
        <v>232.75</v>
      </c>
      <c r="H200" s="173"/>
      <c r="I200" s="173">
        <v>243.91666666666666</v>
      </c>
      <c r="J200" s="138"/>
    </row>
    <row r="201" spans="1:10" s="137" customFormat="1" ht="9" customHeight="1">
      <c r="A201" s="174" t="s">
        <v>57</v>
      </c>
      <c r="B201" s="175">
        <f t="shared" si="4"/>
        <v>14835.083333333332</v>
      </c>
      <c r="C201" s="175"/>
      <c r="D201" s="175">
        <f t="shared" si="5"/>
        <v>13993.333333333332</v>
      </c>
      <c r="E201" s="175">
        <v>10753.5</v>
      </c>
      <c r="F201" s="175">
        <v>2958.4166666666665</v>
      </c>
      <c r="G201" s="175">
        <v>281.41666666666669</v>
      </c>
      <c r="H201" s="175"/>
      <c r="I201" s="175">
        <v>841.75</v>
      </c>
      <c r="J201" s="138"/>
    </row>
    <row r="202" spans="1:10" s="137" customFormat="1" ht="9" customHeight="1">
      <c r="A202" s="172" t="s">
        <v>58</v>
      </c>
      <c r="B202" s="173">
        <f t="shared" si="4"/>
        <v>141148.5</v>
      </c>
      <c r="C202" s="173"/>
      <c r="D202" s="173">
        <f t="shared" si="5"/>
        <v>98522.166666666657</v>
      </c>
      <c r="E202" s="173">
        <v>77314.083333333328</v>
      </c>
      <c r="F202" s="173">
        <v>20526.75</v>
      </c>
      <c r="G202" s="173">
        <v>681.33333333333337</v>
      </c>
      <c r="H202" s="173"/>
      <c r="I202" s="173">
        <v>42626.333333333336</v>
      </c>
      <c r="J202" s="138"/>
    </row>
    <row r="203" spans="1:10" s="137" customFormat="1" ht="9" customHeight="1">
      <c r="A203" s="172" t="s">
        <v>59</v>
      </c>
      <c r="B203" s="173">
        <f t="shared" si="4"/>
        <v>12203.833333333332</v>
      </c>
      <c r="C203" s="173"/>
      <c r="D203" s="173">
        <f t="shared" si="5"/>
        <v>11496.499999999998</v>
      </c>
      <c r="E203" s="173">
        <v>9876.1666666666661</v>
      </c>
      <c r="F203" s="173">
        <v>1461.6666666666667</v>
      </c>
      <c r="G203" s="173">
        <v>158.66666666666666</v>
      </c>
      <c r="H203" s="173"/>
      <c r="I203" s="173">
        <v>707.33333333333337</v>
      </c>
      <c r="J203" s="138"/>
    </row>
    <row r="204" spans="1:10" s="137" customFormat="1" ht="9" customHeight="1">
      <c r="A204" s="172" t="s">
        <v>60</v>
      </c>
      <c r="B204" s="173">
        <f t="shared" si="4"/>
        <v>28742.083333333336</v>
      </c>
      <c r="C204" s="173"/>
      <c r="D204" s="173">
        <f t="shared" si="5"/>
        <v>26703.166666666668</v>
      </c>
      <c r="E204" s="173">
        <v>22011.833333333332</v>
      </c>
      <c r="F204" s="173">
        <v>4152.916666666667</v>
      </c>
      <c r="G204" s="173">
        <v>538.41666666666663</v>
      </c>
      <c r="H204" s="173"/>
      <c r="I204" s="173">
        <v>2038.9166666666667</v>
      </c>
      <c r="J204" s="138"/>
    </row>
    <row r="205" spans="1:10" s="137" customFormat="1" ht="9" customHeight="1">
      <c r="A205" s="174" t="s">
        <v>61</v>
      </c>
      <c r="B205" s="175">
        <f t="shared" si="4"/>
        <v>8894.0833333333339</v>
      </c>
      <c r="C205" s="175"/>
      <c r="D205" s="175">
        <f t="shared" si="5"/>
        <v>8291.5833333333339</v>
      </c>
      <c r="E205" s="175">
        <v>6059.666666666667</v>
      </c>
      <c r="F205" s="175">
        <v>1970.3333333333333</v>
      </c>
      <c r="G205" s="175">
        <v>261.58333333333331</v>
      </c>
      <c r="H205" s="175"/>
      <c r="I205" s="175">
        <v>602.5</v>
      </c>
      <c r="J205" s="138"/>
    </row>
    <row r="206" spans="1:10" s="137" customFormat="1" ht="9" customHeight="1">
      <c r="A206" s="172" t="s">
        <v>62</v>
      </c>
      <c r="B206" s="173">
        <f t="shared" si="4"/>
        <v>7103.0833333333339</v>
      </c>
      <c r="C206" s="173"/>
      <c r="D206" s="173">
        <f t="shared" si="5"/>
        <v>7082.416666666667</v>
      </c>
      <c r="E206" s="173">
        <v>5323.583333333333</v>
      </c>
      <c r="F206" s="173">
        <v>1505.9166666666667</v>
      </c>
      <c r="G206" s="173">
        <v>252.91666666666666</v>
      </c>
      <c r="H206" s="173"/>
      <c r="I206" s="173">
        <v>20.666666666666668</v>
      </c>
      <c r="J206" s="138"/>
    </row>
    <row r="207" spans="1:10" s="137" customFormat="1" ht="9" customHeight="1">
      <c r="A207" s="172" t="s">
        <v>63</v>
      </c>
      <c r="B207" s="173">
        <f t="shared" si="4"/>
        <v>56431.333333333328</v>
      </c>
      <c r="C207" s="173"/>
      <c r="D207" s="173">
        <f t="shared" si="5"/>
        <v>48716.083333333328</v>
      </c>
      <c r="E207" s="173">
        <v>39725.25</v>
      </c>
      <c r="F207" s="173">
        <v>8592.1666666666661</v>
      </c>
      <c r="G207" s="173">
        <v>398.66666666666669</v>
      </c>
      <c r="H207" s="173"/>
      <c r="I207" s="173">
        <v>7715.25</v>
      </c>
      <c r="J207" s="138"/>
    </row>
    <row r="208" spans="1:10" s="137" customFormat="1" ht="9" customHeight="1">
      <c r="A208" s="172" t="s">
        <v>64</v>
      </c>
      <c r="B208" s="173">
        <f t="shared" si="4"/>
        <v>31054.583333333332</v>
      </c>
      <c r="C208" s="173"/>
      <c r="D208" s="173">
        <f t="shared" si="5"/>
        <v>28601.583333333332</v>
      </c>
      <c r="E208" s="173">
        <v>19981.083333333332</v>
      </c>
      <c r="F208" s="173">
        <v>8139.25</v>
      </c>
      <c r="G208" s="173">
        <v>481.25</v>
      </c>
      <c r="H208" s="173"/>
      <c r="I208" s="173">
        <v>2453</v>
      </c>
      <c r="J208" s="138"/>
    </row>
    <row r="209" spans="1:10" s="137" customFormat="1" ht="9" customHeight="1">
      <c r="A209" s="174" t="s">
        <v>65</v>
      </c>
      <c r="B209" s="175">
        <f t="shared" si="4"/>
        <v>12576.583333333332</v>
      </c>
      <c r="C209" s="175"/>
      <c r="D209" s="175">
        <f t="shared" si="5"/>
        <v>11520.833333333332</v>
      </c>
      <c r="E209" s="175">
        <v>9001.75</v>
      </c>
      <c r="F209" s="175">
        <v>2195.4166666666665</v>
      </c>
      <c r="G209" s="175">
        <v>323.66666666666669</v>
      </c>
      <c r="H209" s="175"/>
      <c r="I209" s="175">
        <v>1055.75</v>
      </c>
      <c r="J209" s="138"/>
    </row>
    <row r="210" spans="1:10" s="137" customFormat="1" ht="9" customHeight="1">
      <c r="A210" s="172" t="s">
        <v>66</v>
      </c>
      <c r="B210" s="173">
        <f t="shared" si="4"/>
        <v>5260.5</v>
      </c>
      <c r="C210" s="173"/>
      <c r="D210" s="173">
        <f t="shared" si="5"/>
        <v>5097.916666666667</v>
      </c>
      <c r="E210" s="173">
        <v>3753.0833333333335</v>
      </c>
      <c r="F210" s="173">
        <v>1197.8333333333333</v>
      </c>
      <c r="G210" s="173">
        <v>147</v>
      </c>
      <c r="H210" s="173"/>
      <c r="I210" s="173">
        <v>162.58333333333334</v>
      </c>
      <c r="J210" s="138"/>
    </row>
    <row r="211" spans="1:10" s="137" customFormat="1" ht="9" customHeight="1">
      <c r="A211" s="172" t="s">
        <v>67</v>
      </c>
      <c r="B211" s="173">
        <f t="shared" si="4"/>
        <v>6302.25</v>
      </c>
      <c r="C211" s="173"/>
      <c r="D211" s="173">
        <f t="shared" si="5"/>
        <v>5580.166666666667</v>
      </c>
      <c r="E211" s="173">
        <v>4553.5</v>
      </c>
      <c r="F211" s="173">
        <v>826.5</v>
      </c>
      <c r="G211" s="173">
        <v>200.16666666666666</v>
      </c>
      <c r="H211" s="173"/>
      <c r="I211" s="173">
        <v>722.08333333333337</v>
      </c>
      <c r="J211" s="138"/>
    </row>
    <row r="212" spans="1:10" s="137" customFormat="1" ht="9" customHeight="1">
      <c r="A212" s="172" t="s">
        <v>68</v>
      </c>
      <c r="B212" s="173">
        <f t="shared" si="4"/>
        <v>53884.916666666664</v>
      </c>
      <c r="C212" s="173"/>
      <c r="D212" s="173">
        <f t="shared" si="5"/>
        <v>45681.5</v>
      </c>
      <c r="E212" s="173">
        <v>37085.583333333336</v>
      </c>
      <c r="F212" s="173">
        <v>8052.5</v>
      </c>
      <c r="G212" s="173">
        <v>543.41666666666663</v>
      </c>
      <c r="H212" s="173"/>
      <c r="I212" s="173">
        <v>8203.4166666666661</v>
      </c>
      <c r="J212" s="138"/>
    </row>
    <row r="213" spans="1:10" s="137" customFormat="1" ht="9" customHeight="1">
      <c r="A213" s="174" t="s">
        <v>69</v>
      </c>
      <c r="B213" s="175">
        <f t="shared" si="4"/>
        <v>5732.1666666666661</v>
      </c>
      <c r="C213" s="175"/>
      <c r="D213" s="175">
        <f t="shared" si="5"/>
        <v>4923.9166666666661</v>
      </c>
      <c r="E213" s="175">
        <v>3352.75</v>
      </c>
      <c r="F213" s="175">
        <v>1298.5833333333333</v>
      </c>
      <c r="G213" s="175">
        <v>272.58333333333331</v>
      </c>
      <c r="H213" s="175"/>
      <c r="I213" s="175">
        <v>808.25</v>
      </c>
      <c r="J213" s="138"/>
    </row>
    <row r="214" spans="1:10" s="137" customFormat="1" ht="9" customHeight="1">
      <c r="A214" s="172" t="s">
        <v>70</v>
      </c>
      <c r="B214" s="173">
        <f t="shared" si="4"/>
        <v>9779.5833333333339</v>
      </c>
      <c r="C214" s="173"/>
      <c r="D214" s="173">
        <f t="shared" si="5"/>
        <v>9252.25</v>
      </c>
      <c r="E214" s="173">
        <v>6870.583333333333</v>
      </c>
      <c r="F214" s="173">
        <v>1960.8333333333333</v>
      </c>
      <c r="G214" s="173">
        <v>420.83333333333331</v>
      </c>
      <c r="H214" s="173"/>
      <c r="I214" s="173">
        <v>527.33333333333337</v>
      </c>
      <c r="J214" s="138"/>
    </row>
    <row r="215" spans="1:10" s="137" customFormat="1" ht="9" customHeight="1">
      <c r="A215" s="172" t="s">
        <v>71</v>
      </c>
      <c r="B215" s="173">
        <f t="shared" si="4"/>
        <v>16093</v>
      </c>
      <c r="C215" s="173"/>
      <c r="D215" s="173">
        <f t="shared" si="5"/>
        <v>15892.75</v>
      </c>
      <c r="E215" s="173">
        <v>13285.583333333334</v>
      </c>
      <c r="F215" s="173">
        <v>2423.5</v>
      </c>
      <c r="G215" s="173">
        <v>183.66666666666666</v>
      </c>
      <c r="H215" s="173"/>
      <c r="I215" s="173">
        <v>200.25</v>
      </c>
      <c r="J215" s="138"/>
    </row>
    <row r="216" spans="1:10" s="137" customFormat="1" ht="9" customHeight="1">
      <c r="A216" s="172" t="s">
        <v>72</v>
      </c>
      <c r="B216" s="173">
        <f t="shared" si="4"/>
        <v>8300</v>
      </c>
      <c r="C216" s="173"/>
      <c r="D216" s="173">
        <f t="shared" si="5"/>
        <v>7576.916666666667</v>
      </c>
      <c r="E216" s="173">
        <v>5900.166666666667</v>
      </c>
      <c r="F216" s="173">
        <v>1612.0833333333333</v>
      </c>
      <c r="G216" s="173">
        <v>64.666666666666671</v>
      </c>
      <c r="H216" s="173"/>
      <c r="I216" s="173">
        <v>723.08333333333337</v>
      </c>
      <c r="J216" s="138"/>
    </row>
    <row r="217" spans="1:10" s="137" customFormat="1" ht="9" customHeight="1">
      <c r="A217" s="174" t="s">
        <v>73</v>
      </c>
      <c r="B217" s="175">
        <f t="shared" si="4"/>
        <v>10072.333333333332</v>
      </c>
      <c r="C217" s="175"/>
      <c r="D217" s="175">
        <f t="shared" si="5"/>
        <v>9061.1666666666661</v>
      </c>
      <c r="E217" s="175">
        <v>6938.083333333333</v>
      </c>
      <c r="F217" s="175">
        <v>1883.25</v>
      </c>
      <c r="G217" s="175">
        <v>239.83333333333334</v>
      </c>
      <c r="H217" s="175"/>
      <c r="I217" s="175">
        <v>1011.1666666666666</v>
      </c>
      <c r="J217" s="138"/>
    </row>
    <row r="218" spans="1:10" s="137" customFormat="1" ht="9" customHeight="1">
      <c r="A218" s="172" t="s">
        <v>74</v>
      </c>
      <c r="B218" s="173">
        <f t="shared" si="4"/>
        <v>28782.5</v>
      </c>
      <c r="C218" s="173"/>
      <c r="D218" s="173">
        <f t="shared" si="5"/>
        <v>26886</v>
      </c>
      <c r="E218" s="173">
        <v>20936.25</v>
      </c>
      <c r="F218" s="173">
        <v>5713.5</v>
      </c>
      <c r="G218" s="173">
        <v>236.25</v>
      </c>
      <c r="H218" s="173"/>
      <c r="I218" s="173">
        <v>1896.5</v>
      </c>
      <c r="J218" s="138"/>
    </row>
    <row r="219" spans="1:10" s="137" customFormat="1" ht="9" customHeight="1">
      <c r="A219" s="172" t="s">
        <v>75</v>
      </c>
      <c r="B219" s="173">
        <f t="shared" si="4"/>
        <v>23518.083333333332</v>
      </c>
      <c r="C219" s="173"/>
      <c r="D219" s="173">
        <f t="shared" si="5"/>
        <v>20032.583333333332</v>
      </c>
      <c r="E219" s="173">
        <v>16112.416666666666</v>
      </c>
      <c r="F219" s="173">
        <v>3822.8333333333335</v>
      </c>
      <c r="G219" s="173">
        <v>97.333333333333329</v>
      </c>
      <c r="H219" s="173"/>
      <c r="I219" s="173">
        <v>3485.5</v>
      </c>
      <c r="J219" s="138"/>
    </row>
    <row r="220" spans="1:10" s="137" customFormat="1" ht="9" customHeight="1">
      <c r="A220" s="172" t="s">
        <v>76</v>
      </c>
      <c r="B220" s="173">
        <f t="shared" si="4"/>
        <v>11456.5</v>
      </c>
      <c r="C220" s="173"/>
      <c r="D220" s="173">
        <f t="shared" si="5"/>
        <v>7012.916666666667</v>
      </c>
      <c r="E220" s="173">
        <v>5223.166666666667</v>
      </c>
      <c r="F220" s="173">
        <v>1597.25</v>
      </c>
      <c r="G220" s="173">
        <v>192.5</v>
      </c>
      <c r="H220" s="173"/>
      <c r="I220" s="173">
        <v>4443.583333333333</v>
      </c>
      <c r="J220" s="138"/>
    </row>
    <row r="221" spans="1:10" s="137" customFormat="1" ht="9" customHeight="1">
      <c r="A221" s="174" t="s">
        <v>77</v>
      </c>
      <c r="B221" s="175">
        <f t="shared" si="4"/>
        <v>32467.166666666668</v>
      </c>
      <c r="C221" s="175"/>
      <c r="D221" s="175">
        <f t="shared" si="5"/>
        <v>29955.333333333336</v>
      </c>
      <c r="E221" s="175">
        <v>24766.166666666668</v>
      </c>
      <c r="F221" s="175">
        <v>4870</v>
      </c>
      <c r="G221" s="175">
        <v>319.16666666666669</v>
      </c>
      <c r="H221" s="175"/>
      <c r="I221" s="175">
        <v>2511.8333333333335</v>
      </c>
    </row>
    <row r="222" spans="1:10" s="137" customFormat="1" ht="9" customHeight="1">
      <c r="A222" s="172" t="s">
        <v>78</v>
      </c>
      <c r="B222" s="173">
        <f t="shared" si="4"/>
        <v>1978.1666666666667</v>
      </c>
      <c r="C222" s="173"/>
      <c r="D222" s="173">
        <f t="shared" si="5"/>
        <v>1971.5833333333335</v>
      </c>
      <c r="E222" s="173">
        <v>1494.25</v>
      </c>
      <c r="F222" s="173">
        <v>378.16666666666669</v>
      </c>
      <c r="G222" s="173">
        <v>99.166666666666671</v>
      </c>
      <c r="H222" s="173"/>
      <c r="I222" s="173">
        <v>6.583333333333333</v>
      </c>
    </row>
    <row r="223" spans="1:10" s="137" customFormat="1" ht="9" customHeight="1">
      <c r="A223" s="172" t="s">
        <v>79</v>
      </c>
      <c r="B223" s="173">
        <f t="shared" si="4"/>
        <v>30503.583333333336</v>
      </c>
      <c r="C223" s="173"/>
      <c r="D223" s="173">
        <f t="shared" si="5"/>
        <v>28693.583333333336</v>
      </c>
      <c r="E223" s="173">
        <v>22588.5</v>
      </c>
      <c r="F223" s="173">
        <v>5798.166666666667</v>
      </c>
      <c r="G223" s="173">
        <v>306.91666666666669</v>
      </c>
      <c r="H223" s="173"/>
      <c r="I223" s="173">
        <v>1810</v>
      </c>
    </row>
    <row r="224" spans="1:10" s="137" customFormat="1" ht="9" customHeight="1">
      <c r="A224" s="172" t="s">
        <v>80</v>
      </c>
      <c r="B224" s="173">
        <f t="shared" si="4"/>
        <v>20912.833333333332</v>
      </c>
      <c r="C224" s="173"/>
      <c r="D224" s="173">
        <f t="shared" si="5"/>
        <v>20025.583333333332</v>
      </c>
      <c r="E224" s="173">
        <v>15684.5</v>
      </c>
      <c r="F224" s="173">
        <v>4126.333333333333</v>
      </c>
      <c r="G224" s="173">
        <v>214.75</v>
      </c>
      <c r="H224" s="173"/>
      <c r="I224" s="173">
        <v>887.25</v>
      </c>
    </row>
    <row r="225" spans="1:10" s="137" customFormat="1" ht="9" customHeight="1">
      <c r="A225" s="174" t="s">
        <v>81</v>
      </c>
      <c r="B225" s="175">
        <f t="shared" si="4"/>
        <v>8202.5</v>
      </c>
      <c r="C225" s="175"/>
      <c r="D225" s="175">
        <f t="shared" si="5"/>
        <v>7844.4166666666661</v>
      </c>
      <c r="E225" s="175">
        <v>6501</v>
      </c>
      <c r="F225" s="175">
        <v>1214.5833333333333</v>
      </c>
      <c r="G225" s="175">
        <v>128.83333333333334</v>
      </c>
      <c r="H225" s="175"/>
      <c r="I225" s="175">
        <v>358.08333333333331</v>
      </c>
    </row>
    <row r="226" spans="1:10" s="137" customFormat="1" ht="9" customHeight="1">
      <c r="A226" s="170"/>
      <c r="B226" s="136"/>
      <c r="C226" s="136"/>
      <c r="D226" s="136"/>
      <c r="E226" s="136"/>
      <c r="F226" s="136"/>
      <c r="G226" s="136"/>
      <c r="H226" s="136"/>
      <c r="I226" s="136"/>
      <c r="J226" s="135"/>
    </row>
    <row r="227" spans="1:10" s="137" customFormat="1" ht="9" customHeight="1">
      <c r="A227" s="169">
        <v>2012</v>
      </c>
      <c r="B227" s="177"/>
      <c r="C227" s="177"/>
      <c r="D227" s="177"/>
      <c r="E227" s="177"/>
      <c r="F227" s="177"/>
      <c r="G227" s="177"/>
      <c r="H227" s="177"/>
      <c r="I227" s="177"/>
      <c r="J227" s="138"/>
    </row>
    <row r="228" spans="1:10" s="140" customFormat="1" ht="9" customHeight="1">
      <c r="A228" s="170" t="s">
        <v>102</v>
      </c>
      <c r="B228" s="178">
        <f>SUM(B230:B261)</f>
        <v>681391.25</v>
      </c>
      <c r="C228" s="178"/>
      <c r="D228" s="178">
        <f>SUM(D230:D261)</f>
        <v>577949.5</v>
      </c>
      <c r="E228" s="178">
        <f t="shared" ref="E228:I228" si="6">SUM(E230:E261)</f>
        <v>455240.08333333331</v>
      </c>
      <c r="F228" s="178">
        <f t="shared" si="6"/>
        <v>114116.66666666666</v>
      </c>
      <c r="G228" s="178">
        <f t="shared" si="6"/>
        <v>8592.75</v>
      </c>
      <c r="H228" s="178"/>
      <c r="I228" s="178">
        <f t="shared" si="6"/>
        <v>103441.75</v>
      </c>
      <c r="J228" s="135"/>
    </row>
    <row r="229" spans="1:10" s="140" customFormat="1" ht="3.95" customHeight="1">
      <c r="A229" s="170"/>
      <c r="B229" s="136"/>
      <c r="C229" s="136"/>
      <c r="D229" s="136"/>
      <c r="E229" s="136"/>
      <c r="F229" s="136"/>
      <c r="G229" s="136"/>
      <c r="H229" s="136"/>
      <c r="I229" s="136"/>
      <c r="J229" s="135"/>
    </row>
    <row r="230" spans="1:10" s="137" customFormat="1" ht="9" customHeight="1">
      <c r="A230" s="172" t="s">
        <v>50</v>
      </c>
      <c r="B230" s="173">
        <f>SUM(D230,I230)</f>
        <v>8737.25</v>
      </c>
      <c r="C230" s="173"/>
      <c r="D230" s="173">
        <f>SUM(E230:G230)</f>
        <v>8427.0833333333339</v>
      </c>
      <c r="E230" s="173">
        <v>6737.166666666667</v>
      </c>
      <c r="F230" s="173">
        <v>1574.3333333333333</v>
      </c>
      <c r="G230" s="173">
        <v>115.58333333333333</v>
      </c>
      <c r="H230" s="173"/>
      <c r="I230" s="173">
        <v>310.16666666666669</v>
      </c>
      <c r="J230" s="138"/>
    </row>
    <row r="231" spans="1:10" s="137" customFormat="1" ht="9" customHeight="1">
      <c r="A231" s="172" t="s">
        <v>51</v>
      </c>
      <c r="B231" s="173">
        <f t="shared" ref="B231:B261" si="7">SUM(D231,I231)</f>
        <v>17493.583333333332</v>
      </c>
      <c r="C231" s="173"/>
      <c r="D231" s="173">
        <f t="shared" ref="D231:D261" si="8">SUM(E231:G231)</f>
        <v>15696.916666666666</v>
      </c>
      <c r="E231" s="173">
        <v>12798.166666666666</v>
      </c>
      <c r="F231" s="173">
        <v>2664.5</v>
      </c>
      <c r="G231" s="173">
        <v>234.25</v>
      </c>
      <c r="H231" s="173"/>
      <c r="I231" s="173">
        <v>1796.6666666666667</v>
      </c>
      <c r="J231" s="138"/>
    </row>
    <row r="232" spans="1:10" s="137" customFormat="1" ht="9" customHeight="1">
      <c r="A232" s="172" t="s">
        <v>52</v>
      </c>
      <c r="B232" s="173">
        <f t="shared" si="7"/>
        <v>2703.333333333333</v>
      </c>
      <c r="C232" s="173"/>
      <c r="D232" s="173">
        <f t="shared" si="8"/>
        <v>2661.083333333333</v>
      </c>
      <c r="E232" s="173">
        <v>1768.8333333333333</v>
      </c>
      <c r="F232" s="173">
        <v>717.33333333333337</v>
      </c>
      <c r="G232" s="173">
        <v>174.91666666666666</v>
      </c>
      <c r="H232" s="173"/>
      <c r="I232" s="173">
        <v>42.25</v>
      </c>
      <c r="J232" s="138"/>
    </row>
    <row r="233" spans="1:10" s="137" customFormat="1" ht="9" customHeight="1">
      <c r="A233" s="174" t="s">
        <v>53</v>
      </c>
      <c r="B233" s="175">
        <f t="shared" si="7"/>
        <v>11255.749999999998</v>
      </c>
      <c r="C233" s="175"/>
      <c r="D233" s="175">
        <f t="shared" si="8"/>
        <v>9246.2499999999982</v>
      </c>
      <c r="E233" s="175">
        <v>6850.083333333333</v>
      </c>
      <c r="F233" s="175">
        <v>2361</v>
      </c>
      <c r="G233" s="175">
        <v>35.166666666666664</v>
      </c>
      <c r="H233" s="175"/>
      <c r="I233" s="175">
        <v>2009.5</v>
      </c>
      <c r="J233" s="138"/>
    </row>
    <row r="234" spans="1:10" s="137" customFormat="1" ht="9" customHeight="1">
      <c r="A234" s="172" t="s">
        <v>54</v>
      </c>
      <c r="B234" s="173">
        <f t="shared" si="7"/>
        <v>20023.583333333332</v>
      </c>
      <c r="C234" s="173"/>
      <c r="D234" s="173">
        <f t="shared" si="8"/>
        <v>18328.416666666664</v>
      </c>
      <c r="E234" s="173">
        <v>15058.5</v>
      </c>
      <c r="F234" s="173">
        <v>2899.8333333333335</v>
      </c>
      <c r="G234" s="173">
        <v>370.08333333333331</v>
      </c>
      <c r="H234" s="173"/>
      <c r="I234" s="173">
        <v>1695.1666666666667</v>
      </c>
      <c r="J234" s="138"/>
    </row>
    <row r="235" spans="1:10" s="137" customFormat="1" ht="9" customHeight="1">
      <c r="A235" s="172" t="s">
        <v>55</v>
      </c>
      <c r="B235" s="173">
        <f t="shared" si="7"/>
        <v>6327.3333333333339</v>
      </c>
      <c r="C235" s="173"/>
      <c r="D235" s="173">
        <f t="shared" si="8"/>
        <v>6238.916666666667</v>
      </c>
      <c r="E235" s="173">
        <v>4852.916666666667</v>
      </c>
      <c r="F235" s="173">
        <v>1211.6666666666667</v>
      </c>
      <c r="G235" s="173">
        <v>174.33333333333334</v>
      </c>
      <c r="H235" s="173"/>
      <c r="I235" s="173">
        <v>88.416666666666671</v>
      </c>
      <c r="J235" s="138"/>
    </row>
    <row r="236" spans="1:10" s="137" customFormat="1" ht="9" customHeight="1">
      <c r="A236" s="172" t="s">
        <v>56</v>
      </c>
      <c r="B236" s="173">
        <f t="shared" si="7"/>
        <v>14456.666666666666</v>
      </c>
      <c r="C236" s="173"/>
      <c r="D236" s="173">
        <f t="shared" si="8"/>
        <v>14353.416666666666</v>
      </c>
      <c r="E236" s="173">
        <v>10852</v>
      </c>
      <c r="F236" s="173">
        <v>3198.5</v>
      </c>
      <c r="G236" s="173">
        <v>302.91666666666669</v>
      </c>
      <c r="H236" s="173"/>
      <c r="I236" s="173">
        <v>103.25</v>
      </c>
      <c r="J236" s="138"/>
    </row>
    <row r="237" spans="1:10" s="137" customFormat="1" ht="9" customHeight="1">
      <c r="A237" s="174" t="s">
        <v>57</v>
      </c>
      <c r="B237" s="175">
        <f t="shared" si="7"/>
        <v>14654</v>
      </c>
      <c r="C237" s="175"/>
      <c r="D237" s="175">
        <f t="shared" si="8"/>
        <v>13799.833333333334</v>
      </c>
      <c r="E237" s="175">
        <v>10365.333333333334</v>
      </c>
      <c r="F237" s="175">
        <v>3107.9166666666665</v>
      </c>
      <c r="G237" s="175">
        <v>326.58333333333331</v>
      </c>
      <c r="H237" s="175"/>
      <c r="I237" s="175">
        <v>854.16666666666663</v>
      </c>
      <c r="J237" s="138"/>
    </row>
    <row r="238" spans="1:10" s="137" customFormat="1" ht="9" customHeight="1">
      <c r="A238" s="172" t="s">
        <v>58</v>
      </c>
      <c r="B238" s="173">
        <f t="shared" si="7"/>
        <v>154762.91666666666</v>
      </c>
      <c r="C238" s="173"/>
      <c r="D238" s="173">
        <f t="shared" si="8"/>
        <v>106151.08333333333</v>
      </c>
      <c r="E238" s="173">
        <v>82976.5</v>
      </c>
      <c r="F238" s="173">
        <v>22432.5</v>
      </c>
      <c r="G238" s="173">
        <v>742.08333333333337</v>
      </c>
      <c r="H238" s="173"/>
      <c r="I238" s="173">
        <v>48611.833333333336</v>
      </c>
      <c r="J238" s="138"/>
    </row>
    <row r="239" spans="1:10" s="137" customFormat="1" ht="9" customHeight="1">
      <c r="A239" s="172" t="s">
        <v>59</v>
      </c>
      <c r="B239" s="173">
        <f t="shared" si="7"/>
        <v>10507.5</v>
      </c>
      <c r="C239" s="173"/>
      <c r="D239" s="173">
        <f t="shared" si="8"/>
        <v>9324.25</v>
      </c>
      <c r="E239" s="173">
        <v>7872.916666666667</v>
      </c>
      <c r="F239" s="173">
        <v>1301.1666666666667</v>
      </c>
      <c r="G239" s="173">
        <v>150.16666666666666</v>
      </c>
      <c r="H239" s="173"/>
      <c r="I239" s="173">
        <v>1183.25</v>
      </c>
      <c r="J239" s="138"/>
    </row>
    <row r="240" spans="1:10" s="137" customFormat="1" ht="9" customHeight="1">
      <c r="A240" s="172" t="s">
        <v>60</v>
      </c>
      <c r="B240" s="173">
        <f t="shared" si="7"/>
        <v>30269.083333333336</v>
      </c>
      <c r="C240" s="173"/>
      <c r="D240" s="173">
        <f t="shared" si="8"/>
        <v>29122.583333333336</v>
      </c>
      <c r="E240" s="173">
        <v>23821.166666666668</v>
      </c>
      <c r="F240" s="173">
        <v>4762.666666666667</v>
      </c>
      <c r="G240" s="173">
        <v>538.75</v>
      </c>
      <c r="H240" s="173"/>
      <c r="I240" s="173">
        <v>1146.5</v>
      </c>
      <c r="J240" s="138"/>
    </row>
    <row r="241" spans="1:10" s="137" customFormat="1" ht="9" customHeight="1">
      <c r="A241" s="174" t="s">
        <v>61</v>
      </c>
      <c r="B241" s="175">
        <f t="shared" si="7"/>
        <v>7919.083333333333</v>
      </c>
      <c r="C241" s="175"/>
      <c r="D241" s="175">
        <f t="shared" si="8"/>
        <v>7841.25</v>
      </c>
      <c r="E241" s="175">
        <v>5749.166666666667</v>
      </c>
      <c r="F241" s="175">
        <v>1865.25</v>
      </c>
      <c r="G241" s="175">
        <v>226.83333333333334</v>
      </c>
      <c r="H241" s="175"/>
      <c r="I241" s="175">
        <v>77.833333333333329</v>
      </c>
      <c r="J241" s="138"/>
    </row>
    <row r="242" spans="1:10" s="137" customFormat="1" ht="9" customHeight="1">
      <c r="A242" s="172" t="s">
        <v>62</v>
      </c>
      <c r="B242" s="173">
        <f t="shared" si="7"/>
        <v>6969.583333333333</v>
      </c>
      <c r="C242" s="173"/>
      <c r="D242" s="173">
        <f t="shared" si="8"/>
        <v>6876</v>
      </c>
      <c r="E242" s="173">
        <v>5394.75</v>
      </c>
      <c r="F242" s="173">
        <v>1218</v>
      </c>
      <c r="G242" s="173">
        <v>263.25</v>
      </c>
      <c r="H242" s="173"/>
      <c r="I242" s="173">
        <v>93.583333333333329</v>
      </c>
      <c r="J242" s="138"/>
    </row>
    <row r="243" spans="1:10" s="137" customFormat="1" ht="9" customHeight="1">
      <c r="A243" s="172" t="s">
        <v>63</v>
      </c>
      <c r="B243" s="173">
        <f t="shared" si="7"/>
        <v>57716.75</v>
      </c>
      <c r="C243" s="173"/>
      <c r="D243" s="173">
        <f t="shared" si="8"/>
        <v>49490.5</v>
      </c>
      <c r="E243" s="173">
        <v>40783.916666666664</v>
      </c>
      <c r="F243" s="173">
        <v>8331.5833333333339</v>
      </c>
      <c r="G243" s="173">
        <v>375</v>
      </c>
      <c r="H243" s="173"/>
      <c r="I243" s="173">
        <v>8226.25</v>
      </c>
      <c r="J243" s="138"/>
    </row>
    <row r="244" spans="1:10" s="137" customFormat="1" ht="9" customHeight="1">
      <c r="A244" s="172" t="s">
        <v>64</v>
      </c>
      <c r="B244" s="173">
        <f t="shared" si="7"/>
        <v>27427.75</v>
      </c>
      <c r="C244" s="173"/>
      <c r="D244" s="173">
        <f t="shared" si="8"/>
        <v>24952.833333333332</v>
      </c>
      <c r="E244" s="173">
        <v>17649.083333333332</v>
      </c>
      <c r="F244" s="173">
        <v>6674.333333333333</v>
      </c>
      <c r="G244" s="173">
        <v>629.41666666666663</v>
      </c>
      <c r="H244" s="173"/>
      <c r="I244" s="173">
        <v>2474.9166666666665</v>
      </c>
      <c r="J244" s="138"/>
    </row>
    <row r="245" spans="1:10" s="137" customFormat="1" ht="9" customHeight="1">
      <c r="A245" s="174" t="s">
        <v>65</v>
      </c>
      <c r="B245" s="175">
        <f t="shared" si="7"/>
        <v>11157.25</v>
      </c>
      <c r="C245" s="175"/>
      <c r="D245" s="175">
        <f t="shared" si="8"/>
        <v>10141.5</v>
      </c>
      <c r="E245" s="175">
        <v>8014.416666666667</v>
      </c>
      <c r="F245" s="175">
        <v>1856.1666666666667</v>
      </c>
      <c r="G245" s="175">
        <v>270.91666666666669</v>
      </c>
      <c r="H245" s="175"/>
      <c r="I245" s="175">
        <v>1015.75</v>
      </c>
      <c r="J245" s="138"/>
    </row>
    <row r="246" spans="1:10" s="137" customFormat="1" ht="9" customHeight="1">
      <c r="A246" s="172" t="s">
        <v>66</v>
      </c>
      <c r="B246" s="173">
        <f t="shared" si="7"/>
        <v>5126</v>
      </c>
      <c r="C246" s="173"/>
      <c r="D246" s="173">
        <f t="shared" si="8"/>
        <v>4875.916666666667</v>
      </c>
      <c r="E246" s="173">
        <v>3542.8333333333335</v>
      </c>
      <c r="F246" s="173">
        <v>1149.25</v>
      </c>
      <c r="G246" s="173">
        <v>183.83333333333334</v>
      </c>
      <c r="H246" s="173"/>
      <c r="I246" s="173">
        <v>250.08333333333334</v>
      </c>
      <c r="J246" s="138"/>
    </row>
    <row r="247" spans="1:10" s="137" customFormat="1" ht="9" customHeight="1">
      <c r="A247" s="172" t="s">
        <v>67</v>
      </c>
      <c r="B247" s="173">
        <f t="shared" si="7"/>
        <v>6190.4166666666661</v>
      </c>
      <c r="C247" s="173"/>
      <c r="D247" s="173">
        <f t="shared" si="8"/>
        <v>4775.583333333333</v>
      </c>
      <c r="E247" s="173">
        <v>3777.9166666666665</v>
      </c>
      <c r="F247" s="173">
        <v>862.33333333333337</v>
      </c>
      <c r="G247" s="173">
        <v>135.33333333333334</v>
      </c>
      <c r="H247" s="173"/>
      <c r="I247" s="173">
        <v>1414.8333333333333</v>
      </c>
      <c r="J247" s="138"/>
    </row>
    <row r="248" spans="1:10" s="137" customFormat="1" ht="9" customHeight="1">
      <c r="A248" s="172" t="s">
        <v>68</v>
      </c>
      <c r="B248" s="173">
        <f t="shared" si="7"/>
        <v>57463.333333333336</v>
      </c>
      <c r="C248" s="173"/>
      <c r="D248" s="173">
        <f t="shared" si="8"/>
        <v>45527.5</v>
      </c>
      <c r="E248" s="173">
        <v>37202.75</v>
      </c>
      <c r="F248" s="173">
        <v>7946.166666666667</v>
      </c>
      <c r="G248" s="173">
        <v>378.58333333333331</v>
      </c>
      <c r="H248" s="173"/>
      <c r="I248" s="173">
        <v>11935.833333333334</v>
      </c>
      <c r="J248" s="138"/>
    </row>
    <row r="249" spans="1:10" s="137" customFormat="1" ht="9" customHeight="1">
      <c r="A249" s="174" t="s">
        <v>69</v>
      </c>
      <c r="B249" s="175">
        <f t="shared" si="7"/>
        <v>6547.5</v>
      </c>
      <c r="C249" s="175"/>
      <c r="D249" s="175">
        <f t="shared" si="8"/>
        <v>4701.166666666667</v>
      </c>
      <c r="E249" s="175">
        <v>3011.6666666666665</v>
      </c>
      <c r="F249" s="175">
        <v>1312.5833333333333</v>
      </c>
      <c r="G249" s="175">
        <v>376.91666666666669</v>
      </c>
      <c r="H249" s="175"/>
      <c r="I249" s="175">
        <v>1846.3333333333333</v>
      </c>
      <c r="J249" s="138"/>
    </row>
    <row r="250" spans="1:10" s="137" customFormat="1" ht="9" customHeight="1">
      <c r="A250" s="172" t="s">
        <v>70</v>
      </c>
      <c r="B250" s="173">
        <f t="shared" si="7"/>
        <v>12517.333333333334</v>
      </c>
      <c r="C250" s="173"/>
      <c r="D250" s="173">
        <f t="shared" si="8"/>
        <v>11697.333333333334</v>
      </c>
      <c r="E250" s="173">
        <v>8469.75</v>
      </c>
      <c r="F250" s="173">
        <v>2774.8333333333335</v>
      </c>
      <c r="G250" s="173">
        <v>452.75</v>
      </c>
      <c r="H250" s="173"/>
      <c r="I250" s="173">
        <v>820</v>
      </c>
      <c r="J250" s="138"/>
    </row>
    <row r="251" spans="1:10" s="137" customFormat="1" ht="9" customHeight="1">
      <c r="A251" s="172" t="s">
        <v>71</v>
      </c>
      <c r="B251" s="173">
        <f t="shared" si="7"/>
        <v>14790.416666666666</v>
      </c>
      <c r="C251" s="173"/>
      <c r="D251" s="173">
        <f t="shared" si="8"/>
        <v>14467</v>
      </c>
      <c r="E251" s="173">
        <v>11872.75</v>
      </c>
      <c r="F251" s="173">
        <v>2403.3333333333335</v>
      </c>
      <c r="G251" s="173">
        <v>190.91666666666666</v>
      </c>
      <c r="H251" s="173"/>
      <c r="I251" s="173">
        <v>323.41666666666669</v>
      </c>
      <c r="J251" s="138"/>
    </row>
    <row r="252" spans="1:10" s="137" customFormat="1" ht="9" customHeight="1">
      <c r="A252" s="172" t="s">
        <v>72</v>
      </c>
      <c r="B252" s="173">
        <f t="shared" si="7"/>
        <v>8063</v>
      </c>
      <c r="C252" s="173"/>
      <c r="D252" s="173">
        <f t="shared" si="8"/>
        <v>7445.5</v>
      </c>
      <c r="E252" s="173">
        <v>5672.25</v>
      </c>
      <c r="F252" s="173">
        <v>1715</v>
      </c>
      <c r="G252" s="173">
        <v>58.25</v>
      </c>
      <c r="H252" s="173"/>
      <c r="I252" s="173">
        <v>617.5</v>
      </c>
      <c r="J252" s="138"/>
    </row>
    <row r="253" spans="1:10" s="137" customFormat="1" ht="9" customHeight="1">
      <c r="A253" s="174" t="s">
        <v>73</v>
      </c>
      <c r="B253" s="175">
        <f t="shared" si="7"/>
        <v>9934.8333333333339</v>
      </c>
      <c r="C253" s="175"/>
      <c r="D253" s="175">
        <f t="shared" si="8"/>
        <v>9123</v>
      </c>
      <c r="E253" s="175">
        <v>6710.166666666667</v>
      </c>
      <c r="F253" s="175">
        <v>2165.6666666666665</v>
      </c>
      <c r="G253" s="175">
        <v>247.16666666666666</v>
      </c>
      <c r="H253" s="175"/>
      <c r="I253" s="175">
        <v>811.83333333333337</v>
      </c>
      <c r="J253" s="138"/>
    </row>
    <row r="254" spans="1:10" s="137" customFormat="1" ht="9" customHeight="1">
      <c r="A254" s="172" t="s">
        <v>74</v>
      </c>
      <c r="B254" s="173">
        <f t="shared" si="7"/>
        <v>25170</v>
      </c>
      <c r="C254" s="173"/>
      <c r="D254" s="173">
        <f t="shared" si="8"/>
        <v>22369.583333333332</v>
      </c>
      <c r="E254" s="173">
        <v>16995.083333333332</v>
      </c>
      <c r="F254" s="173">
        <v>5036.333333333333</v>
      </c>
      <c r="G254" s="173">
        <v>338.16666666666669</v>
      </c>
      <c r="H254" s="173"/>
      <c r="I254" s="173">
        <v>2800.4166666666665</v>
      </c>
      <c r="J254" s="138"/>
    </row>
    <row r="255" spans="1:10" s="137" customFormat="1" ht="9" customHeight="1">
      <c r="A255" s="172" t="s">
        <v>75</v>
      </c>
      <c r="B255" s="173">
        <f t="shared" si="7"/>
        <v>25394.333333333336</v>
      </c>
      <c r="C255" s="173"/>
      <c r="D255" s="173">
        <f t="shared" si="8"/>
        <v>22496.583333333336</v>
      </c>
      <c r="E255" s="173">
        <v>18340.166666666668</v>
      </c>
      <c r="F255" s="173">
        <v>4042.9166666666665</v>
      </c>
      <c r="G255" s="173">
        <v>113.5</v>
      </c>
      <c r="H255" s="173"/>
      <c r="I255" s="173">
        <v>2897.75</v>
      </c>
      <c r="J255" s="138"/>
    </row>
    <row r="256" spans="1:10" s="137" customFormat="1" ht="9" customHeight="1">
      <c r="A256" s="172" t="s">
        <v>76</v>
      </c>
      <c r="B256" s="173">
        <f t="shared" si="7"/>
        <v>14951.416666666666</v>
      </c>
      <c r="C256" s="173"/>
      <c r="D256" s="173">
        <f t="shared" si="8"/>
        <v>10913.166666666666</v>
      </c>
      <c r="E256" s="173">
        <v>8234.1666666666661</v>
      </c>
      <c r="F256" s="173">
        <v>2492.0833333333335</v>
      </c>
      <c r="G256" s="173">
        <v>186.91666666666666</v>
      </c>
      <c r="H256" s="173"/>
      <c r="I256" s="173">
        <v>4038.25</v>
      </c>
      <c r="J256" s="138"/>
    </row>
    <row r="257" spans="1:10" s="137" customFormat="1" ht="9" customHeight="1">
      <c r="A257" s="174" t="s">
        <v>77</v>
      </c>
      <c r="B257" s="175">
        <f t="shared" si="7"/>
        <v>32493.249999999996</v>
      </c>
      <c r="C257" s="175"/>
      <c r="D257" s="175">
        <f t="shared" si="8"/>
        <v>28991.666666666664</v>
      </c>
      <c r="E257" s="175">
        <v>24012.833333333332</v>
      </c>
      <c r="F257" s="175">
        <v>4666.083333333333</v>
      </c>
      <c r="G257" s="175">
        <v>312.75</v>
      </c>
      <c r="H257" s="175"/>
      <c r="I257" s="175">
        <v>3501.5833333333335</v>
      </c>
    </row>
    <row r="258" spans="1:10" s="137" customFormat="1" ht="9" customHeight="1">
      <c r="A258" s="172" t="s">
        <v>78</v>
      </c>
      <c r="B258" s="173">
        <f t="shared" si="7"/>
        <v>1265.9166666666667</v>
      </c>
      <c r="C258" s="173"/>
      <c r="D258" s="173">
        <f t="shared" si="8"/>
        <v>1261.6666666666667</v>
      </c>
      <c r="E258" s="173">
        <v>934.83333333333337</v>
      </c>
      <c r="F258" s="173">
        <v>257.91666666666669</v>
      </c>
      <c r="G258" s="173">
        <v>68.916666666666671</v>
      </c>
      <c r="H258" s="173"/>
      <c r="I258" s="173">
        <v>4.25</v>
      </c>
    </row>
    <row r="259" spans="1:10" s="137" customFormat="1" ht="9" customHeight="1">
      <c r="A259" s="172" t="s">
        <v>79</v>
      </c>
      <c r="B259" s="173">
        <f t="shared" si="7"/>
        <v>31575.833333333332</v>
      </c>
      <c r="C259" s="173"/>
      <c r="D259" s="173">
        <f t="shared" si="8"/>
        <v>29602.75</v>
      </c>
      <c r="E259" s="173">
        <v>23499.833333333332</v>
      </c>
      <c r="F259" s="173">
        <v>5730.666666666667</v>
      </c>
      <c r="G259" s="173">
        <v>372.25</v>
      </c>
      <c r="H259" s="173"/>
      <c r="I259" s="173">
        <v>1973.0833333333333</v>
      </c>
    </row>
    <row r="260" spans="1:10" s="137" customFormat="1" ht="9" customHeight="1">
      <c r="A260" s="172" t="s">
        <v>80</v>
      </c>
      <c r="B260" s="173">
        <f t="shared" si="7"/>
        <v>20875.666666666664</v>
      </c>
      <c r="C260" s="173"/>
      <c r="D260" s="173">
        <f t="shared" si="8"/>
        <v>20480.749999999996</v>
      </c>
      <c r="E260" s="173">
        <v>15973.416666666666</v>
      </c>
      <c r="F260" s="173">
        <v>4334.75</v>
      </c>
      <c r="G260" s="173">
        <v>172.58333333333334</v>
      </c>
      <c r="H260" s="173"/>
      <c r="I260" s="173">
        <v>394.91666666666669</v>
      </c>
    </row>
    <row r="261" spans="1:10" s="137" customFormat="1" ht="9" customHeight="1">
      <c r="A261" s="174" t="s">
        <v>81</v>
      </c>
      <c r="B261" s="175">
        <f t="shared" si="7"/>
        <v>6650.5833333333339</v>
      </c>
      <c r="C261" s="175"/>
      <c r="D261" s="175">
        <f t="shared" si="8"/>
        <v>6568.416666666667</v>
      </c>
      <c r="E261" s="175">
        <v>5444.75</v>
      </c>
      <c r="F261" s="175">
        <v>1050</v>
      </c>
      <c r="G261" s="175">
        <v>73.666666666666671</v>
      </c>
      <c r="H261" s="175"/>
      <c r="I261" s="175">
        <v>82.166666666666671</v>
      </c>
    </row>
    <row r="262" spans="1:10" s="137" customFormat="1" ht="4.7" customHeight="1">
      <c r="A262" s="170"/>
      <c r="B262" s="136"/>
      <c r="C262" s="136"/>
      <c r="D262" s="136"/>
      <c r="E262" s="136"/>
      <c r="F262" s="136"/>
      <c r="G262" s="136"/>
      <c r="H262" s="136"/>
      <c r="I262" s="136"/>
      <c r="J262" s="135"/>
    </row>
    <row r="263" spans="1:10" s="137" customFormat="1" ht="9" customHeight="1">
      <c r="A263" s="169">
        <v>2013</v>
      </c>
      <c r="B263" s="177"/>
      <c r="C263" s="177"/>
      <c r="D263" s="177"/>
      <c r="E263" s="177"/>
      <c r="F263" s="177"/>
      <c r="G263" s="177"/>
      <c r="H263" s="177"/>
      <c r="I263" s="177"/>
      <c r="J263" s="138"/>
    </row>
    <row r="264" spans="1:10" s="140" customFormat="1" ht="9" customHeight="1">
      <c r="A264" s="170" t="s">
        <v>102</v>
      </c>
      <c r="B264" s="171">
        <f>SUM(B266:B297)</f>
        <v>652581.66666666651</v>
      </c>
      <c r="C264" s="171"/>
      <c r="D264" s="171">
        <f>SUM(D266:D297)</f>
        <v>556563.50000000012</v>
      </c>
      <c r="E264" s="171">
        <f t="shared" ref="E264:I264" si="9">SUM(E266:E297)</f>
        <v>436000.66666666674</v>
      </c>
      <c r="F264" s="171">
        <f t="shared" si="9"/>
        <v>111661.25</v>
      </c>
      <c r="G264" s="171">
        <f t="shared" si="9"/>
        <v>8901.5833333333339</v>
      </c>
      <c r="H264" s="171"/>
      <c r="I264" s="171">
        <f t="shared" si="9"/>
        <v>96018.166666666657</v>
      </c>
      <c r="J264" s="135"/>
    </row>
    <row r="265" spans="1:10" s="140" customFormat="1" ht="3.95" customHeight="1">
      <c r="A265" s="170"/>
      <c r="B265" s="136"/>
      <c r="C265" s="136"/>
      <c r="D265" s="136"/>
      <c r="E265" s="136"/>
      <c r="F265" s="136"/>
      <c r="G265" s="136"/>
      <c r="H265" s="136"/>
      <c r="I265" s="136"/>
      <c r="J265" s="135"/>
    </row>
    <row r="266" spans="1:10" s="137" customFormat="1" ht="9" customHeight="1">
      <c r="A266" s="172" t="s">
        <v>50</v>
      </c>
      <c r="B266" s="173">
        <f>SUM(D266,I266)</f>
        <v>7042.083333333333</v>
      </c>
      <c r="C266" s="173"/>
      <c r="D266" s="173">
        <f>SUM(E266:G266)</f>
        <v>6547.4166666666661</v>
      </c>
      <c r="E266" s="173">
        <v>5188.333333333333</v>
      </c>
      <c r="F266" s="173">
        <v>1255.5833333333333</v>
      </c>
      <c r="G266" s="173">
        <v>103.5</v>
      </c>
      <c r="H266" s="173"/>
      <c r="I266" s="173">
        <v>494.66666666666669</v>
      </c>
      <c r="J266" s="138"/>
    </row>
    <row r="267" spans="1:10" s="137" customFormat="1" ht="9" customHeight="1">
      <c r="A267" s="172" t="s">
        <v>51</v>
      </c>
      <c r="B267" s="173">
        <f t="shared" ref="B267:B297" si="10">SUM(D267,I267)</f>
        <v>18836.083333333336</v>
      </c>
      <c r="C267" s="173"/>
      <c r="D267" s="173">
        <f t="shared" ref="D267:D297" si="11">SUM(E267:G267)</f>
        <v>17168.416666666668</v>
      </c>
      <c r="E267" s="173">
        <v>13152.083333333334</v>
      </c>
      <c r="F267" s="173">
        <v>3811.1666666666665</v>
      </c>
      <c r="G267" s="173">
        <v>205.16666666666666</v>
      </c>
      <c r="H267" s="173"/>
      <c r="I267" s="173">
        <v>1667.6666666666667</v>
      </c>
      <c r="J267" s="138"/>
    </row>
    <row r="268" spans="1:10" s="137" customFormat="1" ht="9" customHeight="1">
      <c r="A268" s="172" t="s">
        <v>52</v>
      </c>
      <c r="B268" s="173">
        <f t="shared" si="10"/>
        <v>2280.916666666667</v>
      </c>
      <c r="C268" s="173"/>
      <c r="D268" s="173">
        <f t="shared" si="11"/>
        <v>2186.916666666667</v>
      </c>
      <c r="E268" s="173">
        <v>1280</v>
      </c>
      <c r="F268" s="173">
        <v>744.83333333333337</v>
      </c>
      <c r="G268" s="173">
        <v>162.08333333333334</v>
      </c>
      <c r="H268" s="173"/>
      <c r="I268" s="173">
        <v>94</v>
      </c>
      <c r="J268" s="138"/>
    </row>
    <row r="269" spans="1:10" s="137" customFormat="1" ht="9" customHeight="1">
      <c r="A269" s="174" t="s">
        <v>53</v>
      </c>
      <c r="B269" s="175">
        <f t="shared" si="10"/>
        <v>11110.083333333332</v>
      </c>
      <c r="C269" s="175"/>
      <c r="D269" s="175">
        <f t="shared" si="11"/>
        <v>8513.9166666666661</v>
      </c>
      <c r="E269" s="175">
        <v>6347</v>
      </c>
      <c r="F269" s="175">
        <v>2101.5</v>
      </c>
      <c r="G269" s="175">
        <v>65.416666666666671</v>
      </c>
      <c r="H269" s="175"/>
      <c r="I269" s="175">
        <v>2596.1666666666665</v>
      </c>
      <c r="J269" s="138"/>
    </row>
    <row r="270" spans="1:10" s="137" customFormat="1" ht="9" customHeight="1">
      <c r="A270" s="172" t="s">
        <v>54</v>
      </c>
      <c r="B270" s="173">
        <f t="shared" si="10"/>
        <v>17825.333333333332</v>
      </c>
      <c r="C270" s="173"/>
      <c r="D270" s="173">
        <f t="shared" si="11"/>
        <v>16276.166666666666</v>
      </c>
      <c r="E270" s="173">
        <v>13057.666666666666</v>
      </c>
      <c r="F270" s="173">
        <v>2881.4166666666665</v>
      </c>
      <c r="G270" s="173">
        <v>337.08333333333331</v>
      </c>
      <c r="H270" s="173"/>
      <c r="I270" s="173">
        <v>1549.1666666666667</v>
      </c>
      <c r="J270" s="138"/>
    </row>
    <row r="271" spans="1:10" s="137" customFormat="1" ht="9" customHeight="1">
      <c r="A271" s="172" t="s">
        <v>55</v>
      </c>
      <c r="B271" s="173">
        <f t="shared" si="10"/>
        <v>8175.4999999999991</v>
      </c>
      <c r="C271" s="173"/>
      <c r="D271" s="173">
        <f t="shared" si="11"/>
        <v>8160.6666666666661</v>
      </c>
      <c r="E271" s="173">
        <v>6572.833333333333</v>
      </c>
      <c r="F271" s="173">
        <v>1408.75</v>
      </c>
      <c r="G271" s="173">
        <v>179.08333333333334</v>
      </c>
      <c r="H271" s="173"/>
      <c r="I271" s="173">
        <v>14.833333333333334</v>
      </c>
      <c r="J271" s="138"/>
    </row>
    <row r="272" spans="1:10" s="137" customFormat="1" ht="9" customHeight="1">
      <c r="A272" s="172" t="s">
        <v>56</v>
      </c>
      <c r="B272" s="173">
        <f t="shared" si="10"/>
        <v>8060.6666666666661</v>
      </c>
      <c r="C272" s="173"/>
      <c r="D272" s="173">
        <f t="shared" si="11"/>
        <v>8006.583333333333</v>
      </c>
      <c r="E272" s="173">
        <v>4837.5</v>
      </c>
      <c r="F272" s="173">
        <v>2855.6666666666665</v>
      </c>
      <c r="G272" s="173">
        <v>313.41666666666669</v>
      </c>
      <c r="H272" s="173"/>
      <c r="I272" s="173">
        <v>54.083333333333336</v>
      </c>
      <c r="J272" s="138"/>
    </row>
    <row r="273" spans="1:10" s="137" customFormat="1" ht="9" customHeight="1">
      <c r="A273" s="174" t="s">
        <v>57</v>
      </c>
      <c r="B273" s="175">
        <f t="shared" si="10"/>
        <v>18226.583333333332</v>
      </c>
      <c r="C273" s="175"/>
      <c r="D273" s="175">
        <f t="shared" si="11"/>
        <v>17353.5</v>
      </c>
      <c r="E273" s="175">
        <v>13541</v>
      </c>
      <c r="F273" s="175">
        <v>3400.6666666666665</v>
      </c>
      <c r="G273" s="175">
        <v>411.83333333333331</v>
      </c>
      <c r="H273" s="175"/>
      <c r="I273" s="175">
        <v>873.08333333333337</v>
      </c>
      <c r="J273" s="138"/>
    </row>
    <row r="274" spans="1:10" s="137" customFormat="1" ht="9" customHeight="1">
      <c r="A274" s="172" t="s">
        <v>58</v>
      </c>
      <c r="B274" s="173">
        <f t="shared" si="10"/>
        <v>146981.91666666669</v>
      </c>
      <c r="C274" s="173"/>
      <c r="D274" s="173">
        <f t="shared" si="11"/>
        <v>102545.00000000001</v>
      </c>
      <c r="E274" s="173">
        <v>81009.916666666672</v>
      </c>
      <c r="F274" s="173">
        <v>20829.666666666668</v>
      </c>
      <c r="G274" s="173">
        <v>705.41666666666663</v>
      </c>
      <c r="H274" s="173"/>
      <c r="I274" s="173">
        <v>44436.916666666664</v>
      </c>
      <c r="J274" s="138"/>
    </row>
    <row r="275" spans="1:10" s="137" customFormat="1" ht="9" customHeight="1">
      <c r="A275" s="172" t="s">
        <v>59</v>
      </c>
      <c r="B275" s="173">
        <f t="shared" si="10"/>
        <v>9485.5</v>
      </c>
      <c r="C275" s="173"/>
      <c r="D275" s="173">
        <f t="shared" si="11"/>
        <v>8346.9166666666661</v>
      </c>
      <c r="E275" s="173">
        <v>6993.333333333333</v>
      </c>
      <c r="F275" s="173">
        <v>1255.9166666666667</v>
      </c>
      <c r="G275" s="173">
        <v>97.666666666666671</v>
      </c>
      <c r="H275" s="173"/>
      <c r="I275" s="173">
        <v>1138.5833333333333</v>
      </c>
      <c r="J275" s="138"/>
    </row>
    <row r="276" spans="1:10" s="137" customFormat="1" ht="9" customHeight="1">
      <c r="A276" s="172" t="s">
        <v>60</v>
      </c>
      <c r="B276" s="173">
        <f t="shared" si="10"/>
        <v>27745.25</v>
      </c>
      <c r="C276" s="173"/>
      <c r="D276" s="173">
        <f t="shared" si="11"/>
        <v>26515.833333333332</v>
      </c>
      <c r="E276" s="173">
        <v>21409.583333333332</v>
      </c>
      <c r="F276" s="173">
        <v>4561</v>
      </c>
      <c r="G276" s="173">
        <v>545.25</v>
      </c>
      <c r="H276" s="173"/>
      <c r="I276" s="173">
        <v>1229.4166666666667</v>
      </c>
      <c r="J276" s="138"/>
    </row>
    <row r="277" spans="1:10" s="137" customFormat="1" ht="9" customHeight="1">
      <c r="A277" s="174" t="s">
        <v>61</v>
      </c>
      <c r="B277" s="175">
        <f t="shared" si="10"/>
        <v>7965.2500000000009</v>
      </c>
      <c r="C277" s="175"/>
      <c r="D277" s="175">
        <f t="shared" si="11"/>
        <v>7696.3333333333339</v>
      </c>
      <c r="E277" s="175">
        <v>5642.5</v>
      </c>
      <c r="F277" s="175">
        <v>1844.6666666666667</v>
      </c>
      <c r="G277" s="175">
        <v>209.16666666666666</v>
      </c>
      <c r="H277" s="175"/>
      <c r="I277" s="175">
        <v>268.91666666666669</v>
      </c>
      <c r="J277" s="138"/>
    </row>
    <row r="278" spans="1:10" s="137" customFormat="1" ht="9" customHeight="1">
      <c r="A278" s="172" t="s">
        <v>62</v>
      </c>
      <c r="B278" s="173">
        <f t="shared" si="10"/>
        <v>6601.5</v>
      </c>
      <c r="C278" s="173"/>
      <c r="D278" s="173">
        <f t="shared" si="11"/>
        <v>6450.166666666667</v>
      </c>
      <c r="E278" s="173">
        <v>5000</v>
      </c>
      <c r="F278" s="173">
        <v>1216.75</v>
      </c>
      <c r="G278" s="173">
        <v>233.41666666666666</v>
      </c>
      <c r="H278" s="173"/>
      <c r="I278" s="173">
        <v>151.33333333333334</v>
      </c>
      <c r="J278" s="138"/>
    </row>
    <row r="279" spans="1:10" s="137" customFormat="1" ht="9" customHeight="1">
      <c r="A279" s="172" t="s">
        <v>63</v>
      </c>
      <c r="B279" s="173">
        <f t="shared" si="10"/>
        <v>47175.333333333328</v>
      </c>
      <c r="C279" s="173"/>
      <c r="D279" s="173">
        <f t="shared" si="11"/>
        <v>42140.583333333328</v>
      </c>
      <c r="E279" s="173">
        <v>34535.916666666664</v>
      </c>
      <c r="F279" s="173">
        <v>7209.666666666667</v>
      </c>
      <c r="G279" s="173">
        <v>395</v>
      </c>
      <c r="H279" s="173"/>
      <c r="I279" s="173">
        <v>5034.75</v>
      </c>
      <c r="J279" s="138"/>
    </row>
    <row r="280" spans="1:10" s="137" customFormat="1" ht="9" customHeight="1">
      <c r="A280" s="172" t="s">
        <v>64</v>
      </c>
      <c r="B280" s="173">
        <f t="shared" si="10"/>
        <v>35672.166666666672</v>
      </c>
      <c r="C280" s="173"/>
      <c r="D280" s="173">
        <f t="shared" si="11"/>
        <v>32310.916666666668</v>
      </c>
      <c r="E280" s="173">
        <v>24270.166666666668</v>
      </c>
      <c r="F280" s="173">
        <v>7419.666666666667</v>
      </c>
      <c r="G280" s="173">
        <v>621.08333333333337</v>
      </c>
      <c r="H280" s="173"/>
      <c r="I280" s="173">
        <v>3361.25</v>
      </c>
      <c r="J280" s="138"/>
    </row>
    <row r="281" spans="1:10" s="137" customFormat="1" ht="9" customHeight="1">
      <c r="A281" s="174" t="s">
        <v>65</v>
      </c>
      <c r="B281" s="175">
        <f t="shared" si="10"/>
        <v>10429.916666666666</v>
      </c>
      <c r="C281" s="175"/>
      <c r="D281" s="175">
        <f t="shared" si="11"/>
        <v>9693.25</v>
      </c>
      <c r="E281" s="175">
        <v>7439.083333333333</v>
      </c>
      <c r="F281" s="175">
        <v>1986.8333333333333</v>
      </c>
      <c r="G281" s="175">
        <v>267.33333333333331</v>
      </c>
      <c r="H281" s="175"/>
      <c r="I281" s="175">
        <v>736.66666666666663</v>
      </c>
      <c r="J281" s="138"/>
    </row>
    <row r="282" spans="1:10" s="137" customFormat="1" ht="9" customHeight="1">
      <c r="A282" s="172" t="s">
        <v>66</v>
      </c>
      <c r="B282" s="173">
        <f t="shared" si="10"/>
        <v>4121.25</v>
      </c>
      <c r="C282" s="173"/>
      <c r="D282" s="173">
        <f t="shared" si="11"/>
        <v>3955.75</v>
      </c>
      <c r="E282" s="173">
        <v>2618.25</v>
      </c>
      <c r="F282" s="173">
        <v>1141.25</v>
      </c>
      <c r="G282" s="173">
        <v>196.25</v>
      </c>
      <c r="H282" s="173"/>
      <c r="I282" s="173">
        <v>165.5</v>
      </c>
      <c r="J282" s="138"/>
    </row>
    <row r="283" spans="1:10" s="137" customFormat="1" ht="9" customHeight="1">
      <c r="A283" s="172" t="s">
        <v>67</v>
      </c>
      <c r="B283" s="173">
        <f t="shared" si="10"/>
        <v>4573.333333333333</v>
      </c>
      <c r="C283" s="173"/>
      <c r="D283" s="173">
        <f t="shared" si="11"/>
        <v>3999.75</v>
      </c>
      <c r="E283" s="173">
        <v>2806.0833333333335</v>
      </c>
      <c r="F283" s="173">
        <v>1033.25</v>
      </c>
      <c r="G283" s="173">
        <v>160.41666666666666</v>
      </c>
      <c r="H283" s="173"/>
      <c r="I283" s="173">
        <v>573.58333333333337</v>
      </c>
      <c r="J283" s="138"/>
    </row>
    <row r="284" spans="1:10" s="137" customFormat="1" ht="9" customHeight="1">
      <c r="A284" s="172" t="s">
        <v>68</v>
      </c>
      <c r="B284" s="173">
        <f t="shared" si="10"/>
        <v>51573.25</v>
      </c>
      <c r="C284" s="173"/>
      <c r="D284" s="173">
        <f t="shared" si="11"/>
        <v>39122.75</v>
      </c>
      <c r="E284" s="173">
        <v>31698.916666666668</v>
      </c>
      <c r="F284" s="173">
        <v>7022.333333333333</v>
      </c>
      <c r="G284" s="173">
        <v>401.5</v>
      </c>
      <c r="H284" s="173"/>
      <c r="I284" s="173">
        <v>12450.5</v>
      </c>
      <c r="J284" s="138"/>
    </row>
    <row r="285" spans="1:10" s="137" customFormat="1" ht="9" customHeight="1">
      <c r="A285" s="174" t="s">
        <v>69</v>
      </c>
      <c r="B285" s="175">
        <f t="shared" si="10"/>
        <v>5174.083333333333</v>
      </c>
      <c r="C285" s="175"/>
      <c r="D285" s="175">
        <f t="shared" si="11"/>
        <v>4490.583333333333</v>
      </c>
      <c r="E285" s="175">
        <v>2759.4166666666665</v>
      </c>
      <c r="F285" s="175">
        <v>1405.25</v>
      </c>
      <c r="G285" s="175">
        <v>325.91666666666669</v>
      </c>
      <c r="H285" s="175"/>
      <c r="I285" s="175">
        <v>683.5</v>
      </c>
      <c r="J285" s="138"/>
    </row>
    <row r="286" spans="1:10" s="137" customFormat="1" ht="9" customHeight="1">
      <c r="A286" s="172" t="s">
        <v>70</v>
      </c>
      <c r="B286" s="173">
        <f t="shared" si="10"/>
        <v>11840.5</v>
      </c>
      <c r="C286" s="173"/>
      <c r="D286" s="173">
        <f t="shared" si="11"/>
        <v>10960.5</v>
      </c>
      <c r="E286" s="173">
        <v>7758</v>
      </c>
      <c r="F286" s="173">
        <v>2711.4166666666665</v>
      </c>
      <c r="G286" s="173">
        <v>491.08333333333331</v>
      </c>
      <c r="H286" s="173"/>
      <c r="I286" s="173">
        <v>880</v>
      </c>
      <c r="J286" s="138"/>
    </row>
    <row r="287" spans="1:10" s="137" customFormat="1" ht="9" customHeight="1">
      <c r="A287" s="172" t="s">
        <v>71</v>
      </c>
      <c r="B287" s="173">
        <f t="shared" si="10"/>
        <v>13701.416666666666</v>
      </c>
      <c r="C287" s="173"/>
      <c r="D287" s="173">
        <f t="shared" si="11"/>
        <v>13394.166666666666</v>
      </c>
      <c r="E287" s="173">
        <v>10777.5</v>
      </c>
      <c r="F287" s="173">
        <v>2347.9166666666665</v>
      </c>
      <c r="G287" s="173">
        <v>268.75</v>
      </c>
      <c r="H287" s="173"/>
      <c r="I287" s="173">
        <v>307.25</v>
      </c>
      <c r="J287" s="138"/>
    </row>
    <row r="288" spans="1:10" s="137" customFormat="1" ht="9" customHeight="1">
      <c r="A288" s="172" t="s">
        <v>72</v>
      </c>
      <c r="B288" s="173">
        <f t="shared" si="10"/>
        <v>8248.6666666666679</v>
      </c>
      <c r="C288" s="173"/>
      <c r="D288" s="173">
        <f t="shared" si="11"/>
        <v>7093.8333333333339</v>
      </c>
      <c r="E288" s="173">
        <v>5262.5</v>
      </c>
      <c r="F288" s="173">
        <v>1778.1666666666667</v>
      </c>
      <c r="G288" s="173">
        <v>53.166666666666664</v>
      </c>
      <c r="H288" s="173"/>
      <c r="I288" s="173">
        <v>1154.8333333333333</v>
      </c>
      <c r="J288" s="138"/>
    </row>
    <row r="289" spans="1:10" s="137" customFormat="1" ht="9" customHeight="1">
      <c r="A289" s="174" t="s">
        <v>73</v>
      </c>
      <c r="B289" s="175">
        <f t="shared" si="10"/>
        <v>10629.75</v>
      </c>
      <c r="C289" s="175"/>
      <c r="D289" s="175">
        <f t="shared" si="11"/>
        <v>9758.25</v>
      </c>
      <c r="E289" s="175">
        <v>7139.25</v>
      </c>
      <c r="F289" s="175">
        <v>2316.25</v>
      </c>
      <c r="G289" s="175">
        <v>302.75</v>
      </c>
      <c r="H289" s="175"/>
      <c r="I289" s="175">
        <v>871.5</v>
      </c>
      <c r="J289" s="138"/>
    </row>
    <row r="290" spans="1:10" s="137" customFormat="1" ht="9" customHeight="1">
      <c r="A290" s="172" t="s">
        <v>74</v>
      </c>
      <c r="B290" s="173">
        <f t="shared" si="10"/>
        <v>21270.583333333332</v>
      </c>
      <c r="C290" s="173"/>
      <c r="D290" s="173">
        <f t="shared" si="11"/>
        <v>18562.25</v>
      </c>
      <c r="E290" s="173">
        <v>14328.916666666666</v>
      </c>
      <c r="F290" s="173">
        <v>3820.5833333333335</v>
      </c>
      <c r="G290" s="173">
        <v>412.75</v>
      </c>
      <c r="H290" s="173"/>
      <c r="I290" s="173">
        <v>2708.3333333333335</v>
      </c>
      <c r="J290" s="138"/>
    </row>
    <row r="291" spans="1:10" s="137" customFormat="1" ht="9" customHeight="1">
      <c r="A291" s="172" t="s">
        <v>75</v>
      </c>
      <c r="B291" s="173">
        <f t="shared" si="10"/>
        <v>24541.916666666664</v>
      </c>
      <c r="C291" s="173"/>
      <c r="D291" s="173">
        <f t="shared" si="11"/>
        <v>22047.666666666664</v>
      </c>
      <c r="E291" s="173">
        <v>17950.333333333332</v>
      </c>
      <c r="F291" s="173">
        <v>4048.8333333333335</v>
      </c>
      <c r="G291" s="173">
        <v>48.5</v>
      </c>
      <c r="H291" s="173"/>
      <c r="I291" s="173">
        <v>2494.25</v>
      </c>
      <c r="J291" s="138"/>
    </row>
    <row r="292" spans="1:10" s="137" customFormat="1" ht="9" customHeight="1">
      <c r="A292" s="172" t="s">
        <v>76</v>
      </c>
      <c r="B292" s="173">
        <f t="shared" si="10"/>
        <v>15678.166666666666</v>
      </c>
      <c r="C292" s="173"/>
      <c r="D292" s="173">
        <f t="shared" si="11"/>
        <v>11317.166666666666</v>
      </c>
      <c r="E292" s="173">
        <v>8421.9166666666661</v>
      </c>
      <c r="F292" s="173">
        <v>2664.25</v>
      </c>
      <c r="G292" s="173">
        <v>231</v>
      </c>
      <c r="H292" s="173"/>
      <c r="I292" s="173">
        <v>4361</v>
      </c>
      <c r="J292" s="138"/>
    </row>
    <row r="293" spans="1:10" s="137" customFormat="1" ht="9" customHeight="1">
      <c r="A293" s="174" t="s">
        <v>77</v>
      </c>
      <c r="B293" s="175">
        <f t="shared" si="10"/>
        <v>28922.166666666668</v>
      </c>
      <c r="C293" s="175"/>
      <c r="D293" s="175">
        <f t="shared" si="11"/>
        <v>26182.416666666668</v>
      </c>
      <c r="E293" s="175">
        <v>21557.166666666668</v>
      </c>
      <c r="F293" s="175">
        <v>4294.333333333333</v>
      </c>
      <c r="G293" s="175">
        <v>330.91666666666669</v>
      </c>
      <c r="H293" s="175"/>
      <c r="I293" s="175">
        <v>2739.75</v>
      </c>
    </row>
    <row r="294" spans="1:10" s="137" customFormat="1" ht="9" customHeight="1">
      <c r="A294" s="172" t="s">
        <v>78</v>
      </c>
      <c r="B294" s="173">
        <f t="shared" si="10"/>
        <v>1610.9166666666667</v>
      </c>
      <c r="C294" s="173"/>
      <c r="D294" s="173">
        <f t="shared" si="11"/>
        <v>1594.6666666666667</v>
      </c>
      <c r="E294" s="173">
        <v>954.58333333333337</v>
      </c>
      <c r="F294" s="173">
        <v>564.33333333333337</v>
      </c>
      <c r="G294" s="173">
        <v>75.75</v>
      </c>
      <c r="H294" s="173"/>
      <c r="I294" s="173">
        <v>16.25</v>
      </c>
    </row>
    <row r="295" spans="1:10" s="137" customFormat="1" ht="9" customHeight="1">
      <c r="A295" s="172" t="s">
        <v>79</v>
      </c>
      <c r="B295" s="173">
        <f t="shared" si="10"/>
        <v>43567.666666666664</v>
      </c>
      <c r="C295" s="173"/>
      <c r="D295" s="173">
        <f t="shared" si="11"/>
        <v>41031.083333333328</v>
      </c>
      <c r="E295" s="173">
        <v>33993.916666666664</v>
      </c>
      <c r="F295" s="173">
        <v>6477.666666666667</v>
      </c>
      <c r="G295" s="173">
        <v>559.5</v>
      </c>
      <c r="H295" s="173"/>
      <c r="I295" s="173">
        <v>2536.5833333333335</v>
      </c>
    </row>
    <row r="296" spans="1:10" s="137" customFormat="1" ht="9" customHeight="1">
      <c r="A296" s="172" t="s">
        <v>80</v>
      </c>
      <c r="B296" s="173">
        <f t="shared" si="10"/>
        <v>17724.750000000004</v>
      </c>
      <c r="C296" s="173"/>
      <c r="D296" s="173">
        <f t="shared" si="11"/>
        <v>17445.583333333336</v>
      </c>
      <c r="E296" s="173">
        <v>13106.5</v>
      </c>
      <c r="F296" s="173">
        <v>4216.166666666667</v>
      </c>
      <c r="G296" s="173">
        <v>122.91666666666667</v>
      </c>
      <c r="H296" s="173"/>
      <c r="I296" s="173">
        <v>279.16666666666669</v>
      </c>
    </row>
    <row r="297" spans="1:10" s="137" customFormat="1" ht="9" customHeight="1">
      <c r="A297" s="174" t="s">
        <v>81</v>
      </c>
      <c r="B297" s="175">
        <f t="shared" si="10"/>
        <v>5789.166666666667</v>
      </c>
      <c r="C297" s="175"/>
      <c r="D297" s="175">
        <f t="shared" si="11"/>
        <v>5694.5</v>
      </c>
      <c r="E297" s="175">
        <v>4590.5</v>
      </c>
      <c r="F297" s="175">
        <v>1035.5</v>
      </c>
      <c r="G297" s="175">
        <v>68.5</v>
      </c>
      <c r="H297" s="175"/>
      <c r="I297" s="175">
        <v>94.666666666666671</v>
      </c>
    </row>
    <row r="298" spans="1:10" s="137" customFormat="1" ht="4.7" customHeight="1">
      <c r="A298" s="170"/>
      <c r="B298" s="136"/>
      <c r="C298" s="136"/>
      <c r="D298" s="136"/>
      <c r="E298" s="136"/>
      <c r="F298" s="136"/>
      <c r="G298" s="136"/>
      <c r="H298" s="136"/>
      <c r="I298" s="136"/>
      <c r="J298" s="135"/>
    </row>
    <row r="299" spans="1:10" s="137" customFormat="1" ht="9" customHeight="1">
      <c r="A299" s="169">
        <v>2014</v>
      </c>
      <c r="B299" s="177"/>
      <c r="C299" s="177"/>
      <c r="D299" s="177"/>
      <c r="E299" s="177"/>
      <c r="F299" s="177"/>
      <c r="G299" s="177"/>
      <c r="H299" s="177"/>
      <c r="I299" s="177"/>
      <c r="J299" s="138"/>
    </row>
    <row r="300" spans="1:10" s="140" customFormat="1" ht="9" customHeight="1">
      <c r="A300" s="170" t="s">
        <v>102</v>
      </c>
      <c r="B300" s="178">
        <f>SUM(B302:B333)</f>
        <v>645392.25</v>
      </c>
      <c r="C300" s="178"/>
      <c r="D300" s="178">
        <f>SUM(D302:D333)</f>
        <v>542856.5</v>
      </c>
      <c r="E300" s="178">
        <f t="shared" ref="E300:I300" si="12">SUM(E302:E333)</f>
        <v>423584</v>
      </c>
      <c r="F300" s="178">
        <f t="shared" si="12"/>
        <v>110345.6666666667</v>
      </c>
      <c r="G300" s="178">
        <f t="shared" si="12"/>
        <v>8926.8333333333321</v>
      </c>
      <c r="H300" s="178"/>
      <c r="I300" s="178">
        <f t="shared" si="12"/>
        <v>102535.75</v>
      </c>
      <c r="J300" s="135"/>
    </row>
    <row r="301" spans="1:10" s="140" customFormat="1" ht="3.95" customHeight="1">
      <c r="A301" s="170"/>
      <c r="B301" s="179"/>
      <c r="C301" s="179"/>
      <c r="D301" s="179"/>
      <c r="E301" s="179"/>
      <c r="F301" s="179"/>
      <c r="G301" s="179"/>
      <c r="H301" s="179"/>
      <c r="I301" s="179"/>
      <c r="J301" s="135"/>
    </row>
    <row r="302" spans="1:10" s="137" customFormat="1" ht="9" customHeight="1">
      <c r="A302" s="172" t="s">
        <v>50</v>
      </c>
      <c r="B302" s="177">
        <f>SUM(D302,I302)</f>
        <v>6645.6666666666661</v>
      </c>
      <c r="C302" s="177"/>
      <c r="D302" s="177">
        <f>SUM(E302:G302)</f>
        <v>6110.833333333333</v>
      </c>
      <c r="E302" s="177">
        <v>4617.666666666667</v>
      </c>
      <c r="F302" s="177">
        <v>1353.0833333333333</v>
      </c>
      <c r="G302" s="177">
        <v>140.08333333333334</v>
      </c>
      <c r="H302" s="177"/>
      <c r="I302" s="177">
        <v>534.83333333333337</v>
      </c>
      <c r="J302" s="138"/>
    </row>
    <row r="303" spans="1:10" s="137" customFormat="1" ht="9" customHeight="1">
      <c r="A303" s="172" t="s">
        <v>51</v>
      </c>
      <c r="B303" s="173">
        <f t="shared" ref="B303:B333" si="13">SUM(D303,I303)</f>
        <v>16939.166666666668</v>
      </c>
      <c r="C303" s="173"/>
      <c r="D303" s="173">
        <f t="shared" ref="D303:D333" si="14">SUM(E303:G303)</f>
        <v>15626.25</v>
      </c>
      <c r="E303" s="173">
        <v>11598.416666666666</v>
      </c>
      <c r="F303" s="173">
        <v>3882.75</v>
      </c>
      <c r="G303" s="173">
        <v>145.08333333333334</v>
      </c>
      <c r="H303" s="173"/>
      <c r="I303" s="173">
        <v>1312.9166666666667</v>
      </c>
      <c r="J303" s="138"/>
    </row>
    <row r="304" spans="1:10" s="137" customFormat="1" ht="9" customHeight="1">
      <c r="A304" s="172" t="s">
        <v>52</v>
      </c>
      <c r="B304" s="173">
        <f t="shared" si="13"/>
        <v>3121.583333333333</v>
      </c>
      <c r="C304" s="173"/>
      <c r="D304" s="173">
        <f t="shared" si="14"/>
        <v>1973.4166666666665</v>
      </c>
      <c r="E304" s="173">
        <v>986.41666666666663</v>
      </c>
      <c r="F304" s="173">
        <v>826.91666666666663</v>
      </c>
      <c r="G304" s="173">
        <v>160.08333333333334</v>
      </c>
      <c r="H304" s="173"/>
      <c r="I304" s="173">
        <v>1148.1666666666667</v>
      </c>
      <c r="J304" s="138"/>
    </row>
    <row r="305" spans="1:10" s="137" customFormat="1" ht="9" customHeight="1">
      <c r="A305" s="174" t="s">
        <v>53</v>
      </c>
      <c r="B305" s="175">
        <f t="shared" si="13"/>
        <v>11405.833333333334</v>
      </c>
      <c r="C305" s="175"/>
      <c r="D305" s="175">
        <f t="shared" si="14"/>
        <v>8895.5</v>
      </c>
      <c r="E305" s="175">
        <v>6701.166666666667</v>
      </c>
      <c r="F305" s="175">
        <v>2139.0833333333335</v>
      </c>
      <c r="G305" s="175">
        <v>55.25</v>
      </c>
      <c r="H305" s="175"/>
      <c r="I305" s="175">
        <v>2510.3333333333335</v>
      </c>
      <c r="J305" s="138"/>
    </row>
    <row r="306" spans="1:10" s="137" customFormat="1" ht="9" customHeight="1">
      <c r="A306" s="172" t="s">
        <v>54</v>
      </c>
      <c r="B306" s="173">
        <f t="shared" si="13"/>
        <v>20875.250000000004</v>
      </c>
      <c r="C306" s="173"/>
      <c r="D306" s="173">
        <f t="shared" si="14"/>
        <v>18902.833333333336</v>
      </c>
      <c r="E306" s="173">
        <v>15317.083333333334</v>
      </c>
      <c r="F306" s="173">
        <v>3240.5</v>
      </c>
      <c r="G306" s="173">
        <v>345.25</v>
      </c>
      <c r="H306" s="173"/>
      <c r="I306" s="173">
        <v>1972.4166666666667</v>
      </c>
      <c r="J306" s="138"/>
    </row>
    <row r="307" spans="1:10" s="137" customFormat="1" ht="9" customHeight="1">
      <c r="A307" s="172" t="s">
        <v>55</v>
      </c>
      <c r="B307" s="173">
        <f t="shared" si="13"/>
        <v>7520.7500000000009</v>
      </c>
      <c r="C307" s="173"/>
      <c r="D307" s="173">
        <f t="shared" si="14"/>
        <v>7513.8333333333339</v>
      </c>
      <c r="E307" s="173">
        <v>6021.416666666667</v>
      </c>
      <c r="F307" s="173">
        <v>1326.5</v>
      </c>
      <c r="G307" s="173">
        <v>165.91666666666666</v>
      </c>
      <c r="H307" s="173"/>
      <c r="I307" s="173">
        <v>6.916666666666667</v>
      </c>
      <c r="J307" s="138"/>
    </row>
    <row r="308" spans="1:10" s="137" customFormat="1" ht="9" customHeight="1">
      <c r="A308" s="172" t="s">
        <v>56</v>
      </c>
      <c r="B308" s="173">
        <f t="shared" si="13"/>
        <v>7535.0833333333321</v>
      </c>
      <c r="C308" s="173"/>
      <c r="D308" s="173">
        <f t="shared" si="14"/>
        <v>7452.9999999999991</v>
      </c>
      <c r="E308" s="173">
        <v>4583.75</v>
      </c>
      <c r="F308" s="173">
        <v>2611.1666666666665</v>
      </c>
      <c r="G308" s="173">
        <v>258.08333333333331</v>
      </c>
      <c r="H308" s="173"/>
      <c r="I308" s="173">
        <v>82.083333333333329</v>
      </c>
      <c r="J308" s="138"/>
    </row>
    <row r="309" spans="1:10" s="137" customFormat="1" ht="9" customHeight="1">
      <c r="A309" s="174" t="s">
        <v>57</v>
      </c>
      <c r="B309" s="175">
        <f t="shared" si="13"/>
        <v>17273.083333333332</v>
      </c>
      <c r="C309" s="175"/>
      <c r="D309" s="175">
        <f t="shared" si="14"/>
        <v>16317.416666666666</v>
      </c>
      <c r="E309" s="175">
        <v>12669.25</v>
      </c>
      <c r="F309" s="175">
        <v>3233.4166666666665</v>
      </c>
      <c r="G309" s="175">
        <v>414.75</v>
      </c>
      <c r="H309" s="175"/>
      <c r="I309" s="175">
        <v>955.66666666666663</v>
      </c>
      <c r="J309" s="138"/>
    </row>
    <row r="310" spans="1:10" s="137" customFormat="1" ht="9" customHeight="1">
      <c r="A310" s="172" t="s">
        <v>58</v>
      </c>
      <c r="B310" s="173">
        <f t="shared" si="13"/>
        <v>133912.83333333334</v>
      </c>
      <c r="C310" s="173"/>
      <c r="D310" s="173">
        <f t="shared" si="14"/>
        <v>90326.666666666672</v>
      </c>
      <c r="E310" s="173">
        <v>71010.5</v>
      </c>
      <c r="F310" s="173">
        <v>18677.166666666668</v>
      </c>
      <c r="G310" s="173">
        <v>639</v>
      </c>
      <c r="H310" s="173"/>
      <c r="I310" s="173">
        <v>43586.166666666664</v>
      </c>
      <c r="J310" s="138"/>
    </row>
    <row r="311" spans="1:10" s="137" customFormat="1" ht="9" customHeight="1">
      <c r="A311" s="172" t="s">
        <v>59</v>
      </c>
      <c r="B311" s="173">
        <f t="shared" si="13"/>
        <v>9145.6666666666661</v>
      </c>
      <c r="C311" s="173"/>
      <c r="D311" s="173">
        <f t="shared" si="14"/>
        <v>8800.5</v>
      </c>
      <c r="E311" s="173">
        <v>7235.083333333333</v>
      </c>
      <c r="F311" s="173">
        <v>1456.1666666666667</v>
      </c>
      <c r="G311" s="173">
        <v>109.25</v>
      </c>
      <c r="H311" s="173"/>
      <c r="I311" s="173">
        <v>345.16666666666669</v>
      </c>
      <c r="J311" s="138"/>
    </row>
    <row r="312" spans="1:10" s="137" customFormat="1" ht="9" customHeight="1">
      <c r="A312" s="172" t="s">
        <v>60</v>
      </c>
      <c r="B312" s="173">
        <f t="shared" si="13"/>
        <v>28478.083333333332</v>
      </c>
      <c r="C312" s="173"/>
      <c r="D312" s="173">
        <f t="shared" si="14"/>
        <v>27335.583333333332</v>
      </c>
      <c r="E312" s="173">
        <v>21621.833333333332</v>
      </c>
      <c r="F312" s="173">
        <v>5158.083333333333</v>
      </c>
      <c r="G312" s="173">
        <v>555.66666666666663</v>
      </c>
      <c r="H312" s="173"/>
      <c r="I312" s="173">
        <v>1142.5</v>
      </c>
      <c r="J312" s="138"/>
    </row>
    <row r="313" spans="1:10" s="137" customFormat="1" ht="9" customHeight="1">
      <c r="A313" s="174" t="s">
        <v>61</v>
      </c>
      <c r="B313" s="175">
        <f t="shared" si="13"/>
        <v>7836.1666666666661</v>
      </c>
      <c r="C313" s="175"/>
      <c r="D313" s="175">
        <f t="shared" si="14"/>
        <v>7398.083333333333</v>
      </c>
      <c r="E313" s="175">
        <v>5515.5</v>
      </c>
      <c r="F313" s="175">
        <v>1690.8333333333333</v>
      </c>
      <c r="G313" s="175">
        <v>191.75</v>
      </c>
      <c r="H313" s="175"/>
      <c r="I313" s="175">
        <v>438.08333333333331</v>
      </c>
      <c r="J313" s="138"/>
    </row>
    <row r="314" spans="1:10" s="137" customFormat="1" ht="9" customHeight="1">
      <c r="A314" s="172" t="s">
        <v>62</v>
      </c>
      <c r="B314" s="173">
        <f t="shared" si="13"/>
        <v>7904.916666666667</v>
      </c>
      <c r="C314" s="173"/>
      <c r="D314" s="173">
        <f t="shared" si="14"/>
        <v>7675.5</v>
      </c>
      <c r="E314" s="173">
        <v>6085.166666666667</v>
      </c>
      <c r="F314" s="173">
        <v>1338.0833333333333</v>
      </c>
      <c r="G314" s="173">
        <v>252.25</v>
      </c>
      <c r="H314" s="173"/>
      <c r="I314" s="173">
        <v>229.41666666666666</v>
      </c>
      <c r="J314" s="138"/>
    </row>
    <row r="315" spans="1:10" s="137" customFormat="1" ht="9" customHeight="1">
      <c r="A315" s="172" t="s">
        <v>63</v>
      </c>
      <c r="B315" s="173">
        <f t="shared" si="13"/>
        <v>43249.25</v>
      </c>
      <c r="C315" s="173"/>
      <c r="D315" s="173">
        <f t="shared" si="14"/>
        <v>38183.416666666664</v>
      </c>
      <c r="E315" s="173">
        <v>30810.833333333332</v>
      </c>
      <c r="F315" s="173">
        <v>7005.083333333333</v>
      </c>
      <c r="G315" s="173">
        <v>367.5</v>
      </c>
      <c r="H315" s="173"/>
      <c r="I315" s="173">
        <v>5065.833333333333</v>
      </c>
      <c r="J315" s="138"/>
    </row>
    <row r="316" spans="1:10" s="137" customFormat="1" ht="9" customHeight="1">
      <c r="A316" s="172" t="s">
        <v>64</v>
      </c>
      <c r="B316" s="173">
        <f t="shared" si="13"/>
        <v>28461.666666666664</v>
      </c>
      <c r="C316" s="173"/>
      <c r="D316" s="173">
        <f t="shared" si="14"/>
        <v>25793.083333333332</v>
      </c>
      <c r="E316" s="173">
        <v>18496</v>
      </c>
      <c r="F316" s="173">
        <v>6756.083333333333</v>
      </c>
      <c r="G316" s="173">
        <v>541</v>
      </c>
      <c r="H316" s="173"/>
      <c r="I316" s="173">
        <v>2668.5833333333335</v>
      </c>
      <c r="J316" s="138"/>
    </row>
    <row r="317" spans="1:10" s="137" customFormat="1" ht="9" customHeight="1">
      <c r="A317" s="174" t="s">
        <v>65</v>
      </c>
      <c r="B317" s="175">
        <f t="shared" si="13"/>
        <v>10941.416666666666</v>
      </c>
      <c r="C317" s="175"/>
      <c r="D317" s="175">
        <f t="shared" si="14"/>
        <v>10239.75</v>
      </c>
      <c r="E317" s="175">
        <v>7394.75</v>
      </c>
      <c r="F317" s="175">
        <v>2485.3333333333335</v>
      </c>
      <c r="G317" s="175">
        <v>359.66666666666669</v>
      </c>
      <c r="H317" s="175"/>
      <c r="I317" s="175">
        <v>701.66666666666663</v>
      </c>
      <c r="J317" s="138"/>
    </row>
    <row r="318" spans="1:10" s="137" customFormat="1" ht="9" customHeight="1">
      <c r="A318" s="172" t="s">
        <v>66</v>
      </c>
      <c r="B318" s="173">
        <f t="shared" si="13"/>
        <v>3128.166666666667</v>
      </c>
      <c r="C318" s="173"/>
      <c r="D318" s="173">
        <f t="shared" si="14"/>
        <v>2932.2500000000005</v>
      </c>
      <c r="E318" s="173">
        <v>1889.9166666666667</v>
      </c>
      <c r="F318" s="173">
        <v>872.25</v>
      </c>
      <c r="G318" s="173">
        <v>170.08333333333334</v>
      </c>
      <c r="H318" s="173"/>
      <c r="I318" s="173">
        <v>195.91666666666666</v>
      </c>
      <c r="J318" s="138"/>
    </row>
    <row r="319" spans="1:10" s="137" customFormat="1" ht="9" customHeight="1">
      <c r="A319" s="172" t="s">
        <v>67</v>
      </c>
      <c r="B319" s="173">
        <f t="shared" si="13"/>
        <v>5218.916666666667</v>
      </c>
      <c r="C319" s="173"/>
      <c r="D319" s="173">
        <f t="shared" si="14"/>
        <v>4466.3333333333339</v>
      </c>
      <c r="E319" s="173">
        <v>3257</v>
      </c>
      <c r="F319" s="173">
        <v>1044.4166666666667</v>
      </c>
      <c r="G319" s="173">
        <v>164.91666666666666</v>
      </c>
      <c r="H319" s="173"/>
      <c r="I319" s="173">
        <v>752.58333333333337</v>
      </c>
      <c r="J319" s="138"/>
    </row>
    <row r="320" spans="1:10" s="137" customFormat="1" ht="9" customHeight="1">
      <c r="A320" s="172" t="s">
        <v>68</v>
      </c>
      <c r="B320" s="173">
        <f t="shared" si="13"/>
        <v>64932.75</v>
      </c>
      <c r="C320" s="173"/>
      <c r="D320" s="173">
        <f t="shared" si="14"/>
        <v>46581.416666666664</v>
      </c>
      <c r="E320" s="173">
        <v>38540.916666666664</v>
      </c>
      <c r="F320" s="173">
        <v>7634.75</v>
      </c>
      <c r="G320" s="173">
        <v>405.75</v>
      </c>
      <c r="H320" s="173"/>
      <c r="I320" s="173">
        <v>18351.333333333332</v>
      </c>
      <c r="J320" s="138"/>
    </row>
    <row r="321" spans="1:10" s="137" customFormat="1" ht="9" customHeight="1">
      <c r="A321" s="174" t="s">
        <v>69</v>
      </c>
      <c r="B321" s="175">
        <f t="shared" si="13"/>
        <v>5230.4166666666661</v>
      </c>
      <c r="C321" s="175"/>
      <c r="D321" s="175">
        <f t="shared" si="14"/>
        <v>4754.833333333333</v>
      </c>
      <c r="E321" s="175">
        <v>2968.5</v>
      </c>
      <c r="F321" s="175">
        <v>1375.0833333333333</v>
      </c>
      <c r="G321" s="175">
        <v>411.25</v>
      </c>
      <c r="H321" s="175"/>
      <c r="I321" s="175">
        <v>475.58333333333331</v>
      </c>
      <c r="J321" s="138"/>
    </row>
    <row r="322" spans="1:10" s="137" customFormat="1" ht="9" customHeight="1">
      <c r="A322" s="172" t="s">
        <v>70</v>
      </c>
      <c r="B322" s="173">
        <f t="shared" si="13"/>
        <v>12042.583333333332</v>
      </c>
      <c r="C322" s="173"/>
      <c r="D322" s="173">
        <f t="shared" si="14"/>
        <v>11267.166666666666</v>
      </c>
      <c r="E322" s="173">
        <v>8203.6666666666661</v>
      </c>
      <c r="F322" s="173">
        <v>2532.1666666666665</v>
      </c>
      <c r="G322" s="173">
        <v>531.33333333333337</v>
      </c>
      <c r="H322" s="173"/>
      <c r="I322" s="173">
        <v>775.41666666666663</v>
      </c>
      <c r="J322" s="138"/>
    </row>
    <row r="323" spans="1:10" s="137" customFormat="1" ht="9" customHeight="1">
      <c r="A323" s="172" t="s">
        <v>71</v>
      </c>
      <c r="B323" s="173">
        <f t="shared" si="13"/>
        <v>15634.500000000002</v>
      </c>
      <c r="C323" s="173"/>
      <c r="D323" s="173">
        <f t="shared" si="14"/>
        <v>14755.500000000002</v>
      </c>
      <c r="E323" s="173">
        <v>11993.083333333334</v>
      </c>
      <c r="F323" s="173">
        <v>2521.8333333333335</v>
      </c>
      <c r="G323" s="173">
        <v>240.58333333333334</v>
      </c>
      <c r="H323" s="173"/>
      <c r="I323" s="173">
        <v>879</v>
      </c>
      <c r="J323" s="138"/>
    </row>
    <row r="324" spans="1:10" s="137" customFormat="1" ht="9" customHeight="1">
      <c r="A324" s="172" t="s">
        <v>72</v>
      </c>
      <c r="B324" s="173">
        <f t="shared" si="13"/>
        <v>9360.9166666666661</v>
      </c>
      <c r="C324" s="173"/>
      <c r="D324" s="173">
        <f t="shared" si="14"/>
        <v>7454.833333333333</v>
      </c>
      <c r="E324" s="173">
        <v>5540.083333333333</v>
      </c>
      <c r="F324" s="173">
        <v>1841.9166666666667</v>
      </c>
      <c r="G324" s="173">
        <v>72.833333333333329</v>
      </c>
      <c r="H324" s="173"/>
      <c r="I324" s="173">
        <v>1906.0833333333333</v>
      </c>
      <c r="J324" s="138"/>
    </row>
    <row r="325" spans="1:10" s="137" customFormat="1" ht="9" customHeight="1">
      <c r="A325" s="174" t="s">
        <v>73</v>
      </c>
      <c r="B325" s="175">
        <f t="shared" si="13"/>
        <v>10680.583333333332</v>
      </c>
      <c r="C325" s="175"/>
      <c r="D325" s="175">
        <f t="shared" si="14"/>
        <v>9920.4166666666661</v>
      </c>
      <c r="E325" s="175">
        <v>6926.333333333333</v>
      </c>
      <c r="F325" s="175">
        <v>2675.9166666666665</v>
      </c>
      <c r="G325" s="175">
        <v>318.16666666666669</v>
      </c>
      <c r="H325" s="175"/>
      <c r="I325" s="175">
        <v>760.16666666666663</v>
      </c>
      <c r="J325" s="138"/>
    </row>
    <row r="326" spans="1:10" s="137" customFormat="1" ht="9" customHeight="1">
      <c r="A326" s="172" t="s">
        <v>74</v>
      </c>
      <c r="B326" s="173">
        <f t="shared" si="13"/>
        <v>23084.25</v>
      </c>
      <c r="C326" s="173"/>
      <c r="D326" s="173">
        <f t="shared" si="14"/>
        <v>21213.166666666668</v>
      </c>
      <c r="E326" s="173">
        <v>16433.666666666668</v>
      </c>
      <c r="F326" s="173">
        <v>4315</v>
      </c>
      <c r="G326" s="173">
        <v>464.5</v>
      </c>
      <c r="H326" s="173"/>
      <c r="I326" s="173">
        <v>1871.0833333333333</v>
      </c>
      <c r="J326" s="138"/>
    </row>
    <row r="327" spans="1:10" s="137" customFormat="1" ht="9" customHeight="1">
      <c r="A327" s="172" t="s">
        <v>75</v>
      </c>
      <c r="B327" s="173">
        <f t="shared" si="13"/>
        <v>25968.166666666664</v>
      </c>
      <c r="C327" s="173"/>
      <c r="D327" s="173">
        <f t="shared" si="14"/>
        <v>22816.999999999996</v>
      </c>
      <c r="E327" s="173">
        <v>18721.083333333332</v>
      </c>
      <c r="F327" s="173">
        <v>4023.5833333333335</v>
      </c>
      <c r="G327" s="173">
        <v>72.333333333333329</v>
      </c>
      <c r="H327" s="173"/>
      <c r="I327" s="173">
        <v>3151.1666666666665</v>
      </c>
      <c r="J327" s="138"/>
    </row>
    <row r="328" spans="1:10" s="137" customFormat="1" ht="9" customHeight="1">
      <c r="A328" s="172" t="s">
        <v>76</v>
      </c>
      <c r="B328" s="173">
        <f t="shared" si="13"/>
        <v>15463.166666666668</v>
      </c>
      <c r="C328" s="173"/>
      <c r="D328" s="173">
        <f t="shared" si="14"/>
        <v>11036.5</v>
      </c>
      <c r="E328" s="173">
        <v>8414.5</v>
      </c>
      <c r="F328" s="173">
        <v>2477.25</v>
      </c>
      <c r="G328" s="173">
        <v>144.75</v>
      </c>
      <c r="H328" s="173"/>
      <c r="I328" s="173">
        <v>4426.666666666667</v>
      </c>
      <c r="J328" s="138"/>
    </row>
    <row r="329" spans="1:10" s="137" customFormat="1" ht="9" customHeight="1">
      <c r="A329" s="174" t="s">
        <v>77</v>
      </c>
      <c r="B329" s="175">
        <f t="shared" si="13"/>
        <v>28306.416666666668</v>
      </c>
      <c r="C329" s="175"/>
      <c r="D329" s="175">
        <f t="shared" si="14"/>
        <v>24903</v>
      </c>
      <c r="E329" s="175">
        <v>20469.166666666668</v>
      </c>
      <c r="F329" s="175">
        <v>4138.583333333333</v>
      </c>
      <c r="G329" s="175">
        <v>295.25</v>
      </c>
      <c r="H329" s="175"/>
      <c r="I329" s="175">
        <v>3403.4166666666665</v>
      </c>
    </row>
    <row r="330" spans="1:10" s="137" customFormat="1" ht="9" customHeight="1">
      <c r="A330" s="172" t="s">
        <v>78</v>
      </c>
      <c r="B330" s="173">
        <f t="shared" si="13"/>
        <v>1252.9166666666665</v>
      </c>
      <c r="C330" s="173"/>
      <c r="D330" s="173">
        <f t="shared" si="14"/>
        <v>1247.0833333333333</v>
      </c>
      <c r="E330" s="173">
        <v>697.91666666666663</v>
      </c>
      <c r="F330" s="173">
        <v>477.91666666666669</v>
      </c>
      <c r="G330" s="173">
        <v>71.25</v>
      </c>
      <c r="H330" s="173"/>
      <c r="I330" s="173">
        <v>5.833333333333333</v>
      </c>
    </row>
    <row r="331" spans="1:10" s="137" customFormat="1" ht="9" customHeight="1">
      <c r="A331" s="172" t="s">
        <v>79</v>
      </c>
      <c r="B331" s="173">
        <f t="shared" si="13"/>
        <v>40646.75</v>
      </c>
      <c r="C331" s="173"/>
      <c r="D331" s="173">
        <f t="shared" si="14"/>
        <v>38364</v>
      </c>
      <c r="E331" s="173">
        <v>31575.583333333332</v>
      </c>
      <c r="F331" s="173">
        <v>6141.916666666667</v>
      </c>
      <c r="G331" s="173">
        <v>646.5</v>
      </c>
      <c r="H331" s="173"/>
      <c r="I331" s="173">
        <v>2282.75</v>
      </c>
    </row>
    <row r="332" spans="1:10" s="137" customFormat="1" ht="9" customHeight="1">
      <c r="A332" s="172" t="s">
        <v>80</v>
      </c>
      <c r="B332" s="173">
        <f t="shared" si="13"/>
        <v>17310</v>
      </c>
      <c r="C332" s="173"/>
      <c r="D332" s="173">
        <f t="shared" si="14"/>
        <v>16815.083333333332</v>
      </c>
      <c r="E332" s="173">
        <v>12634.166666666666</v>
      </c>
      <c r="F332" s="173">
        <v>4048.1666666666665</v>
      </c>
      <c r="G332" s="173">
        <v>132.75</v>
      </c>
      <c r="H332" s="173"/>
      <c r="I332" s="173">
        <v>494.91666666666669</v>
      </c>
    </row>
    <row r="333" spans="1:10" s="137" customFormat="1" ht="9" customHeight="1">
      <c r="A333" s="174" t="s">
        <v>81</v>
      </c>
      <c r="B333" s="175">
        <f t="shared" si="13"/>
        <v>5885.333333333333</v>
      </c>
      <c r="C333" s="175"/>
      <c r="D333" s="175">
        <f t="shared" si="14"/>
        <v>5782.25</v>
      </c>
      <c r="E333" s="175">
        <v>4653.583333333333</v>
      </c>
      <c r="F333" s="175">
        <v>1044.6666666666667</v>
      </c>
      <c r="G333" s="175">
        <v>84</v>
      </c>
      <c r="H333" s="175"/>
      <c r="I333" s="175">
        <v>103.08333333333333</v>
      </c>
    </row>
    <row r="334" spans="1:10" s="137" customFormat="1" ht="4.7" customHeight="1">
      <c r="A334" s="170"/>
      <c r="B334" s="136"/>
      <c r="C334" s="136"/>
      <c r="D334" s="136"/>
      <c r="E334" s="136"/>
      <c r="F334" s="136"/>
      <c r="G334" s="136"/>
      <c r="H334" s="136"/>
      <c r="I334" s="136"/>
      <c r="J334" s="135"/>
    </row>
    <row r="335" spans="1:10" s="137" customFormat="1" ht="9" customHeight="1">
      <c r="A335" s="169">
        <v>2015</v>
      </c>
      <c r="B335" s="177"/>
      <c r="C335" s="177"/>
      <c r="D335" s="177"/>
      <c r="E335" s="177"/>
      <c r="F335" s="177"/>
      <c r="G335" s="177"/>
      <c r="H335" s="177"/>
      <c r="I335" s="177"/>
      <c r="J335" s="138"/>
    </row>
    <row r="336" spans="1:10" s="140" customFormat="1" ht="9" customHeight="1">
      <c r="A336" s="170" t="s">
        <v>102</v>
      </c>
      <c r="B336" s="178">
        <f>SUM(B338:B369)</f>
        <v>632813.5</v>
      </c>
      <c r="C336" s="178"/>
      <c r="D336" s="178">
        <f>SUM(D338:D369)</f>
        <v>528951.5</v>
      </c>
      <c r="E336" s="178">
        <f t="shared" ref="E336:I336" si="15">SUM(E338:E369)</f>
        <v>412231.83333333331</v>
      </c>
      <c r="F336" s="178">
        <f t="shared" si="15"/>
        <v>108055.08333333334</v>
      </c>
      <c r="G336" s="178">
        <f t="shared" si="15"/>
        <v>8664.5833333333339</v>
      </c>
      <c r="H336" s="178"/>
      <c r="I336" s="178">
        <f t="shared" si="15"/>
        <v>103862.00000000001</v>
      </c>
      <c r="J336" s="135"/>
    </row>
    <row r="337" spans="1:10" s="140" customFormat="1" ht="3.95" customHeight="1">
      <c r="A337" s="170"/>
      <c r="B337" s="136"/>
      <c r="C337" s="136"/>
      <c r="D337" s="136"/>
      <c r="E337" s="136"/>
      <c r="F337" s="136"/>
      <c r="G337" s="136"/>
      <c r="H337" s="136"/>
      <c r="I337" s="136"/>
      <c r="J337" s="135"/>
    </row>
    <row r="338" spans="1:10" s="137" customFormat="1" ht="9" customHeight="1">
      <c r="A338" s="172" t="s">
        <v>50</v>
      </c>
      <c r="B338" s="173">
        <f>SUM(D338,I338)</f>
        <v>6455.083333333333</v>
      </c>
      <c r="C338" s="173"/>
      <c r="D338" s="173">
        <f>SUM(E338:G338)</f>
        <v>5798.833333333333</v>
      </c>
      <c r="E338" s="173">
        <v>4319.333333333333</v>
      </c>
      <c r="F338" s="173">
        <v>1333.1666666666667</v>
      </c>
      <c r="G338" s="173">
        <v>146.33333333333334</v>
      </c>
      <c r="H338" s="173"/>
      <c r="I338" s="173">
        <v>656.25</v>
      </c>
      <c r="J338" s="138"/>
    </row>
    <row r="339" spans="1:10" s="137" customFormat="1" ht="9" customHeight="1">
      <c r="A339" s="172" t="s">
        <v>51</v>
      </c>
      <c r="B339" s="173">
        <f t="shared" ref="B339:B369" si="16">SUM(D339,I339)</f>
        <v>18728.416666666668</v>
      </c>
      <c r="C339" s="173"/>
      <c r="D339" s="173">
        <f t="shared" ref="D339:D369" si="17">SUM(E339:G339)</f>
        <v>16985.5</v>
      </c>
      <c r="E339" s="173">
        <v>13171</v>
      </c>
      <c r="F339" s="173">
        <v>3697.1666666666665</v>
      </c>
      <c r="G339" s="173">
        <v>117.33333333333333</v>
      </c>
      <c r="H339" s="173"/>
      <c r="I339" s="173">
        <v>1742.9166666666667</v>
      </c>
      <c r="J339" s="138"/>
    </row>
    <row r="340" spans="1:10" s="137" customFormat="1" ht="9" customHeight="1">
      <c r="A340" s="172" t="s">
        <v>52</v>
      </c>
      <c r="B340" s="173">
        <f t="shared" si="16"/>
        <v>2942.4999999999995</v>
      </c>
      <c r="C340" s="173"/>
      <c r="D340" s="173">
        <f t="shared" si="17"/>
        <v>2287.333333333333</v>
      </c>
      <c r="E340" s="173">
        <v>1271.3333333333333</v>
      </c>
      <c r="F340" s="173">
        <v>855.33333333333337</v>
      </c>
      <c r="G340" s="173">
        <v>160.66666666666666</v>
      </c>
      <c r="H340" s="173"/>
      <c r="I340" s="173">
        <v>655.16666666666663</v>
      </c>
      <c r="J340" s="138"/>
    </row>
    <row r="341" spans="1:10" s="137" customFormat="1" ht="9" customHeight="1">
      <c r="A341" s="174" t="s">
        <v>53</v>
      </c>
      <c r="B341" s="175">
        <f t="shared" si="16"/>
        <v>10509.25</v>
      </c>
      <c r="C341" s="175"/>
      <c r="D341" s="175">
        <f t="shared" si="17"/>
        <v>8469.9166666666661</v>
      </c>
      <c r="E341" s="175">
        <v>6379.583333333333</v>
      </c>
      <c r="F341" s="175">
        <v>2060.5</v>
      </c>
      <c r="G341" s="175">
        <v>29.833333333333332</v>
      </c>
      <c r="H341" s="175"/>
      <c r="I341" s="175">
        <v>2039.3333333333333</v>
      </c>
      <c r="J341" s="138"/>
    </row>
    <row r="342" spans="1:10" s="137" customFormat="1" ht="9" customHeight="1">
      <c r="A342" s="172" t="s">
        <v>54</v>
      </c>
      <c r="B342" s="173">
        <f t="shared" si="16"/>
        <v>19072.583333333332</v>
      </c>
      <c r="C342" s="173"/>
      <c r="D342" s="173">
        <f t="shared" si="17"/>
        <v>16611.25</v>
      </c>
      <c r="E342" s="173">
        <v>13399.916666666666</v>
      </c>
      <c r="F342" s="173">
        <v>2920.9166666666665</v>
      </c>
      <c r="G342" s="173">
        <v>290.41666666666669</v>
      </c>
      <c r="H342" s="173"/>
      <c r="I342" s="173">
        <v>2461.3333333333335</v>
      </c>
      <c r="J342" s="138"/>
    </row>
    <row r="343" spans="1:10" s="137" customFormat="1" ht="9" customHeight="1">
      <c r="A343" s="172" t="s">
        <v>55</v>
      </c>
      <c r="B343" s="173">
        <f t="shared" si="16"/>
        <v>8351.0833333333321</v>
      </c>
      <c r="C343" s="173"/>
      <c r="D343" s="173">
        <f t="shared" si="17"/>
        <v>8326.5833333333321</v>
      </c>
      <c r="E343" s="173">
        <v>6731.083333333333</v>
      </c>
      <c r="F343" s="173">
        <v>1412.25</v>
      </c>
      <c r="G343" s="173">
        <v>183.25</v>
      </c>
      <c r="H343" s="173"/>
      <c r="I343" s="173">
        <v>24.5</v>
      </c>
      <c r="J343" s="138"/>
    </row>
    <row r="344" spans="1:10" s="137" customFormat="1" ht="9" customHeight="1">
      <c r="A344" s="172" t="s">
        <v>56</v>
      </c>
      <c r="B344" s="173">
        <f t="shared" si="16"/>
        <v>7473.5</v>
      </c>
      <c r="C344" s="173"/>
      <c r="D344" s="173">
        <f t="shared" si="17"/>
        <v>7457.583333333333</v>
      </c>
      <c r="E344" s="173">
        <v>4650.666666666667</v>
      </c>
      <c r="F344" s="173">
        <v>2621.3333333333335</v>
      </c>
      <c r="G344" s="173">
        <v>185.58333333333334</v>
      </c>
      <c r="H344" s="173"/>
      <c r="I344" s="173">
        <v>15.916666666666666</v>
      </c>
      <c r="J344" s="138"/>
    </row>
    <row r="345" spans="1:10" s="137" customFormat="1" ht="9" customHeight="1">
      <c r="A345" s="174" t="s">
        <v>57</v>
      </c>
      <c r="B345" s="175">
        <f t="shared" si="16"/>
        <v>20361.916666666668</v>
      </c>
      <c r="C345" s="175"/>
      <c r="D345" s="175">
        <f t="shared" si="17"/>
        <v>19134</v>
      </c>
      <c r="E345" s="175">
        <v>14829.583333333334</v>
      </c>
      <c r="F345" s="175">
        <v>3912.1666666666665</v>
      </c>
      <c r="G345" s="175">
        <v>392.25</v>
      </c>
      <c r="H345" s="175"/>
      <c r="I345" s="175">
        <v>1227.9166666666667</v>
      </c>
      <c r="J345" s="138"/>
    </row>
    <row r="346" spans="1:10" s="137" customFormat="1" ht="9" customHeight="1">
      <c r="A346" s="172" t="s">
        <v>58</v>
      </c>
      <c r="B346" s="173">
        <f t="shared" si="16"/>
        <v>120776.75</v>
      </c>
      <c r="C346" s="173"/>
      <c r="D346" s="173">
        <f t="shared" si="17"/>
        <v>82767.25</v>
      </c>
      <c r="E346" s="173">
        <v>65991.333333333328</v>
      </c>
      <c r="F346" s="173">
        <v>16092.166666666666</v>
      </c>
      <c r="G346" s="173">
        <v>683.75</v>
      </c>
      <c r="H346" s="173"/>
      <c r="I346" s="173">
        <v>38009.5</v>
      </c>
      <c r="J346" s="138"/>
    </row>
    <row r="347" spans="1:10" s="137" customFormat="1" ht="9" customHeight="1">
      <c r="A347" s="172" t="s">
        <v>59</v>
      </c>
      <c r="B347" s="173">
        <f t="shared" si="16"/>
        <v>14451.333333333334</v>
      </c>
      <c r="C347" s="173"/>
      <c r="D347" s="173">
        <f t="shared" si="17"/>
        <v>14178.916666666668</v>
      </c>
      <c r="E347" s="173">
        <v>12121.75</v>
      </c>
      <c r="F347" s="173">
        <v>1945.8333333333333</v>
      </c>
      <c r="G347" s="173">
        <v>111.33333333333333</v>
      </c>
      <c r="H347" s="173"/>
      <c r="I347" s="173">
        <v>272.41666666666669</v>
      </c>
      <c r="J347" s="138"/>
    </row>
    <row r="348" spans="1:10" s="137" customFormat="1" ht="9" customHeight="1">
      <c r="A348" s="172" t="s">
        <v>60</v>
      </c>
      <c r="B348" s="173">
        <f t="shared" si="16"/>
        <v>30242.416666666664</v>
      </c>
      <c r="C348" s="173"/>
      <c r="D348" s="173">
        <f t="shared" si="17"/>
        <v>28126.749999999996</v>
      </c>
      <c r="E348" s="173">
        <v>22311.583333333332</v>
      </c>
      <c r="F348" s="173">
        <v>5235.083333333333</v>
      </c>
      <c r="G348" s="173">
        <v>580.08333333333337</v>
      </c>
      <c r="H348" s="173"/>
      <c r="I348" s="173">
        <v>2115.6666666666665</v>
      </c>
      <c r="J348" s="138"/>
    </row>
    <row r="349" spans="1:10" s="137" customFormat="1" ht="9" customHeight="1">
      <c r="A349" s="174" t="s">
        <v>61</v>
      </c>
      <c r="B349" s="175">
        <f t="shared" si="16"/>
        <v>5691.4166666666661</v>
      </c>
      <c r="C349" s="175"/>
      <c r="D349" s="175">
        <f t="shared" si="17"/>
        <v>5210.583333333333</v>
      </c>
      <c r="E349" s="175">
        <v>3756.0833333333335</v>
      </c>
      <c r="F349" s="175">
        <v>1302.9166666666667</v>
      </c>
      <c r="G349" s="175">
        <v>151.58333333333334</v>
      </c>
      <c r="H349" s="175"/>
      <c r="I349" s="175">
        <v>480.83333333333331</v>
      </c>
      <c r="J349" s="138"/>
    </row>
    <row r="350" spans="1:10" s="137" customFormat="1" ht="9" customHeight="1">
      <c r="A350" s="172" t="s">
        <v>62</v>
      </c>
      <c r="B350" s="173">
        <f t="shared" si="16"/>
        <v>5775</v>
      </c>
      <c r="C350" s="173"/>
      <c r="D350" s="173">
        <f t="shared" si="17"/>
        <v>5747.416666666667</v>
      </c>
      <c r="E350" s="173">
        <v>4393.333333333333</v>
      </c>
      <c r="F350" s="173">
        <v>1113.4166666666667</v>
      </c>
      <c r="G350" s="173">
        <v>240.66666666666666</v>
      </c>
      <c r="H350" s="173"/>
      <c r="I350" s="173">
        <v>27.583333333333332</v>
      </c>
      <c r="J350" s="138"/>
    </row>
    <row r="351" spans="1:10" s="137" customFormat="1" ht="9" customHeight="1">
      <c r="A351" s="172" t="s">
        <v>63</v>
      </c>
      <c r="B351" s="173">
        <f t="shared" si="16"/>
        <v>46251.666666666672</v>
      </c>
      <c r="C351" s="173"/>
      <c r="D351" s="173">
        <f t="shared" si="17"/>
        <v>41019.333333333336</v>
      </c>
      <c r="E351" s="173">
        <v>33673.166666666664</v>
      </c>
      <c r="F351" s="173">
        <v>6960.083333333333</v>
      </c>
      <c r="G351" s="173">
        <v>386.08333333333331</v>
      </c>
      <c r="H351" s="173"/>
      <c r="I351" s="173">
        <v>5232.333333333333</v>
      </c>
      <c r="J351" s="138"/>
    </row>
    <row r="352" spans="1:10" s="137" customFormat="1" ht="9" customHeight="1">
      <c r="A352" s="172" t="s">
        <v>64</v>
      </c>
      <c r="B352" s="173">
        <f t="shared" si="16"/>
        <v>26372.833333333336</v>
      </c>
      <c r="C352" s="173"/>
      <c r="D352" s="173">
        <f t="shared" si="17"/>
        <v>22994.750000000004</v>
      </c>
      <c r="E352" s="173">
        <v>15357.833333333334</v>
      </c>
      <c r="F352" s="173">
        <v>7021.75</v>
      </c>
      <c r="G352" s="173">
        <v>615.16666666666663</v>
      </c>
      <c r="H352" s="173"/>
      <c r="I352" s="173">
        <v>3378.0833333333335</v>
      </c>
      <c r="J352" s="138"/>
    </row>
    <row r="353" spans="1:10" s="137" customFormat="1" ht="9" customHeight="1">
      <c r="A353" s="174" t="s">
        <v>65</v>
      </c>
      <c r="B353" s="175">
        <f t="shared" si="16"/>
        <v>16130.333333333332</v>
      </c>
      <c r="C353" s="175"/>
      <c r="D353" s="175">
        <f t="shared" si="17"/>
        <v>12271.666666666666</v>
      </c>
      <c r="E353" s="175">
        <v>8654.4166666666661</v>
      </c>
      <c r="F353" s="175">
        <v>3252.5</v>
      </c>
      <c r="G353" s="175">
        <v>364.75</v>
      </c>
      <c r="H353" s="175"/>
      <c r="I353" s="175">
        <v>3858.6666666666665</v>
      </c>
      <c r="J353" s="138"/>
    </row>
    <row r="354" spans="1:10" s="137" customFormat="1" ht="9" customHeight="1">
      <c r="A354" s="172" t="s">
        <v>66</v>
      </c>
      <c r="B354" s="173">
        <f t="shared" si="16"/>
        <v>2820.5833333333335</v>
      </c>
      <c r="C354" s="173"/>
      <c r="D354" s="173">
        <f t="shared" si="17"/>
        <v>2623.5833333333335</v>
      </c>
      <c r="E354" s="173">
        <v>1650</v>
      </c>
      <c r="F354" s="173">
        <v>822.58333333333337</v>
      </c>
      <c r="G354" s="173">
        <v>151</v>
      </c>
      <c r="H354" s="173"/>
      <c r="I354" s="173">
        <v>197</v>
      </c>
      <c r="J354" s="138"/>
    </row>
    <row r="355" spans="1:10" s="137" customFormat="1" ht="9" customHeight="1">
      <c r="A355" s="172" t="s">
        <v>67</v>
      </c>
      <c r="B355" s="173">
        <f t="shared" si="16"/>
        <v>5797.583333333333</v>
      </c>
      <c r="C355" s="173"/>
      <c r="D355" s="173">
        <f t="shared" si="17"/>
        <v>4868.9166666666661</v>
      </c>
      <c r="E355" s="173">
        <v>3546.25</v>
      </c>
      <c r="F355" s="173">
        <v>1164.0833333333333</v>
      </c>
      <c r="G355" s="173">
        <v>158.58333333333334</v>
      </c>
      <c r="H355" s="173"/>
      <c r="I355" s="173">
        <v>928.66666666666663</v>
      </c>
      <c r="J355" s="138"/>
    </row>
    <row r="356" spans="1:10" s="137" customFormat="1" ht="9" customHeight="1">
      <c r="A356" s="172" t="s">
        <v>68</v>
      </c>
      <c r="B356" s="173">
        <f t="shared" si="16"/>
        <v>62900.916666666664</v>
      </c>
      <c r="C356" s="173"/>
      <c r="D356" s="173">
        <f t="shared" si="17"/>
        <v>40677.666666666664</v>
      </c>
      <c r="E356" s="173">
        <v>32896.75</v>
      </c>
      <c r="F356" s="173">
        <v>7409.5</v>
      </c>
      <c r="G356" s="173">
        <v>371.41666666666669</v>
      </c>
      <c r="H356" s="173"/>
      <c r="I356" s="173">
        <v>22223.25</v>
      </c>
      <c r="J356" s="138"/>
    </row>
    <row r="357" spans="1:10" s="137" customFormat="1" ht="9" customHeight="1">
      <c r="A357" s="174" t="s">
        <v>69</v>
      </c>
      <c r="B357" s="175">
        <f t="shared" si="16"/>
        <v>7011.583333333333</v>
      </c>
      <c r="C357" s="175"/>
      <c r="D357" s="175">
        <f t="shared" si="17"/>
        <v>6861</v>
      </c>
      <c r="E357" s="175">
        <v>4874</v>
      </c>
      <c r="F357" s="175">
        <v>1573.9166666666667</v>
      </c>
      <c r="G357" s="175">
        <v>413.08333333333331</v>
      </c>
      <c r="H357" s="175"/>
      <c r="I357" s="175">
        <v>150.58333333333334</v>
      </c>
      <c r="J357" s="138"/>
    </row>
    <row r="358" spans="1:10" s="137" customFormat="1" ht="9" customHeight="1">
      <c r="A358" s="172" t="s">
        <v>70</v>
      </c>
      <c r="B358" s="173">
        <f t="shared" si="16"/>
        <v>13822.500000000002</v>
      </c>
      <c r="C358" s="173"/>
      <c r="D358" s="173">
        <f t="shared" si="17"/>
        <v>11864.916666666668</v>
      </c>
      <c r="E358" s="173">
        <v>8728.75</v>
      </c>
      <c r="F358" s="173">
        <v>2561.3333333333335</v>
      </c>
      <c r="G358" s="173">
        <v>574.83333333333337</v>
      </c>
      <c r="H358" s="173"/>
      <c r="I358" s="173">
        <v>1957.5833333333333</v>
      </c>
      <c r="J358" s="138"/>
    </row>
    <row r="359" spans="1:10" s="137" customFormat="1" ht="9" customHeight="1">
      <c r="A359" s="172" t="s">
        <v>71</v>
      </c>
      <c r="B359" s="173">
        <f t="shared" si="16"/>
        <v>15642.25</v>
      </c>
      <c r="C359" s="173"/>
      <c r="D359" s="173">
        <f t="shared" si="17"/>
        <v>14542.916666666666</v>
      </c>
      <c r="E359" s="173">
        <v>11614.416666666666</v>
      </c>
      <c r="F359" s="173">
        <v>2693.6666666666665</v>
      </c>
      <c r="G359" s="173">
        <v>234.83333333333334</v>
      </c>
      <c r="H359" s="173"/>
      <c r="I359" s="173">
        <v>1099.3333333333333</v>
      </c>
      <c r="J359" s="138"/>
    </row>
    <row r="360" spans="1:10" s="137" customFormat="1" ht="9" customHeight="1">
      <c r="A360" s="172" t="s">
        <v>72</v>
      </c>
      <c r="B360" s="173">
        <f t="shared" si="16"/>
        <v>8091.75</v>
      </c>
      <c r="C360" s="173"/>
      <c r="D360" s="173">
        <f t="shared" si="17"/>
        <v>7235.583333333333</v>
      </c>
      <c r="E360" s="173">
        <v>5386.75</v>
      </c>
      <c r="F360" s="173">
        <v>1797.75</v>
      </c>
      <c r="G360" s="173">
        <v>51.083333333333336</v>
      </c>
      <c r="H360" s="173"/>
      <c r="I360" s="173">
        <v>856.16666666666663</v>
      </c>
      <c r="J360" s="138"/>
    </row>
    <row r="361" spans="1:10" s="137" customFormat="1" ht="9" customHeight="1">
      <c r="A361" s="174" t="s">
        <v>73</v>
      </c>
      <c r="B361" s="175">
        <f t="shared" si="16"/>
        <v>10850.166666666668</v>
      </c>
      <c r="C361" s="175"/>
      <c r="D361" s="175">
        <f t="shared" si="17"/>
        <v>9878.9166666666679</v>
      </c>
      <c r="E361" s="175">
        <v>7072.5</v>
      </c>
      <c r="F361" s="175">
        <v>2510.5833333333335</v>
      </c>
      <c r="G361" s="175">
        <v>295.83333333333331</v>
      </c>
      <c r="H361" s="175"/>
      <c r="I361" s="175">
        <v>971.25</v>
      </c>
      <c r="J361" s="138"/>
    </row>
    <row r="362" spans="1:10" s="137" customFormat="1" ht="9" customHeight="1">
      <c r="A362" s="172" t="s">
        <v>74</v>
      </c>
      <c r="B362" s="173">
        <f t="shared" si="16"/>
        <v>19847.416666666668</v>
      </c>
      <c r="C362" s="173"/>
      <c r="D362" s="173">
        <f t="shared" si="17"/>
        <v>18235.666666666668</v>
      </c>
      <c r="E362" s="173">
        <v>14188.583333333334</v>
      </c>
      <c r="F362" s="173">
        <v>3725.5833333333335</v>
      </c>
      <c r="G362" s="173">
        <v>321.5</v>
      </c>
      <c r="H362" s="173"/>
      <c r="I362" s="173">
        <v>1611.75</v>
      </c>
      <c r="J362" s="138"/>
    </row>
    <row r="363" spans="1:10" s="137" customFormat="1" ht="9" customHeight="1">
      <c r="A363" s="172" t="s">
        <v>75</v>
      </c>
      <c r="B363" s="173">
        <f t="shared" si="16"/>
        <v>25129.166666666672</v>
      </c>
      <c r="C363" s="173"/>
      <c r="D363" s="173">
        <f t="shared" si="17"/>
        <v>22328.500000000004</v>
      </c>
      <c r="E363" s="173">
        <v>18361.416666666668</v>
      </c>
      <c r="F363" s="173">
        <v>3891.1666666666665</v>
      </c>
      <c r="G363" s="173">
        <v>75.916666666666671</v>
      </c>
      <c r="H363" s="173"/>
      <c r="I363" s="173">
        <v>2800.6666666666665</v>
      </c>
      <c r="J363" s="138"/>
    </row>
    <row r="364" spans="1:10" s="137" customFormat="1" ht="9" customHeight="1">
      <c r="A364" s="172" t="s">
        <v>76</v>
      </c>
      <c r="B364" s="173">
        <f t="shared" si="16"/>
        <v>13370</v>
      </c>
      <c r="C364" s="173"/>
      <c r="D364" s="173">
        <f t="shared" si="17"/>
        <v>9874.5833333333339</v>
      </c>
      <c r="E364" s="173">
        <v>7340.416666666667</v>
      </c>
      <c r="F364" s="173">
        <v>2377.25</v>
      </c>
      <c r="G364" s="173">
        <v>156.91666666666666</v>
      </c>
      <c r="H364" s="173"/>
      <c r="I364" s="173">
        <v>3495.4166666666665</v>
      </c>
      <c r="J364" s="138"/>
    </row>
    <row r="365" spans="1:10" s="137" customFormat="1" ht="9" customHeight="1">
      <c r="A365" s="174" t="s">
        <v>77</v>
      </c>
      <c r="B365" s="175">
        <f t="shared" si="16"/>
        <v>26819.5</v>
      </c>
      <c r="C365" s="175"/>
      <c r="D365" s="175">
        <f t="shared" si="17"/>
        <v>24264.333333333332</v>
      </c>
      <c r="E365" s="175">
        <v>19523.166666666668</v>
      </c>
      <c r="F365" s="175">
        <v>4448.833333333333</v>
      </c>
      <c r="G365" s="175">
        <v>292.33333333333331</v>
      </c>
      <c r="H365" s="175"/>
      <c r="I365" s="175">
        <v>2555.1666666666665</v>
      </c>
    </row>
    <row r="366" spans="1:10" s="137" customFormat="1" ht="9" customHeight="1">
      <c r="A366" s="172" t="s">
        <v>78</v>
      </c>
      <c r="B366" s="173">
        <f t="shared" si="16"/>
        <v>1116.9166666666665</v>
      </c>
      <c r="C366" s="173"/>
      <c r="D366" s="173">
        <f t="shared" si="17"/>
        <v>1096.8333333333333</v>
      </c>
      <c r="E366" s="173">
        <v>812.83333333333337</v>
      </c>
      <c r="F366" s="173">
        <v>221.91666666666666</v>
      </c>
      <c r="G366" s="173">
        <v>62.083333333333336</v>
      </c>
      <c r="H366" s="173"/>
      <c r="I366" s="173">
        <v>20.083333333333332</v>
      </c>
    </row>
    <row r="367" spans="1:10" s="137" customFormat="1" ht="9" customHeight="1">
      <c r="A367" s="172" t="s">
        <v>79</v>
      </c>
      <c r="B367" s="173">
        <f t="shared" si="16"/>
        <v>36873.333333333328</v>
      </c>
      <c r="C367" s="173"/>
      <c r="D367" s="173">
        <f t="shared" si="17"/>
        <v>34428.583333333328</v>
      </c>
      <c r="E367" s="173">
        <v>27514.833333333332</v>
      </c>
      <c r="F367" s="173">
        <v>6235.5</v>
      </c>
      <c r="G367" s="173">
        <v>678.25</v>
      </c>
      <c r="H367" s="173"/>
      <c r="I367" s="173">
        <v>2444.75</v>
      </c>
    </row>
    <row r="368" spans="1:10" s="137" customFormat="1" ht="9" customHeight="1">
      <c r="A368" s="172" t="s">
        <v>80</v>
      </c>
      <c r="B368" s="173">
        <f t="shared" si="16"/>
        <v>16952.25</v>
      </c>
      <c r="C368" s="173"/>
      <c r="D368" s="173">
        <f t="shared" si="17"/>
        <v>16649.5</v>
      </c>
      <c r="E368" s="173">
        <v>12633.333333333334</v>
      </c>
      <c r="F368" s="173">
        <v>3901.1666666666665</v>
      </c>
      <c r="G368" s="173">
        <v>115</v>
      </c>
      <c r="H368" s="173"/>
      <c r="I368" s="173">
        <v>302.75</v>
      </c>
    </row>
    <row r="369" spans="1:10" s="137" customFormat="1" ht="9" customHeight="1">
      <c r="A369" s="174" t="s">
        <v>81</v>
      </c>
      <c r="B369" s="175">
        <f t="shared" si="16"/>
        <v>6181.5</v>
      </c>
      <c r="C369" s="175"/>
      <c r="D369" s="175">
        <f t="shared" si="17"/>
        <v>6132.333333333333</v>
      </c>
      <c r="E369" s="175">
        <v>5075.833333333333</v>
      </c>
      <c r="F369" s="175">
        <v>983.66666666666663</v>
      </c>
      <c r="G369" s="175">
        <v>72.833333333333329</v>
      </c>
      <c r="H369" s="175"/>
      <c r="I369" s="175">
        <v>49.166666666666664</v>
      </c>
    </row>
    <row r="370" spans="1:10" s="137" customFormat="1" ht="4.7" customHeight="1">
      <c r="A370" s="170"/>
      <c r="B370" s="136"/>
      <c r="C370" s="136"/>
      <c r="D370" s="136"/>
      <c r="E370" s="136"/>
      <c r="F370" s="136"/>
      <c r="G370" s="136"/>
      <c r="H370" s="136"/>
      <c r="I370" s="136"/>
      <c r="J370" s="135"/>
    </row>
    <row r="371" spans="1:10" s="137" customFormat="1" ht="9" customHeight="1">
      <c r="A371" s="169">
        <v>2016</v>
      </c>
      <c r="B371" s="177"/>
      <c r="C371" s="177"/>
      <c r="D371" s="177"/>
      <c r="E371" s="177"/>
      <c r="F371" s="177"/>
      <c r="G371" s="177"/>
      <c r="H371" s="177"/>
      <c r="I371" s="177"/>
      <c r="J371" s="138"/>
    </row>
    <row r="372" spans="1:10" s="140" customFormat="1" ht="9" customHeight="1">
      <c r="A372" s="170" t="s">
        <v>102</v>
      </c>
      <c r="B372" s="171">
        <f>SUM(B374:B405)</f>
        <v>617153.08333333349</v>
      </c>
      <c r="C372" s="171"/>
      <c r="D372" s="171">
        <f>SUM(D374:D405)</f>
        <v>514003.41666666674</v>
      </c>
      <c r="E372" s="171">
        <f t="shared" ref="E372:G372" si="18">SUM(E374:E405)</f>
        <v>399068.16666666669</v>
      </c>
      <c r="F372" s="171">
        <f t="shared" si="18"/>
        <v>106230.5</v>
      </c>
      <c r="G372" s="171">
        <f t="shared" si="18"/>
        <v>8704.75</v>
      </c>
      <c r="H372" s="171"/>
      <c r="I372" s="171">
        <f>SUM(I374:I405)</f>
        <v>103149.66666666666</v>
      </c>
      <c r="J372" s="135"/>
    </row>
    <row r="373" spans="1:10" s="140" customFormat="1" ht="3.95" customHeight="1">
      <c r="A373" s="170"/>
      <c r="B373" s="136"/>
      <c r="C373" s="136"/>
      <c r="D373" s="136"/>
      <c r="E373" s="136"/>
      <c r="F373" s="136"/>
      <c r="G373" s="136"/>
      <c r="H373" s="136"/>
      <c r="I373" s="136"/>
      <c r="J373" s="135"/>
    </row>
    <row r="374" spans="1:10" s="137" customFormat="1" ht="9" customHeight="1">
      <c r="A374" s="172" t="s">
        <v>50</v>
      </c>
      <c r="B374" s="173">
        <f>SUM(D374,I374)</f>
        <v>8217.25</v>
      </c>
      <c r="C374" s="173"/>
      <c r="D374" s="173">
        <f>SUM(E374:G374)</f>
        <v>7347.333333333333</v>
      </c>
      <c r="E374" s="173">
        <v>5624.333333333333</v>
      </c>
      <c r="F374" s="173">
        <v>1579.5833333333333</v>
      </c>
      <c r="G374" s="173">
        <v>143.41666666666666</v>
      </c>
      <c r="H374" s="173"/>
      <c r="I374" s="173">
        <v>869.91666666666663</v>
      </c>
      <c r="J374" s="138"/>
    </row>
    <row r="375" spans="1:10" s="137" customFormat="1" ht="9" customHeight="1">
      <c r="A375" s="172" t="s">
        <v>51</v>
      </c>
      <c r="B375" s="173">
        <f t="shared" ref="B375:B405" si="19">SUM(D375,I375)</f>
        <v>15952.75</v>
      </c>
      <c r="C375" s="173"/>
      <c r="D375" s="173">
        <f t="shared" ref="D375:D405" si="20">SUM(E375:G375)</f>
        <v>13963.333333333334</v>
      </c>
      <c r="E375" s="173">
        <v>10262.916666666666</v>
      </c>
      <c r="F375" s="173">
        <v>3567.3333333333335</v>
      </c>
      <c r="G375" s="173">
        <v>133.08333333333334</v>
      </c>
      <c r="H375" s="173"/>
      <c r="I375" s="173">
        <v>1989.4166666666667</v>
      </c>
      <c r="J375" s="138"/>
    </row>
    <row r="376" spans="1:10" s="137" customFormat="1" ht="9" customHeight="1">
      <c r="A376" s="172" t="s">
        <v>52</v>
      </c>
      <c r="B376" s="173">
        <f t="shared" si="19"/>
        <v>3256.083333333333</v>
      </c>
      <c r="C376" s="173"/>
      <c r="D376" s="173">
        <f t="shared" si="20"/>
        <v>2811.6666666666665</v>
      </c>
      <c r="E376" s="173">
        <v>1655.3333333333333</v>
      </c>
      <c r="F376" s="173">
        <v>988.41666666666663</v>
      </c>
      <c r="G376" s="173">
        <v>167.91666666666666</v>
      </c>
      <c r="H376" s="173"/>
      <c r="I376" s="173">
        <v>444.41666666666669</v>
      </c>
      <c r="J376" s="138"/>
    </row>
    <row r="377" spans="1:10" s="137" customFormat="1" ht="9" customHeight="1">
      <c r="A377" s="174" t="s">
        <v>53</v>
      </c>
      <c r="B377" s="175">
        <f t="shared" si="19"/>
        <v>8871</v>
      </c>
      <c r="C377" s="175"/>
      <c r="D377" s="175">
        <f t="shared" si="20"/>
        <v>7112.583333333333</v>
      </c>
      <c r="E377" s="175">
        <v>5167.083333333333</v>
      </c>
      <c r="F377" s="175">
        <v>1916.75</v>
      </c>
      <c r="G377" s="175">
        <v>28.75</v>
      </c>
      <c r="H377" s="175"/>
      <c r="I377" s="175">
        <v>1758.4166666666667</v>
      </c>
      <c r="J377" s="138"/>
    </row>
    <row r="378" spans="1:10" s="137" customFormat="1" ht="9" customHeight="1">
      <c r="A378" s="172" t="s">
        <v>54</v>
      </c>
      <c r="B378" s="173">
        <f t="shared" si="19"/>
        <v>19549.25</v>
      </c>
      <c r="C378" s="173"/>
      <c r="D378" s="173">
        <f t="shared" si="20"/>
        <v>16114.583333333332</v>
      </c>
      <c r="E378" s="173">
        <v>13129.166666666666</v>
      </c>
      <c r="F378" s="173">
        <v>2744.5</v>
      </c>
      <c r="G378" s="173">
        <v>240.91666666666666</v>
      </c>
      <c r="H378" s="173"/>
      <c r="I378" s="173">
        <v>3434.6666666666665</v>
      </c>
      <c r="J378" s="138"/>
    </row>
    <row r="379" spans="1:10" s="137" customFormat="1" ht="9" customHeight="1">
      <c r="A379" s="172" t="s">
        <v>55</v>
      </c>
      <c r="B379" s="173">
        <f t="shared" si="19"/>
        <v>9402.75</v>
      </c>
      <c r="C379" s="173"/>
      <c r="D379" s="173">
        <f t="shared" si="20"/>
        <v>9379.9166666666661</v>
      </c>
      <c r="E379" s="173">
        <v>7638.333333333333</v>
      </c>
      <c r="F379" s="173">
        <v>1567.25</v>
      </c>
      <c r="G379" s="173">
        <v>174.33333333333334</v>
      </c>
      <c r="H379" s="173"/>
      <c r="I379" s="173">
        <v>22.833333333333332</v>
      </c>
      <c r="J379" s="138"/>
    </row>
    <row r="380" spans="1:10" s="137" customFormat="1" ht="9" customHeight="1">
      <c r="A380" s="172" t="s">
        <v>56</v>
      </c>
      <c r="B380" s="173">
        <f t="shared" si="19"/>
        <v>6726.166666666667</v>
      </c>
      <c r="C380" s="173"/>
      <c r="D380" s="173">
        <f t="shared" si="20"/>
        <v>6499</v>
      </c>
      <c r="E380" s="173">
        <v>4033.9166666666665</v>
      </c>
      <c r="F380" s="173">
        <v>2273.6666666666665</v>
      </c>
      <c r="G380" s="173">
        <v>191.41666666666666</v>
      </c>
      <c r="H380" s="173"/>
      <c r="I380" s="173">
        <v>227.16666666666666</v>
      </c>
      <c r="J380" s="138"/>
    </row>
    <row r="381" spans="1:10" s="137" customFormat="1" ht="9" customHeight="1">
      <c r="A381" s="174" t="s">
        <v>57</v>
      </c>
      <c r="B381" s="175">
        <f t="shared" si="19"/>
        <v>25041.416666666668</v>
      </c>
      <c r="C381" s="175"/>
      <c r="D381" s="175">
        <f t="shared" si="20"/>
        <v>23700</v>
      </c>
      <c r="E381" s="175">
        <v>18830.5</v>
      </c>
      <c r="F381" s="175">
        <v>4493.5</v>
      </c>
      <c r="G381" s="175">
        <v>376</v>
      </c>
      <c r="H381" s="175"/>
      <c r="I381" s="175">
        <v>1341.4166666666667</v>
      </c>
      <c r="J381" s="138"/>
    </row>
    <row r="382" spans="1:10" s="137" customFormat="1" ht="9" customHeight="1">
      <c r="A382" s="172" t="s">
        <v>58</v>
      </c>
      <c r="B382" s="173">
        <f t="shared" si="19"/>
        <v>81842.833333333328</v>
      </c>
      <c r="C382" s="173"/>
      <c r="D382" s="173">
        <f t="shared" si="20"/>
        <v>52076.75</v>
      </c>
      <c r="E382" s="173">
        <v>37824.583333333336</v>
      </c>
      <c r="F382" s="173">
        <v>13528</v>
      </c>
      <c r="G382" s="173">
        <v>724.16666666666663</v>
      </c>
      <c r="H382" s="173"/>
      <c r="I382" s="173">
        <v>29766.083333333332</v>
      </c>
      <c r="J382" s="138"/>
    </row>
    <row r="383" spans="1:10" s="137" customFormat="1" ht="9" customHeight="1">
      <c r="A383" s="172" t="s">
        <v>59</v>
      </c>
      <c r="B383" s="173">
        <f t="shared" si="19"/>
        <v>16995.333333333336</v>
      </c>
      <c r="C383" s="173"/>
      <c r="D383" s="173">
        <f t="shared" si="20"/>
        <v>16771.666666666668</v>
      </c>
      <c r="E383" s="173">
        <v>14482</v>
      </c>
      <c r="F383" s="173">
        <v>2179.75</v>
      </c>
      <c r="G383" s="173">
        <v>109.91666666666667</v>
      </c>
      <c r="H383" s="173"/>
      <c r="I383" s="173">
        <v>223.66666666666666</v>
      </c>
      <c r="J383" s="138"/>
    </row>
    <row r="384" spans="1:10" s="137" customFormat="1" ht="9" customHeight="1">
      <c r="A384" s="172" t="s">
        <v>60</v>
      </c>
      <c r="B384" s="173">
        <f t="shared" si="19"/>
        <v>30642.083333333332</v>
      </c>
      <c r="C384" s="173"/>
      <c r="D384" s="173">
        <f t="shared" si="20"/>
        <v>27973.833333333332</v>
      </c>
      <c r="E384" s="173">
        <v>22159.083333333332</v>
      </c>
      <c r="F384" s="173">
        <v>5213.083333333333</v>
      </c>
      <c r="G384" s="173">
        <v>601.66666666666663</v>
      </c>
      <c r="H384" s="173"/>
      <c r="I384" s="173">
        <v>2668.25</v>
      </c>
      <c r="J384" s="138"/>
    </row>
    <row r="385" spans="1:10" s="137" customFormat="1" ht="9" customHeight="1">
      <c r="A385" s="174" t="s">
        <v>61</v>
      </c>
      <c r="B385" s="175">
        <f t="shared" si="19"/>
        <v>6863.416666666667</v>
      </c>
      <c r="C385" s="175"/>
      <c r="D385" s="175">
        <f t="shared" si="20"/>
        <v>6444.916666666667</v>
      </c>
      <c r="E385" s="175">
        <v>5040.416666666667</v>
      </c>
      <c r="F385" s="175">
        <v>1246.75</v>
      </c>
      <c r="G385" s="175">
        <v>157.75</v>
      </c>
      <c r="H385" s="175"/>
      <c r="I385" s="175">
        <v>418.5</v>
      </c>
      <c r="J385" s="138"/>
    </row>
    <row r="386" spans="1:10" s="137" customFormat="1" ht="9" customHeight="1">
      <c r="A386" s="172" t="s">
        <v>62</v>
      </c>
      <c r="B386" s="173">
        <f t="shared" si="19"/>
        <v>5885.8333333333339</v>
      </c>
      <c r="C386" s="173"/>
      <c r="D386" s="173">
        <f t="shared" si="20"/>
        <v>5841.7500000000009</v>
      </c>
      <c r="E386" s="173">
        <v>4516.666666666667</v>
      </c>
      <c r="F386" s="173">
        <v>1102.4166666666667</v>
      </c>
      <c r="G386" s="173">
        <v>222.66666666666666</v>
      </c>
      <c r="H386" s="173"/>
      <c r="I386" s="173">
        <v>44.083333333333336</v>
      </c>
      <c r="J386" s="138"/>
    </row>
    <row r="387" spans="1:10" s="137" customFormat="1" ht="9" customHeight="1">
      <c r="A387" s="172" t="s">
        <v>63</v>
      </c>
      <c r="B387" s="173">
        <f t="shared" si="19"/>
        <v>47598.416666666664</v>
      </c>
      <c r="C387" s="173"/>
      <c r="D387" s="173">
        <f t="shared" si="20"/>
        <v>41725.083333333328</v>
      </c>
      <c r="E387" s="173">
        <v>34804.666666666664</v>
      </c>
      <c r="F387" s="173">
        <v>6540.5</v>
      </c>
      <c r="G387" s="173">
        <v>379.91666666666669</v>
      </c>
      <c r="H387" s="173"/>
      <c r="I387" s="173">
        <v>5873.333333333333</v>
      </c>
      <c r="J387" s="138"/>
    </row>
    <row r="388" spans="1:10" s="137" customFormat="1" ht="9" customHeight="1">
      <c r="A388" s="172" t="s">
        <v>64</v>
      </c>
      <c r="B388" s="173">
        <f t="shared" si="19"/>
        <v>24481.416666666668</v>
      </c>
      <c r="C388" s="173"/>
      <c r="D388" s="173">
        <f t="shared" si="20"/>
        <v>21504.5</v>
      </c>
      <c r="E388" s="173">
        <v>13459.416666666666</v>
      </c>
      <c r="F388" s="173">
        <v>7369.083333333333</v>
      </c>
      <c r="G388" s="173">
        <v>676</v>
      </c>
      <c r="H388" s="173"/>
      <c r="I388" s="173">
        <v>2976.9166666666665</v>
      </c>
      <c r="J388" s="138"/>
    </row>
    <row r="389" spans="1:10" s="137" customFormat="1" ht="9" customHeight="1">
      <c r="A389" s="174" t="s">
        <v>65</v>
      </c>
      <c r="B389" s="175">
        <f t="shared" si="19"/>
        <v>19900.833333333332</v>
      </c>
      <c r="C389" s="175"/>
      <c r="D389" s="175">
        <f t="shared" si="20"/>
        <v>15240.416666666666</v>
      </c>
      <c r="E389" s="175">
        <v>11229.75</v>
      </c>
      <c r="F389" s="175">
        <v>3631</v>
      </c>
      <c r="G389" s="175">
        <v>379.66666666666669</v>
      </c>
      <c r="H389" s="175"/>
      <c r="I389" s="175">
        <v>4660.416666666667</v>
      </c>
      <c r="J389" s="138"/>
    </row>
    <row r="390" spans="1:10" s="137" customFormat="1" ht="9" customHeight="1">
      <c r="A390" s="172" t="s">
        <v>66</v>
      </c>
      <c r="B390" s="173">
        <f t="shared" si="19"/>
        <v>2941.166666666667</v>
      </c>
      <c r="C390" s="173"/>
      <c r="D390" s="173">
        <f t="shared" si="20"/>
        <v>2746.5000000000005</v>
      </c>
      <c r="E390" s="173">
        <v>1899.9166666666667</v>
      </c>
      <c r="F390" s="173">
        <v>707.25</v>
      </c>
      <c r="G390" s="173">
        <v>139.33333333333334</v>
      </c>
      <c r="H390" s="173"/>
      <c r="I390" s="173">
        <v>194.66666666666666</v>
      </c>
      <c r="J390" s="138"/>
    </row>
    <row r="391" spans="1:10" s="137" customFormat="1" ht="9" customHeight="1">
      <c r="A391" s="172" t="s">
        <v>67</v>
      </c>
      <c r="B391" s="173">
        <f t="shared" si="19"/>
        <v>7683.2499999999991</v>
      </c>
      <c r="C391" s="173"/>
      <c r="D391" s="173">
        <f t="shared" si="20"/>
        <v>5995.9166666666661</v>
      </c>
      <c r="E391" s="173">
        <v>4613.5</v>
      </c>
      <c r="F391" s="173">
        <v>1227.8333333333333</v>
      </c>
      <c r="G391" s="173">
        <v>154.58333333333334</v>
      </c>
      <c r="H391" s="173"/>
      <c r="I391" s="173">
        <v>1687.3333333333333</v>
      </c>
      <c r="J391" s="138"/>
    </row>
    <row r="392" spans="1:10" s="137" customFormat="1" ht="9" customHeight="1">
      <c r="A392" s="172" t="s">
        <v>68</v>
      </c>
      <c r="B392" s="173">
        <f t="shared" si="19"/>
        <v>62246.749999999993</v>
      </c>
      <c r="C392" s="173"/>
      <c r="D392" s="173">
        <f t="shared" si="20"/>
        <v>38438.749999999993</v>
      </c>
      <c r="E392" s="173">
        <v>30840.833333333332</v>
      </c>
      <c r="F392" s="173">
        <v>7222.75</v>
      </c>
      <c r="G392" s="173">
        <v>375.16666666666669</v>
      </c>
      <c r="H392" s="173"/>
      <c r="I392" s="173">
        <v>23808</v>
      </c>
      <c r="J392" s="138"/>
    </row>
    <row r="393" spans="1:10" s="137" customFormat="1" ht="9" customHeight="1">
      <c r="A393" s="174" t="s">
        <v>69</v>
      </c>
      <c r="B393" s="175">
        <f t="shared" si="19"/>
        <v>5300.25</v>
      </c>
      <c r="C393" s="175"/>
      <c r="D393" s="175">
        <f t="shared" si="20"/>
        <v>5124.166666666667</v>
      </c>
      <c r="E393" s="175">
        <v>3396.5</v>
      </c>
      <c r="F393" s="175">
        <v>1317.1666666666667</v>
      </c>
      <c r="G393" s="175">
        <v>410.5</v>
      </c>
      <c r="H393" s="175"/>
      <c r="I393" s="175">
        <v>176.08333333333334</v>
      </c>
      <c r="J393" s="138"/>
    </row>
    <row r="394" spans="1:10" s="137" customFormat="1" ht="9" customHeight="1">
      <c r="A394" s="172" t="s">
        <v>70</v>
      </c>
      <c r="B394" s="173">
        <f t="shared" si="19"/>
        <v>21626.25</v>
      </c>
      <c r="C394" s="173"/>
      <c r="D394" s="173">
        <f t="shared" si="20"/>
        <v>19107.25</v>
      </c>
      <c r="E394" s="173">
        <v>15375.083333333334</v>
      </c>
      <c r="F394" s="173">
        <v>3193.4166666666665</v>
      </c>
      <c r="G394" s="173">
        <v>538.75</v>
      </c>
      <c r="H394" s="173"/>
      <c r="I394" s="173">
        <v>2519</v>
      </c>
      <c r="J394" s="138"/>
    </row>
    <row r="395" spans="1:10" s="137" customFormat="1" ht="9" customHeight="1">
      <c r="A395" s="172" t="s">
        <v>71</v>
      </c>
      <c r="B395" s="173">
        <f t="shared" si="19"/>
        <v>18132.166666666664</v>
      </c>
      <c r="C395" s="173"/>
      <c r="D395" s="173">
        <f t="shared" si="20"/>
        <v>16837.833333333332</v>
      </c>
      <c r="E395" s="173">
        <v>14348.5</v>
      </c>
      <c r="F395" s="173">
        <v>2232.0833333333335</v>
      </c>
      <c r="G395" s="173">
        <v>257.25</v>
      </c>
      <c r="H395" s="173"/>
      <c r="I395" s="173">
        <v>1294.3333333333333</v>
      </c>
      <c r="J395" s="138"/>
    </row>
    <row r="396" spans="1:10" s="137" customFormat="1" ht="9" customHeight="1">
      <c r="A396" s="172" t="s">
        <v>72</v>
      </c>
      <c r="B396" s="173">
        <f t="shared" si="19"/>
        <v>8387.1666666666679</v>
      </c>
      <c r="C396" s="173"/>
      <c r="D396" s="173">
        <f t="shared" si="20"/>
        <v>7647.416666666667</v>
      </c>
      <c r="E396" s="173">
        <v>5823.166666666667</v>
      </c>
      <c r="F396" s="173">
        <v>1742.5</v>
      </c>
      <c r="G396" s="173">
        <v>81.75</v>
      </c>
      <c r="H396" s="173"/>
      <c r="I396" s="173">
        <v>739.75</v>
      </c>
      <c r="J396" s="138"/>
    </row>
    <row r="397" spans="1:10" s="137" customFormat="1" ht="9" customHeight="1">
      <c r="A397" s="174" t="s">
        <v>73</v>
      </c>
      <c r="B397" s="175">
        <f t="shared" si="19"/>
        <v>11919.166666666668</v>
      </c>
      <c r="C397" s="175"/>
      <c r="D397" s="175">
        <f t="shared" si="20"/>
        <v>10987.666666666668</v>
      </c>
      <c r="E397" s="175">
        <v>8179</v>
      </c>
      <c r="F397" s="175">
        <v>2481.5833333333335</v>
      </c>
      <c r="G397" s="175">
        <v>327.08333333333331</v>
      </c>
      <c r="H397" s="175"/>
      <c r="I397" s="175">
        <v>931.5</v>
      </c>
      <c r="J397" s="138"/>
    </row>
    <row r="398" spans="1:10" s="137" customFormat="1" ht="9" customHeight="1">
      <c r="A398" s="172" t="s">
        <v>74</v>
      </c>
      <c r="B398" s="173">
        <f t="shared" si="19"/>
        <v>17817</v>
      </c>
      <c r="C398" s="173"/>
      <c r="D398" s="173">
        <f t="shared" si="20"/>
        <v>16352.916666666666</v>
      </c>
      <c r="E398" s="173">
        <v>12233.416666666666</v>
      </c>
      <c r="F398" s="173">
        <v>3737.8333333333335</v>
      </c>
      <c r="G398" s="173">
        <v>381.66666666666669</v>
      </c>
      <c r="H398" s="173"/>
      <c r="I398" s="173">
        <v>1464.0833333333333</v>
      </c>
      <c r="J398" s="138"/>
    </row>
    <row r="399" spans="1:10" s="137" customFormat="1" ht="9" customHeight="1">
      <c r="A399" s="172" t="s">
        <v>75</v>
      </c>
      <c r="B399" s="173">
        <f t="shared" si="19"/>
        <v>25690.5</v>
      </c>
      <c r="C399" s="173"/>
      <c r="D399" s="173">
        <f t="shared" si="20"/>
        <v>23328.5</v>
      </c>
      <c r="E399" s="173">
        <v>19046.25</v>
      </c>
      <c r="F399" s="173">
        <v>4220.083333333333</v>
      </c>
      <c r="G399" s="173">
        <v>62.166666666666664</v>
      </c>
      <c r="H399" s="173"/>
      <c r="I399" s="173">
        <v>2362</v>
      </c>
      <c r="J399" s="138"/>
    </row>
    <row r="400" spans="1:10" s="137" customFormat="1" ht="9" customHeight="1">
      <c r="A400" s="172" t="s">
        <v>76</v>
      </c>
      <c r="B400" s="173">
        <f t="shared" si="19"/>
        <v>12493.083333333334</v>
      </c>
      <c r="C400" s="173"/>
      <c r="D400" s="173">
        <f t="shared" si="20"/>
        <v>9425.75</v>
      </c>
      <c r="E400" s="173">
        <v>6672.083333333333</v>
      </c>
      <c r="F400" s="173">
        <v>2596.8333333333335</v>
      </c>
      <c r="G400" s="173">
        <v>156.83333333333334</v>
      </c>
      <c r="H400" s="173"/>
      <c r="I400" s="173">
        <v>3067.3333333333335</v>
      </c>
      <c r="J400" s="138"/>
    </row>
    <row r="401" spans="1:10" s="137" customFormat="1" ht="9" customHeight="1">
      <c r="A401" s="174" t="s">
        <v>77</v>
      </c>
      <c r="B401" s="175">
        <f t="shared" si="19"/>
        <v>33137.5</v>
      </c>
      <c r="C401" s="175"/>
      <c r="D401" s="175">
        <f t="shared" si="20"/>
        <v>27102.916666666668</v>
      </c>
      <c r="E401" s="175">
        <v>22004.333333333332</v>
      </c>
      <c r="F401" s="175">
        <v>4791.916666666667</v>
      </c>
      <c r="G401" s="175">
        <v>306.66666666666669</v>
      </c>
      <c r="H401" s="175"/>
      <c r="I401" s="175">
        <v>6034.583333333333</v>
      </c>
    </row>
    <row r="402" spans="1:10" s="137" customFormat="1" ht="9" customHeight="1">
      <c r="A402" s="172" t="s">
        <v>78</v>
      </c>
      <c r="B402" s="173">
        <f t="shared" si="19"/>
        <v>1607.3333333333335</v>
      </c>
      <c r="C402" s="173"/>
      <c r="D402" s="173">
        <f t="shared" si="20"/>
        <v>1587.4166666666667</v>
      </c>
      <c r="E402" s="173">
        <v>1243.9166666666667</v>
      </c>
      <c r="F402" s="173">
        <v>283.75</v>
      </c>
      <c r="G402" s="173">
        <v>59.75</v>
      </c>
      <c r="H402" s="173"/>
      <c r="I402" s="173">
        <v>19.916666666666668</v>
      </c>
    </row>
    <row r="403" spans="1:10" s="137" customFormat="1" ht="9" customHeight="1">
      <c r="A403" s="172" t="s">
        <v>79</v>
      </c>
      <c r="B403" s="173">
        <f t="shared" si="19"/>
        <v>32731.750000000004</v>
      </c>
      <c r="C403" s="173"/>
      <c r="D403" s="173">
        <f t="shared" si="20"/>
        <v>30978.833333333336</v>
      </c>
      <c r="E403" s="173">
        <v>24874.916666666668</v>
      </c>
      <c r="F403" s="173">
        <v>5593.916666666667</v>
      </c>
      <c r="G403" s="173">
        <v>510</v>
      </c>
      <c r="H403" s="173"/>
      <c r="I403" s="173">
        <v>1752.9166666666667</v>
      </c>
    </row>
    <row r="404" spans="1:10" s="137" customFormat="1" ht="9" customHeight="1">
      <c r="A404" s="172" t="s">
        <v>80</v>
      </c>
      <c r="B404" s="173">
        <f t="shared" si="19"/>
        <v>17272.916666666664</v>
      </c>
      <c r="C404" s="173"/>
      <c r="D404" s="173">
        <f t="shared" si="20"/>
        <v>16951.999999999996</v>
      </c>
      <c r="E404" s="173">
        <v>12883.916666666666</v>
      </c>
      <c r="F404" s="173">
        <v>3922.25</v>
      </c>
      <c r="G404" s="173">
        <v>145.83333333333334</v>
      </c>
      <c r="H404" s="173"/>
      <c r="I404" s="173">
        <v>320.91666666666669</v>
      </c>
    </row>
    <row r="405" spans="1:10" s="137" customFormat="1" ht="9" customHeight="1">
      <c r="A405" s="174" t="s">
        <v>81</v>
      </c>
      <c r="B405" s="175">
        <f t="shared" si="19"/>
        <v>6940</v>
      </c>
      <c r="C405" s="175"/>
      <c r="D405" s="175">
        <f t="shared" si="20"/>
        <v>6882.25</v>
      </c>
      <c r="E405" s="175">
        <v>5774.666666666667</v>
      </c>
      <c r="F405" s="175">
        <v>1017.75</v>
      </c>
      <c r="G405" s="175">
        <v>89.833333333333329</v>
      </c>
      <c r="H405" s="175"/>
      <c r="I405" s="175">
        <v>57.75</v>
      </c>
    </row>
    <row r="406" spans="1:10" s="137" customFormat="1" ht="4.7" customHeight="1">
      <c r="A406" s="170"/>
      <c r="B406" s="136"/>
      <c r="C406" s="136"/>
      <c r="D406" s="136"/>
      <c r="E406" s="136"/>
      <c r="F406" s="136"/>
      <c r="G406" s="136"/>
      <c r="H406" s="136"/>
      <c r="I406" s="136"/>
      <c r="J406" s="135"/>
    </row>
    <row r="407" spans="1:10" s="137" customFormat="1" ht="9" customHeight="1">
      <c r="A407" s="169" t="s">
        <v>82</v>
      </c>
      <c r="B407" s="177"/>
      <c r="C407" s="177"/>
      <c r="D407" s="177"/>
      <c r="E407" s="177"/>
      <c r="F407" s="177"/>
      <c r="G407" s="177"/>
      <c r="H407" s="177"/>
      <c r="I407" s="177"/>
      <c r="J407" s="138"/>
    </row>
    <row r="408" spans="1:10" s="140" customFormat="1" ht="9" customHeight="1">
      <c r="A408" s="170" t="s">
        <v>102</v>
      </c>
      <c r="B408" s="171">
        <f>SUM(B410:B441)</f>
        <v>599818.16666666663</v>
      </c>
      <c r="C408" s="171"/>
      <c r="D408" s="171">
        <f>SUM(D410:D441)</f>
        <v>493407.5</v>
      </c>
      <c r="E408" s="171">
        <f t="shared" ref="E408:G408" si="21">SUM(E410:E441)</f>
        <v>380307.66666666663</v>
      </c>
      <c r="F408" s="171">
        <f t="shared" si="21"/>
        <v>104277.25000000001</v>
      </c>
      <c r="G408" s="171">
        <f t="shared" si="21"/>
        <v>8822.5833333333339</v>
      </c>
      <c r="H408" s="171"/>
      <c r="I408" s="171">
        <f>SUM(I410:I441)</f>
        <v>106410.66666666664</v>
      </c>
      <c r="J408" s="135"/>
    </row>
    <row r="409" spans="1:10" s="140" customFormat="1" ht="3.95" customHeight="1">
      <c r="A409" s="170"/>
      <c r="B409" s="136"/>
      <c r="C409" s="136"/>
      <c r="D409" s="136"/>
      <c r="E409" s="136"/>
      <c r="F409" s="136"/>
      <c r="G409" s="136"/>
      <c r="H409" s="136"/>
      <c r="I409" s="136"/>
      <c r="J409" s="135"/>
    </row>
    <row r="410" spans="1:10" s="137" customFormat="1" ht="9" customHeight="1">
      <c r="A410" s="172" t="s">
        <v>50</v>
      </c>
      <c r="B410" s="173">
        <f>SUM(D410,I410)</f>
        <v>7005.7499999999991</v>
      </c>
      <c r="C410" s="173"/>
      <c r="D410" s="173">
        <f>SUM(E410:G410)</f>
        <v>6288.2499999999991</v>
      </c>
      <c r="E410" s="173">
        <v>4786.333333333333</v>
      </c>
      <c r="F410" s="173">
        <v>1336.0833333333333</v>
      </c>
      <c r="G410" s="173">
        <v>165.83333333333334</v>
      </c>
      <c r="H410" s="173"/>
      <c r="I410" s="173">
        <v>717.5</v>
      </c>
      <c r="J410" s="138"/>
    </row>
    <row r="411" spans="1:10" s="137" customFormat="1" ht="9" customHeight="1">
      <c r="A411" s="172" t="s">
        <v>51</v>
      </c>
      <c r="B411" s="173">
        <f t="shared" ref="B411:B441" si="22">SUM(D411,I411)</f>
        <v>16030.5</v>
      </c>
      <c r="C411" s="173"/>
      <c r="D411" s="173">
        <f t="shared" ref="D411:D441" si="23">SUM(E411:G411)</f>
        <v>14346.416666666666</v>
      </c>
      <c r="E411" s="173">
        <v>10491.333333333334</v>
      </c>
      <c r="F411" s="173">
        <v>3720.9166666666665</v>
      </c>
      <c r="G411" s="173">
        <v>134.16666666666666</v>
      </c>
      <c r="H411" s="173"/>
      <c r="I411" s="173">
        <v>1684.0833333333333</v>
      </c>
      <c r="J411" s="138"/>
    </row>
    <row r="412" spans="1:10" s="137" customFormat="1" ht="9" customHeight="1">
      <c r="A412" s="172" t="s">
        <v>52</v>
      </c>
      <c r="B412" s="173">
        <f t="shared" si="22"/>
        <v>3033.4166666666665</v>
      </c>
      <c r="C412" s="173"/>
      <c r="D412" s="173">
        <f t="shared" si="23"/>
        <v>2478.583333333333</v>
      </c>
      <c r="E412" s="173">
        <v>1387.8333333333333</v>
      </c>
      <c r="F412" s="173">
        <v>941.5</v>
      </c>
      <c r="G412" s="173">
        <v>149.25</v>
      </c>
      <c r="H412" s="173"/>
      <c r="I412" s="173">
        <v>554.83333333333337</v>
      </c>
      <c r="J412" s="138"/>
    </row>
    <row r="413" spans="1:10" s="137" customFormat="1" ht="9" customHeight="1">
      <c r="A413" s="174" t="s">
        <v>53</v>
      </c>
      <c r="B413" s="175">
        <f t="shared" si="22"/>
        <v>6636.916666666667</v>
      </c>
      <c r="C413" s="175"/>
      <c r="D413" s="175">
        <f t="shared" si="23"/>
        <v>5323</v>
      </c>
      <c r="E413" s="175">
        <v>3757.5833333333335</v>
      </c>
      <c r="F413" s="175">
        <v>1535.4166666666667</v>
      </c>
      <c r="G413" s="175">
        <v>30</v>
      </c>
      <c r="H413" s="175"/>
      <c r="I413" s="175">
        <v>1313.9166666666667</v>
      </c>
      <c r="J413" s="138"/>
    </row>
    <row r="414" spans="1:10" s="137" customFormat="1" ht="9" customHeight="1">
      <c r="A414" s="172" t="s">
        <v>54</v>
      </c>
      <c r="B414" s="173">
        <f t="shared" si="22"/>
        <v>29267.25</v>
      </c>
      <c r="C414" s="173"/>
      <c r="D414" s="173">
        <f t="shared" si="23"/>
        <v>19551.666666666668</v>
      </c>
      <c r="E414" s="173">
        <v>16121.583333333334</v>
      </c>
      <c r="F414" s="173">
        <v>3162.0833333333335</v>
      </c>
      <c r="G414" s="173">
        <v>268</v>
      </c>
      <c r="H414" s="173"/>
      <c r="I414" s="173">
        <v>9715.5833333333339</v>
      </c>
      <c r="J414" s="138"/>
    </row>
    <row r="415" spans="1:10" s="137" customFormat="1" ht="9" customHeight="1">
      <c r="A415" s="172" t="s">
        <v>55</v>
      </c>
      <c r="B415" s="173">
        <f t="shared" si="22"/>
        <v>9633.5</v>
      </c>
      <c r="C415" s="173"/>
      <c r="D415" s="173">
        <f t="shared" si="23"/>
        <v>9438</v>
      </c>
      <c r="E415" s="173">
        <v>7758.833333333333</v>
      </c>
      <c r="F415" s="173">
        <v>1487.8333333333333</v>
      </c>
      <c r="G415" s="173">
        <v>191.33333333333334</v>
      </c>
      <c r="H415" s="173"/>
      <c r="I415" s="173">
        <v>195.5</v>
      </c>
      <c r="J415" s="138"/>
    </row>
    <row r="416" spans="1:10" s="137" customFormat="1" ht="9" customHeight="1">
      <c r="A416" s="172" t="s">
        <v>56</v>
      </c>
      <c r="B416" s="173">
        <f t="shared" si="22"/>
        <v>7099.583333333333</v>
      </c>
      <c r="C416" s="173"/>
      <c r="D416" s="173">
        <f t="shared" si="23"/>
        <v>6965.083333333333</v>
      </c>
      <c r="E416" s="173">
        <v>4528.583333333333</v>
      </c>
      <c r="F416" s="173">
        <v>2223</v>
      </c>
      <c r="G416" s="173">
        <v>213.5</v>
      </c>
      <c r="H416" s="173"/>
      <c r="I416" s="173">
        <v>134.5</v>
      </c>
      <c r="J416" s="138"/>
    </row>
    <row r="417" spans="1:10" s="137" customFormat="1" ht="9" customHeight="1">
      <c r="A417" s="174" t="s">
        <v>57</v>
      </c>
      <c r="B417" s="175">
        <f t="shared" si="22"/>
        <v>24883.916666666668</v>
      </c>
      <c r="C417" s="175"/>
      <c r="D417" s="175">
        <f t="shared" si="23"/>
        <v>23559.083333333336</v>
      </c>
      <c r="E417" s="175">
        <v>17878</v>
      </c>
      <c r="F417" s="175">
        <v>5310.166666666667</v>
      </c>
      <c r="G417" s="175">
        <v>370.91666666666669</v>
      </c>
      <c r="H417" s="175"/>
      <c r="I417" s="175">
        <v>1324.8333333333333</v>
      </c>
      <c r="J417" s="138"/>
    </row>
    <row r="418" spans="1:10" s="137" customFormat="1" ht="9" customHeight="1">
      <c r="A418" s="172" t="s">
        <v>58</v>
      </c>
      <c r="B418" s="173">
        <f t="shared" si="22"/>
        <v>82008.083333333328</v>
      </c>
      <c r="C418" s="173"/>
      <c r="D418" s="173">
        <f t="shared" si="23"/>
        <v>46346.916666666664</v>
      </c>
      <c r="E418" s="173">
        <v>33145.666666666664</v>
      </c>
      <c r="F418" s="173">
        <v>12471.083333333334</v>
      </c>
      <c r="G418" s="173">
        <v>730.16666666666663</v>
      </c>
      <c r="H418" s="173"/>
      <c r="I418" s="173">
        <v>35661.166666666664</v>
      </c>
      <c r="J418" s="138"/>
    </row>
    <row r="419" spans="1:10" s="137" customFormat="1" ht="9" customHeight="1">
      <c r="A419" s="172" t="s">
        <v>59</v>
      </c>
      <c r="B419" s="173">
        <f t="shared" si="22"/>
        <v>13650.75</v>
      </c>
      <c r="C419" s="173"/>
      <c r="D419" s="173">
        <f t="shared" si="23"/>
        <v>13025</v>
      </c>
      <c r="E419" s="173">
        <v>10586</v>
      </c>
      <c r="F419" s="173">
        <v>2321</v>
      </c>
      <c r="G419" s="173">
        <v>118</v>
      </c>
      <c r="H419" s="173"/>
      <c r="I419" s="173">
        <v>625.75</v>
      </c>
      <c r="J419" s="138"/>
    </row>
    <row r="420" spans="1:10" s="137" customFormat="1" ht="9" customHeight="1">
      <c r="A420" s="172" t="s">
        <v>60</v>
      </c>
      <c r="B420" s="173">
        <f t="shared" si="22"/>
        <v>29896.666666666668</v>
      </c>
      <c r="C420" s="173"/>
      <c r="D420" s="173">
        <f t="shared" si="23"/>
        <v>29197.75</v>
      </c>
      <c r="E420" s="173">
        <v>23149.25</v>
      </c>
      <c r="F420" s="173">
        <v>5437.166666666667</v>
      </c>
      <c r="G420" s="173">
        <v>611.33333333333337</v>
      </c>
      <c r="H420" s="173"/>
      <c r="I420" s="173">
        <v>698.91666666666663</v>
      </c>
      <c r="J420" s="138"/>
    </row>
    <row r="421" spans="1:10" s="137" customFormat="1" ht="9" customHeight="1">
      <c r="A421" s="174" t="s">
        <v>61</v>
      </c>
      <c r="B421" s="175">
        <f t="shared" si="22"/>
        <v>6745.5833333333339</v>
      </c>
      <c r="C421" s="175"/>
      <c r="D421" s="175">
        <f t="shared" si="23"/>
        <v>6368.3333333333339</v>
      </c>
      <c r="E421" s="175">
        <v>4809.666666666667</v>
      </c>
      <c r="F421" s="175">
        <v>1354</v>
      </c>
      <c r="G421" s="175">
        <v>204.66666666666666</v>
      </c>
      <c r="H421" s="175"/>
      <c r="I421" s="175">
        <v>377.25</v>
      </c>
      <c r="J421" s="138"/>
    </row>
    <row r="422" spans="1:10" s="137" customFormat="1" ht="9" customHeight="1">
      <c r="A422" s="172" t="s">
        <v>62</v>
      </c>
      <c r="B422" s="173">
        <f t="shared" si="22"/>
        <v>5036</v>
      </c>
      <c r="C422" s="173"/>
      <c r="D422" s="173">
        <f t="shared" si="23"/>
        <v>5010.25</v>
      </c>
      <c r="E422" s="173">
        <v>3602.0833333333335</v>
      </c>
      <c r="F422" s="173">
        <v>1170.4166666666667</v>
      </c>
      <c r="G422" s="173">
        <v>237.75</v>
      </c>
      <c r="H422" s="173"/>
      <c r="I422" s="173">
        <v>25.75</v>
      </c>
      <c r="J422" s="138"/>
    </row>
    <row r="423" spans="1:10" s="137" customFormat="1" ht="9" customHeight="1">
      <c r="A423" s="172" t="s">
        <v>63</v>
      </c>
      <c r="B423" s="173">
        <f t="shared" si="22"/>
        <v>40298.916666666664</v>
      </c>
      <c r="C423" s="173"/>
      <c r="D423" s="173">
        <f t="shared" si="23"/>
        <v>35071.25</v>
      </c>
      <c r="E423" s="173">
        <v>28935</v>
      </c>
      <c r="F423" s="173">
        <v>5775.833333333333</v>
      </c>
      <c r="G423" s="173">
        <v>360.41666666666669</v>
      </c>
      <c r="H423" s="173"/>
      <c r="I423" s="173">
        <v>5227.666666666667</v>
      </c>
      <c r="J423" s="138"/>
    </row>
    <row r="424" spans="1:10" s="137" customFormat="1" ht="9" customHeight="1">
      <c r="A424" s="172" t="s">
        <v>64</v>
      </c>
      <c r="B424" s="173">
        <f t="shared" si="22"/>
        <v>21414.416666666668</v>
      </c>
      <c r="C424" s="173"/>
      <c r="D424" s="173">
        <f t="shared" si="23"/>
        <v>19821.25</v>
      </c>
      <c r="E424" s="173">
        <v>12330.416666666666</v>
      </c>
      <c r="F424" s="173">
        <v>6854.833333333333</v>
      </c>
      <c r="G424" s="173">
        <v>636</v>
      </c>
      <c r="H424" s="173"/>
      <c r="I424" s="173">
        <v>1593.1666666666667</v>
      </c>
      <c r="J424" s="138"/>
    </row>
    <row r="425" spans="1:10" s="137" customFormat="1" ht="9" customHeight="1">
      <c r="A425" s="174" t="s">
        <v>65</v>
      </c>
      <c r="B425" s="175">
        <f t="shared" si="22"/>
        <v>17030.75</v>
      </c>
      <c r="C425" s="175"/>
      <c r="D425" s="175">
        <f t="shared" si="23"/>
        <v>12436.75</v>
      </c>
      <c r="E425" s="175">
        <v>9068.75</v>
      </c>
      <c r="F425" s="175">
        <v>2947.4166666666665</v>
      </c>
      <c r="G425" s="175">
        <v>420.58333333333331</v>
      </c>
      <c r="H425" s="175"/>
      <c r="I425" s="175">
        <v>4594</v>
      </c>
      <c r="J425" s="138"/>
    </row>
    <row r="426" spans="1:10" s="137" customFormat="1" ht="9" customHeight="1">
      <c r="A426" s="172" t="s">
        <v>66</v>
      </c>
      <c r="B426" s="173">
        <f t="shared" si="22"/>
        <v>2624.5</v>
      </c>
      <c r="C426" s="173"/>
      <c r="D426" s="173">
        <f t="shared" si="23"/>
        <v>2403.8333333333335</v>
      </c>
      <c r="E426" s="173">
        <v>1604</v>
      </c>
      <c r="F426" s="173">
        <v>660</v>
      </c>
      <c r="G426" s="173">
        <v>139.83333333333334</v>
      </c>
      <c r="H426" s="173"/>
      <c r="I426" s="173">
        <v>220.66666666666666</v>
      </c>
      <c r="J426" s="138"/>
    </row>
    <row r="427" spans="1:10" s="137" customFormat="1" ht="9" customHeight="1">
      <c r="A427" s="172" t="s">
        <v>67</v>
      </c>
      <c r="B427" s="173">
        <f t="shared" si="22"/>
        <v>8819.75</v>
      </c>
      <c r="C427" s="173"/>
      <c r="D427" s="173">
        <f t="shared" si="23"/>
        <v>7145.083333333333</v>
      </c>
      <c r="E427" s="173">
        <v>5639.083333333333</v>
      </c>
      <c r="F427" s="173">
        <v>1356.9166666666667</v>
      </c>
      <c r="G427" s="173">
        <v>149.08333333333334</v>
      </c>
      <c r="H427" s="173"/>
      <c r="I427" s="173">
        <v>1674.6666666666667</v>
      </c>
      <c r="J427" s="138"/>
    </row>
    <row r="428" spans="1:10" s="137" customFormat="1" ht="9" customHeight="1">
      <c r="A428" s="172" t="s">
        <v>68</v>
      </c>
      <c r="B428" s="173">
        <f t="shared" si="22"/>
        <v>64790</v>
      </c>
      <c r="C428" s="173"/>
      <c r="D428" s="173">
        <f t="shared" si="23"/>
        <v>41381.166666666664</v>
      </c>
      <c r="E428" s="173">
        <v>33077.5</v>
      </c>
      <c r="F428" s="173">
        <v>7895.416666666667</v>
      </c>
      <c r="G428" s="173">
        <v>408.25</v>
      </c>
      <c r="H428" s="173"/>
      <c r="I428" s="173">
        <v>23408.833333333332</v>
      </c>
      <c r="J428" s="138"/>
    </row>
    <row r="429" spans="1:10" s="137" customFormat="1" ht="9" customHeight="1">
      <c r="A429" s="174" t="s">
        <v>69</v>
      </c>
      <c r="B429" s="175">
        <f t="shared" si="22"/>
        <v>4541.6666666666661</v>
      </c>
      <c r="C429" s="175"/>
      <c r="D429" s="175">
        <f t="shared" si="23"/>
        <v>4362.833333333333</v>
      </c>
      <c r="E429" s="175">
        <v>2879.1666666666665</v>
      </c>
      <c r="F429" s="175">
        <v>1109.9166666666667</v>
      </c>
      <c r="G429" s="175">
        <v>373.75</v>
      </c>
      <c r="H429" s="175"/>
      <c r="I429" s="175">
        <v>178.83333333333334</v>
      </c>
      <c r="J429" s="138"/>
    </row>
    <row r="430" spans="1:10" s="137" customFormat="1" ht="9" customHeight="1">
      <c r="A430" s="172" t="s">
        <v>70</v>
      </c>
      <c r="B430" s="173">
        <f t="shared" si="22"/>
        <v>22878.583333333336</v>
      </c>
      <c r="C430" s="173"/>
      <c r="D430" s="173">
        <f t="shared" si="23"/>
        <v>19569.583333333336</v>
      </c>
      <c r="E430" s="173">
        <v>15923</v>
      </c>
      <c r="F430" s="173">
        <v>3217.9166666666665</v>
      </c>
      <c r="G430" s="173">
        <v>428.66666666666669</v>
      </c>
      <c r="H430" s="173"/>
      <c r="I430" s="173">
        <v>3309</v>
      </c>
      <c r="J430" s="138"/>
    </row>
    <row r="431" spans="1:10" s="137" customFormat="1" ht="9" customHeight="1">
      <c r="A431" s="172" t="s">
        <v>71</v>
      </c>
      <c r="B431" s="173">
        <f t="shared" si="22"/>
        <v>16921.333333333332</v>
      </c>
      <c r="C431" s="173"/>
      <c r="D431" s="173">
        <f t="shared" si="23"/>
        <v>16133.25</v>
      </c>
      <c r="E431" s="173">
        <v>13661.166666666666</v>
      </c>
      <c r="F431" s="173">
        <v>2205.5</v>
      </c>
      <c r="G431" s="173">
        <v>266.58333333333331</v>
      </c>
      <c r="H431" s="173"/>
      <c r="I431" s="173">
        <v>788.08333333333337</v>
      </c>
      <c r="J431" s="138"/>
    </row>
    <row r="432" spans="1:10" s="137" customFormat="1" ht="9" customHeight="1">
      <c r="A432" s="172" t="s">
        <v>72</v>
      </c>
      <c r="B432" s="173">
        <f t="shared" si="22"/>
        <v>9377.3333333333321</v>
      </c>
      <c r="C432" s="173"/>
      <c r="D432" s="173">
        <f t="shared" si="23"/>
        <v>7639.833333333333</v>
      </c>
      <c r="E432" s="173">
        <v>6116.916666666667</v>
      </c>
      <c r="F432" s="173">
        <v>1442.0833333333333</v>
      </c>
      <c r="G432" s="173">
        <v>80.833333333333329</v>
      </c>
      <c r="H432" s="173"/>
      <c r="I432" s="173">
        <v>1737.5</v>
      </c>
      <c r="J432" s="138"/>
    </row>
    <row r="433" spans="1:10" s="137" customFormat="1" ht="9" customHeight="1">
      <c r="A433" s="174" t="s">
        <v>73</v>
      </c>
      <c r="B433" s="175">
        <f t="shared" si="22"/>
        <v>14231.083333333334</v>
      </c>
      <c r="C433" s="175"/>
      <c r="D433" s="175">
        <f t="shared" si="23"/>
        <v>13347.083333333334</v>
      </c>
      <c r="E433" s="175">
        <v>9880.8333333333339</v>
      </c>
      <c r="F433" s="175">
        <v>3168.8333333333335</v>
      </c>
      <c r="G433" s="175">
        <v>297.41666666666669</v>
      </c>
      <c r="H433" s="175"/>
      <c r="I433" s="175">
        <v>884</v>
      </c>
      <c r="J433" s="138"/>
    </row>
    <row r="434" spans="1:10" s="137" customFormat="1" ht="9" customHeight="1">
      <c r="A434" s="172" t="s">
        <v>74</v>
      </c>
      <c r="B434" s="173">
        <f t="shared" si="22"/>
        <v>15391</v>
      </c>
      <c r="C434" s="173"/>
      <c r="D434" s="173">
        <f t="shared" si="23"/>
        <v>14336.583333333334</v>
      </c>
      <c r="E434" s="173">
        <v>10219.333333333334</v>
      </c>
      <c r="F434" s="173">
        <v>3702.5</v>
      </c>
      <c r="G434" s="173">
        <v>414.75</v>
      </c>
      <c r="H434" s="173"/>
      <c r="I434" s="173">
        <v>1054.4166666666667</v>
      </c>
      <c r="J434" s="138"/>
    </row>
    <row r="435" spans="1:10" s="137" customFormat="1" ht="9" customHeight="1">
      <c r="A435" s="172" t="s">
        <v>75</v>
      </c>
      <c r="B435" s="173">
        <f t="shared" si="22"/>
        <v>29035.833333333336</v>
      </c>
      <c r="C435" s="173"/>
      <c r="D435" s="173">
        <f t="shared" si="23"/>
        <v>26482.583333333336</v>
      </c>
      <c r="E435" s="173">
        <v>21956.166666666668</v>
      </c>
      <c r="F435" s="173">
        <v>4457.25</v>
      </c>
      <c r="G435" s="173">
        <v>69.166666666666671</v>
      </c>
      <c r="H435" s="173"/>
      <c r="I435" s="173">
        <v>2553.25</v>
      </c>
      <c r="J435" s="138"/>
    </row>
    <row r="436" spans="1:10" s="137" customFormat="1" ht="9" customHeight="1">
      <c r="A436" s="172" t="s">
        <v>76</v>
      </c>
      <c r="B436" s="173">
        <f t="shared" si="22"/>
        <v>11653.166666666666</v>
      </c>
      <c r="C436" s="173"/>
      <c r="D436" s="173">
        <f t="shared" si="23"/>
        <v>8846.4166666666661</v>
      </c>
      <c r="E436" s="173">
        <v>5920.583333333333</v>
      </c>
      <c r="F436" s="173">
        <v>2716.4166666666665</v>
      </c>
      <c r="G436" s="173">
        <v>209.41666666666666</v>
      </c>
      <c r="H436" s="173"/>
      <c r="I436" s="173">
        <v>2806.75</v>
      </c>
      <c r="J436" s="138"/>
    </row>
    <row r="437" spans="1:10" s="137" customFormat="1" ht="9" customHeight="1">
      <c r="A437" s="174" t="s">
        <v>77</v>
      </c>
      <c r="B437" s="175">
        <f t="shared" si="22"/>
        <v>25650.416666666668</v>
      </c>
      <c r="C437" s="175"/>
      <c r="D437" s="175">
        <f t="shared" si="23"/>
        <v>24163.166666666668</v>
      </c>
      <c r="E437" s="175">
        <v>19296.833333333332</v>
      </c>
      <c r="F437" s="175">
        <v>4533.166666666667</v>
      </c>
      <c r="G437" s="175">
        <v>333.16666666666669</v>
      </c>
      <c r="H437" s="175"/>
      <c r="I437" s="175">
        <v>1487.25</v>
      </c>
    </row>
    <row r="438" spans="1:10" s="137" customFormat="1" ht="9" customHeight="1">
      <c r="A438" s="172" t="s">
        <v>78</v>
      </c>
      <c r="B438" s="173">
        <f t="shared" si="22"/>
        <v>1240.5833333333335</v>
      </c>
      <c r="C438" s="173"/>
      <c r="D438" s="173">
        <f t="shared" si="23"/>
        <v>1237.9166666666667</v>
      </c>
      <c r="E438" s="173">
        <v>922.75</v>
      </c>
      <c r="F438" s="173">
        <v>249.91666666666666</v>
      </c>
      <c r="G438" s="173">
        <v>65.25</v>
      </c>
      <c r="H438" s="173"/>
      <c r="I438" s="173">
        <v>2.6666666666666665</v>
      </c>
    </row>
    <row r="439" spans="1:10" s="137" customFormat="1" ht="9" customHeight="1">
      <c r="A439" s="172" t="s">
        <v>79</v>
      </c>
      <c r="B439" s="173">
        <f t="shared" si="22"/>
        <v>26514.166666666664</v>
      </c>
      <c r="C439" s="173"/>
      <c r="D439" s="173">
        <f t="shared" si="23"/>
        <v>25308.666666666664</v>
      </c>
      <c r="E439" s="173">
        <v>19874.583333333332</v>
      </c>
      <c r="F439" s="173">
        <v>4945.583333333333</v>
      </c>
      <c r="G439" s="173">
        <v>488.5</v>
      </c>
      <c r="H439" s="173"/>
      <c r="I439" s="173">
        <v>1205.5</v>
      </c>
    </row>
    <row r="440" spans="1:10" s="137" customFormat="1" ht="9" customHeight="1">
      <c r="A440" s="172" t="s">
        <v>80</v>
      </c>
      <c r="B440" s="173">
        <f t="shared" si="22"/>
        <v>18088.25</v>
      </c>
      <c r="C440" s="173"/>
      <c r="D440" s="173">
        <f t="shared" si="23"/>
        <v>17496.75</v>
      </c>
      <c r="E440" s="173">
        <v>13767.416666666666</v>
      </c>
      <c r="F440" s="173">
        <v>3559.9166666666665</v>
      </c>
      <c r="G440" s="173">
        <v>169.41666666666666</v>
      </c>
      <c r="H440" s="173"/>
      <c r="I440" s="173">
        <v>591.5</v>
      </c>
    </row>
    <row r="441" spans="1:10" s="137" customFormat="1" ht="9" customHeight="1">
      <c r="A441" s="174" t="s">
        <v>81</v>
      </c>
      <c r="B441" s="175">
        <f t="shared" si="22"/>
        <v>8388.5000000000018</v>
      </c>
      <c r="C441" s="175"/>
      <c r="D441" s="175">
        <f t="shared" si="23"/>
        <v>8325.1666666666679</v>
      </c>
      <c r="E441" s="175">
        <v>7231.416666666667</v>
      </c>
      <c r="F441" s="175">
        <v>1007.1666666666666</v>
      </c>
      <c r="G441" s="175">
        <v>86.583333333333329</v>
      </c>
      <c r="H441" s="175"/>
      <c r="I441" s="175">
        <v>63.333333333333336</v>
      </c>
    </row>
    <row r="442" spans="1:10" ht="3" customHeight="1">
      <c r="A442" s="162"/>
      <c r="B442" s="180"/>
      <c r="C442" s="180"/>
      <c r="D442" s="180"/>
      <c r="E442" s="180"/>
      <c r="F442" s="180"/>
      <c r="G442" s="180"/>
      <c r="H442" s="180"/>
      <c r="I442" s="180"/>
    </row>
    <row r="443" spans="1:10" ht="3" customHeight="1">
      <c r="A443" s="161"/>
      <c r="B443" s="181"/>
      <c r="C443" s="181"/>
      <c r="D443" s="181"/>
      <c r="E443" s="181"/>
      <c r="F443" s="181"/>
      <c r="G443" s="181"/>
      <c r="H443" s="181"/>
      <c r="I443" s="181"/>
    </row>
    <row r="444" spans="1:10" s="205" customFormat="1" ht="9" customHeight="1">
      <c r="A444" s="144" t="s">
        <v>103</v>
      </c>
      <c r="B444" s="182"/>
      <c r="C444" s="182"/>
      <c r="D444" s="182"/>
      <c r="E444" s="182"/>
      <c r="F444" s="182"/>
      <c r="G444" s="182"/>
      <c r="H444" s="182"/>
      <c r="I444" s="182"/>
    </row>
    <row r="445" spans="1:10" s="205" customFormat="1" ht="9" customHeight="1">
      <c r="A445" s="144" t="s">
        <v>104</v>
      </c>
      <c r="B445" s="182"/>
      <c r="C445" s="182"/>
      <c r="D445" s="182"/>
      <c r="E445" s="182"/>
      <c r="F445" s="182"/>
      <c r="G445" s="182"/>
      <c r="H445" s="182"/>
      <c r="I445" s="182"/>
    </row>
    <row r="446" spans="1:10" s="205" customFormat="1" ht="9" customHeight="1">
      <c r="A446" s="144" t="s">
        <v>105</v>
      </c>
      <c r="B446" s="182"/>
      <c r="C446" s="182"/>
      <c r="D446" s="182"/>
      <c r="E446" s="182"/>
      <c r="F446" s="182"/>
      <c r="G446" s="182"/>
      <c r="H446" s="182"/>
      <c r="I446" s="182"/>
    </row>
    <row r="447" spans="1:10" s="205" customFormat="1" ht="9" customHeight="1">
      <c r="A447" s="144" t="s">
        <v>106</v>
      </c>
      <c r="B447" s="182"/>
      <c r="C447" s="182"/>
      <c r="D447" s="182"/>
      <c r="E447" s="182"/>
      <c r="F447" s="182"/>
      <c r="G447" s="182"/>
      <c r="H447" s="182"/>
      <c r="I447" s="182"/>
    </row>
    <row r="448" spans="1:10" s="205" customFormat="1" ht="9" customHeight="1">
      <c r="A448" s="183" t="s">
        <v>107</v>
      </c>
      <c r="B448" s="21"/>
      <c r="C448" s="21"/>
    </row>
    <row r="449" spans="1:10" ht="9" hidden="1" customHeight="1">
      <c r="A449" s="144"/>
      <c r="B449" s="163"/>
      <c r="C449" s="163"/>
      <c r="D449" s="163"/>
      <c r="E449" s="163"/>
      <c r="F449" s="163"/>
      <c r="G449" s="163"/>
      <c r="H449" s="163"/>
      <c r="I449" s="163"/>
      <c r="J449" s="130" t="s">
        <v>85</v>
      </c>
    </row>
    <row r="450" spans="1:10" ht="12.75" hidden="1" customHeight="1">
      <c r="A450" s="161"/>
      <c r="B450" s="163"/>
      <c r="C450" s="163"/>
      <c r="D450" s="163"/>
      <c r="E450" s="163"/>
      <c r="F450" s="163"/>
      <c r="G450" s="163"/>
      <c r="H450" s="163"/>
      <c r="I450" s="163"/>
    </row>
    <row r="451" spans="1:10" ht="12.75" hidden="1" customHeight="1">
      <c r="A451" s="161"/>
      <c r="B451" s="163"/>
      <c r="C451" s="163"/>
      <c r="D451" s="163"/>
      <c r="E451" s="163"/>
      <c r="F451" s="163"/>
      <c r="G451" s="163"/>
      <c r="H451" s="163"/>
      <c r="I451" s="163"/>
    </row>
    <row r="452" spans="1:10" ht="12.75" hidden="1" customHeight="1">
      <c r="A452" s="161"/>
      <c r="B452" s="163"/>
      <c r="C452" s="163"/>
      <c r="D452" s="163"/>
      <c r="E452" s="163"/>
      <c r="F452" s="163"/>
      <c r="G452" s="163"/>
      <c r="H452" s="163"/>
      <c r="I452" s="163"/>
    </row>
    <row r="453" spans="1:10" ht="12.75" hidden="1" customHeight="1">
      <c r="A453" s="161"/>
      <c r="B453" s="163"/>
      <c r="C453" s="163"/>
      <c r="D453" s="163"/>
      <c r="E453" s="163"/>
      <c r="F453" s="163"/>
      <c r="G453" s="163"/>
      <c r="H453" s="163"/>
      <c r="I453" s="163"/>
    </row>
    <row r="454" spans="1:10" ht="12.75" hidden="1" customHeight="1">
      <c r="A454" s="161"/>
      <c r="B454" s="163"/>
      <c r="C454" s="163"/>
      <c r="D454" s="163"/>
      <c r="E454" s="163"/>
      <c r="F454" s="163"/>
      <c r="G454" s="163"/>
      <c r="H454" s="163"/>
      <c r="I454" s="163"/>
    </row>
    <row r="455" spans="1:10" ht="12.75" hidden="1" customHeight="1">
      <c r="A455" s="161"/>
      <c r="B455" s="163"/>
      <c r="C455" s="163"/>
      <c r="D455" s="163"/>
      <c r="E455" s="163"/>
      <c r="F455" s="163"/>
      <c r="G455" s="163"/>
      <c r="H455" s="163"/>
      <c r="I455" s="163"/>
    </row>
    <row r="456" spans="1:10" ht="12.75" hidden="1" customHeight="1">
      <c r="A456" s="161"/>
      <c r="B456" s="163"/>
      <c r="C456" s="163"/>
      <c r="D456" s="163"/>
      <c r="E456" s="163"/>
      <c r="F456" s="163"/>
      <c r="G456" s="163"/>
      <c r="H456" s="163"/>
      <c r="I456" s="163"/>
    </row>
    <row r="457" spans="1:10" ht="12.75" hidden="1" customHeight="1">
      <c r="A457" s="161"/>
      <c r="B457" s="163"/>
      <c r="C457" s="163"/>
      <c r="D457" s="163"/>
      <c r="E457" s="163"/>
      <c r="F457" s="163"/>
      <c r="G457" s="163"/>
      <c r="H457" s="163"/>
      <c r="I457" s="163"/>
    </row>
    <row r="458" spans="1:10" ht="12.75" hidden="1" customHeight="1"/>
    <row r="459" spans="1:10" ht="12.75" hidden="1" customHeight="1"/>
    <row r="460" spans="1:10" ht="12.75" hidden="1" customHeight="1"/>
    <row r="461" spans="1:10" ht="12.75" hidden="1" customHeight="1"/>
    <row r="462" spans="1:10" ht="12.75" hidden="1" customHeight="1"/>
    <row r="463" spans="1:10" ht="12.75" hidden="1" customHeight="1"/>
    <row r="464" spans="1:10" ht="12.75" hidden="1" customHeight="1"/>
    <row r="465" ht="12.75" hidden="1" customHeight="1"/>
    <row r="466" ht="12.75" hidden="1" customHeight="1"/>
    <row r="467" ht="12.75" hidden="1" customHeight="1"/>
    <row r="468" ht="12.75" hidden="1" customHeight="1"/>
    <row r="469" ht="12.75" hidden="1" customHeight="1"/>
    <row r="470" ht="12.75" hidden="1" customHeight="1"/>
    <row r="471" ht="12.75" hidden="1" customHeight="1"/>
    <row r="472" ht="12.75" hidden="1" customHeight="1"/>
    <row r="473" ht="12.75" hidden="1" customHeight="1"/>
    <row r="474" ht="12.75" hidden="1" customHeight="1"/>
    <row r="475" ht="12.75" hidden="1" customHeight="1"/>
    <row r="476" ht="12.75" hidden="1" customHeight="1"/>
    <row r="477" ht="12.75" hidden="1" customHeight="1"/>
    <row r="478" ht="12.75" hidden="1" customHeight="1"/>
    <row r="479" ht="12.75" hidden="1" customHeight="1"/>
    <row r="480" ht="12.75" hidden="1" customHeight="1"/>
    <row r="481" ht="12.75" hidden="1" customHeight="1"/>
    <row r="482" ht="12.75" hidden="1" customHeight="1"/>
    <row r="483" ht="12.75" hidden="1" customHeight="1"/>
    <row r="484" ht="12.75" hidden="1" customHeight="1"/>
    <row r="485" ht="12.75" hidden="1" customHeight="1"/>
    <row r="486" ht="12.75" hidden="1" customHeight="1"/>
    <row r="487" ht="12.75" hidden="1" customHeight="1"/>
    <row r="488" ht="12.75" hidden="1" customHeight="1"/>
    <row r="489" ht="12.75" hidden="1" customHeight="1"/>
    <row r="490" ht="12.75" hidden="1" customHeight="1"/>
    <row r="491" ht="12.75" hidden="1" customHeight="1"/>
    <row r="492" ht="12.75" hidden="1" customHeight="1"/>
    <row r="493" ht="12.75" hidden="1" customHeight="1"/>
    <row r="494" ht="12.75" hidden="1" customHeight="1"/>
    <row r="495" ht="12.75" hidden="1" customHeight="1"/>
    <row r="496" ht="12.75" hidden="1" customHeight="1"/>
    <row r="497" ht="12.75" hidden="1" customHeight="1"/>
    <row r="498" ht="12.75" hidden="1" customHeight="1"/>
    <row r="499" ht="12.75" hidden="1" customHeight="1"/>
    <row r="500" ht="12.75" hidden="1" customHeight="1"/>
    <row r="501" ht="12.75" hidden="1" customHeight="1"/>
    <row r="502" ht="12.75" hidden="1" customHeight="1"/>
    <row r="503" ht="12.75" hidden="1" customHeight="1"/>
    <row r="504" ht="12.75" hidden="1" customHeight="1"/>
    <row r="505" ht="12.75" hidden="1" customHeight="1"/>
    <row r="506" ht="12.75" hidden="1" customHeight="1"/>
    <row r="507" ht="12.75" hidden="1" customHeight="1"/>
    <row r="508" ht="12.75" hidden="1" customHeight="1"/>
    <row r="509" ht="12.75" hidden="1" customHeight="1"/>
    <row r="510" ht="12.75" hidden="1" customHeight="1"/>
    <row r="511" ht="12.75" hidden="1" customHeight="1"/>
    <row r="512" ht="12.75" hidden="1" customHeight="1"/>
    <row r="513" ht="12.75" hidden="1" customHeight="1"/>
    <row r="514" ht="12.75" hidden="1" customHeight="1"/>
    <row r="515" ht="12.75" hidden="1" customHeight="1"/>
    <row r="516" ht="12.75" hidden="1" customHeight="1"/>
    <row r="517" ht="12.75" hidden="1" customHeight="1"/>
    <row r="518" ht="12.75" hidden="1" customHeight="1"/>
    <row r="519" ht="12.75" hidden="1" customHeight="1"/>
    <row r="520" ht="12.75" hidden="1" customHeight="1"/>
    <row r="521" ht="12.75" hidden="1" customHeight="1"/>
    <row r="522" ht="12.75" hidden="1" customHeight="1"/>
    <row r="523" ht="12.75" hidden="1" customHeight="1"/>
    <row r="524" ht="12.75" hidden="1" customHeight="1"/>
    <row r="525" ht="12.75" hidden="1" customHeight="1"/>
    <row r="526" ht="12.75" hidden="1" customHeight="1"/>
    <row r="527" ht="12.75" hidden="1" customHeight="1"/>
    <row r="528" ht="12.75" hidden="1" customHeight="1"/>
    <row r="529" ht="12.75" hidden="1" customHeight="1"/>
    <row r="530" ht="12.75" hidden="1" customHeight="1"/>
    <row r="531" ht="12.75" hidden="1" customHeight="1"/>
    <row r="532" ht="12.75" hidden="1" customHeight="1"/>
    <row r="533" ht="12.75" hidden="1" customHeight="1"/>
    <row r="534" ht="12.75" hidden="1" customHeight="1"/>
    <row r="535" ht="12.75" hidden="1" customHeight="1"/>
    <row r="536" ht="12.75" hidden="1" customHeight="1"/>
    <row r="537" ht="12.75" hidden="1" customHeight="1"/>
    <row r="538" ht="12.75" hidden="1" customHeight="1"/>
    <row r="539" ht="12.75" hidden="1" customHeight="1"/>
    <row r="540" ht="12.75" hidden="1" customHeight="1"/>
    <row r="541" ht="12.75" hidden="1" customHeight="1"/>
    <row r="542" ht="12.75" hidden="1" customHeight="1"/>
    <row r="543" ht="12.75" hidden="1" customHeight="1"/>
    <row r="544" ht="12.75" hidden="1" customHeight="1"/>
    <row r="545" ht="12.75" hidden="1" customHeight="1"/>
    <row r="546" ht="12.75" hidden="1" customHeight="1"/>
    <row r="547" ht="12.75" hidden="1" customHeight="1"/>
    <row r="548" ht="12.75" hidden="1" customHeight="1"/>
    <row r="549" ht="12.75" hidden="1" customHeight="1"/>
    <row r="550" ht="12.75" hidden="1" customHeight="1"/>
    <row r="551" ht="12.75" hidden="1" customHeight="1"/>
    <row r="552" ht="12.75" hidden="1" customHeight="1"/>
    <row r="553" ht="12.75" hidden="1" customHeight="1"/>
    <row r="554" ht="12.75" hidden="1" customHeight="1"/>
    <row r="555" ht="12.75" hidden="1" customHeight="1"/>
    <row r="556" ht="12.75" hidden="1" customHeight="1"/>
    <row r="557" ht="12.75" hidden="1" customHeight="1"/>
    <row r="558" ht="12.75" hidden="1" customHeight="1"/>
    <row r="559" ht="12.75" hidden="1" customHeight="1"/>
    <row r="560" ht="12.75" hidden="1" customHeight="1"/>
    <row r="561" ht="12.75" hidden="1" customHeight="1"/>
    <row r="562" ht="12.75" hidden="1" customHeight="1"/>
    <row r="563" ht="12.75" hidden="1" customHeight="1"/>
    <row r="564" ht="12.75" hidden="1" customHeight="1"/>
    <row r="565" ht="12.75" hidden="1" customHeight="1"/>
    <row r="566" ht="12.75" hidden="1" customHeight="1"/>
    <row r="567" ht="12.75" hidden="1" customHeight="1"/>
    <row r="568" ht="12.75" hidden="1" customHeight="1"/>
    <row r="569" ht="12.75" hidden="1" customHeight="1"/>
    <row r="570" ht="12.75" hidden="1" customHeight="1"/>
    <row r="571" ht="12.75" hidden="1" customHeight="1"/>
    <row r="572" ht="12.75" hidden="1" customHeight="1"/>
    <row r="573" ht="12.75" hidden="1" customHeight="1"/>
    <row r="574" ht="12.75" hidden="1" customHeight="1"/>
    <row r="575" ht="12.75" hidden="1" customHeight="1"/>
    <row r="576" ht="12.75" hidden="1" customHeight="1"/>
    <row r="577" ht="12.75" hidden="1" customHeight="1"/>
    <row r="578" ht="12.75" hidden="1" customHeight="1"/>
    <row r="579" ht="12.75" hidden="1" customHeight="1"/>
    <row r="580" ht="12.75" hidden="1" customHeight="1"/>
    <row r="581" ht="12.75" hidden="1" customHeight="1"/>
    <row r="582" ht="12.75" hidden="1" customHeight="1"/>
    <row r="583" ht="12.75" hidden="1" customHeight="1"/>
    <row r="584" ht="12.75" hidden="1" customHeight="1"/>
    <row r="585" ht="12.75" hidden="1" customHeight="1"/>
    <row r="586" ht="12.75" hidden="1" customHeight="1"/>
    <row r="587" ht="12.75" hidden="1" customHeight="1"/>
    <row r="588" ht="12.75" hidden="1" customHeight="1"/>
    <row r="589" ht="12.75" hidden="1" customHeight="1"/>
    <row r="590" ht="12.75" hidden="1" customHeight="1"/>
    <row r="591" ht="12.75" hidden="1" customHeight="1"/>
    <row r="592" ht="12.75" hidden="1" customHeight="1"/>
    <row r="593" ht="12.75" hidden="1" customHeight="1"/>
    <row r="594" ht="12.75" hidden="1" customHeight="1"/>
    <row r="595" ht="12.75" hidden="1" customHeight="1"/>
    <row r="596" ht="12.75" hidden="1" customHeight="1"/>
    <row r="597" ht="12.75" hidden="1" customHeight="1"/>
    <row r="598" ht="12.75" hidden="1" customHeight="1"/>
    <row r="599" ht="12.75" hidden="1" customHeight="1"/>
    <row r="600" ht="12.75" hidden="1" customHeight="1"/>
    <row r="601" ht="12.75" hidden="1" customHeight="1"/>
    <row r="602" ht="12.75" hidden="1" customHeight="1"/>
    <row r="603" ht="12.75" hidden="1" customHeight="1"/>
    <row r="604" ht="12.75" hidden="1" customHeight="1"/>
    <row r="605" ht="12.75" hidden="1" customHeight="1"/>
    <row r="606" ht="12.75" hidden="1" customHeight="1"/>
    <row r="607" ht="12.75" hidden="1" customHeight="1"/>
    <row r="608" ht="12.75" hidden="1" customHeight="1"/>
    <row r="609" ht="12.75" hidden="1" customHeight="1"/>
    <row r="610" ht="12.75" hidden="1" customHeight="1"/>
    <row r="611" ht="12.75" hidden="1" customHeight="1"/>
    <row r="612" ht="12.75" hidden="1" customHeight="1"/>
    <row r="613" ht="12.75" hidden="1" customHeight="1"/>
    <row r="614" ht="12.75" hidden="1" customHeight="1"/>
    <row r="615" ht="12.75" hidden="1" customHeight="1"/>
    <row r="616" ht="12.75" hidden="1" customHeight="1"/>
    <row r="617" ht="12.75" hidden="1" customHeight="1"/>
    <row r="618" ht="12.75" hidden="1" customHeight="1"/>
    <row r="619" ht="12.75" hidden="1" customHeight="1"/>
    <row r="620" ht="12.75" hidden="1" customHeight="1"/>
    <row r="621" ht="12.75" hidden="1" customHeight="1"/>
    <row r="622" ht="12.75" hidden="1" customHeight="1"/>
    <row r="623" ht="12.75" hidden="1" customHeight="1"/>
    <row r="624" ht="12.75" hidden="1" customHeight="1"/>
    <row r="625" spans="1:1" ht="12.75" hidden="1" customHeight="1"/>
    <row r="626" spans="1:1" ht="12.75" hidden="1" customHeight="1"/>
    <row r="627" spans="1:1" ht="12.75" hidden="1" customHeight="1"/>
    <row r="628" spans="1:1" ht="12.75" hidden="1" customHeight="1"/>
    <row r="629" spans="1:1" ht="12.75" hidden="1" customHeight="1"/>
    <row r="630" spans="1:1" ht="12.75" hidden="1" customHeight="1"/>
    <row r="631" spans="1:1" ht="12.75" hidden="1" customHeight="1"/>
    <row r="632" spans="1:1" ht="12.75" hidden="1" customHeight="1"/>
    <row r="633" spans="1:1" ht="12.75" hidden="1" customHeight="1"/>
    <row r="634" spans="1:1" ht="12.75" hidden="1" customHeight="1"/>
    <row r="635" spans="1:1" ht="12.75" hidden="1" customHeight="1"/>
    <row r="636" spans="1:1" ht="12.75" hidden="1" customHeight="1"/>
    <row r="637" spans="1:1" ht="12.75" hidden="1" customHeight="1"/>
    <row r="638" spans="1:1" ht="12.75" hidden="1" customHeight="1"/>
    <row r="639" spans="1:1" ht="12.75" hidden="1" customHeight="1"/>
    <row r="640" spans="1:1" ht="12.75" hidden="1" customHeight="1">
      <c r="A640" s="184"/>
    </row>
    <row r="641" spans="1:1" ht="12.75" hidden="1" customHeight="1">
      <c r="A641" s="184"/>
    </row>
    <row r="642" spans="1:1" ht="12.75" hidden="1" customHeight="1">
      <c r="A642" s="184"/>
    </row>
    <row r="643" spans="1:1" ht="12.75" hidden="1" customHeight="1">
      <c r="A643" s="184"/>
    </row>
    <row r="644" spans="1:1" ht="12.75" hidden="1" customHeight="1">
      <c r="A644" s="184"/>
    </row>
    <row r="645" spans="1:1" ht="12.75" hidden="1" customHeight="1">
      <c r="A645" s="149"/>
    </row>
  </sheetData>
  <sheetProtection sheet="1" objects="1" scenarios="1"/>
  <hyperlinks>
    <hyperlink ref="I1" location="Índice!A1" display="Cuadro 8.1"/>
    <hyperlink ref="A448:C448" r:id="rId1" display="Fuente: INEGI. Encuesta Nacional de Empresas Constructoras."/>
  </hyperlinks>
  <printOptions horizontalCentered="1" verticalCentered="1"/>
  <pageMargins left="0.39370078740157483" right="0.39370078740157483" top="0.39370078740157483" bottom="0.19685039370078741" header="0" footer="0.19685039370078741"/>
  <pageSetup orientation="portrait" r:id="rId2"/>
  <headerFooter scaleWithDoc="0" alignWithMargins="0">
    <oddHeader>&amp;L&amp;"Arial,Normal"&amp;10&amp;K000080INEGI. Anuario estadístico y geográfico por entidad federativa 2017.</oddHeader>
  </headerFooter>
  <rowBreaks count="6" manualBreakCount="6">
    <brk id="82" max="16383" man="1"/>
    <brk id="154" max="16383" man="1"/>
    <brk id="226" max="8" man="1"/>
    <brk id="298" max="8" man="1"/>
    <brk id="370" max="8" man="1"/>
    <brk id="406" max="8"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422"/>
  <sheetViews>
    <sheetView showGridLines="0" showRowColHeaders="0" zoomScale="130" zoomScaleNormal="130" workbookViewId="0">
      <pane xSplit="1" ySplit="8" topLeftCell="B9" activePane="bottomRight" state="frozen"/>
      <selection pane="topRight"/>
      <selection pane="bottomLeft"/>
      <selection pane="bottomRight"/>
    </sheetView>
  </sheetViews>
  <sheetFormatPr baseColWidth="10" defaultColWidth="0" defaultRowHeight="13.7" customHeight="1" zeroHeight="1"/>
  <cols>
    <col min="1" max="1" width="18" style="71" customWidth="1"/>
    <col min="2" max="2" width="32.140625" style="97" customWidth="1"/>
    <col min="3" max="3" width="24.28515625" style="71" customWidth="1"/>
    <col min="4" max="4" width="15.140625" style="97" customWidth="1"/>
    <col min="5" max="5" width="0.85546875" style="71" customWidth="1"/>
    <col min="6" max="6" width="11.5703125" style="72" hidden="1" customWidth="1"/>
    <col min="7" max="254" width="11.5703125" style="71" hidden="1" customWidth="1"/>
    <col min="255" max="16384" width="11.42578125" style="71" hidden="1"/>
  </cols>
  <sheetData>
    <row r="1" spans="1:6" s="62" customFormat="1" ht="12" customHeight="1">
      <c r="A1" s="58" t="s">
        <v>41</v>
      </c>
      <c r="B1" s="59"/>
      <c r="C1" s="60"/>
      <c r="D1" s="61" t="s">
        <v>42</v>
      </c>
      <c r="F1" s="63"/>
    </row>
    <row r="2" spans="1:6" s="62" customFormat="1" ht="12" customHeight="1">
      <c r="A2" s="58" t="s">
        <v>43</v>
      </c>
      <c r="B2" s="59"/>
      <c r="C2" s="60"/>
      <c r="D2" s="59"/>
      <c r="F2" s="63"/>
    </row>
    <row r="3" spans="1:6" s="62" customFormat="1" ht="12" customHeight="1">
      <c r="A3" s="58" t="s">
        <v>44</v>
      </c>
      <c r="B3" s="64"/>
      <c r="C3" s="65"/>
      <c r="D3" s="64"/>
      <c r="F3" s="63"/>
    </row>
    <row r="4" spans="1:6" s="62" customFormat="1" ht="12" customHeight="1">
      <c r="A4" s="66" t="s">
        <v>45</v>
      </c>
      <c r="B4" s="67"/>
      <c r="C4" s="68"/>
      <c r="D4" s="67"/>
      <c r="F4" s="63"/>
    </row>
    <row r="5" spans="1:6" ht="3" customHeight="1">
      <c r="A5" s="69"/>
      <c r="B5" s="70"/>
      <c r="C5" s="69"/>
      <c r="D5" s="70"/>
    </row>
    <row r="6" spans="1:6" ht="3" customHeight="1">
      <c r="A6" s="73"/>
      <c r="B6" s="74"/>
      <c r="C6" s="73"/>
      <c r="D6" s="74"/>
    </row>
    <row r="7" spans="1:6" s="78" customFormat="1" ht="8.65" customHeight="1">
      <c r="A7" s="75" t="s">
        <v>46</v>
      </c>
      <c r="B7" s="76" t="s">
        <v>47</v>
      </c>
      <c r="C7" s="77"/>
      <c r="D7" s="76" t="s">
        <v>48</v>
      </c>
      <c r="F7" s="79"/>
    </row>
    <row r="8" spans="1:6" ht="3" customHeight="1">
      <c r="A8" s="69"/>
      <c r="B8" s="70"/>
      <c r="C8" s="69"/>
      <c r="D8" s="70"/>
    </row>
    <row r="9" spans="1:6" ht="3" customHeight="1">
      <c r="A9" s="73"/>
      <c r="B9" s="74"/>
      <c r="C9" s="73"/>
      <c r="D9" s="74"/>
    </row>
    <row r="10" spans="1:6" ht="9" customHeight="1">
      <c r="A10" s="80">
        <v>2008</v>
      </c>
      <c r="B10" s="81"/>
      <c r="C10" s="82"/>
      <c r="D10" s="81"/>
    </row>
    <row r="11" spans="1:6" s="86" customFormat="1" ht="9" customHeight="1">
      <c r="A11" s="83" t="s">
        <v>49</v>
      </c>
      <c r="B11" s="84">
        <v>100</v>
      </c>
      <c r="C11" s="85"/>
      <c r="D11" s="84">
        <v>99.999999002500019</v>
      </c>
      <c r="F11" s="87"/>
    </row>
    <row r="12" spans="1:6" s="86" customFormat="1" ht="3.95" customHeight="1">
      <c r="A12" s="83"/>
      <c r="B12" s="84"/>
      <c r="C12" s="85"/>
      <c r="D12" s="84"/>
      <c r="F12" s="87"/>
    </row>
    <row r="13" spans="1:6" s="91" customFormat="1" ht="8.85" customHeight="1">
      <c r="A13" s="88" t="s">
        <v>50</v>
      </c>
      <c r="B13" s="89">
        <v>100</v>
      </c>
      <c r="C13" s="90"/>
      <c r="D13" s="89">
        <v>99.999999002500019</v>
      </c>
      <c r="F13" s="87"/>
    </row>
    <row r="14" spans="1:6" s="86" customFormat="1" ht="8.85" customHeight="1">
      <c r="A14" s="88" t="s">
        <v>51</v>
      </c>
      <c r="B14" s="89">
        <v>100</v>
      </c>
      <c r="C14" s="90"/>
      <c r="D14" s="89">
        <v>99.99999898916667</v>
      </c>
      <c r="F14" s="87"/>
    </row>
    <row r="15" spans="1:6" s="86" customFormat="1" ht="8.85" customHeight="1">
      <c r="A15" s="88" t="s">
        <v>52</v>
      </c>
      <c r="B15" s="89">
        <v>100</v>
      </c>
      <c r="C15" s="90"/>
      <c r="D15" s="89">
        <v>100.00000000166666</v>
      </c>
      <c r="F15" s="87"/>
    </row>
    <row r="16" spans="1:6" s="86" customFormat="1" ht="8.85" customHeight="1">
      <c r="A16" s="92" t="s">
        <v>53</v>
      </c>
      <c r="B16" s="93">
        <v>100</v>
      </c>
      <c r="C16" s="92"/>
      <c r="D16" s="93">
        <v>100.00000000333334</v>
      </c>
      <c r="F16" s="87"/>
    </row>
    <row r="17" spans="1:6" s="86" customFormat="1" ht="8.85" customHeight="1">
      <c r="A17" s="88" t="s">
        <v>54</v>
      </c>
      <c r="B17" s="89">
        <v>100</v>
      </c>
      <c r="C17" s="90"/>
      <c r="D17" s="89">
        <v>99.999999986666651</v>
      </c>
      <c r="F17" s="87"/>
    </row>
    <row r="18" spans="1:6" s="86" customFormat="1" ht="8.85" customHeight="1">
      <c r="A18" s="88" t="s">
        <v>55</v>
      </c>
      <c r="B18" s="89">
        <v>100</v>
      </c>
      <c r="C18" s="90"/>
      <c r="D18" s="89">
        <v>100.000001</v>
      </c>
      <c r="F18" s="87"/>
    </row>
    <row r="19" spans="1:6" s="86" customFormat="1" ht="8.85" customHeight="1">
      <c r="A19" s="88" t="s">
        <v>56</v>
      </c>
      <c r="B19" s="89">
        <v>100</v>
      </c>
      <c r="C19" s="90"/>
      <c r="D19" s="89">
        <v>100.00000001416664</v>
      </c>
      <c r="F19" s="87"/>
    </row>
    <row r="20" spans="1:6" s="86" customFormat="1" ht="8.85" customHeight="1">
      <c r="A20" s="92" t="s">
        <v>57</v>
      </c>
      <c r="B20" s="93">
        <v>100</v>
      </c>
      <c r="C20" s="92"/>
      <c r="D20" s="93">
        <v>100.00000100249999</v>
      </c>
      <c r="F20" s="87"/>
    </row>
    <row r="21" spans="1:6" s="86" customFormat="1" ht="8.85" customHeight="1">
      <c r="A21" s="88" t="s">
        <v>58</v>
      </c>
      <c r="B21" s="89">
        <v>100</v>
      </c>
      <c r="C21" s="90"/>
      <c r="D21" s="89">
        <v>99.999999994999996</v>
      </c>
      <c r="F21" s="87"/>
    </row>
    <row r="22" spans="1:6" s="86" customFormat="1" ht="8.85" customHeight="1">
      <c r="A22" s="88" t="s">
        <v>59</v>
      </c>
      <c r="B22" s="89">
        <v>100</v>
      </c>
      <c r="C22" s="90"/>
      <c r="D22" s="89">
        <v>100.00000100250001</v>
      </c>
      <c r="F22" s="87"/>
    </row>
    <row r="23" spans="1:6" s="86" customFormat="1" ht="8.85" customHeight="1">
      <c r="A23" s="88" t="s">
        <v>60</v>
      </c>
      <c r="B23" s="89">
        <v>100</v>
      </c>
      <c r="C23" s="90"/>
      <c r="D23" s="89">
        <v>99.999999993333347</v>
      </c>
      <c r="F23" s="87"/>
    </row>
    <row r="24" spans="1:6" s="86" customFormat="1" ht="8.85" customHeight="1">
      <c r="A24" s="92" t="s">
        <v>61</v>
      </c>
      <c r="B24" s="93">
        <v>100</v>
      </c>
      <c r="C24" s="92"/>
      <c r="D24" s="93">
        <v>99.999998999166664</v>
      </c>
      <c r="F24" s="87"/>
    </row>
    <row r="25" spans="1:6" s="86" customFormat="1" ht="8.85" customHeight="1">
      <c r="A25" s="88" t="s">
        <v>62</v>
      </c>
      <c r="B25" s="89">
        <v>100</v>
      </c>
      <c r="C25" s="90"/>
      <c r="D25" s="89">
        <v>100.00000000333334</v>
      </c>
      <c r="F25" s="87"/>
    </row>
    <row r="26" spans="1:6" s="86" customFormat="1" ht="8.85" customHeight="1">
      <c r="A26" s="88" t="s">
        <v>63</v>
      </c>
      <c r="B26" s="89">
        <v>100</v>
      </c>
      <c r="C26" s="90"/>
      <c r="D26" s="89">
        <v>99.999999993333333</v>
      </c>
      <c r="F26" s="87"/>
    </row>
    <row r="27" spans="1:6" s="86" customFormat="1" ht="8.85" customHeight="1">
      <c r="A27" s="88" t="s">
        <v>64</v>
      </c>
      <c r="B27" s="89">
        <v>100</v>
      </c>
      <c r="C27" s="90"/>
      <c r="D27" s="89">
        <v>99.999998997500015</v>
      </c>
      <c r="F27" s="87"/>
    </row>
    <row r="28" spans="1:6" s="86" customFormat="1" ht="8.85" customHeight="1">
      <c r="A28" s="92" t="s">
        <v>65</v>
      </c>
      <c r="B28" s="93">
        <v>100</v>
      </c>
      <c r="C28" s="92"/>
      <c r="D28" s="93">
        <v>100.00000000416668</v>
      </c>
      <c r="F28" s="87"/>
    </row>
    <row r="29" spans="1:6" s="86" customFormat="1" ht="8.85" customHeight="1">
      <c r="A29" s="88" t="s">
        <v>66</v>
      </c>
      <c r="B29" s="89">
        <v>100</v>
      </c>
      <c r="C29" s="90"/>
      <c r="D29" s="89">
        <v>99.999998000000005</v>
      </c>
      <c r="F29" s="87"/>
    </row>
    <row r="30" spans="1:6" s="86" customFormat="1" ht="8.85" customHeight="1">
      <c r="A30" s="88" t="s">
        <v>67</v>
      </c>
      <c r="B30" s="89">
        <v>100</v>
      </c>
      <c r="C30" s="90"/>
      <c r="D30" s="89">
        <v>100.00000299583336</v>
      </c>
      <c r="F30" s="87"/>
    </row>
    <row r="31" spans="1:6" s="86" customFormat="1" ht="8.85" customHeight="1">
      <c r="A31" s="88" t="s">
        <v>68</v>
      </c>
      <c r="B31" s="89">
        <v>100</v>
      </c>
      <c r="C31" s="90"/>
      <c r="D31" s="89">
        <v>99.999999001666666</v>
      </c>
      <c r="F31" s="87"/>
    </row>
    <row r="32" spans="1:6" s="86" customFormat="1" ht="8.85" customHeight="1">
      <c r="A32" s="92" t="s">
        <v>69</v>
      </c>
      <c r="B32" s="93">
        <v>100</v>
      </c>
      <c r="C32" s="92"/>
      <c r="D32" s="93">
        <v>100.00000000249999</v>
      </c>
      <c r="F32" s="87"/>
    </row>
    <row r="33" spans="1:13" s="86" customFormat="1" ht="8.85" customHeight="1">
      <c r="A33" s="88" t="s">
        <v>70</v>
      </c>
      <c r="B33" s="89">
        <v>100</v>
      </c>
      <c r="C33" s="90"/>
      <c r="D33" s="89">
        <v>99.999997993333338</v>
      </c>
      <c r="F33" s="87"/>
    </row>
    <row r="34" spans="1:13" s="86" customFormat="1" ht="8.85" customHeight="1">
      <c r="A34" s="88" t="s">
        <v>71</v>
      </c>
      <c r="B34" s="89">
        <v>100</v>
      </c>
      <c r="C34" s="90"/>
      <c r="D34" s="89">
        <v>99.999999002500019</v>
      </c>
      <c r="F34" s="87"/>
    </row>
    <row r="35" spans="1:13" s="86" customFormat="1" ht="8.85" customHeight="1">
      <c r="A35" s="88" t="s">
        <v>72</v>
      </c>
      <c r="B35" s="89">
        <v>100</v>
      </c>
      <c r="C35" s="90"/>
      <c r="D35" s="89">
        <v>99.999998995833337</v>
      </c>
      <c r="F35" s="87"/>
    </row>
    <row r="36" spans="1:13" s="86" customFormat="1" ht="8.85" customHeight="1">
      <c r="A36" s="92" t="s">
        <v>73</v>
      </c>
      <c r="B36" s="93">
        <v>100</v>
      </c>
      <c r="C36" s="92"/>
      <c r="D36" s="93">
        <v>99.999999995833321</v>
      </c>
      <c r="F36" s="87"/>
    </row>
    <row r="37" spans="1:13" s="86" customFormat="1" ht="8.85" customHeight="1">
      <c r="A37" s="88" t="s">
        <v>74</v>
      </c>
      <c r="B37" s="89">
        <v>100</v>
      </c>
      <c r="C37" s="90"/>
      <c r="D37" s="89">
        <v>100.00000000083332</v>
      </c>
      <c r="F37" s="87"/>
    </row>
    <row r="38" spans="1:13" s="86" customFormat="1" ht="8.85" customHeight="1">
      <c r="A38" s="88" t="s">
        <v>75</v>
      </c>
      <c r="B38" s="89">
        <v>100</v>
      </c>
      <c r="C38" s="90"/>
      <c r="D38" s="89">
        <v>99.999998002499993</v>
      </c>
      <c r="F38" s="87"/>
    </row>
    <row r="39" spans="1:13" s="86" customFormat="1" ht="8.85" customHeight="1">
      <c r="A39" s="88" t="s">
        <v>76</v>
      </c>
      <c r="B39" s="89">
        <v>100</v>
      </c>
      <c r="C39" s="90"/>
      <c r="D39" s="89">
        <v>99.999997992500013</v>
      </c>
      <c r="F39" s="87"/>
      <c r="J39" s="91"/>
      <c r="K39" s="91"/>
      <c r="L39" s="91"/>
      <c r="M39" s="91"/>
    </row>
    <row r="40" spans="1:13" s="86" customFormat="1" ht="8.85" customHeight="1">
      <c r="A40" s="92" t="s">
        <v>77</v>
      </c>
      <c r="B40" s="93">
        <v>100</v>
      </c>
      <c r="C40" s="92"/>
      <c r="D40" s="93">
        <v>99.999998998333311</v>
      </c>
      <c r="F40" s="87"/>
    </row>
    <row r="41" spans="1:13" s="86" customFormat="1" ht="8.85" customHeight="1">
      <c r="A41" s="88" t="s">
        <v>78</v>
      </c>
      <c r="B41" s="89">
        <v>100</v>
      </c>
      <c r="C41" s="90"/>
      <c r="D41" s="89">
        <v>100.00000100083336</v>
      </c>
      <c r="F41" s="87"/>
    </row>
    <row r="42" spans="1:13" s="86" customFormat="1" ht="8.85" customHeight="1">
      <c r="A42" s="88" t="s">
        <v>79</v>
      </c>
      <c r="B42" s="89">
        <v>100</v>
      </c>
      <c r="C42" s="90"/>
      <c r="D42" s="89">
        <v>99.999999997499984</v>
      </c>
      <c r="F42" s="87"/>
    </row>
    <row r="43" spans="1:13" s="86" customFormat="1" ht="8.85" customHeight="1">
      <c r="A43" s="88" t="s">
        <v>80</v>
      </c>
      <c r="B43" s="89">
        <v>100</v>
      </c>
      <c r="C43" s="90"/>
      <c r="D43" s="89">
        <v>100.00000100166666</v>
      </c>
      <c r="F43" s="87"/>
    </row>
    <row r="44" spans="1:13" s="86" customFormat="1" ht="8.85" customHeight="1">
      <c r="A44" s="92" t="s">
        <v>81</v>
      </c>
      <c r="B44" s="93">
        <v>100</v>
      </c>
      <c r="C44" s="92"/>
      <c r="D44" s="93">
        <v>100.000002005</v>
      </c>
      <c r="F44" s="87"/>
    </row>
    <row r="45" spans="1:13" s="86" customFormat="1" ht="9" customHeight="1">
      <c r="A45" s="88"/>
      <c r="B45" s="89"/>
      <c r="C45" s="90"/>
      <c r="D45" s="89"/>
      <c r="F45" s="87"/>
    </row>
    <row r="46" spans="1:13" ht="9" customHeight="1">
      <c r="A46" s="80">
        <v>2009</v>
      </c>
      <c r="B46" s="81"/>
      <c r="C46" s="82"/>
      <c r="D46" s="81"/>
    </row>
    <row r="47" spans="1:13" s="86" customFormat="1" ht="9" customHeight="1">
      <c r="A47" s="83" t="s">
        <v>49</v>
      </c>
      <c r="B47" s="84">
        <v>100.30964405583332</v>
      </c>
      <c r="C47" s="85"/>
      <c r="D47" s="84">
        <v>99.5924306175</v>
      </c>
      <c r="F47" s="87"/>
    </row>
    <row r="48" spans="1:13" s="86" customFormat="1" ht="3.95" customHeight="1">
      <c r="A48" s="83"/>
      <c r="B48" s="84"/>
      <c r="C48" s="85"/>
      <c r="D48" s="84"/>
      <c r="F48" s="87"/>
    </row>
    <row r="49" spans="1:6" s="91" customFormat="1" ht="9" customHeight="1">
      <c r="A49" s="88" t="s">
        <v>50</v>
      </c>
      <c r="B49" s="89">
        <v>101.0730306</v>
      </c>
      <c r="C49" s="90"/>
      <c r="D49" s="89">
        <v>100.01417990166668</v>
      </c>
      <c r="F49" s="87"/>
    </row>
    <row r="50" spans="1:6" s="86" customFormat="1" ht="9" customHeight="1">
      <c r="A50" s="88" t="s">
        <v>51</v>
      </c>
      <c r="B50" s="89">
        <v>97.699615334166666</v>
      </c>
      <c r="C50" s="90"/>
      <c r="D50" s="89">
        <v>101.14016938083334</v>
      </c>
      <c r="F50" s="87"/>
    </row>
    <row r="51" spans="1:6" s="86" customFormat="1" ht="9" customHeight="1">
      <c r="A51" s="88" t="s">
        <v>52</v>
      </c>
      <c r="B51" s="89">
        <v>101.10629888416666</v>
      </c>
      <c r="C51" s="90"/>
      <c r="D51" s="89">
        <v>99.02943602083333</v>
      </c>
      <c r="F51" s="87"/>
    </row>
    <row r="52" spans="1:6" s="86" customFormat="1" ht="9" customHeight="1">
      <c r="A52" s="92" t="s">
        <v>53</v>
      </c>
      <c r="B52" s="93">
        <v>96.159649398333329</v>
      </c>
      <c r="C52" s="92"/>
      <c r="D52" s="93">
        <v>101.2914746875</v>
      </c>
      <c r="F52" s="87"/>
    </row>
    <row r="53" spans="1:6" s="86" customFormat="1" ht="9" customHeight="1">
      <c r="A53" s="88" t="s">
        <v>54</v>
      </c>
      <c r="B53" s="89">
        <v>97.196941601666666</v>
      </c>
      <c r="C53" s="90"/>
      <c r="D53" s="89">
        <v>100.57059806416667</v>
      </c>
      <c r="F53" s="87"/>
    </row>
    <row r="54" spans="1:6" s="86" customFormat="1" ht="9" customHeight="1">
      <c r="A54" s="88" t="s">
        <v>55</v>
      </c>
      <c r="B54" s="89">
        <v>100.79764524583334</v>
      </c>
      <c r="C54" s="90"/>
      <c r="D54" s="89">
        <v>100.24767010083332</v>
      </c>
      <c r="F54" s="87"/>
    </row>
    <row r="55" spans="1:6" s="86" customFormat="1" ht="9" customHeight="1">
      <c r="A55" s="88" t="s">
        <v>56</v>
      </c>
      <c r="B55" s="89">
        <v>103.33949821833333</v>
      </c>
      <c r="C55" s="90"/>
      <c r="D55" s="89">
        <v>97.350913410833343</v>
      </c>
      <c r="F55" s="87"/>
    </row>
    <row r="56" spans="1:6" s="86" customFormat="1" ht="9" customHeight="1">
      <c r="A56" s="92" t="s">
        <v>57</v>
      </c>
      <c r="B56" s="93">
        <v>100.67565518583332</v>
      </c>
      <c r="C56" s="92"/>
      <c r="D56" s="93">
        <v>98.321396975000013</v>
      </c>
      <c r="F56" s="87"/>
    </row>
    <row r="57" spans="1:6" s="86" customFormat="1" ht="9" customHeight="1">
      <c r="A57" s="88" t="s">
        <v>58</v>
      </c>
      <c r="B57" s="89">
        <v>100.72335805166666</v>
      </c>
      <c r="C57" s="90"/>
      <c r="D57" s="89">
        <v>99.608262499166656</v>
      </c>
      <c r="F57" s="87"/>
    </row>
    <row r="58" spans="1:6" s="86" customFormat="1" ht="9" customHeight="1">
      <c r="A58" s="88" t="s">
        <v>59</v>
      </c>
      <c r="B58" s="89">
        <v>95.467222182500009</v>
      </c>
      <c r="C58" s="90"/>
      <c r="D58" s="89">
        <v>94.915826052500009</v>
      </c>
      <c r="F58" s="87"/>
    </row>
    <row r="59" spans="1:6" s="86" customFormat="1" ht="9" customHeight="1">
      <c r="A59" s="88" t="s">
        <v>60</v>
      </c>
      <c r="B59" s="89">
        <v>100.40249253</v>
      </c>
      <c r="C59" s="90"/>
      <c r="D59" s="89">
        <v>104.3444510325</v>
      </c>
      <c r="F59" s="87"/>
    </row>
    <row r="60" spans="1:6" s="86" customFormat="1" ht="9" customHeight="1">
      <c r="A60" s="92" t="s">
        <v>61</v>
      </c>
      <c r="B60" s="93">
        <v>104.44778798083333</v>
      </c>
      <c r="C60" s="92"/>
      <c r="D60" s="93">
        <v>102.6201265975</v>
      </c>
      <c r="F60" s="87"/>
    </row>
    <row r="61" spans="1:6" s="86" customFormat="1" ht="9" customHeight="1">
      <c r="A61" s="88" t="s">
        <v>62</v>
      </c>
      <c r="B61" s="89">
        <v>101.22450891249999</v>
      </c>
      <c r="C61" s="90"/>
      <c r="D61" s="89">
        <v>100.63018373</v>
      </c>
      <c r="F61" s="87"/>
    </row>
    <row r="62" spans="1:6" s="86" customFormat="1" ht="9" customHeight="1">
      <c r="A62" s="88" t="s">
        <v>63</v>
      </c>
      <c r="B62" s="89">
        <v>101.84463531333334</v>
      </c>
      <c r="C62" s="90"/>
      <c r="D62" s="89">
        <v>101.44366191333332</v>
      </c>
      <c r="F62" s="87"/>
    </row>
    <row r="63" spans="1:6" s="86" customFormat="1" ht="9" customHeight="1">
      <c r="A63" s="88" t="s">
        <v>64</v>
      </c>
      <c r="B63" s="89">
        <v>101.15029079166668</v>
      </c>
      <c r="C63" s="90"/>
      <c r="D63" s="89">
        <v>100.27668628083335</v>
      </c>
      <c r="F63" s="87"/>
    </row>
    <row r="64" spans="1:6" s="86" customFormat="1" ht="9" customHeight="1">
      <c r="A64" s="92" t="s">
        <v>65</v>
      </c>
      <c r="B64" s="93">
        <v>104.18056083499999</v>
      </c>
      <c r="C64" s="92"/>
      <c r="D64" s="93">
        <v>102.44305010583332</v>
      </c>
      <c r="F64" s="87"/>
    </row>
    <row r="65" spans="1:13" s="86" customFormat="1" ht="9" customHeight="1">
      <c r="A65" s="88" t="s">
        <v>66</v>
      </c>
      <c r="B65" s="89">
        <v>96.821404972500019</v>
      </c>
      <c r="C65" s="90"/>
      <c r="D65" s="89">
        <v>100.48437811916666</v>
      </c>
      <c r="F65" s="87"/>
    </row>
    <row r="66" spans="1:13" s="86" customFormat="1" ht="9" customHeight="1">
      <c r="A66" s="88" t="s">
        <v>67</v>
      </c>
      <c r="B66" s="89">
        <v>99.955540252500001</v>
      </c>
      <c r="C66" s="90"/>
      <c r="D66" s="89">
        <v>103.17096492999998</v>
      </c>
      <c r="F66" s="87"/>
    </row>
    <row r="67" spans="1:13" s="86" customFormat="1" ht="9" customHeight="1">
      <c r="A67" s="88" t="s">
        <v>68</v>
      </c>
      <c r="B67" s="89">
        <v>99.108444502499992</v>
      </c>
      <c r="C67" s="90"/>
      <c r="D67" s="89">
        <v>104.23054516499998</v>
      </c>
      <c r="F67" s="87"/>
    </row>
    <row r="68" spans="1:13" s="86" customFormat="1" ht="9" customHeight="1">
      <c r="A68" s="92" t="s">
        <v>69</v>
      </c>
      <c r="B68" s="93">
        <v>102.77436790749999</v>
      </c>
      <c r="C68" s="92"/>
      <c r="D68" s="93">
        <v>101.77313307833333</v>
      </c>
      <c r="F68" s="87"/>
    </row>
    <row r="69" spans="1:13" s="86" customFormat="1" ht="9" customHeight="1">
      <c r="A69" s="88" t="s">
        <v>70</v>
      </c>
      <c r="B69" s="89">
        <v>106.07064392666666</v>
      </c>
      <c r="C69" s="90"/>
      <c r="D69" s="89">
        <v>100.68505793166666</v>
      </c>
      <c r="F69" s="87"/>
    </row>
    <row r="70" spans="1:13" s="86" customFormat="1" ht="9" customHeight="1">
      <c r="A70" s="88" t="s">
        <v>71</v>
      </c>
      <c r="B70" s="89">
        <v>97.844868195000018</v>
      </c>
      <c r="C70" s="90"/>
      <c r="D70" s="89">
        <v>100.75093058583333</v>
      </c>
      <c r="F70" s="87"/>
    </row>
    <row r="71" spans="1:13" s="86" customFormat="1" ht="9" customHeight="1">
      <c r="A71" s="88" t="s">
        <v>72</v>
      </c>
      <c r="B71" s="89">
        <v>98.705045650000002</v>
      </c>
      <c r="C71" s="90"/>
      <c r="D71" s="89">
        <v>102.80442336083335</v>
      </c>
      <c r="F71" s="87"/>
    </row>
    <row r="72" spans="1:13" s="86" customFormat="1" ht="9" customHeight="1">
      <c r="A72" s="92" t="s">
        <v>73</v>
      </c>
      <c r="B72" s="93">
        <v>99.779695541666669</v>
      </c>
      <c r="C72" s="92"/>
      <c r="D72" s="93">
        <v>101.28563249249999</v>
      </c>
      <c r="F72" s="87"/>
    </row>
    <row r="73" spans="1:13" s="86" customFormat="1" ht="9" customHeight="1">
      <c r="A73" s="88" t="s">
        <v>74</v>
      </c>
      <c r="B73" s="89">
        <v>103.03582068249999</v>
      </c>
      <c r="C73" s="90"/>
      <c r="D73" s="89">
        <v>100.51235445416665</v>
      </c>
      <c r="F73" s="87"/>
    </row>
    <row r="74" spans="1:13" s="86" customFormat="1" ht="9" customHeight="1">
      <c r="A74" s="88" t="s">
        <v>75</v>
      </c>
      <c r="B74" s="89">
        <v>100.69089116999999</v>
      </c>
      <c r="C74" s="90"/>
      <c r="D74" s="89">
        <v>100.11520697000002</v>
      </c>
      <c r="F74" s="87"/>
    </row>
    <row r="75" spans="1:13" s="86" customFormat="1" ht="9" customHeight="1">
      <c r="A75" s="88" t="s">
        <v>76</v>
      </c>
      <c r="B75" s="89">
        <v>100.07249285166667</v>
      </c>
      <c r="C75" s="90"/>
      <c r="D75" s="89">
        <v>104.68202697166664</v>
      </c>
      <c r="F75" s="87"/>
      <c r="J75" s="91"/>
      <c r="K75" s="91"/>
      <c r="L75" s="91"/>
      <c r="M75" s="91"/>
    </row>
    <row r="76" spans="1:13" s="86" customFormat="1" ht="9" customHeight="1">
      <c r="A76" s="92" t="s">
        <v>77</v>
      </c>
      <c r="B76" s="93">
        <v>105.70809377500001</v>
      </c>
      <c r="C76" s="92"/>
      <c r="D76" s="93">
        <v>100.3536142025</v>
      </c>
      <c r="F76" s="87"/>
    </row>
    <row r="77" spans="1:13" s="86" customFormat="1" ht="9" customHeight="1">
      <c r="A77" s="88" t="s">
        <v>78</v>
      </c>
      <c r="B77" s="89">
        <v>101.53721070583333</v>
      </c>
      <c r="C77" s="90"/>
      <c r="D77" s="89">
        <v>103.05523128916667</v>
      </c>
      <c r="F77" s="87"/>
    </row>
    <row r="78" spans="1:13" s="86" customFormat="1" ht="9" customHeight="1">
      <c r="A78" s="88" t="s">
        <v>79</v>
      </c>
      <c r="B78" s="89">
        <v>98.179173734999992</v>
      </c>
      <c r="C78" s="90"/>
      <c r="D78" s="89">
        <v>98.776496760833325</v>
      </c>
      <c r="F78" s="87"/>
    </row>
    <row r="79" spans="1:13" s="86" customFormat="1" ht="9" customHeight="1">
      <c r="A79" s="88" t="s">
        <v>80</v>
      </c>
      <c r="B79" s="89">
        <v>99.368552346666661</v>
      </c>
      <c r="C79" s="90"/>
      <c r="D79" s="89">
        <v>105.80878265583335</v>
      </c>
      <c r="F79" s="87"/>
    </row>
    <row r="80" spans="1:13" s="86" customFormat="1" ht="9" customHeight="1">
      <c r="A80" s="92" t="s">
        <v>81</v>
      </c>
      <c r="B80" s="93">
        <v>101.69886873083334</v>
      </c>
      <c r="C80" s="92"/>
      <c r="D80" s="93">
        <v>100.44950527666667</v>
      </c>
      <c r="F80" s="87"/>
    </row>
    <row r="81" spans="1:6" s="86" customFormat="1" ht="6" customHeight="1">
      <c r="A81" s="88"/>
      <c r="B81" s="89"/>
      <c r="C81" s="90"/>
      <c r="D81" s="89"/>
      <c r="F81" s="87"/>
    </row>
    <row r="82" spans="1:6" ht="9" customHeight="1">
      <c r="A82" s="80">
        <v>2010</v>
      </c>
      <c r="B82" s="81"/>
      <c r="C82" s="82"/>
      <c r="D82" s="81"/>
    </row>
    <row r="83" spans="1:6" s="86" customFormat="1" ht="9" customHeight="1">
      <c r="A83" s="83" t="s">
        <v>49</v>
      </c>
      <c r="B83" s="84">
        <v>103.31915282583334</v>
      </c>
      <c r="C83" s="85"/>
      <c r="D83" s="84">
        <v>98.471159150000005</v>
      </c>
      <c r="F83" s="87"/>
    </row>
    <row r="84" spans="1:6" s="86" customFormat="1" ht="3.95" customHeight="1">
      <c r="A84" s="83"/>
      <c r="B84" s="84"/>
      <c r="C84" s="85"/>
      <c r="D84" s="84"/>
      <c r="F84" s="87"/>
    </row>
    <row r="85" spans="1:6" s="91" customFormat="1" ht="8.85" customHeight="1">
      <c r="A85" s="88" t="s">
        <v>50</v>
      </c>
      <c r="B85" s="89">
        <v>101.56918360583332</v>
      </c>
      <c r="C85" s="90"/>
      <c r="D85" s="89">
        <v>102.85773688833332</v>
      </c>
      <c r="F85" s="87"/>
    </row>
    <row r="86" spans="1:6" s="86" customFormat="1" ht="8.85" customHeight="1">
      <c r="A86" s="88" t="s">
        <v>51</v>
      </c>
      <c r="B86" s="89">
        <v>101.10290722416664</v>
      </c>
      <c r="C86" s="90"/>
      <c r="D86" s="89">
        <v>105.13594499333333</v>
      </c>
      <c r="F86" s="87"/>
    </row>
    <row r="87" spans="1:6" s="86" customFormat="1" ht="8.85" customHeight="1">
      <c r="A87" s="88" t="s">
        <v>52</v>
      </c>
      <c r="B87" s="89">
        <v>105.55199688750001</v>
      </c>
      <c r="C87" s="90"/>
      <c r="D87" s="89">
        <v>99.918052176666663</v>
      </c>
      <c r="F87" s="87"/>
    </row>
    <row r="88" spans="1:6" s="86" customFormat="1" ht="8.85" customHeight="1">
      <c r="A88" s="92" t="s">
        <v>53</v>
      </c>
      <c r="B88" s="93">
        <v>99.726826934166652</v>
      </c>
      <c r="C88" s="92"/>
      <c r="D88" s="93">
        <v>132.30767617333333</v>
      </c>
      <c r="F88" s="87"/>
    </row>
    <row r="89" spans="1:6" s="86" customFormat="1" ht="8.85" customHeight="1">
      <c r="A89" s="88" t="s">
        <v>54</v>
      </c>
      <c r="B89" s="89">
        <v>97.905218609166653</v>
      </c>
      <c r="C89" s="90"/>
      <c r="D89" s="89">
        <v>105.54817384583333</v>
      </c>
      <c r="F89" s="87"/>
    </row>
    <row r="90" spans="1:6" s="86" customFormat="1" ht="8.85" customHeight="1">
      <c r="A90" s="88" t="s">
        <v>55</v>
      </c>
      <c r="B90" s="89">
        <v>106.43159306749999</v>
      </c>
      <c r="C90" s="90"/>
      <c r="D90" s="89">
        <v>100.57313297249999</v>
      </c>
      <c r="F90" s="87"/>
    </row>
    <row r="91" spans="1:6" s="86" customFormat="1" ht="8.85" customHeight="1">
      <c r="A91" s="88" t="s">
        <v>56</v>
      </c>
      <c r="B91" s="89">
        <v>114.61770488000001</v>
      </c>
      <c r="C91" s="90"/>
      <c r="D91" s="89">
        <v>106.06778289416667</v>
      </c>
      <c r="F91" s="87"/>
    </row>
    <row r="92" spans="1:6" s="86" customFormat="1" ht="8.85" customHeight="1">
      <c r="A92" s="92" t="s">
        <v>57</v>
      </c>
      <c r="B92" s="93">
        <v>104.82073477166665</v>
      </c>
      <c r="C92" s="92"/>
      <c r="D92" s="93">
        <v>100.84368329333331</v>
      </c>
      <c r="F92" s="87"/>
    </row>
    <row r="93" spans="1:6" s="86" customFormat="1" ht="8.85" customHeight="1">
      <c r="A93" s="88" t="s">
        <v>58</v>
      </c>
      <c r="B93" s="89">
        <v>104.27833810583333</v>
      </c>
      <c r="C93" s="90"/>
      <c r="D93" s="89">
        <v>101.19562941833334</v>
      </c>
      <c r="F93" s="87"/>
    </row>
    <row r="94" spans="1:6" s="86" customFormat="1" ht="8.85" customHeight="1">
      <c r="A94" s="88" t="s">
        <v>59</v>
      </c>
      <c r="B94" s="89">
        <v>97.724398062499986</v>
      </c>
      <c r="C94" s="90"/>
      <c r="D94" s="89">
        <v>97.392255415833347</v>
      </c>
      <c r="F94" s="87"/>
    </row>
    <row r="95" spans="1:6" s="86" customFormat="1" ht="8.85" customHeight="1">
      <c r="A95" s="88" t="s">
        <v>60</v>
      </c>
      <c r="B95" s="89">
        <v>103.2904516025</v>
      </c>
      <c r="C95" s="90"/>
      <c r="D95" s="89">
        <v>106.46597617166667</v>
      </c>
      <c r="F95" s="87"/>
    </row>
    <row r="96" spans="1:6" s="86" customFormat="1" ht="8.85" customHeight="1">
      <c r="A96" s="92" t="s">
        <v>61</v>
      </c>
      <c r="B96" s="93">
        <v>110.17132601583334</v>
      </c>
      <c r="C96" s="92"/>
      <c r="D96" s="93">
        <v>105.82099231000001</v>
      </c>
      <c r="F96" s="87"/>
    </row>
    <row r="97" spans="1:13" s="86" customFormat="1" ht="8.85" customHeight="1">
      <c r="A97" s="88" t="s">
        <v>62</v>
      </c>
      <c r="B97" s="89">
        <v>106.15574719249999</v>
      </c>
      <c r="C97" s="90"/>
      <c r="D97" s="89">
        <v>100.13989924583332</v>
      </c>
      <c r="F97" s="87"/>
    </row>
    <row r="98" spans="1:13" s="86" customFormat="1" ht="8.85" customHeight="1">
      <c r="A98" s="88" t="s">
        <v>63</v>
      </c>
      <c r="B98" s="89">
        <v>104.98312249333333</v>
      </c>
      <c r="C98" s="90"/>
      <c r="D98" s="89">
        <v>101.89025504750002</v>
      </c>
      <c r="F98" s="87"/>
    </row>
    <row r="99" spans="1:13" s="86" customFormat="1" ht="8.85" customHeight="1">
      <c r="A99" s="88" t="s">
        <v>64</v>
      </c>
      <c r="B99" s="89">
        <v>103.80208861416666</v>
      </c>
      <c r="C99" s="90"/>
      <c r="D99" s="89">
        <v>93.837987106666674</v>
      </c>
      <c r="F99" s="87"/>
    </row>
    <row r="100" spans="1:13" s="86" customFormat="1" ht="8.85" customHeight="1">
      <c r="A100" s="92" t="s">
        <v>65</v>
      </c>
      <c r="B100" s="93">
        <v>107.92130083833332</v>
      </c>
      <c r="C100" s="92"/>
      <c r="D100" s="93">
        <v>102.70531899999999</v>
      </c>
      <c r="F100" s="87"/>
    </row>
    <row r="101" spans="1:13" s="86" customFormat="1" ht="8.85" customHeight="1">
      <c r="A101" s="88" t="s">
        <v>66</v>
      </c>
      <c r="B101" s="89">
        <v>94.116553524166662</v>
      </c>
      <c r="C101" s="90"/>
      <c r="D101" s="89">
        <v>98.685455570000002</v>
      </c>
      <c r="F101" s="87"/>
    </row>
    <row r="102" spans="1:13" s="86" customFormat="1" ht="8.85" customHeight="1">
      <c r="A102" s="88" t="s">
        <v>67</v>
      </c>
      <c r="B102" s="89">
        <v>120.02319184083332</v>
      </c>
      <c r="C102" s="90"/>
      <c r="D102" s="89">
        <v>106.36629058583333</v>
      </c>
      <c r="F102" s="87"/>
    </row>
    <row r="103" spans="1:13" s="86" customFormat="1" ht="8.85" customHeight="1">
      <c r="A103" s="88" t="s">
        <v>68</v>
      </c>
      <c r="B103" s="89">
        <v>99.705890128333337</v>
      </c>
      <c r="C103" s="90"/>
      <c r="D103" s="89">
        <v>105.78141677500003</v>
      </c>
      <c r="F103" s="87"/>
    </row>
    <row r="104" spans="1:13" s="86" customFormat="1" ht="8.85" customHeight="1">
      <c r="A104" s="92" t="s">
        <v>69</v>
      </c>
      <c r="B104" s="93">
        <v>105.17458968666666</v>
      </c>
      <c r="C104" s="92"/>
      <c r="D104" s="93">
        <v>102.46630769833332</v>
      </c>
      <c r="F104" s="87"/>
    </row>
    <row r="105" spans="1:13" s="86" customFormat="1" ht="8.85" customHeight="1">
      <c r="A105" s="88" t="s">
        <v>70</v>
      </c>
      <c r="B105" s="89">
        <v>112.32777215749998</v>
      </c>
      <c r="C105" s="90"/>
      <c r="D105" s="89">
        <v>100.19902608083333</v>
      </c>
      <c r="F105" s="87"/>
    </row>
    <row r="106" spans="1:13" s="86" customFormat="1" ht="8.85" customHeight="1">
      <c r="A106" s="88" t="s">
        <v>71</v>
      </c>
      <c r="B106" s="89">
        <v>114.35468955083333</v>
      </c>
      <c r="C106" s="90"/>
      <c r="D106" s="89">
        <v>104.23072925416666</v>
      </c>
      <c r="F106" s="87"/>
    </row>
    <row r="107" spans="1:13" s="86" customFormat="1" ht="8.85" customHeight="1">
      <c r="A107" s="88" t="s">
        <v>72</v>
      </c>
      <c r="B107" s="89">
        <v>100.08150752666666</v>
      </c>
      <c r="C107" s="90"/>
      <c r="D107" s="89">
        <v>114.93304723833334</v>
      </c>
      <c r="F107" s="87"/>
    </row>
    <row r="108" spans="1:13" s="86" customFormat="1" ht="8.85" customHeight="1">
      <c r="A108" s="92" t="s">
        <v>73</v>
      </c>
      <c r="B108" s="93">
        <v>102.70761803166666</v>
      </c>
      <c r="C108" s="92"/>
      <c r="D108" s="93">
        <v>104.59856469333336</v>
      </c>
      <c r="F108" s="87"/>
    </row>
    <row r="109" spans="1:13" s="86" customFormat="1" ht="8.85" customHeight="1">
      <c r="A109" s="88" t="s">
        <v>74</v>
      </c>
      <c r="B109" s="89">
        <v>108.12433487250001</v>
      </c>
      <c r="C109" s="90"/>
      <c r="D109" s="89">
        <v>106.83204092083332</v>
      </c>
      <c r="F109" s="87"/>
    </row>
    <row r="110" spans="1:13" s="86" customFormat="1" ht="8.85" customHeight="1">
      <c r="A110" s="88" t="s">
        <v>75</v>
      </c>
      <c r="B110" s="89">
        <v>104.86549029833334</v>
      </c>
      <c r="C110" s="90"/>
      <c r="D110" s="89">
        <v>107.5322210675</v>
      </c>
      <c r="F110" s="87"/>
    </row>
    <row r="111" spans="1:13" s="86" customFormat="1" ht="8.85" customHeight="1">
      <c r="A111" s="88" t="s">
        <v>76</v>
      </c>
      <c r="B111" s="89">
        <v>101.69612091750001</v>
      </c>
      <c r="C111" s="90"/>
      <c r="D111" s="89">
        <v>109.28628098750001</v>
      </c>
      <c r="F111" s="87"/>
      <c r="J111" s="91"/>
      <c r="K111" s="91"/>
      <c r="L111" s="91"/>
      <c r="M111" s="91"/>
    </row>
    <row r="112" spans="1:13" s="86" customFormat="1" ht="8.85" customHeight="1">
      <c r="A112" s="92" t="s">
        <v>77</v>
      </c>
      <c r="B112" s="93">
        <v>109.19296128916666</v>
      </c>
      <c r="C112" s="92"/>
      <c r="D112" s="93">
        <v>101.66604505833332</v>
      </c>
      <c r="F112" s="87"/>
    </row>
    <row r="113" spans="1:6" s="86" customFormat="1" ht="8.85" customHeight="1">
      <c r="A113" s="88" t="s">
        <v>78</v>
      </c>
      <c r="B113" s="89">
        <v>109.85128578833336</v>
      </c>
      <c r="C113" s="90"/>
      <c r="D113" s="89">
        <v>93.9948002</v>
      </c>
      <c r="F113" s="87"/>
    </row>
    <row r="114" spans="1:6" s="86" customFormat="1" ht="8.85" customHeight="1">
      <c r="A114" s="88" t="s">
        <v>79</v>
      </c>
      <c r="B114" s="89">
        <v>99.363935881666677</v>
      </c>
      <c r="C114" s="90"/>
      <c r="D114" s="89">
        <v>102.05204564666666</v>
      </c>
      <c r="F114" s="87"/>
    </row>
    <row r="115" spans="1:6" s="86" customFormat="1" ht="8.85" customHeight="1">
      <c r="A115" s="88" t="s">
        <v>80</v>
      </c>
      <c r="B115" s="89">
        <v>101.93837328416667</v>
      </c>
      <c r="C115" s="90"/>
      <c r="D115" s="89">
        <v>151.79120941416667</v>
      </c>
      <c r="F115" s="87"/>
    </row>
    <row r="116" spans="1:6" s="86" customFormat="1" ht="8.85" customHeight="1">
      <c r="A116" s="92" t="s">
        <v>81</v>
      </c>
      <c r="B116" s="93">
        <v>107.05006066</v>
      </c>
      <c r="C116" s="92"/>
      <c r="D116" s="93">
        <v>102.292206385</v>
      </c>
      <c r="F116" s="87"/>
    </row>
    <row r="117" spans="1:6" s="86" customFormat="1" ht="9" customHeight="1">
      <c r="A117" s="88"/>
      <c r="B117" s="89"/>
      <c r="C117" s="90"/>
      <c r="D117" s="89"/>
      <c r="F117" s="87"/>
    </row>
    <row r="118" spans="1:6" s="86" customFormat="1" ht="9" customHeight="1">
      <c r="A118" s="80">
        <v>2011</v>
      </c>
      <c r="B118" s="81"/>
      <c r="C118" s="82"/>
      <c r="D118" s="81"/>
      <c r="E118" s="71"/>
      <c r="F118" s="87"/>
    </row>
    <row r="119" spans="1:6" s="86" customFormat="1" ht="9" customHeight="1">
      <c r="A119" s="83" t="s">
        <v>49</v>
      </c>
      <c r="B119" s="84">
        <v>107.74545379416669</v>
      </c>
      <c r="C119" s="85"/>
      <c r="D119" s="84">
        <v>98.860063554999996</v>
      </c>
      <c r="F119" s="87"/>
    </row>
    <row r="120" spans="1:6" s="86" customFormat="1" ht="3" customHeight="1">
      <c r="A120" s="83"/>
      <c r="B120" s="84"/>
      <c r="C120" s="85"/>
      <c r="D120" s="84"/>
      <c r="F120" s="87"/>
    </row>
    <row r="121" spans="1:6" s="86" customFormat="1" ht="8.65" customHeight="1">
      <c r="A121" s="88" t="s">
        <v>50</v>
      </c>
      <c r="B121" s="89">
        <v>104.79553744416665</v>
      </c>
      <c r="C121" s="90"/>
      <c r="D121" s="89">
        <v>105.28148552916667</v>
      </c>
      <c r="E121" s="91"/>
      <c r="F121" s="87"/>
    </row>
    <row r="122" spans="1:6" s="86" customFormat="1" ht="8.65" customHeight="1">
      <c r="A122" s="88" t="s">
        <v>51</v>
      </c>
      <c r="B122" s="89">
        <v>104.33507362000002</v>
      </c>
      <c r="C122" s="90"/>
      <c r="D122" s="89">
        <v>111.44284947333334</v>
      </c>
      <c r="F122" s="87"/>
    </row>
    <row r="123" spans="1:6" s="86" customFormat="1" ht="8.65" customHeight="1">
      <c r="A123" s="88" t="s">
        <v>52</v>
      </c>
      <c r="B123" s="89">
        <v>116.42046921833337</v>
      </c>
      <c r="C123" s="90"/>
      <c r="D123" s="89">
        <v>104.73383303666667</v>
      </c>
      <c r="F123" s="87"/>
    </row>
    <row r="124" spans="1:6" s="86" customFormat="1" ht="8.65" customHeight="1">
      <c r="A124" s="92" t="s">
        <v>53</v>
      </c>
      <c r="B124" s="93">
        <v>101.95563684583334</v>
      </c>
      <c r="C124" s="92"/>
      <c r="D124" s="93">
        <v>134.2665616125</v>
      </c>
      <c r="F124" s="87"/>
    </row>
    <row r="125" spans="1:6" s="86" customFormat="1" ht="8.65" customHeight="1">
      <c r="A125" s="88" t="s">
        <v>54</v>
      </c>
      <c r="B125" s="89">
        <v>103.15412304916667</v>
      </c>
      <c r="C125" s="90"/>
      <c r="D125" s="89">
        <v>112.43893657916665</v>
      </c>
      <c r="F125" s="87"/>
    </row>
    <row r="126" spans="1:6" s="86" customFormat="1" ht="8.65" customHeight="1">
      <c r="A126" s="88" t="s">
        <v>55</v>
      </c>
      <c r="B126" s="89">
        <v>108.95689513000001</v>
      </c>
      <c r="C126" s="90"/>
      <c r="D126" s="89">
        <v>103.98212297666667</v>
      </c>
      <c r="F126" s="87"/>
    </row>
    <row r="127" spans="1:6" s="86" customFormat="1" ht="8.65" customHeight="1">
      <c r="A127" s="88" t="s">
        <v>56</v>
      </c>
      <c r="B127" s="89">
        <v>118.58051440000001</v>
      </c>
      <c r="C127" s="90"/>
      <c r="D127" s="89">
        <v>122.21837853833334</v>
      </c>
      <c r="F127" s="87"/>
    </row>
    <row r="128" spans="1:6" s="86" customFormat="1" ht="8.65" customHeight="1">
      <c r="A128" s="92" t="s">
        <v>57</v>
      </c>
      <c r="B128" s="93">
        <v>108.43664233166665</v>
      </c>
      <c r="C128" s="92"/>
      <c r="D128" s="93">
        <v>107.81380448666665</v>
      </c>
      <c r="F128" s="87"/>
    </row>
    <row r="129" spans="1:6" s="86" customFormat="1" ht="8.65" customHeight="1">
      <c r="A129" s="88" t="s">
        <v>58</v>
      </c>
      <c r="B129" s="89">
        <v>109.6524230875</v>
      </c>
      <c r="C129" s="90"/>
      <c r="D129" s="89">
        <v>105.87949532750001</v>
      </c>
      <c r="F129" s="87"/>
    </row>
    <row r="130" spans="1:6" s="86" customFormat="1" ht="8.65" customHeight="1">
      <c r="A130" s="88" t="s">
        <v>59</v>
      </c>
      <c r="B130" s="89">
        <v>100.54357188916667</v>
      </c>
      <c r="C130" s="90"/>
      <c r="D130" s="89">
        <v>102.79763290333334</v>
      </c>
      <c r="F130" s="87"/>
    </row>
    <row r="131" spans="1:6" s="86" customFormat="1" ht="8.65" customHeight="1">
      <c r="A131" s="88" t="s">
        <v>60</v>
      </c>
      <c r="B131" s="89">
        <v>111.25704177583333</v>
      </c>
      <c r="C131" s="90"/>
      <c r="D131" s="89">
        <v>109.0230604825</v>
      </c>
      <c r="F131" s="87"/>
    </row>
    <row r="132" spans="1:6" s="86" customFormat="1" ht="8.65" customHeight="1">
      <c r="A132" s="92" t="s">
        <v>61</v>
      </c>
      <c r="B132" s="93">
        <v>111.93377366333333</v>
      </c>
      <c r="C132" s="92"/>
      <c r="D132" s="93">
        <v>111.64530957916669</v>
      </c>
      <c r="F132" s="87"/>
    </row>
    <row r="133" spans="1:6" s="86" customFormat="1" ht="8.65" customHeight="1">
      <c r="A133" s="88" t="s">
        <v>62</v>
      </c>
      <c r="B133" s="89">
        <v>112.01101511749999</v>
      </c>
      <c r="C133" s="90"/>
      <c r="D133" s="89">
        <v>101.3745317825</v>
      </c>
      <c r="F133" s="87"/>
    </row>
    <row r="134" spans="1:6" s="86" customFormat="1" ht="8.65" customHeight="1">
      <c r="A134" s="88" t="s">
        <v>63</v>
      </c>
      <c r="B134" s="89">
        <v>109.42487843583335</v>
      </c>
      <c r="C134" s="90"/>
      <c r="D134" s="89">
        <v>105.12645563333332</v>
      </c>
      <c r="F134" s="87"/>
    </row>
    <row r="135" spans="1:6" s="86" customFormat="1" ht="8.65" customHeight="1">
      <c r="A135" s="88" t="s">
        <v>64</v>
      </c>
      <c r="B135" s="89">
        <v>115.03377975416664</v>
      </c>
      <c r="C135" s="90"/>
      <c r="D135" s="89">
        <v>93.830406601666667</v>
      </c>
      <c r="F135" s="87"/>
    </row>
    <row r="136" spans="1:6" s="86" customFormat="1" ht="8.65" customHeight="1">
      <c r="A136" s="92" t="s">
        <v>65</v>
      </c>
      <c r="B136" s="93">
        <v>114.66371576</v>
      </c>
      <c r="C136" s="92"/>
      <c r="D136" s="93">
        <v>105.42183653333335</v>
      </c>
      <c r="F136" s="87"/>
    </row>
    <row r="137" spans="1:6" s="86" customFormat="1" ht="8.65" customHeight="1">
      <c r="A137" s="88" t="s">
        <v>66</v>
      </c>
      <c r="B137" s="89">
        <v>95.067604856666662</v>
      </c>
      <c r="C137" s="90"/>
      <c r="D137" s="89">
        <v>102.49503849083334</v>
      </c>
      <c r="F137" s="87"/>
    </row>
    <row r="138" spans="1:6" s="86" customFormat="1" ht="8.65" customHeight="1">
      <c r="A138" s="88" t="s">
        <v>67</v>
      </c>
      <c r="B138" s="89">
        <v>124.38147479333333</v>
      </c>
      <c r="C138" s="90"/>
      <c r="D138" s="89">
        <v>108.3312324625</v>
      </c>
      <c r="F138" s="87"/>
    </row>
    <row r="139" spans="1:6" s="86" customFormat="1" ht="8.65" customHeight="1">
      <c r="A139" s="88" t="s">
        <v>68</v>
      </c>
      <c r="B139" s="89">
        <v>104.34446960833333</v>
      </c>
      <c r="C139" s="90"/>
      <c r="D139" s="89">
        <v>109.83619516416665</v>
      </c>
      <c r="F139" s="87"/>
    </row>
    <row r="140" spans="1:6" s="86" customFormat="1" ht="8.65" customHeight="1">
      <c r="A140" s="92" t="s">
        <v>69</v>
      </c>
      <c r="B140" s="93">
        <v>108.85335624583335</v>
      </c>
      <c r="C140" s="92"/>
      <c r="D140" s="93">
        <v>103.60775395416665</v>
      </c>
      <c r="F140" s="87"/>
    </row>
    <row r="141" spans="1:6" s="86" customFormat="1" ht="8.65" customHeight="1">
      <c r="A141" s="88" t="s">
        <v>70</v>
      </c>
      <c r="B141" s="89">
        <v>121.47386987916666</v>
      </c>
      <c r="C141" s="90"/>
      <c r="D141" s="89">
        <v>107.73524715749998</v>
      </c>
      <c r="F141" s="87"/>
    </row>
    <row r="142" spans="1:6" s="86" customFormat="1" ht="8.65" customHeight="1">
      <c r="A142" s="88" t="s">
        <v>71</v>
      </c>
      <c r="B142" s="89">
        <v>122.44480822333334</v>
      </c>
      <c r="C142" s="90"/>
      <c r="D142" s="89">
        <v>110.15001698333333</v>
      </c>
      <c r="F142" s="87"/>
    </row>
    <row r="143" spans="1:6" s="86" customFormat="1" ht="8.65" customHeight="1">
      <c r="A143" s="88" t="s">
        <v>72</v>
      </c>
      <c r="B143" s="89">
        <v>102.12736957083332</v>
      </c>
      <c r="C143" s="90"/>
      <c r="D143" s="89">
        <v>121.42475539083334</v>
      </c>
      <c r="F143" s="87"/>
    </row>
    <row r="144" spans="1:6" s="86" customFormat="1" ht="8.65" customHeight="1">
      <c r="A144" s="92" t="s">
        <v>73</v>
      </c>
      <c r="B144" s="93">
        <v>106.36926679416668</v>
      </c>
      <c r="C144" s="92"/>
      <c r="D144" s="93">
        <v>107.90719472666667</v>
      </c>
      <c r="F144" s="87"/>
    </row>
    <row r="145" spans="1:6" s="86" customFormat="1" ht="8.65" customHeight="1">
      <c r="A145" s="88" t="s">
        <v>74</v>
      </c>
      <c r="B145" s="89">
        <v>114.33769823583333</v>
      </c>
      <c r="C145" s="90"/>
      <c r="D145" s="89">
        <v>109.41091517166667</v>
      </c>
      <c r="F145" s="87"/>
    </row>
    <row r="146" spans="1:6" s="86" customFormat="1" ht="8.65" customHeight="1">
      <c r="A146" s="88" t="s">
        <v>75</v>
      </c>
      <c r="B146" s="89">
        <v>108.39276715750002</v>
      </c>
      <c r="C146" s="90"/>
      <c r="D146" s="89">
        <v>113.01028314833333</v>
      </c>
      <c r="F146" s="87"/>
    </row>
    <row r="147" spans="1:6" s="86" customFormat="1" ht="8.65" customHeight="1">
      <c r="A147" s="88" t="s">
        <v>76</v>
      </c>
      <c r="B147" s="89">
        <v>109.93678671916668</v>
      </c>
      <c r="C147" s="90"/>
      <c r="D147" s="89">
        <v>132.46257591833333</v>
      </c>
      <c r="F147" s="87"/>
    </row>
    <row r="148" spans="1:6" s="86" customFormat="1" ht="8.65" customHeight="1">
      <c r="A148" s="92" t="s">
        <v>77</v>
      </c>
      <c r="B148" s="93">
        <v>110.18887275249999</v>
      </c>
      <c r="C148" s="92"/>
      <c r="D148" s="93">
        <v>101.3631995025</v>
      </c>
      <c r="F148" s="87"/>
    </row>
    <row r="149" spans="1:6" s="86" customFormat="1" ht="8.65" customHeight="1">
      <c r="A149" s="88" t="s">
        <v>78</v>
      </c>
      <c r="B149" s="89">
        <v>108.48188928</v>
      </c>
      <c r="C149" s="90"/>
      <c r="D149" s="89">
        <v>100.09426079916665</v>
      </c>
      <c r="F149" s="87"/>
    </row>
    <row r="150" spans="1:6" s="86" customFormat="1" ht="8.65" customHeight="1">
      <c r="A150" s="88" t="s">
        <v>79</v>
      </c>
      <c r="B150" s="89">
        <v>105.25696845166668</v>
      </c>
      <c r="C150" s="90"/>
      <c r="D150" s="89">
        <v>106.62692978</v>
      </c>
      <c r="F150" s="87"/>
    </row>
    <row r="151" spans="1:6" s="86" customFormat="1" ht="8.65" customHeight="1">
      <c r="A151" s="88" t="s">
        <v>80</v>
      </c>
      <c r="B151" s="89">
        <v>104.4563162975</v>
      </c>
      <c r="C151" s="90"/>
      <c r="D151" s="89">
        <v>152.58358931500001</v>
      </c>
      <c r="F151" s="87"/>
    </row>
    <row r="152" spans="1:6" s="86" customFormat="1" ht="8.65" customHeight="1">
      <c r="A152" s="92" t="s">
        <v>81</v>
      </c>
      <c r="B152" s="93">
        <v>108.98881178916668</v>
      </c>
      <c r="C152" s="92"/>
      <c r="D152" s="93">
        <v>105.19932246416666</v>
      </c>
      <c r="F152" s="87"/>
    </row>
    <row r="153" spans="1:6" s="86" customFormat="1" ht="6" customHeight="1">
      <c r="A153" s="88"/>
      <c r="B153" s="89"/>
      <c r="C153" s="90"/>
      <c r="D153" s="89"/>
      <c r="F153" s="87"/>
    </row>
    <row r="154" spans="1:6" ht="9" customHeight="1">
      <c r="A154" s="80">
        <v>2012</v>
      </c>
      <c r="B154" s="81"/>
      <c r="C154" s="82"/>
      <c r="D154" s="81"/>
    </row>
    <row r="155" spans="1:6" s="86" customFormat="1" ht="9" customHeight="1">
      <c r="A155" s="83" t="s">
        <v>49</v>
      </c>
      <c r="B155" s="84">
        <v>111.96953038166664</v>
      </c>
      <c r="C155" s="85"/>
      <c r="D155" s="84">
        <v>99.556656367500011</v>
      </c>
      <c r="F155" s="87"/>
    </row>
    <row r="156" spans="1:6" s="86" customFormat="1" ht="3" customHeight="1">
      <c r="A156" s="83"/>
      <c r="B156" s="84"/>
      <c r="C156" s="85"/>
      <c r="D156" s="84"/>
      <c r="F156" s="87"/>
    </row>
    <row r="157" spans="1:6" s="91" customFormat="1" ht="8.65" customHeight="1">
      <c r="A157" s="88" t="s">
        <v>50</v>
      </c>
      <c r="B157" s="89">
        <v>105.60342281083332</v>
      </c>
      <c r="C157" s="90"/>
      <c r="D157" s="89">
        <v>109.03038810083332</v>
      </c>
      <c r="F157" s="87"/>
    </row>
    <row r="158" spans="1:6" s="86" customFormat="1" ht="8.65" customHeight="1">
      <c r="A158" s="88" t="s">
        <v>51</v>
      </c>
      <c r="B158" s="89">
        <v>110.03314717749998</v>
      </c>
      <c r="C158" s="90"/>
      <c r="D158" s="89">
        <v>118.83707105583333</v>
      </c>
      <c r="F158" s="87"/>
    </row>
    <row r="159" spans="1:6" s="86" customFormat="1" ht="8.65" customHeight="1">
      <c r="A159" s="88" t="s">
        <v>52</v>
      </c>
      <c r="B159" s="89">
        <v>120.63579159916664</v>
      </c>
      <c r="C159" s="90"/>
      <c r="D159" s="89">
        <v>105.89739855916666</v>
      </c>
      <c r="F159" s="87"/>
    </row>
    <row r="160" spans="1:6" s="86" customFormat="1" ht="8.65" customHeight="1">
      <c r="A160" s="92" t="s">
        <v>53</v>
      </c>
      <c r="B160" s="93">
        <v>108.05402959916667</v>
      </c>
      <c r="C160" s="92"/>
      <c r="D160" s="93">
        <v>138.25084629833336</v>
      </c>
      <c r="F160" s="87"/>
    </row>
    <row r="161" spans="1:6" s="86" customFormat="1" ht="8.65" customHeight="1">
      <c r="A161" s="88" t="s">
        <v>54</v>
      </c>
      <c r="B161" s="89">
        <v>107.99907631500001</v>
      </c>
      <c r="C161" s="90"/>
      <c r="D161" s="89">
        <v>116.32662288916667</v>
      </c>
      <c r="F161" s="87"/>
    </row>
    <row r="162" spans="1:6" s="86" customFormat="1" ht="8.65" customHeight="1">
      <c r="A162" s="88" t="s">
        <v>55</v>
      </c>
      <c r="B162" s="89">
        <v>110.82881110749999</v>
      </c>
      <c r="C162" s="90"/>
      <c r="D162" s="89">
        <v>113.10179293416667</v>
      </c>
      <c r="F162" s="87"/>
    </row>
    <row r="163" spans="1:6" s="86" customFormat="1" ht="8.65" customHeight="1">
      <c r="A163" s="88" t="s">
        <v>56</v>
      </c>
      <c r="B163" s="89">
        <v>125.68709769249999</v>
      </c>
      <c r="C163" s="90"/>
      <c r="D163" s="89">
        <v>129.46305770333333</v>
      </c>
      <c r="F163" s="87"/>
    </row>
    <row r="164" spans="1:6" s="86" customFormat="1" ht="8.65" customHeight="1">
      <c r="A164" s="92" t="s">
        <v>57</v>
      </c>
      <c r="B164" s="93">
        <v>112.14421725249998</v>
      </c>
      <c r="C164" s="92"/>
      <c r="D164" s="93">
        <v>109.26955857833333</v>
      </c>
      <c r="F164" s="87"/>
    </row>
    <row r="165" spans="1:6" s="86" customFormat="1" ht="8.65" customHeight="1">
      <c r="A165" s="88" t="s">
        <v>58</v>
      </c>
      <c r="B165" s="89">
        <v>118.38329711499999</v>
      </c>
      <c r="C165" s="90"/>
      <c r="D165" s="89">
        <v>112.427638785</v>
      </c>
      <c r="F165" s="87"/>
    </row>
    <row r="166" spans="1:6" s="86" customFormat="1" ht="8.65" customHeight="1">
      <c r="A166" s="88" t="s">
        <v>59</v>
      </c>
      <c r="B166" s="89">
        <v>105.93905811500001</v>
      </c>
      <c r="C166" s="90"/>
      <c r="D166" s="89">
        <v>111.33074306416667</v>
      </c>
      <c r="F166" s="87"/>
    </row>
    <row r="167" spans="1:6" s="86" customFormat="1" ht="8.65" customHeight="1">
      <c r="A167" s="88" t="s">
        <v>60</v>
      </c>
      <c r="B167" s="89">
        <v>117.23102418000001</v>
      </c>
      <c r="C167" s="90"/>
      <c r="D167" s="89">
        <v>112.24575608583332</v>
      </c>
      <c r="F167" s="87"/>
    </row>
    <row r="168" spans="1:6" s="86" customFormat="1" ht="8.65" customHeight="1">
      <c r="A168" s="92" t="s">
        <v>61</v>
      </c>
      <c r="B168" s="93">
        <v>114.64515111166668</v>
      </c>
      <c r="C168" s="92"/>
      <c r="D168" s="93">
        <v>111.47746306000001</v>
      </c>
      <c r="F168" s="87"/>
    </row>
    <row r="169" spans="1:6" s="86" customFormat="1" ht="8.65" customHeight="1">
      <c r="A169" s="88" t="s">
        <v>62</v>
      </c>
      <c r="B169" s="89">
        <v>119.49303767333333</v>
      </c>
      <c r="C169" s="90"/>
      <c r="D169" s="89">
        <v>108.16457898833335</v>
      </c>
      <c r="F169" s="87"/>
    </row>
    <row r="170" spans="1:6" s="86" customFormat="1" ht="8.65" customHeight="1">
      <c r="A170" s="88" t="s">
        <v>63</v>
      </c>
      <c r="B170" s="89">
        <v>113.40891568416667</v>
      </c>
      <c r="C170" s="90"/>
      <c r="D170" s="89">
        <v>112.23294808166668</v>
      </c>
      <c r="F170" s="87"/>
    </row>
    <row r="171" spans="1:6" s="86" customFormat="1" ht="8.65" customHeight="1">
      <c r="A171" s="88" t="s">
        <v>64</v>
      </c>
      <c r="B171" s="89">
        <v>117.32497642250001</v>
      </c>
      <c r="C171" s="90"/>
      <c r="D171" s="89">
        <v>95.743747831666667</v>
      </c>
      <c r="F171" s="87"/>
    </row>
    <row r="172" spans="1:6" s="86" customFormat="1" ht="8.65" customHeight="1">
      <c r="A172" s="92" t="s">
        <v>65</v>
      </c>
      <c r="B172" s="93">
        <v>118.29057666249997</v>
      </c>
      <c r="C172" s="92"/>
      <c r="D172" s="93">
        <v>107.6212851825</v>
      </c>
      <c r="F172" s="87"/>
    </row>
    <row r="173" spans="1:6" s="86" customFormat="1" ht="8.65" customHeight="1">
      <c r="A173" s="88" t="s">
        <v>66</v>
      </c>
      <c r="B173" s="89">
        <v>100.04323661833335</v>
      </c>
      <c r="C173" s="90"/>
      <c r="D173" s="89">
        <v>106.07018793666668</v>
      </c>
      <c r="F173" s="87"/>
    </row>
    <row r="174" spans="1:6" s="86" customFormat="1" ht="8.65" customHeight="1">
      <c r="A174" s="88" t="s">
        <v>67</v>
      </c>
      <c r="B174" s="89">
        <v>139.19970794333332</v>
      </c>
      <c r="C174" s="90"/>
      <c r="D174" s="89">
        <v>112.47105223333334</v>
      </c>
      <c r="F174" s="87"/>
    </row>
    <row r="175" spans="1:6" s="86" customFormat="1" ht="8.65" customHeight="1">
      <c r="A175" s="88" t="s">
        <v>68</v>
      </c>
      <c r="B175" s="89">
        <v>106.91709606083332</v>
      </c>
      <c r="C175" s="90"/>
      <c r="D175" s="89">
        <v>117.82100571333335</v>
      </c>
      <c r="F175" s="87"/>
    </row>
    <row r="176" spans="1:6" s="86" customFormat="1" ht="8.65" customHeight="1">
      <c r="A176" s="92" t="s">
        <v>69</v>
      </c>
      <c r="B176" s="93">
        <v>113.77035825249999</v>
      </c>
      <c r="C176" s="92"/>
      <c r="D176" s="93">
        <v>103.97054135083334</v>
      </c>
      <c r="F176" s="87"/>
    </row>
    <row r="177" spans="1:13" s="86" customFormat="1" ht="8.65" customHeight="1">
      <c r="A177" s="88" t="s">
        <v>70</v>
      </c>
      <c r="B177" s="89">
        <v>129.21759502583333</v>
      </c>
      <c r="C177" s="90"/>
      <c r="D177" s="89">
        <v>113.55958689416667</v>
      </c>
      <c r="F177" s="87"/>
    </row>
    <row r="178" spans="1:13" s="86" customFormat="1" ht="8.65" customHeight="1">
      <c r="A178" s="88" t="s">
        <v>71</v>
      </c>
      <c r="B178" s="89">
        <v>127.04783890499999</v>
      </c>
      <c r="C178" s="90"/>
      <c r="D178" s="89">
        <v>119.7853067775</v>
      </c>
      <c r="F178" s="87"/>
    </row>
    <row r="179" spans="1:13" s="86" customFormat="1" ht="8.65" customHeight="1">
      <c r="A179" s="88" t="s">
        <v>72</v>
      </c>
      <c r="B179" s="89">
        <v>111.19246701999998</v>
      </c>
      <c r="C179" s="90"/>
      <c r="D179" s="89">
        <v>133.87973959500002</v>
      </c>
      <c r="F179" s="87"/>
    </row>
    <row r="180" spans="1:13" s="86" customFormat="1" ht="8.65" customHeight="1">
      <c r="A180" s="92" t="s">
        <v>73</v>
      </c>
      <c r="B180" s="93">
        <v>106.78414112583333</v>
      </c>
      <c r="C180" s="92"/>
      <c r="D180" s="93">
        <v>111.26978357</v>
      </c>
      <c r="F180" s="87"/>
    </row>
    <row r="181" spans="1:13" s="86" customFormat="1" ht="8.65" customHeight="1">
      <c r="A181" s="88" t="s">
        <v>74</v>
      </c>
      <c r="B181" s="89">
        <v>118.24088276750003</v>
      </c>
      <c r="C181" s="90"/>
      <c r="D181" s="89">
        <v>113.44230514916666</v>
      </c>
      <c r="F181" s="87"/>
    </row>
    <row r="182" spans="1:13" s="86" customFormat="1" ht="8.65" customHeight="1">
      <c r="A182" s="88" t="s">
        <v>75</v>
      </c>
      <c r="B182" s="89">
        <v>113.49166170083333</v>
      </c>
      <c r="C182" s="90"/>
      <c r="D182" s="89">
        <v>115.15181856333332</v>
      </c>
      <c r="F182" s="87"/>
    </row>
    <row r="183" spans="1:13" s="86" customFormat="1" ht="8.65" customHeight="1">
      <c r="A183" s="88" t="s">
        <v>76</v>
      </c>
      <c r="B183" s="89">
        <v>120.90106839166668</v>
      </c>
      <c r="C183" s="90"/>
      <c r="D183" s="89">
        <v>143.87988565666669</v>
      </c>
      <c r="F183" s="87"/>
      <c r="J183" s="91"/>
      <c r="K183" s="91"/>
      <c r="L183" s="91"/>
      <c r="M183" s="91"/>
    </row>
    <row r="184" spans="1:13" s="86" customFormat="1" ht="8.65" customHeight="1">
      <c r="A184" s="92" t="s">
        <v>77</v>
      </c>
      <c r="B184" s="93">
        <v>111.85474635833333</v>
      </c>
      <c r="C184" s="92"/>
      <c r="D184" s="93">
        <v>104.61464384250002</v>
      </c>
      <c r="F184" s="87"/>
    </row>
    <row r="185" spans="1:13" s="86" customFormat="1" ht="8.65" customHeight="1">
      <c r="A185" s="88" t="s">
        <v>78</v>
      </c>
      <c r="B185" s="89">
        <v>111.27153398333331</v>
      </c>
      <c r="C185" s="90"/>
      <c r="D185" s="89">
        <v>100.67999368666665</v>
      </c>
      <c r="F185" s="87"/>
    </row>
    <row r="186" spans="1:13" s="86" customFormat="1" ht="8.65" customHeight="1">
      <c r="A186" s="88" t="s">
        <v>79</v>
      </c>
      <c r="B186" s="89">
        <v>113.75150489416666</v>
      </c>
      <c r="C186" s="90"/>
      <c r="D186" s="89">
        <v>110.44599337416666</v>
      </c>
      <c r="F186" s="87"/>
    </row>
    <row r="187" spans="1:13" s="86" customFormat="1" ht="8.65" customHeight="1">
      <c r="A187" s="88" t="s">
        <v>80</v>
      </c>
      <c r="B187" s="89">
        <v>106.70820649583334</v>
      </c>
      <c r="C187" s="90"/>
      <c r="D187" s="89">
        <v>161.93607341166665</v>
      </c>
      <c r="F187" s="87"/>
    </row>
    <row r="188" spans="1:13" s="86" customFormat="1" ht="8.65" customHeight="1">
      <c r="A188" s="92" t="s">
        <v>81</v>
      </c>
      <c r="B188" s="93">
        <v>113.71301246</v>
      </c>
      <c r="C188" s="92"/>
      <c r="D188" s="93">
        <v>105.60364546</v>
      </c>
      <c r="F188" s="87"/>
    </row>
    <row r="189" spans="1:13" s="86" customFormat="1" ht="6" customHeight="1">
      <c r="A189" s="88"/>
      <c r="B189" s="89"/>
      <c r="C189" s="90"/>
      <c r="D189" s="89"/>
      <c r="F189" s="87"/>
    </row>
    <row r="190" spans="1:13" ht="9" customHeight="1">
      <c r="A190" s="80">
        <v>2013</v>
      </c>
      <c r="B190" s="81"/>
      <c r="C190" s="82"/>
      <c r="D190" s="81"/>
    </row>
    <row r="191" spans="1:13" s="86" customFormat="1" ht="9" customHeight="1">
      <c r="A191" s="83" t="s">
        <v>49</v>
      </c>
      <c r="B191" s="84">
        <v>116.43840031666666</v>
      </c>
      <c r="C191" s="85"/>
      <c r="D191" s="84">
        <v>100.67910481833333</v>
      </c>
      <c r="F191" s="87"/>
    </row>
    <row r="192" spans="1:13" s="86" customFormat="1" ht="3" customHeight="1">
      <c r="A192" s="83"/>
      <c r="B192" s="84"/>
      <c r="C192" s="85"/>
      <c r="D192" s="84"/>
      <c r="F192" s="87"/>
    </row>
    <row r="193" spans="1:6" s="91" customFormat="1" ht="8.65" customHeight="1">
      <c r="A193" s="88" t="s">
        <v>50</v>
      </c>
      <c r="B193" s="89">
        <v>105.69322692166668</v>
      </c>
      <c r="C193" s="90"/>
      <c r="D193" s="89">
        <v>113.90909052666667</v>
      </c>
      <c r="F193" s="87"/>
    </row>
    <row r="194" spans="1:6" s="86" customFormat="1" ht="8.65" customHeight="1">
      <c r="A194" s="88" t="s">
        <v>51</v>
      </c>
      <c r="B194" s="89">
        <v>117.40409417666667</v>
      </c>
      <c r="C194" s="90"/>
      <c r="D194" s="89">
        <v>130.1531588375</v>
      </c>
      <c r="F194" s="87"/>
    </row>
    <row r="195" spans="1:6" s="86" customFormat="1" ht="8.65" customHeight="1">
      <c r="A195" s="88" t="s">
        <v>52</v>
      </c>
      <c r="B195" s="89">
        <v>114.19737245666668</v>
      </c>
      <c r="C195" s="90"/>
      <c r="D195" s="89">
        <v>111.37409487166667</v>
      </c>
      <c r="F195" s="87"/>
    </row>
    <row r="196" spans="1:6" s="86" customFormat="1" ht="8.65" customHeight="1">
      <c r="A196" s="92" t="s">
        <v>53</v>
      </c>
      <c r="B196" s="93">
        <v>100.86473241166668</v>
      </c>
      <c r="C196" s="92"/>
      <c r="D196" s="93">
        <v>148.38330930999999</v>
      </c>
      <c r="F196" s="87"/>
    </row>
    <row r="197" spans="1:6" s="86" customFormat="1" ht="8.65" customHeight="1">
      <c r="A197" s="88" t="s">
        <v>54</v>
      </c>
      <c r="B197" s="89">
        <v>105.69981789000001</v>
      </c>
      <c r="C197" s="90"/>
      <c r="D197" s="89">
        <v>121.12491417416665</v>
      </c>
      <c r="F197" s="87"/>
    </row>
    <row r="198" spans="1:6" s="86" customFormat="1" ht="8.65" customHeight="1">
      <c r="A198" s="88" t="s">
        <v>55</v>
      </c>
      <c r="B198" s="89">
        <v>125.38093466916666</v>
      </c>
      <c r="C198" s="90"/>
      <c r="D198" s="89">
        <v>128.90048355083337</v>
      </c>
      <c r="F198" s="87"/>
    </row>
    <row r="199" spans="1:6" s="86" customFormat="1" ht="8.65" customHeight="1">
      <c r="A199" s="88" t="s">
        <v>56</v>
      </c>
      <c r="B199" s="89">
        <v>126.65701942083332</v>
      </c>
      <c r="C199" s="90"/>
      <c r="D199" s="89">
        <v>140.87777843833331</v>
      </c>
      <c r="F199" s="87"/>
    </row>
    <row r="200" spans="1:6" s="86" customFormat="1" ht="8.65" customHeight="1">
      <c r="A200" s="92" t="s">
        <v>57</v>
      </c>
      <c r="B200" s="93">
        <v>117.7958783925</v>
      </c>
      <c r="C200" s="92"/>
      <c r="D200" s="93">
        <v>119.53302054916666</v>
      </c>
      <c r="F200" s="87"/>
    </row>
    <row r="201" spans="1:6" s="86" customFormat="1" ht="8.65" customHeight="1">
      <c r="A201" s="88" t="s">
        <v>58</v>
      </c>
      <c r="B201" s="89">
        <v>127.83180042999999</v>
      </c>
      <c r="C201" s="90"/>
      <c r="D201" s="89">
        <v>122.66130474749998</v>
      </c>
      <c r="F201" s="87"/>
    </row>
    <row r="202" spans="1:6" s="86" customFormat="1" ht="8.65" customHeight="1">
      <c r="A202" s="88" t="s">
        <v>59</v>
      </c>
      <c r="B202" s="89">
        <v>107.28349786999998</v>
      </c>
      <c r="C202" s="90"/>
      <c r="D202" s="89">
        <v>147.04705748416669</v>
      </c>
      <c r="F202" s="87"/>
    </row>
    <row r="203" spans="1:6" s="86" customFormat="1" ht="8.65" customHeight="1">
      <c r="A203" s="88" t="s">
        <v>60</v>
      </c>
      <c r="B203" s="89">
        <v>131.8757512025</v>
      </c>
      <c r="C203" s="90"/>
      <c r="D203" s="89">
        <v>117.46147483833334</v>
      </c>
      <c r="F203" s="87"/>
    </row>
    <row r="204" spans="1:6" s="86" customFormat="1" ht="8.65" customHeight="1">
      <c r="A204" s="92" t="s">
        <v>61</v>
      </c>
      <c r="B204" s="93">
        <v>106.53045439333334</v>
      </c>
      <c r="C204" s="92"/>
      <c r="D204" s="93">
        <v>117.52005842749999</v>
      </c>
      <c r="F204" s="87"/>
    </row>
    <row r="205" spans="1:6" s="86" customFormat="1" ht="8.65" customHeight="1">
      <c r="A205" s="88" t="s">
        <v>62</v>
      </c>
      <c r="B205" s="89">
        <v>115.00156071583331</v>
      </c>
      <c r="C205" s="90"/>
      <c r="D205" s="89">
        <v>119.58965846916665</v>
      </c>
      <c r="F205" s="87"/>
    </row>
    <row r="206" spans="1:6" s="86" customFormat="1" ht="8.65" customHeight="1">
      <c r="A206" s="88" t="s">
        <v>63</v>
      </c>
      <c r="B206" s="89">
        <v>122.17340378583333</v>
      </c>
      <c r="C206" s="90"/>
      <c r="D206" s="89">
        <v>130.47230008250003</v>
      </c>
      <c r="F206" s="87"/>
    </row>
    <row r="207" spans="1:6" s="86" customFormat="1" ht="8.65" customHeight="1">
      <c r="A207" s="88" t="s">
        <v>64</v>
      </c>
      <c r="B207" s="89">
        <v>133.59896312833334</v>
      </c>
      <c r="C207" s="90"/>
      <c r="D207" s="89">
        <v>94.715968451666654</v>
      </c>
      <c r="F207" s="87"/>
    </row>
    <row r="208" spans="1:6" s="86" customFormat="1" ht="8.65" customHeight="1">
      <c r="A208" s="92" t="s">
        <v>65</v>
      </c>
      <c r="B208" s="93">
        <v>117.67547096416666</v>
      </c>
      <c r="C208" s="92"/>
      <c r="D208" s="93">
        <v>133.65044191833331</v>
      </c>
      <c r="F208" s="87"/>
    </row>
    <row r="209" spans="1:13" s="86" customFormat="1" ht="8.65" customHeight="1">
      <c r="A209" s="88" t="s">
        <v>66</v>
      </c>
      <c r="B209" s="89">
        <v>100.71967045666666</v>
      </c>
      <c r="C209" s="90"/>
      <c r="D209" s="89">
        <v>119.19719347833336</v>
      </c>
      <c r="F209" s="87"/>
    </row>
    <row r="210" spans="1:13" s="86" customFormat="1" ht="8.65" customHeight="1">
      <c r="A210" s="88" t="s">
        <v>67</v>
      </c>
      <c r="B210" s="89">
        <v>109.28934524</v>
      </c>
      <c r="C210" s="90"/>
      <c r="D210" s="89">
        <v>119.08042529583332</v>
      </c>
      <c r="F210" s="87"/>
    </row>
    <row r="211" spans="1:13" s="86" customFormat="1" ht="8.65" customHeight="1">
      <c r="A211" s="88" t="s">
        <v>68</v>
      </c>
      <c r="B211" s="89">
        <v>113.19182067833333</v>
      </c>
      <c r="C211" s="90"/>
      <c r="D211" s="89">
        <v>143.69514754999997</v>
      </c>
      <c r="F211" s="87"/>
    </row>
    <row r="212" spans="1:13" s="86" customFormat="1" ht="8.65" customHeight="1">
      <c r="A212" s="92" t="s">
        <v>69</v>
      </c>
      <c r="B212" s="93">
        <v>114.54296150166668</v>
      </c>
      <c r="C212" s="92"/>
      <c r="D212" s="93">
        <v>113.8504645025</v>
      </c>
      <c r="F212" s="87"/>
    </row>
    <row r="213" spans="1:13" s="86" customFormat="1" ht="8.65" customHeight="1">
      <c r="A213" s="88" t="s">
        <v>70</v>
      </c>
      <c r="B213" s="89">
        <v>148.22967720666668</v>
      </c>
      <c r="C213" s="90"/>
      <c r="D213" s="89">
        <v>119.29953622583332</v>
      </c>
      <c r="F213" s="87"/>
    </row>
    <row r="214" spans="1:13" s="86" customFormat="1" ht="8.65" customHeight="1">
      <c r="A214" s="88" t="s">
        <v>71</v>
      </c>
      <c r="B214" s="89">
        <v>134.90528087833331</v>
      </c>
      <c r="C214" s="90"/>
      <c r="D214" s="89">
        <v>134.23125255000002</v>
      </c>
      <c r="F214" s="87"/>
    </row>
    <row r="215" spans="1:13" s="86" customFormat="1" ht="8.65" customHeight="1">
      <c r="A215" s="88" t="s">
        <v>72</v>
      </c>
      <c r="B215" s="89">
        <v>105.85336251000001</v>
      </c>
      <c r="C215" s="90"/>
      <c r="D215" s="89">
        <v>159.04118990083333</v>
      </c>
      <c r="F215" s="87"/>
    </row>
    <row r="216" spans="1:13" s="86" customFormat="1" ht="8.65" customHeight="1">
      <c r="A216" s="92" t="s">
        <v>73</v>
      </c>
      <c r="B216" s="93">
        <v>110.32766812166666</v>
      </c>
      <c r="C216" s="92"/>
      <c r="D216" s="93">
        <v>139.43018476500001</v>
      </c>
      <c r="F216" s="87"/>
    </row>
    <row r="217" spans="1:13" s="86" customFormat="1" ht="8.65" customHeight="1">
      <c r="A217" s="88" t="s">
        <v>74</v>
      </c>
      <c r="B217" s="89">
        <v>118.99223116416668</v>
      </c>
      <c r="C217" s="90"/>
      <c r="D217" s="89">
        <v>126.23470895666668</v>
      </c>
      <c r="F217" s="87"/>
    </row>
    <row r="218" spans="1:13" s="86" customFormat="1" ht="8.65" customHeight="1">
      <c r="A218" s="88" t="s">
        <v>75</v>
      </c>
      <c r="B218" s="89">
        <v>123.81844299000001</v>
      </c>
      <c r="C218" s="90"/>
      <c r="D218" s="89">
        <v>129.79038340916665</v>
      </c>
      <c r="F218" s="87"/>
    </row>
    <row r="219" spans="1:13" s="86" customFormat="1" ht="8.65" customHeight="1">
      <c r="A219" s="88" t="s">
        <v>76</v>
      </c>
      <c r="B219" s="89">
        <v>114.88197794166668</v>
      </c>
      <c r="C219" s="90"/>
      <c r="D219" s="89">
        <v>263.50423354916666</v>
      </c>
      <c r="F219" s="87"/>
      <c r="J219" s="91"/>
      <c r="K219" s="91"/>
      <c r="L219" s="91"/>
      <c r="M219" s="91"/>
    </row>
    <row r="220" spans="1:13" s="86" customFormat="1" ht="8.65" customHeight="1">
      <c r="A220" s="92" t="s">
        <v>77</v>
      </c>
      <c r="B220" s="93">
        <v>112.12915838250001</v>
      </c>
      <c r="C220" s="92"/>
      <c r="D220" s="93">
        <v>113.99134206166666</v>
      </c>
      <c r="F220" s="87"/>
    </row>
    <row r="221" spans="1:13" s="86" customFormat="1" ht="8.65" customHeight="1">
      <c r="A221" s="88" t="s">
        <v>78</v>
      </c>
      <c r="B221" s="89">
        <v>122.86698412583335</v>
      </c>
      <c r="C221" s="90"/>
      <c r="D221" s="89">
        <v>119.05299663416666</v>
      </c>
      <c r="F221" s="87"/>
    </row>
    <row r="222" spans="1:13" s="86" customFormat="1" ht="8.65" customHeight="1">
      <c r="A222" s="88" t="s">
        <v>79</v>
      </c>
      <c r="B222" s="89">
        <v>106.19280861999999</v>
      </c>
      <c r="C222" s="90"/>
      <c r="D222" s="89">
        <v>122.32464320416665</v>
      </c>
      <c r="F222" s="87"/>
    </row>
    <row r="223" spans="1:13" s="86" customFormat="1" ht="8.65" customHeight="1">
      <c r="A223" s="88" t="s">
        <v>80</v>
      </c>
      <c r="B223" s="89">
        <v>104.96272927833333</v>
      </c>
      <c r="C223" s="90"/>
      <c r="D223" s="89">
        <v>182.95872107416665</v>
      </c>
      <c r="F223" s="87"/>
    </row>
    <row r="224" spans="1:13" s="86" customFormat="1" ht="8.65" customHeight="1">
      <c r="A224" s="92" t="s">
        <v>81</v>
      </c>
      <c r="B224" s="93">
        <v>112.00930785583334</v>
      </c>
      <c r="C224" s="92"/>
      <c r="D224" s="93">
        <v>136.94192608083335</v>
      </c>
      <c r="F224" s="87"/>
    </row>
    <row r="225" spans="1:6" s="86" customFormat="1" ht="6" customHeight="1">
      <c r="A225" s="88"/>
      <c r="B225" s="89"/>
      <c r="C225" s="90"/>
      <c r="D225" s="89"/>
      <c r="F225" s="87"/>
    </row>
    <row r="226" spans="1:6" ht="9" customHeight="1">
      <c r="A226" s="80">
        <v>2014</v>
      </c>
      <c r="B226" s="81"/>
      <c r="C226" s="82"/>
      <c r="D226" s="81"/>
    </row>
    <row r="227" spans="1:6" s="86" customFormat="1" ht="9" customHeight="1">
      <c r="A227" s="83" t="s">
        <v>49</v>
      </c>
      <c r="B227" s="84">
        <v>118.16159263333333</v>
      </c>
      <c r="C227" s="85"/>
      <c r="D227" s="84">
        <v>102.36117605166667</v>
      </c>
      <c r="F227" s="87"/>
    </row>
    <row r="228" spans="1:6" s="86" customFormat="1" ht="3" customHeight="1">
      <c r="A228" s="83"/>
      <c r="B228" s="84"/>
      <c r="C228" s="85"/>
      <c r="D228" s="84"/>
      <c r="F228" s="87"/>
    </row>
    <row r="229" spans="1:6" s="91" customFormat="1" ht="8.65" customHeight="1">
      <c r="A229" s="88" t="s">
        <v>50</v>
      </c>
      <c r="B229" s="89">
        <v>116.416708595</v>
      </c>
      <c r="C229" s="90"/>
      <c r="D229" s="89">
        <v>121.3035477975</v>
      </c>
      <c r="F229" s="87"/>
    </row>
    <row r="230" spans="1:6" s="86" customFormat="1" ht="8.65" customHeight="1">
      <c r="A230" s="88" t="s">
        <v>51</v>
      </c>
      <c r="B230" s="89">
        <v>118.41452033</v>
      </c>
      <c r="C230" s="90"/>
      <c r="D230" s="89">
        <v>142.1917876208</v>
      </c>
      <c r="F230" s="87"/>
    </row>
    <row r="231" spans="1:6" s="86" customFormat="1" ht="8.65" customHeight="1">
      <c r="A231" s="88" t="s">
        <v>52</v>
      </c>
      <c r="B231" s="89">
        <v>107.0670426942</v>
      </c>
      <c r="C231" s="90"/>
      <c r="D231" s="89">
        <v>118.2299273583</v>
      </c>
      <c r="F231" s="87"/>
    </row>
    <row r="232" spans="1:6" s="86" customFormat="1" ht="8.65" customHeight="1">
      <c r="A232" s="92" t="s">
        <v>53</v>
      </c>
      <c r="B232" s="93">
        <v>112.847302945</v>
      </c>
      <c r="C232" s="92"/>
      <c r="D232" s="93">
        <v>148.81755506580001</v>
      </c>
      <c r="F232" s="87"/>
    </row>
    <row r="233" spans="1:6" s="86" customFormat="1" ht="8.65" customHeight="1">
      <c r="A233" s="88" t="s">
        <v>54</v>
      </c>
      <c r="B233" s="89">
        <v>108.27121250170001</v>
      </c>
      <c r="C233" s="90"/>
      <c r="D233" s="89">
        <v>125.1319358225</v>
      </c>
      <c r="F233" s="87"/>
    </row>
    <row r="234" spans="1:6" s="86" customFormat="1" ht="8.65" customHeight="1">
      <c r="A234" s="88" t="s">
        <v>55</v>
      </c>
      <c r="B234" s="89">
        <v>122.4809757</v>
      </c>
      <c r="C234" s="90"/>
      <c r="D234" s="89">
        <v>136.54054346749999</v>
      </c>
      <c r="F234" s="87"/>
    </row>
    <row r="235" spans="1:6" s="86" customFormat="1" ht="8.65" customHeight="1">
      <c r="A235" s="88" t="s">
        <v>56</v>
      </c>
      <c r="B235" s="89">
        <v>126.86389185500001</v>
      </c>
      <c r="C235" s="90"/>
      <c r="D235" s="89">
        <v>142.27658879500001</v>
      </c>
      <c r="F235" s="87"/>
    </row>
    <row r="236" spans="1:6" s="86" customFormat="1" ht="8.65" customHeight="1">
      <c r="A236" s="92" t="s">
        <v>57</v>
      </c>
      <c r="B236" s="93">
        <v>119.05927336249999</v>
      </c>
      <c r="C236" s="92"/>
      <c r="D236" s="93">
        <v>121.5824917842</v>
      </c>
      <c r="F236" s="87"/>
    </row>
    <row r="237" spans="1:6" s="86" customFormat="1" ht="8.65" customHeight="1">
      <c r="A237" s="88" t="s">
        <v>58</v>
      </c>
      <c r="B237" s="89">
        <v>124.6944037083</v>
      </c>
      <c r="C237" s="90"/>
      <c r="D237" s="89">
        <v>124.16336710500001</v>
      </c>
      <c r="F237" s="87"/>
    </row>
    <row r="238" spans="1:6" s="86" customFormat="1" ht="8.65" customHeight="1">
      <c r="A238" s="88" t="s">
        <v>59</v>
      </c>
      <c r="B238" s="89">
        <v>110.7803304942</v>
      </c>
      <c r="C238" s="90"/>
      <c r="D238" s="89">
        <v>149.04739376500001</v>
      </c>
      <c r="F238" s="87"/>
    </row>
    <row r="239" spans="1:6" s="86" customFormat="1" ht="8.65" customHeight="1">
      <c r="A239" s="88" t="s">
        <v>60</v>
      </c>
      <c r="B239" s="89">
        <v>135.3948530442</v>
      </c>
      <c r="C239" s="90"/>
      <c r="D239" s="89">
        <v>121.8264764183</v>
      </c>
      <c r="F239" s="87"/>
    </row>
    <row r="240" spans="1:6" s="86" customFormat="1" ht="8.65" customHeight="1">
      <c r="A240" s="92" t="s">
        <v>61</v>
      </c>
      <c r="B240" s="93">
        <v>103.238038665</v>
      </c>
      <c r="C240" s="92"/>
      <c r="D240" s="93">
        <v>119.65885878500001</v>
      </c>
      <c r="F240" s="87"/>
    </row>
    <row r="241" spans="1:13" s="86" customFormat="1" ht="8.65" customHeight="1">
      <c r="A241" s="88" t="s">
        <v>62</v>
      </c>
      <c r="B241" s="89">
        <v>120.9192689967</v>
      </c>
      <c r="C241" s="90"/>
      <c r="D241" s="89">
        <v>131.41493422330001</v>
      </c>
      <c r="F241" s="87"/>
    </row>
    <row r="242" spans="1:13" s="86" customFormat="1" ht="8.65" customHeight="1">
      <c r="A242" s="88" t="s">
        <v>63</v>
      </c>
      <c r="B242" s="89">
        <v>120.18734922669999</v>
      </c>
      <c r="C242" s="90"/>
      <c r="D242" s="89">
        <v>130.21605458249999</v>
      </c>
      <c r="F242" s="87"/>
    </row>
    <row r="243" spans="1:13" s="86" customFormat="1" ht="8.65" customHeight="1">
      <c r="A243" s="88" t="s">
        <v>64</v>
      </c>
      <c r="B243" s="89">
        <v>132.69706549750001</v>
      </c>
      <c r="C243" s="90"/>
      <c r="D243" s="89">
        <v>100.90217523</v>
      </c>
      <c r="F243" s="87"/>
    </row>
    <row r="244" spans="1:13" s="86" customFormat="1" ht="8.65" customHeight="1">
      <c r="A244" s="92" t="s">
        <v>65</v>
      </c>
      <c r="B244" s="93">
        <v>119.59401117</v>
      </c>
      <c r="C244" s="92"/>
      <c r="D244" s="93">
        <v>132.98757669669999</v>
      </c>
      <c r="F244" s="87"/>
    </row>
    <row r="245" spans="1:13" s="86" customFormat="1" ht="8.65" customHeight="1">
      <c r="A245" s="88" t="s">
        <v>66</v>
      </c>
      <c r="B245" s="89">
        <v>102.2534698342</v>
      </c>
      <c r="C245" s="90"/>
      <c r="D245" s="89">
        <v>128.21800364000001</v>
      </c>
      <c r="F245" s="87"/>
    </row>
    <row r="246" spans="1:13" s="86" customFormat="1" ht="8.65" customHeight="1">
      <c r="A246" s="88" t="s">
        <v>67</v>
      </c>
      <c r="B246" s="89">
        <v>110.4792035708</v>
      </c>
      <c r="C246" s="90"/>
      <c r="D246" s="89">
        <v>128.6965449233</v>
      </c>
      <c r="F246" s="87"/>
    </row>
    <row r="247" spans="1:13" s="86" customFormat="1" ht="8.65" customHeight="1">
      <c r="A247" s="88" t="s">
        <v>68</v>
      </c>
      <c r="B247" s="89">
        <v>116.9168797242</v>
      </c>
      <c r="C247" s="90"/>
      <c r="D247" s="89">
        <v>154.14862159419999</v>
      </c>
      <c r="F247" s="87"/>
    </row>
    <row r="248" spans="1:13" s="86" customFormat="1" ht="8.65" customHeight="1">
      <c r="A248" s="92" t="s">
        <v>69</v>
      </c>
      <c r="B248" s="93">
        <v>113.29483376250001</v>
      </c>
      <c r="C248" s="92"/>
      <c r="D248" s="93">
        <v>122.37845497329999</v>
      </c>
      <c r="F248" s="87"/>
    </row>
    <row r="249" spans="1:13" s="86" customFormat="1" ht="8.65" customHeight="1">
      <c r="A249" s="88" t="s">
        <v>70</v>
      </c>
      <c r="B249" s="89">
        <v>145.6194307975</v>
      </c>
      <c r="C249" s="90"/>
      <c r="D249" s="89">
        <v>128.52055651169999</v>
      </c>
      <c r="F249" s="87"/>
    </row>
    <row r="250" spans="1:13" s="86" customFormat="1" ht="8.65" customHeight="1">
      <c r="A250" s="88" t="s">
        <v>71</v>
      </c>
      <c r="B250" s="89">
        <v>142.5711387225</v>
      </c>
      <c r="C250" s="90"/>
      <c r="D250" s="89">
        <v>145.38686606420001</v>
      </c>
      <c r="F250" s="87"/>
    </row>
    <row r="251" spans="1:13" s="86" customFormat="1" ht="8.65" customHeight="1">
      <c r="A251" s="88" t="s">
        <v>72</v>
      </c>
      <c r="B251" s="89">
        <v>113.1975634292</v>
      </c>
      <c r="C251" s="90"/>
      <c r="D251" s="89">
        <v>161.26239918420001</v>
      </c>
      <c r="F251" s="87"/>
    </row>
    <row r="252" spans="1:13" s="86" customFormat="1" ht="8.65" customHeight="1">
      <c r="A252" s="92" t="s">
        <v>73</v>
      </c>
      <c r="B252" s="93">
        <v>109.1748733833</v>
      </c>
      <c r="C252" s="92"/>
      <c r="D252" s="93">
        <v>139.03366090079999</v>
      </c>
      <c r="F252" s="87"/>
    </row>
    <row r="253" spans="1:13" s="86" customFormat="1" ht="8.65" customHeight="1">
      <c r="A253" s="88" t="s">
        <v>74</v>
      </c>
      <c r="B253" s="89">
        <v>118.3966202858</v>
      </c>
      <c r="C253" s="90"/>
      <c r="D253" s="89">
        <v>137.0247004325</v>
      </c>
      <c r="F253" s="87"/>
    </row>
    <row r="254" spans="1:13" s="86" customFormat="1" ht="8.65" customHeight="1">
      <c r="A254" s="88" t="s">
        <v>75</v>
      </c>
      <c r="B254" s="89">
        <v>123.93775544</v>
      </c>
      <c r="C254" s="90"/>
      <c r="D254" s="89">
        <v>133.94851581579999</v>
      </c>
      <c r="F254" s="87"/>
    </row>
    <row r="255" spans="1:13" s="86" customFormat="1" ht="8.65" customHeight="1">
      <c r="A255" s="88" t="s">
        <v>76</v>
      </c>
      <c r="B255" s="89">
        <v>118.0515785525</v>
      </c>
      <c r="C255" s="90"/>
      <c r="D255" s="89">
        <v>303.52156805499999</v>
      </c>
      <c r="F255" s="87"/>
      <c r="J255" s="91"/>
      <c r="K255" s="91"/>
      <c r="L255" s="91"/>
      <c r="M255" s="91"/>
    </row>
    <row r="256" spans="1:13" s="86" customFormat="1" ht="8.65" customHeight="1">
      <c r="A256" s="92" t="s">
        <v>77</v>
      </c>
      <c r="B256" s="93">
        <v>116.2628722433</v>
      </c>
      <c r="C256" s="92"/>
      <c r="D256" s="93">
        <v>112.5743165833</v>
      </c>
      <c r="F256" s="87"/>
    </row>
    <row r="257" spans="1:6" s="86" customFormat="1" ht="8.65" customHeight="1">
      <c r="A257" s="88" t="s">
        <v>78</v>
      </c>
      <c r="B257" s="89">
        <v>127.4213306533</v>
      </c>
      <c r="C257" s="90"/>
      <c r="D257" s="89">
        <v>121.2037484242</v>
      </c>
      <c r="F257" s="87"/>
    </row>
    <row r="258" spans="1:6" s="86" customFormat="1" ht="8.65" customHeight="1">
      <c r="A258" s="88" t="s">
        <v>79</v>
      </c>
      <c r="B258" s="89">
        <v>110.90724108000001</v>
      </c>
      <c r="C258" s="90"/>
      <c r="D258" s="89">
        <v>129.58054149750001</v>
      </c>
      <c r="F258" s="87"/>
    </row>
    <row r="259" spans="1:6" s="86" customFormat="1" ht="8.65" customHeight="1">
      <c r="A259" s="88" t="s">
        <v>80</v>
      </c>
      <c r="B259" s="89">
        <v>110.94642794080001</v>
      </c>
      <c r="C259" s="90"/>
      <c r="D259" s="89">
        <v>171.35916084420001</v>
      </c>
      <c r="F259" s="87"/>
    </row>
    <row r="260" spans="1:6" s="86" customFormat="1" ht="8.65" customHeight="1">
      <c r="A260" s="92" t="s">
        <v>81</v>
      </c>
      <c r="B260" s="93">
        <v>111.87311769750001</v>
      </c>
      <c r="C260" s="92"/>
      <c r="D260" s="93">
        <v>138.56495949250001</v>
      </c>
      <c r="F260" s="87"/>
    </row>
    <row r="261" spans="1:6" s="86" customFormat="1" ht="6" customHeight="1">
      <c r="A261" s="88"/>
      <c r="B261" s="89"/>
      <c r="C261" s="90"/>
      <c r="D261" s="89"/>
      <c r="F261" s="87"/>
    </row>
    <row r="262" spans="1:6" ht="9" customHeight="1">
      <c r="A262" s="80">
        <v>2015</v>
      </c>
      <c r="B262" s="81"/>
      <c r="C262" s="82"/>
      <c r="D262" s="81"/>
    </row>
    <row r="263" spans="1:6" s="86" customFormat="1" ht="9" customHeight="1">
      <c r="A263" s="83" t="s">
        <v>49</v>
      </c>
      <c r="B263" s="84">
        <v>120.33997451083333</v>
      </c>
      <c r="C263" s="85"/>
      <c r="D263" s="84">
        <v>105.17465988333332</v>
      </c>
      <c r="F263" s="87"/>
    </row>
    <row r="264" spans="1:6" s="86" customFormat="1" ht="3" customHeight="1">
      <c r="A264" s="83"/>
      <c r="B264" s="84"/>
      <c r="C264" s="85"/>
      <c r="D264" s="84"/>
      <c r="F264" s="87"/>
    </row>
    <row r="265" spans="1:6" s="91" customFormat="1" ht="8.65" customHeight="1">
      <c r="A265" s="88" t="s">
        <v>50</v>
      </c>
      <c r="B265" s="89">
        <v>121.1153091892</v>
      </c>
      <c r="C265" s="90"/>
      <c r="D265" s="89">
        <v>127.40773780329999</v>
      </c>
      <c r="F265" s="87"/>
    </row>
    <row r="266" spans="1:6" s="86" customFormat="1" ht="8.65" customHeight="1">
      <c r="A266" s="88" t="s">
        <v>51</v>
      </c>
      <c r="B266" s="89">
        <v>119.64125643920001</v>
      </c>
      <c r="C266" s="90"/>
      <c r="D266" s="89">
        <v>145.46141706750001</v>
      </c>
      <c r="F266" s="87"/>
    </row>
    <row r="267" spans="1:6" s="86" customFormat="1" ht="8.65" customHeight="1">
      <c r="A267" s="88" t="s">
        <v>52</v>
      </c>
      <c r="B267" s="89">
        <v>110.7464038567</v>
      </c>
      <c r="C267" s="90"/>
      <c r="D267" s="89">
        <v>114.5770621233</v>
      </c>
      <c r="F267" s="87"/>
    </row>
    <row r="268" spans="1:6" s="86" customFormat="1" ht="8.65" customHeight="1">
      <c r="A268" s="92" t="s">
        <v>53</v>
      </c>
      <c r="B268" s="93">
        <v>125.1957151508</v>
      </c>
      <c r="C268" s="92"/>
      <c r="D268" s="93">
        <v>148.0180019675</v>
      </c>
      <c r="F268" s="87"/>
    </row>
    <row r="269" spans="1:6" s="86" customFormat="1" ht="8.65" customHeight="1">
      <c r="A269" s="88" t="s">
        <v>54</v>
      </c>
      <c r="B269" s="89">
        <v>110.1121237908</v>
      </c>
      <c r="C269" s="90"/>
      <c r="D269" s="89">
        <v>126.10066564829999</v>
      </c>
      <c r="F269" s="87"/>
    </row>
    <row r="270" spans="1:6" s="86" customFormat="1" ht="8.65" customHeight="1">
      <c r="A270" s="88" t="s">
        <v>55</v>
      </c>
      <c r="B270" s="89">
        <v>119.63988569830001</v>
      </c>
      <c r="C270" s="90"/>
      <c r="D270" s="89">
        <v>136.0976329083</v>
      </c>
      <c r="F270" s="87"/>
    </row>
    <row r="271" spans="1:6" s="86" customFormat="1" ht="8.65" customHeight="1">
      <c r="A271" s="88" t="s">
        <v>56</v>
      </c>
      <c r="B271" s="89">
        <v>129.63120031330001</v>
      </c>
      <c r="C271" s="90"/>
      <c r="D271" s="89">
        <v>136.66345137830001</v>
      </c>
      <c r="F271" s="87"/>
    </row>
    <row r="272" spans="1:6" s="86" customFormat="1" ht="8.65" customHeight="1">
      <c r="A272" s="92" t="s">
        <v>57</v>
      </c>
      <c r="B272" s="93">
        <v>118.9604549858</v>
      </c>
      <c r="C272" s="92"/>
      <c r="D272" s="93">
        <v>127.0080012475</v>
      </c>
      <c r="F272" s="87"/>
    </row>
    <row r="273" spans="1:6" s="86" customFormat="1" ht="8.65" customHeight="1">
      <c r="A273" s="88" t="s">
        <v>58</v>
      </c>
      <c r="B273" s="89">
        <v>124.72790931</v>
      </c>
      <c r="C273" s="90"/>
      <c r="D273" s="89">
        <v>125.20689332329999</v>
      </c>
      <c r="F273" s="87"/>
    </row>
    <row r="274" spans="1:6" s="86" customFormat="1" ht="8.65" customHeight="1">
      <c r="A274" s="88" t="s">
        <v>59</v>
      </c>
      <c r="B274" s="89">
        <v>106.0541072642</v>
      </c>
      <c r="C274" s="90"/>
      <c r="D274" s="89">
        <v>155.2860894783</v>
      </c>
      <c r="F274" s="87"/>
    </row>
    <row r="275" spans="1:6" s="86" customFormat="1" ht="8.65" customHeight="1">
      <c r="A275" s="88" t="s">
        <v>60</v>
      </c>
      <c r="B275" s="89">
        <v>136.12914567670001</v>
      </c>
      <c r="C275" s="90"/>
      <c r="D275" s="89">
        <v>134.76976799249999</v>
      </c>
      <c r="F275" s="87"/>
    </row>
    <row r="276" spans="1:6" s="86" customFormat="1" ht="8.65" customHeight="1">
      <c r="A276" s="92" t="s">
        <v>61</v>
      </c>
      <c r="B276" s="93">
        <v>101.6956729692</v>
      </c>
      <c r="C276" s="92"/>
      <c r="D276" s="93">
        <v>110.8502179708</v>
      </c>
      <c r="F276" s="87"/>
    </row>
    <row r="277" spans="1:6" s="86" customFormat="1" ht="8.65" customHeight="1">
      <c r="A277" s="88" t="s">
        <v>62</v>
      </c>
      <c r="B277" s="89">
        <v>130.36688299919999</v>
      </c>
      <c r="C277" s="90"/>
      <c r="D277" s="89">
        <v>129.81625909749999</v>
      </c>
      <c r="F277" s="87"/>
    </row>
    <row r="278" spans="1:6" s="86" customFormat="1" ht="8.65" customHeight="1">
      <c r="A278" s="88" t="s">
        <v>63</v>
      </c>
      <c r="B278" s="89">
        <v>120.5045945425</v>
      </c>
      <c r="C278" s="90"/>
      <c r="D278" s="89">
        <v>118.3289299333</v>
      </c>
      <c r="F278" s="87"/>
    </row>
    <row r="279" spans="1:6" s="86" customFormat="1" ht="8.65" customHeight="1">
      <c r="A279" s="88" t="s">
        <v>64</v>
      </c>
      <c r="B279" s="89">
        <v>134.44697947</v>
      </c>
      <c r="C279" s="90"/>
      <c r="D279" s="89">
        <v>100.3070539317</v>
      </c>
      <c r="F279" s="87"/>
    </row>
    <row r="280" spans="1:6" s="86" customFormat="1" ht="8.65" customHeight="1">
      <c r="A280" s="92" t="s">
        <v>65</v>
      </c>
      <c r="B280" s="93">
        <v>119.07363238169999</v>
      </c>
      <c r="C280" s="92"/>
      <c r="D280" s="93">
        <v>133.20822772669999</v>
      </c>
      <c r="F280" s="87"/>
    </row>
    <row r="281" spans="1:6" s="86" customFormat="1" ht="8.65" customHeight="1">
      <c r="A281" s="88" t="s">
        <v>66</v>
      </c>
      <c r="B281" s="89">
        <v>101.96385840329999</v>
      </c>
      <c r="C281" s="90"/>
      <c r="D281" s="89">
        <v>134.44220364419999</v>
      </c>
      <c r="F281" s="87"/>
    </row>
    <row r="282" spans="1:6" s="86" customFormat="1" ht="8.65" customHeight="1">
      <c r="A282" s="88" t="s">
        <v>67</v>
      </c>
      <c r="B282" s="89">
        <v>109.2380273692</v>
      </c>
      <c r="C282" s="90"/>
      <c r="D282" s="89">
        <v>137.97714874499999</v>
      </c>
      <c r="F282" s="87"/>
    </row>
    <row r="283" spans="1:6" s="86" customFormat="1" ht="8.65" customHeight="1">
      <c r="A283" s="88" t="s">
        <v>68</v>
      </c>
      <c r="B283" s="89">
        <v>122.99107891</v>
      </c>
      <c r="C283" s="90"/>
      <c r="D283" s="89">
        <v>159.48853589079999</v>
      </c>
      <c r="F283" s="87"/>
    </row>
    <row r="284" spans="1:6" s="86" customFormat="1" ht="8.65" customHeight="1">
      <c r="A284" s="92" t="s">
        <v>69</v>
      </c>
      <c r="B284" s="93">
        <v>113.6758308058</v>
      </c>
      <c r="C284" s="92"/>
      <c r="D284" s="93">
        <v>128.44945148670001</v>
      </c>
      <c r="F284" s="87"/>
    </row>
    <row r="285" spans="1:6" s="86" customFormat="1" ht="8.65" customHeight="1">
      <c r="A285" s="88" t="s">
        <v>70</v>
      </c>
      <c r="B285" s="89">
        <v>146.4903479875</v>
      </c>
      <c r="C285" s="90"/>
      <c r="D285" s="89">
        <v>129.42496831419999</v>
      </c>
      <c r="F285" s="87"/>
    </row>
    <row r="286" spans="1:6" s="86" customFormat="1" ht="8.65" customHeight="1">
      <c r="A286" s="88" t="s">
        <v>71</v>
      </c>
      <c r="B286" s="89">
        <v>149.2507868525</v>
      </c>
      <c r="C286" s="90"/>
      <c r="D286" s="89">
        <v>149.63407120830001</v>
      </c>
      <c r="F286" s="87"/>
    </row>
    <row r="287" spans="1:6" s="86" customFormat="1" ht="8.65" customHeight="1">
      <c r="A287" s="88" t="s">
        <v>72</v>
      </c>
      <c r="B287" s="89">
        <v>118.0209899067</v>
      </c>
      <c r="C287" s="90"/>
      <c r="D287" s="89">
        <v>157.99163957580001</v>
      </c>
      <c r="F287" s="87"/>
    </row>
    <row r="288" spans="1:6" s="86" customFormat="1" ht="8.65" customHeight="1">
      <c r="A288" s="92" t="s">
        <v>73</v>
      </c>
      <c r="B288" s="93">
        <v>117.85477083249999</v>
      </c>
      <c r="C288" s="92"/>
      <c r="D288" s="93">
        <v>137.77887187920001</v>
      </c>
      <c r="F288" s="87"/>
    </row>
    <row r="289" spans="1:13" s="86" customFormat="1" ht="8.65" customHeight="1">
      <c r="A289" s="88" t="s">
        <v>74</v>
      </c>
      <c r="B289" s="89">
        <v>119.9982343308</v>
      </c>
      <c r="C289" s="90"/>
      <c r="D289" s="89">
        <v>144.2939843083</v>
      </c>
      <c r="F289" s="87"/>
    </row>
    <row r="290" spans="1:13" s="86" customFormat="1" ht="8.65" customHeight="1">
      <c r="A290" s="88" t="s">
        <v>75</v>
      </c>
      <c r="B290" s="89">
        <v>121.2478167825</v>
      </c>
      <c r="C290" s="90"/>
      <c r="D290" s="89">
        <v>135.4462433333</v>
      </c>
      <c r="F290" s="87"/>
    </row>
    <row r="291" spans="1:13" s="86" customFormat="1" ht="8.65" customHeight="1">
      <c r="A291" s="88" t="s">
        <v>76</v>
      </c>
      <c r="B291" s="89">
        <v>121.9754769908</v>
      </c>
      <c r="C291" s="90"/>
      <c r="D291" s="89">
        <v>323.28510627750001</v>
      </c>
      <c r="F291" s="87"/>
      <c r="J291" s="91"/>
      <c r="K291" s="91"/>
      <c r="L291" s="91"/>
      <c r="M291" s="91"/>
    </row>
    <row r="292" spans="1:13" s="86" customFormat="1" ht="8.65" customHeight="1">
      <c r="A292" s="92" t="s">
        <v>77</v>
      </c>
      <c r="B292" s="93">
        <v>117.1587074808</v>
      </c>
      <c r="C292" s="92"/>
      <c r="D292" s="93">
        <v>112.1280451567</v>
      </c>
      <c r="F292" s="87"/>
    </row>
    <row r="293" spans="1:13" s="86" customFormat="1" ht="8.65" customHeight="1">
      <c r="A293" s="88" t="s">
        <v>78</v>
      </c>
      <c r="B293" s="89">
        <v>124.2900869117</v>
      </c>
      <c r="C293" s="90"/>
      <c r="D293" s="89">
        <v>125.2881986342</v>
      </c>
      <c r="F293" s="87"/>
    </row>
    <row r="294" spans="1:13" s="86" customFormat="1" ht="8.65" customHeight="1">
      <c r="A294" s="88" t="s">
        <v>79</v>
      </c>
      <c r="B294" s="89">
        <v>122.26082404420001</v>
      </c>
      <c r="C294" s="90"/>
      <c r="D294" s="89">
        <v>137.54192530079999</v>
      </c>
      <c r="F294" s="87"/>
    </row>
    <row r="295" spans="1:13" s="86" customFormat="1" ht="8.65" customHeight="1">
      <c r="A295" s="88" t="s">
        <v>80</v>
      </c>
      <c r="B295" s="89">
        <v>122.2825529017</v>
      </c>
      <c r="C295" s="90"/>
      <c r="D295" s="89">
        <v>149.2888913175</v>
      </c>
      <c r="F295" s="87"/>
    </row>
    <row r="296" spans="1:13" s="86" customFormat="1" ht="8.65" customHeight="1">
      <c r="A296" s="92" t="s">
        <v>81</v>
      </c>
      <c r="B296" s="93">
        <v>107.12028189999999</v>
      </c>
      <c r="C296" s="92"/>
      <c r="D296" s="93">
        <v>140.8967614908</v>
      </c>
      <c r="F296" s="87"/>
    </row>
    <row r="297" spans="1:13" s="86" customFormat="1" ht="6" customHeight="1">
      <c r="A297" s="88"/>
      <c r="B297" s="89"/>
      <c r="C297" s="90"/>
      <c r="D297" s="89"/>
      <c r="F297" s="87"/>
    </row>
    <row r="298" spans="1:13" ht="9" customHeight="1">
      <c r="A298" s="80">
        <v>2016</v>
      </c>
      <c r="B298" s="81"/>
      <c r="C298" s="82"/>
      <c r="D298" s="81"/>
    </row>
    <row r="299" spans="1:13" s="86" customFormat="1" ht="9" customHeight="1">
      <c r="A299" s="83" t="s">
        <v>49</v>
      </c>
      <c r="B299" s="84">
        <v>128.64135218916667</v>
      </c>
      <c r="C299" s="85"/>
      <c r="D299" s="84">
        <v>107.12226106333333</v>
      </c>
      <c r="F299" s="87"/>
    </row>
    <row r="300" spans="1:13" s="86" customFormat="1" ht="3" customHeight="1">
      <c r="A300" s="83"/>
      <c r="B300" s="84"/>
      <c r="C300" s="85"/>
      <c r="D300" s="84"/>
      <c r="F300" s="87"/>
    </row>
    <row r="301" spans="1:13" s="91" customFormat="1" ht="8.65" customHeight="1">
      <c r="A301" s="88" t="s">
        <v>50</v>
      </c>
      <c r="B301" s="89">
        <v>134.39495015083332</v>
      </c>
      <c r="C301" s="90"/>
      <c r="D301" s="89">
        <v>136.48125827833331</v>
      </c>
      <c r="F301" s="87"/>
    </row>
    <row r="302" spans="1:13" s="86" customFormat="1" ht="8.65" customHeight="1">
      <c r="A302" s="88" t="s">
        <v>51</v>
      </c>
      <c r="B302" s="89">
        <v>127.97097930416668</v>
      </c>
      <c r="C302" s="90"/>
      <c r="D302" s="89">
        <v>158.20060821333331</v>
      </c>
      <c r="F302" s="87"/>
    </row>
    <row r="303" spans="1:13" s="86" customFormat="1" ht="8.65" customHeight="1">
      <c r="A303" s="88" t="s">
        <v>52</v>
      </c>
      <c r="B303" s="89">
        <v>117.20955185750002</v>
      </c>
      <c r="C303" s="90"/>
      <c r="D303" s="89">
        <v>137.85851527416665</v>
      </c>
      <c r="F303" s="87"/>
    </row>
    <row r="304" spans="1:13" s="86" customFormat="1" ht="8.65" customHeight="1">
      <c r="A304" s="92" t="s">
        <v>53</v>
      </c>
      <c r="B304" s="93">
        <v>171.36989384083333</v>
      </c>
      <c r="C304" s="92"/>
      <c r="D304" s="93">
        <v>163.21544047250001</v>
      </c>
      <c r="F304" s="87"/>
    </row>
    <row r="305" spans="1:6" s="86" customFormat="1" ht="8.65" customHeight="1">
      <c r="A305" s="88" t="s">
        <v>54</v>
      </c>
      <c r="B305" s="89">
        <v>121.86527011666668</v>
      </c>
      <c r="C305" s="90"/>
      <c r="D305" s="89">
        <v>140.61180762166669</v>
      </c>
      <c r="F305" s="87"/>
    </row>
    <row r="306" spans="1:6" s="86" customFormat="1" ht="8.65" customHeight="1">
      <c r="A306" s="88" t="s">
        <v>55</v>
      </c>
      <c r="B306" s="89">
        <v>124.46657315583332</v>
      </c>
      <c r="C306" s="90"/>
      <c r="D306" s="89">
        <v>137.35496275583333</v>
      </c>
      <c r="F306" s="87"/>
    </row>
    <row r="307" spans="1:6" s="86" customFormat="1" ht="8.65" customHeight="1">
      <c r="A307" s="88" t="s">
        <v>56</v>
      </c>
      <c r="B307" s="89">
        <v>132.46446814749999</v>
      </c>
      <c r="C307" s="90"/>
      <c r="D307" s="89">
        <v>177.26367043916665</v>
      </c>
      <c r="F307" s="87"/>
    </row>
    <row r="308" spans="1:6" s="86" customFormat="1" ht="8.65" customHeight="1">
      <c r="A308" s="92" t="s">
        <v>57</v>
      </c>
      <c r="B308" s="93">
        <v>131.55152858000002</v>
      </c>
      <c r="C308" s="92"/>
      <c r="D308" s="93">
        <v>162.23988942916665</v>
      </c>
      <c r="F308" s="87"/>
    </row>
    <row r="309" spans="1:6" s="86" customFormat="1" ht="8.65" customHeight="1">
      <c r="A309" s="94" t="s">
        <v>58</v>
      </c>
      <c r="B309" s="89">
        <v>131.39399098916667</v>
      </c>
      <c r="C309" s="90"/>
      <c r="D309" s="89">
        <v>147.76472699250002</v>
      </c>
      <c r="F309" s="87"/>
    </row>
    <row r="310" spans="1:6" s="86" customFormat="1" ht="8.65" customHeight="1">
      <c r="A310" s="88" t="s">
        <v>59</v>
      </c>
      <c r="B310" s="89">
        <v>112.85985190416669</v>
      </c>
      <c r="C310" s="90"/>
      <c r="D310" s="89">
        <v>174.47901213583336</v>
      </c>
      <c r="F310" s="87"/>
    </row>
    <row r="311" spans="1:6" s="86" customFormat="1" ht="8.65" customHeight="1">
      <c r="A311" s="88" t="s">
        <v>60</v>
      </c>
      <c r="B311" s="89">
        <v>148.12306845166668</v>
      </c>
      <c r="C311" s="90"/>
      <c r="D311" s="89">
        <v>184.83132667499999</v>
      </c>
      <c r="F311" s="87"/>
    </row>
    <row r="312" spans="1:6" s="86" customFormat="1" ht="8.65" customHeight="1">
      <c r="A312" s="92" t="s">
        <v>61</v>
      </c>
      <c r="B312" s="93">
        <v>117.49326140249998</v>
      </c>
      <c r="C312" s="92"/>
      <c r="D312" s="93">
        <v>123.25686631416669</v>
      </c>
      <c r="F312" s="87"/>
    </row>
    <row r="313" spans="1:6" s="86" customFormat="1" ht="8.65" customHeight="1">
      <c r="A313" s="88" t="s">
        <v>62</v>
      </c>
      <c r="B313" s="89">
        <v>136.86683817583332</v>
      </c>
      <c r="C313" s="90"/>
      <c r="D313" s="89">
        <v>147.41911310263393</v>
      </c>
      <c r="F313" s="87"/>
    </row>
    <row r="314" spans="1:6" s="86" customFormat="1" ht="8.65" customHeight="1">
      <c r="A314" s="88" t="s">
        <v>63</v>
      </c>
      <c r="B314" s="89">
        <v>132.30136002500001</v>
      </c>
      <c r="C314" s="90"/>
      <c r="D314" s="89">
        <v>133.97302862250001</v>
      </c>
      <c r="F314" s="87"/>
    </row>
    <row r="315" spans="1:6" s="86" customFormat="1" ht="8.65" customHeight="1">
      <c r="A315" s="88" t="s">
        <v>64</v>
      </c>
      <c r="B315" s="89">
        <v>148.30173937499998</v>
      </c>
      <c r="C315" s="90"/>
      <c r="D315" s="89">
        <v>122.99192525083332</v>
      </c>
      <c r="F315" s="87"/>
    </row>
    <row r="316" spans="1:6" s="86" customFormat="1" ht="8.65" customHeight="1">
      <c r="A316" s="92" t="s">
        <v>65</v>
      </c>
      <c r="B316" s="93">
        <v>125.08909467833335</v>
      </c>
      <c r="C316" s="92"/>
      <c r="D316" s="93">
        <v>167.93899276248348</v>
      </c>
      <c r="F316" s="87"/>
    </row>
    <row r="317" spans="1:6" s="86" customFormat="1" ht="8.65" customHeight="1">
      <c r="A317" s="88" t="s">
        <v>66</v>
      </c>
      <c r="B317" s="89">
        <v>104.71205196</v>
      </c>
      <c r="C317" s="90"/>
      <c r="D317" s="89">
        <v>171.95782336826574</v>
      </c>
      <c r="F317" s="87"/>
    </row>
    <row r="318" spans="1:6" s="86" customFormat="1" ht="8.65" customHeight="1">
      <c r="A318" s="88" t="s">
        <v>67</v>
      </c>
      <c r="B318" s="89">
        <v>111.36653860666668</v>
      </c>
      <c r="C318" s="90"/>
      <c r="D318" s="89">
        <v>160.74468062166665</v>
      </c>
      <c r="F318" s="87"/>
    </row>
    <row r="319" spans="1:6" s="86" customFormat="1" ht="8.65" customHeight="1">
      <c r="A319" s="88" t="s">
        <v>68</v>
      </c>
      <c r="B319" s="89">
        <v>134.66834104083335</v>
      </c>
      <c r="C319" s="90"/>
      <c r="D319" s="89">
        <v>166.16249185999999</v>
      </c>
      <c r="F319" s="87"/>
    </row>
    <row r="320" spans="1:6" s="86" customFormat="1" ht="8.65" customHeight="1">
      <c r="A320" s="92" t="s">
        <v>69</v>
      </c>
      <c r="B320" s="93">
        <v>115.61983015999999</v>
      </c>
      <c r="C320" s="92"/>
      <c r="D320" s="93">
        <v>136.87113230743242</v>
      </c>
      <c r="F320" s="87"/>
    </row>
    <row r="321" spans="1:13" s="86" customFormat="1" ht="8.65" customHeight="1">
      <c r="A321" s="88" t="s">
        <v>70</v>
      </c>
      <c r="B321" s="89">
        <v>152.34056628333335</v>
      </c>
      <c r="C321" s="90"/>
      <c r="D321" s="89">
        <v>149.54773423750001</v>
      </c>
      <c r="F321" s="87"/>
    </row>
    <row r="322" spans="1:13" s="86" customFormat="1" ht="8.65" customHeight="1">
      <c r="A322" s="88" t="s">
        <v>71</v>
      </c>
      <c r="B322" s="89">
        <v>160.07164647583332</v>
      </c>
      <c r="C322" s="90"/>
      <c r="D322" s="89">
        <v>189.76609356000003</v>
      </c>
      <c r="F322" s="87"/>
    </row>
    <row r="323" spans="1:13" s="86" customFormat="1" ht="8.65" customHeight="1">
      <c r="A323" s="88" t="s">
        <v>72</v>
      </c>
      <c r="B323" s="89">
        <v>122.39429214333335</v>
      </c>
      <c r="C323" s="90"/>
      <c r="D323" s="89">
        <v>183.39738409333333</v>
      </c>
      <c r="F323" s="87"/>
    </row>
    <row r="324" spans="1:13" s="86" customFormat="1" ht="8.65" customHeight="1">
      <c r="A324" s="92" t="s">
        <v>73</v>
      </c>
      <c r="B324" s="93">
        <v>122.95563623333332</v>
      </c>
      <c r="C324" s="92"/>
      <c r="D324" s="93">
        <v>181.72923191666666</v>
      </c>
      <c r="F324" s="87"/>
    </row>
    <row r="325" spans="1:13" s="86" customFormat="1" ht="8.65" customHeight="1">
      <c r="A325" s="88" t="s">
        <v>74</v>
      </c>
      <c r="B325" s="89">
        <v>127.93781057999998</v>
      </c>
      <c r="C325" s="90"/>
      <c r="D325" s="89">
        <v>151.55378070499998</v>
      </c>
      <c r="F325" s="87"/>
    </row>
    <row r="326" spans="1:13" s="86" customFormat="1" ht="8.65" customHeight="1">
      <c r="A326" s="88" t="s">
        <v>75</v>
      </c>
      <c r="B326" s="89">
        <v>130.57865859833333</v>
      </c>
      <c r="C326" s="90"/>
      <c r="D326" s="89">
        <v>148.03071922166669</v>
      </c>
      <c r="F326" s="87"/>
    </row>
    <row r="327" spans="1:13" s="86" customFormat="1" ht="8.65" customHeight="1">
      <c r="A327" s="88" t="s">
        <v>76</v>
      </c>
      <c r="B327" s="89">
        <v>135.47310192166665</v>
      </c>
      <c r="C327" s="90"/>
      <c r="D327" s="89">
        <v>349.63790001083333</v>
      </c>
      <c r="F327" s="87"/>
      <c r="J327" s="91"/>
      <c r="K327" s="91"/>
      <c r="L327" s="91"/>
      <c r="M327" s="91"/>
    </row>
    <row r="328" spans="1:13" s="86" customFormat="1" ht="8.65" customHeight="1">
      <c r="A328" s="92" t="s">
        <v>77</v>
      </c>
      <c r="B328" s="93">
        <v>124.39194136499999</v>
      </c>
      <c r="C328" s="92"/>
      <c r="D328" s="93">
        <v>119.965107785</v>
      </c>
      <c r="F328" s="87"/>
    </row>
    <row r="329" spans="1:13" s="86" customFormat="1" ht="8.65" customHeight="1">
      <c r="A329" s="88" t="s">
        <v>78</v>
      </c>
      <c r="B329" s="89">
        <v>123.21508504250001</v>
      </c>
      <c r="C329" s="90"/>
      <c r="D329" s="89">
        <v>155.34411491166665</v>
      </c>
      <c r="F329" s="87"/>
    </row>
    <row r="330" spans="1:13" s="86" customFormat="1" ht="8.65" customHeight="1">
      <c r="A330" s="88" t="s">
        <v>79</v>
      </c>
      <c r="B330" s="89">
        <v>134.61579147750001</v>
      </c>
      <c r="C330" s="90"/>
      <c r="D330" s="89">
        <v>162.55154256416668</v>
      </c>
      <c r="F330" s="87"/>
    </row>
    <row r="331" spans="1:13" s="86" customFormat="1" ht="8.65" customHeight="1">
      <c r="A331" s="88" t="s">
        <v>80</v>
      </c>
      <c r="B331" s="89">
        <v>129.25592562999998</v>
      </c>
      <c r="C331" s="90"/>
      <c r="D331" s="89">
        <v>162.66596498916667</v>
      </c>
      <c r="F331" s="87"/>
    </row>
    <row r="332" spans="1:13" s="86" customFormat="1" ht="8.65" customHeight="1">
      <c r="A332" s="92" t="s">
        <v>81</v>
      </c>
      <c r="B332" s="93">
        <v>109.52820974666666</v>
      </c>
      <c r="C332" s="92"/>
      <c r="D332" s="93">
        <v>159.03910714166668</v>
      </c>
      <c r="F332" s="87"/>
    </row>
    <row r="333" spans="1:13" s="86" customFormat="1" ht="6" customHeight="1">
      <c r="A333" s="88"/>
      <c r="B333" s="89"/>
      <c r="C333" s="90"/>
      <c r="D333" s="89"/>
      <c r="F333" s="87"/>
    </row>
    <row r="334" spans="1:13" ht="9" customHeight="1">
      <c r="A334" s="80" t="s">
        <v>82</v>
      </c>
      <c r="B334" s="81"/>
      <c r="C334" s="82"/>
      <c r="D334" s="81"/>
    </row>
    <row r="335" spans="1:13" s="86" customFormat="1" ht="9" customHeight="1">
      <c r="A335" s="83" t="s">
        <v>49</v>
      </c>
      <c r="B335" s="84">
        <v>131.97358087250001</v>
      </c>
      <c r="C335" s="85"/>
      <c r="D335" s="84">
        <v>107.70190808333332</v>
      </c>
      <c r="F335" s="87"/>
    </row>
    <row r="336" spans="1:13" s="86" customFormat="1" ht="3" customHeight="1">
      <c r="A336" s="83"/>
      <c r="B336" s="84"/>
      <c r="C336" s="85"/>
      <c r="D336" s="84"/>
      <c r="F336" s="87"/>
    </row>
    <row r="337" spans="1:6" s="91" customFormat="1" ht="8.65" customHeight="1">
      <c r="A337" s="88" t="s">
        <v>50</v>
      </c>
      <c r="B337" s="89">
        <v>140.75452353416668</v>
      </c>
      <c r="C337" s="90"/>
      <c r="D337" s="89">
        <v>138.26664436416664</v>
      </c>
      <c r="F337" s="87"/>
    </row>
    <row r="338" spans="1:6" s="86" customFormat="1" ht="8.65" customHeight="1">
      <c r="A338" s="88" t="s">
        <v>51</v>
      </c>
      <c r="B338" s="89">
        <v>133.96461176083335</v>
      </c>
      <c r="C338" s="90"/>
      <c r="D338" s="89">
        <v>162.13033859916666</v>
      </c>
      <c r="F338" s="87"/>
    </row>
    <row r="339" spans="1:6" s="86" customFormat="1" ht="8.65" customHeight="1">
      <c r="A339" s="88" t="s">
        <v>52</v>
      </c>
      <c r="B339" s="89">
        <v>119.94344668666668</v>
      </c>
      <c r="C339" s="90"/>
      <c r="D339" s="89">
        <v>143.86384581083334</v>
      </c>
      <c r="F339" s="87"/>
    </row>
    <row r="340" spans="1:6" s="86" customFormat="1" ht="8.65" customHeight="1">
      <c r="A340" s="92" t="s">
        <v>53</v>
      </c>
      <c r="B340" s="93">
        <v>173.9988758625</v>
      </c>
      <c r="C340" s="92"/>
      <c r="D340" s="93">
        <v>172.10173482916665</v>
      </c>
      <c r="F340" s="87"/>
    </row>
    <row r="341" spans="1:6" s="86" customFormat="1" ht="8.65" customHeight="1">
      <c r="A341" s="88" t="s">
        <v>54</v>
      </c>
      <c r="B341" s="89">
        <v>125.93783064</v>
      </c>
      <c r="C341" s="90"/>
      <c r="D341" s="89">
        <v>146.87734026999999</v>
      </c>
      <c r="F341" s="87"/>
    </row>
    <row r="342" spans="1:6" s="86" customFormat="1" ht="8.65" customHeight="1">
      <c r="A342" s="88" t="s">
        <v>55</v>
      </c>
      <c r="B342" s="89">
        <v>121.30405574500001</v>
      </c>
      <c r="C342" s="90"/>
      <c r="D342" s="89">
        <v>142.24013441666668</v>
      </c>
      <c r="F342" s="87"/>
    </row>
    <row r="343" spans="1:6" s="86" customFormat="1" ht="8.65" customHeight="1">
      <c r="A343" s="88" t="s">
        <v>56</v>
      </c>
      <c r="B343" s="89">
        <v>132.87937523000002</v>
      </c>
      <c r="C343" s="90"/>
      <c r="D343" s="89">
        <v>188.67739231749999</v>
      </c>
      <c r="F343" s="87"/>
    </row>
    <row r="344" spans="1:6" s="86" customFormat="1" ht="8.65" customHeight="1">
      <c r="A344" s="92" t="s">
        <v>57</v>
      </c>
      <c r="B344" s="93">
        <v>134.89037413583335</v>
      </c>
      <c r="C344" s="92"/>
      <c r="D344" s="93">
        <v>169.24524156999999</v>
      </c>
      <c r="F344" s="87"/>
    </row>
    <row r="345" spans="1:6" s="86" customFormat="1" ht="8.65" customHeight="1">
      <c r="A345" s="94" t="s">
        <v>58</v>
      </c>
      <c r="B345" s="89">
        <v>131.64971740499999</v>
      </c>
      <c r="C345" s="90"/>
      <c r="D345" s="89">
        <v>147.81632490583334</v>
      </c>
      <c r="F345" s="87"/>
    </row>
    <row r="346" spans="1:6" s="86" customFormat="1" ht="8.65" customHeight="1">
      <c r="A346" s="88" t="s">
        <v>59</v>
      </c>
      <c r="B346" s="89">
        <v>106.88680833583332</v>
      </c>
      <c r="C346" s="90"/>
      <c r="D346" s="89">
        <v>183.28904860750001</v>
      </c>
      <c r="F346" s="87"/>
    </row>
    <row r="347" spans="1:6" s="86" customFormat="1" ht="8.65" customHeight="1">
      <c r="A347" s="88" t="s">
        <v>60</v>
      </c>
      <c r="B347" s="89">
        <v>154.55705260583338</v>
      </c>
      <c r="C347" s="90"/>
      <c r="D347" s="89">
        <v>202.42757352916666</v>
      </c>
      <c r="F347" s="87"/>
    </row>
    <row r="348" spans="1:6" s="86" customFormat="1" ht="8.65" customHeight="1">
      <c r="A348" s="92" t="s">
        <v>61</v>
      </c>
      <c r="B348" s="93">
        <v>108.44262560750001</v>
      </c>
      <c r="C348" s="92"/>
      <c r="D348" s="93">
        <v>127.411764205</v>
      </c>
      <c r="F348" s="87"/>
    </row>
    <row r="349" spans="1:6" s="86" customFormat="1" ht="8.65" customHeight="1">
      <c r="A349" s="88" t="s">
        <v>62</v>
      </c>
      <c r="B349" s="89">
        <v>149.48577148749999</v>
      </c>
      <c r="C349" s="90"/>
      <c r="D349" s="89">
        <v>153.72447268044851</v>
      </c>
      <c r="F349" s="87"/>
    </row>
    <row r="350" spans="1:6" s="86" customFormat="1" ht="8.65" customHeight="1">
      <c r="A350" s="88" t="s">
        <v>63</v>
      </c>
      <c r="B350" s="89">
        <v>136.41185352083332</v>
      </c>
      <c r="C350" s="90"/>
      <c r="D350" s="89">
        <v>138.61236462499997</v>
      </c>
      <c r="F350" s="87"/>
    </row>
    <row r="351" spans="1:6" s="86" customFormat="1" ht="8.65" customHeight="1">
      <c r="A351" s="88" t="s">
        <v>64</v>
      </c>
      <c r="B351" s="89">
        <v>162.87256273583333</v>
      </c>
      <c r="C351" s="90"/>
      <c r="D351" s="89">
        <v>126.68939910000002</v>
      </c>
      <c r="F351" s="87"/>
    </row>
    <row r="352" spans="1:6" s="86" customFormat="1" ht="8.65" customHeight="1">
      <c r="A352" s="92" t="s">
        <v>65</v>
      </c>
      <c r="B352" s="93">
        <v>127.42948211333332</v>
      </c>
      <c r="C352" s="92"/>
      <c r="D352" s="93">
        <v>181.9924044220445</v>
      </c>
      <c r="F352" s="87"/>
    </row>
    <row r="353" spans="1:13" s="86" customFormat="1" ht="8.65" customHeight="1">
      <c r="A353" s="88" t="s">
        <v>66</v>
      </c>
      <c r="B353" s="89">
        <v>112.79452978249999</v>
      </c>
      <c r="C353" s="90"/>
      <c r="D353" s="89">
        <v>186.98845579166664</v>
      </c>
      <c r="F353" s="87"/>
    </row>
    <row r="354" spans="1:13" s="86" customFormat="1" ht="8.65" customHeight="1">
      <c r="A354" s="88" t="s">
        <v>67</v>
      </c>
      <c r="B354" s="89">
        <v>108.44654139249998</v>
      </c>
      <c r="C354" s="90"/>
      <c r="D354" s="89">
        <v>169.81137049583336</v>
      </c>
      <c r="F354" s="87"/>
    </row>
    <row r="355" spans="1:13" s="86" customFormat="1" ht="8.65" customHeight="1">
      <c r="A355" s="88" t="s">
        <v>68</v>
      </c>
      <c r="B355" s="89">
        <v>142.16750241499997</v>
      </c>
      <c r="C355" s="90"/>
      <c r="D355" s="89">
        <v>172.6777712775</v>
      </c>
      <c r="F355" s="87"/>
    </row>
    <row r="356" spans="1:13" s="86" customFormat="1" ht="8.65" customHeight="1">
      <c r="A356" s="92" t="s">
        <v>69</v>
      </c>
      <c r="B356" s="93">
        <v>121.13940264333333</v>
      </c>
      <c r="C356" s="92"/>
      <c r="D356" s="93">
        <v>141.98309497251407</v>
      </c>
      <c r="F356" s="87"/>
    </row>
    <row r="357" spans="1:13" s="86" customFormat="1" ht="8.65" customHeight="1">
      <c r="A357" s="88" t="s">
        <v>70</v>
      </c>
      <c r="B357" s="89">
        <v>160.66664085583332</v>
      </c>
      <c r="C357" s="90"/>
      <c r="D357" s="89">
        <v>155.63212643666665</v>
      </c>
      <c r="F357" s="87"/>
    </row>
    <row r="358" spans="1:13" s="86" customFormat="1" ht="8.65" customHeight="1">
      <c r="A358" s="88" t="s">
        <v>71</v>
      </c>
      <c r="B358" s="89">
        <v>165.45751709999999</v>
      </c>
      <c r="C358" s="90"/>
      <c r="D358" s="89">
        <v>216.47599088416666</v>
      </c>
      <c r="F358" s="87"/>
    </row>
    <row r="359" spans="1:13" s="86" customFormat="1" ht="8.65" customHeight="1">
      <c r="A359" s="88" t="s">
        <v>72</v>
      </c>
      <c r="B359" s="89">
        <v>130.567573205</v>
      </c>
      <c r="C359" s="90"/>
      <c r="D359" s="89">
        <v>198.21926951</v>
      </c>
      <c r="F359" s="87"/>
    </row>
    <row r="360" spans="1:13" s="86" customFormat="1" ht="8.65" customHeight="1">
      <c r="A360" s="92" t="s">
        <v>73</v>
      </c>
      <c r="B360" s="93">
        <v>128.52624434000001</v>
      </c>
      <c r="C360" s="92"/>
      <c r="D360" s="93">
        <v>217.60349778833333</v>
      </c>
      <c r="F360" s="87"/>
    </row>
    <row r="361" spans="1:13" s="86" customFormat="1" ht="8.65" customHeight="1">
      <c r="A361" s="88" t="s">
        <v>74</v>
      </c>
      <c r="B361" s="89">
        <v>132.36474899249995</v>
      </c>
      <c r="C361" s="90"/>
      <c r="D361" s="89">
        <v>156.84215451416668</v>
      </c>
      <c r="F361" s="87"/>
    </row>
    <row r="362" spans="1:13" s="86" customFormat="1" ht="8.65" customHeight="1">
      <c r="A362" s="88" t="s">
        <v>75</v>
      </c>
      <c r="B362" s="89">
        <v>135.68703585166668</v>
      </c>
      <c r="C362" s="90"/>
      <c r="D362" s="89">
        <v>152.23283488916664</v>
      </c>
      <c r="F362" s="87"/>
    </row>
    <row r="363" spans="1:13" s="86" customFormat="1" ht="8.65" customHeight="1">
      <c r="A363" s="88" t="s">
        <v>76</v>
      </c>
      <c r="B363" s="89">
        <v>131.00832450249999</v>
      </c>
      <c r="C363" s="90"/>
      <c r="D363" s="89">
        <v>353.22527903000008</v>
      </c>
      <c r="F363" s="87"/>
      <c r="J363" s="91"/>
      <c r="K363" s="91"/>
      <c r="L363" s="91"/>
      <c r="M363" s="91"/>
    </row>
    <row r="364" spans="1:13" s="86" customFormat="1" ht="8.65" customHeight="1">
      <c r="A364" s="92" t="s">
        <v>77</v>
      </c>
      <c r="B364" s="93">
        <v>123.00633106000002</v>
      </c>
      <c r="C364" s="92"/>
      <c r="D364" s="93">
        <v>123.96111368333334</v>
      </c>
      <c r="F364" s="87"/>
    </row>
    <row r="365" spans="1:13" s="86" customFormat="1" ht="8.65" customHeight="1">
      <c r="A365" s="88" t="s">
        <v>78</v>
      </c>
      <c r="B365" s="89">
        <v>134.34185153833334</v>
      </c>
      <c r="C365" s="90"/>
      <c r="D365" s="89">
        <v>163.81762059500002</v>
      </c>
      <c r="F365" s="87"/>
    </row>
    <row r="366" spans="1:13" s="86" customFormat="1" ht="8.65" customHeight="1">
      <c r="A366" s="88" t="s">
        <v>79</v>
      </c>
      <c r="B366" s="89">
        <v>137.64641674250001</v>
      </c>
      <c r="C366" s="90"/>
      <c r="D366" s="89">
        <v>170.25898296666665</v>
      </c>
      <c r="F366" s="87"/>
    </row>
    <row r="367" spans="1:13" s="86" customFormat="1" ht="8.65" customHeight="1">
      <c r="A367" s="88" t="s">
        <v>80</v>
      </c>
      <c r="B367" s="89">
        <v>128.74967388333334</v>
      </c>
      <c r="C367" s="90"/>
      <c r="D367" s="89">
        <v>169.90519823333332</v>
      </c>
      <c r="F367" s="87"/>
    </row>
    <row r="368" spans="1:13" s="86" customFormat="1" ht="8.65" customHeight="1">
      <c r="A368" s="92" t="s">
        <v>81</v>
      </c>
      <c r="B368" s="93">
        <v>117.4499398025</v>
      </c>
      <c r="C368" s="92"/>
      <c r="D368" s="93">
        <v>169.46546654583332</v>
      </c>
      <c r="F368" s="87"/>
    </row>
    <row r="369" spans="1:13" s="72" customFormat="1" ht="3" customHeight="1">
      <c r="A369" s="95"/>
      <c r="B369" s="96"/>
      <c r="C369" s="95"/>
      <c r="D369" s="96"/>
      <c r="E369" s="71"/>
      <c r="G369" s="71"/>
      <c r="H369" s="71"/>
      <c r="I369" s="71"/>
      <c r="J369" s="71"/>
      <c r="K369" s="71"/>
      <c r="L369" s="71"/>
      <c r="M369" s="71"/>
    </row>
    <row r="370" spans="1:13" s="72" customFormat="1" ht="3" customHeight="1">
      <c r="A370" s="71"/>
      <c r="B370" s="97"/>
      <c r="C370" s="71"/>
      <c r="D370" s="97"/>
      <c r="E370" s="71"/>
      <c r="G370" s="71"/>
      <c r="H370" s="71"/>
      <c r="I370" s="71"/>
      <c r="J370" s="71"/>
      <c r="K370" s="71"/>
      <c r="L370" s="71"/>
      <c r="M370" s="71"/>
    </row>
    <row r="371" spans="1:13" s="72" customFormat="1" ht="9" customHeight="1">
      <c r="A371" s="203" t="s">
        <v>83</v>
      </c>
      <c r="B371" s="203"/>
      <c r="C371" s="98"/>
      <c r="D371" s="97"/>
      <c r="E371" s="71"/>
      <c r="G371" s="71"/>
      <c r="H371" s="71"/>
      <c r="I371" s="71"/>
      <c r="J371" s="71"/>
      <c r="K371" s="71"/>
      <c r="L371" s="71"/>
      <c r="M371" s="71"/>
    </row>
    <row r="372" spans="1:13" s="72" customFormat="1" ht="9" customHeight="1">
      <c r="A372" s="394" t="s">
        <v>84</v>
      </c>
      <c r="B372" s="394"/>
      <c r="C372" s="98"/>
      <c r="D372" s="97"/>
      <c r="E372" s="71"/>
      <c r="G372" s="71"/>
      <c r="H372" s="71"/>
      <c r="I372" s="71"/>
      <c r="J372" s="71"/>
      <c r="K372" s="71"/>
      <c r="L372" s="71"/>
      <c r="M372" s="71"/>
    </row>
    <row r="373" spans="1:13" s="72" customFormat="1" ht="9" hidden="1" customHeight="1">
      <c r="A373" s="203"/>
      <c r="B373" s="203"/>
      <c r="C373" s="98"/>
      <c r="D373" s="203"/>
      <c r="E373" s="71"/>
      <c r="G373" s="71"/>
      <c r="H373" s="71"/>
      <c r="I373" s="71"/>
      <c r="J373" s="71"/>
      <c r="K373" s="71"/>
      <c r="L373" s="71"/>
      <c r="M373" s="71"/>
    </row>
    <row r="374" spans="1:13" s="72" customFormat="1" ht="12.75" hidden="1">
      <c r="A374" s="71"/>
      <c r="B374" s="97"/>
      <c r="C374" s="71"/>
      <c r="D374" s="97"/>
      <c r="E374" s="71" t="s">
        <v>85</v>
      </c>
      <c r="G374" s="71"/>
      <c r="H374" s="71"/>
      <c r="I374" s="71"/>
      <c r="J374" s="71"/>
      <c r="K374" s="71"/>
      <c r="L374" s="71"/>
      <c r="M374" s="71"/>
    </row>
    <row r="375" spans="1:13" s="72" customFormat="1" ht="12.75" hidden="1">
      <c r="A375" s="71"/>
      <c r="B375" s="97"/>
      <c r="C375" s="71"/>
      <c r="D375" s="97"/>
      <c r="E375" s="71"/>
      <c r="G375" s="71"/>
      <c r="H375" s="71"/>
      <c r="I375" s="71"/>
      <c r="J375" s="71"/>
      <c r="K375" s="71"/>
      <c r="L375" s="71"/>
      <c r="M375" s="71"/>
    </row>
    <row r="376" spans="1:13" s="72" customFormat="1" ht="12.75" hidden="1">
      <c r="A376" s="71"/>
      <c r="B376" s="97"/>
      <c r="C376" s="71"/>
      <c r="D376" s="97"/>
      <c r="E376" s="71"/>
      <c r="G376" s="71"/>
      <c r="H376" s="71"/>
      <c r="I376" s="71"/>
      <c r="J376" s="71"/>
      <c r="K376" s="71"/>
      <c r="L376" s="71"/>
      <c r="M376" s="71"/>
    </row>
    <row r="377" spans="1:13" s="72" customFormat="1" ht="12.75" hidden="1">
      <c r="A377" s="71"/>
      <c r="B377" s="97"/>
      <c r="C377" s="71"/>
      <c r="D377" s="97"/>
      <c r="E377" s="71"/>
      <c r="G377" s="71"/>
      <c r="H377" s="71"/>
      <c r="I377" s="71"/>
      <c r="J377" s="71"/>
      <c r="K377" s="71"/>
      <c r="L377" s="71"/>
      <c r="M377" s="71"/>
    </row>
    <row r="378" spans="1:13" s="72" customFormat="1" ht="12.75" hidden="1">
      <c r="A378" s="99"/>
      <c r="B378" s="100"/>
      <c r="C378" s="99"/>
      <c r="D378" s="100"/>
      <c r="E378" s="71"/>
      <c r="G378" s="71"/>
      <c r="H378" s="71"/>
      <c r="I378" s="71"/>
      <c r="J378" s="71"/>
      <c r="K378" s="71"/>
      <c r="L378" s="71"/>
      <c r="M378" s="71"/>
    </row>
    <row r="379" spans="1:13" s="72" customFormat="1" ht="12.75" hidden="1">
      <c r="A379" s="73"/>
      <c r="B379" s="74"/>
      <c r="C379" s="73"/>
      <c r="D379" s="74"/>
      <c r="E379" s="71"/>
      <c r="G379" s="71"/>
      <c r="H379" s="71"/>
      <c r="I379" s="71"/>
      <c r="J379" s="71"/>
      <c r="K379" s="71"/>
      <c r="L379" s="71"/>
      <c r="M379" s="71"/>
    </row>
    <row r="380" spans="1:13" s="72" customFormat="1" ht="12.75" hidden="1">
      <c r="A380" s="73"/>
      <c r="B380" s="74"/>
      <c r="C380" s="73"/>
      <c r="D380" s="74"/>
      <c r="E380" s="71"/>
      <c r="G380" s="71"/>
      <c r="H380" s="71"/>
      <c r="I380" s="71"/>
      <c r="J380" s="71"/>
      <c r="K380" s="71"/>
      <c r="L380" s="71"/>
      <c r="M380" s="71"/>
    </row>
    <row r="381" spans="1:13" s="72" customFormat="1" ht="12.75" hidden="1">
      <c r="A381" s="73"/>
      <c r="B381" s="74"/>
      <c r="C381" s="73"/>
      <c r="D381" s="74"/>
      <c r="E381" s="71"/>
      <c r="G381" s="71"/>
      <c r="H381" s="71"/>
      <c r="I381" s="71"/>
      <c r="J381" s="71"/>
      <c r="K381" s="71"/>
      <c r="L381" s="71"/>
      <c r="M381" s="71"/>
    </row>
    <row r="382" spans="1:13" s="72" customFormat="1" ht="12.75" hidden="1">
      <c r="A382" s="73"/>
      <c r="B382" s="74"/>
      <c r="C382" s="73"/>
      <c r="D382" s="74"/>
      <c r="E382" s="71"/>
      <c r="G382" s="71"/>
      <c r="H382" s="71"/>
      <c r="I382" s="71"/>
      <c r="J382" s="71"/>
      <c r="K382" s="71"/>
      <c r="L382" s="71"/>
      <c r="M382" s="71"/>
    </row>
    <row r="383" spans="1:13" s="72" customFormat="1" ht="12.75" hidden="1">
      <c r="A383" s="101"/>
      <c r="B383" s="102"/>
      <c r="C383" s="101"/>
      <c r="D383" s="102"/>
      <c r="E383" s="71"/>
      <c r="G383" s="71"/>
      <c r="H383" s="71"/>
      <c r="I383" s="71"/>
      <c r="J383" s="71"/>
      <c r="K383" s="71"/>
      <c r="L383" s="71"/>
      <c r="M383" s="71"/>
    </row>
    <row r="384" spans="1:13" s="72" customFormat="1" ht="12.75" hidden="1">
      <c r="A384" s="73"/>
      <c r="B384" s="74"/>
      <c r="C384" s="73"/>
      <c r="D384" s="74"/>
      <c r="E384" s="71"/>
      <c r="G384" s="71"/>
      <c r="H384" s="71"/>
      <c r="I384" s="71"/>
      <c r="J384" s="71"/>
      <c r="K384" s="71"/>
      <c r="L384" s="71"/>
      <c r="M384" s="71"/>
    </row>
    <row r="385" spans="1:13" s="72" customFormat="1" ht="12.75" hidden="1">
      <c r="A385" s="73"/>
      <c r="B385" s="74"/>
      <c r="C385" s="73"/>
      <c r="D385" s="74"/>
      <c r="E385" s="71"/>
      <c r="G385" s="71"/>
      <c r="H385" s="71"/>
      <c r="I385" s="71"/>
      <c r="J385" s="71"/>
      <c r="K385" s="71"/>
      <c r="L385" s="71"/>
      <c r="M385" s="71"/>
    </row>
    <row r="386" spans="1:13" s="72" customFormat="1" ht="12.75" hidden="1">
      <c r="A386" s="73"/>
      <c r="B386" s="74"/>
      <c r="C386" s="73"/>
      <c r="D386" s="74"/>
      <c r="E386" s="71"/>
      <c r="G386" s="71"/>
      <c r="H386" s="71"/>
      <c r="I386" s="71"/>
      <c r="J386" s="71"/>
      <c r="K386" s="71"/>
      <c r="L386" s="71"/>
      <c r="M386" s="71"/>
    </row>
    <row r="387" spans="1:13" ht="12.75" hidden="1">
      <c r="A387" s="73"/>
      <c r="B387" s="74"/>
      <c r="C387" s="73"/>
      <c r="D387" s="74"/>
    </row>
    <row r="388" spans="1:13" ht="12.75" hidden="1">
      <c r="A388" s="73"/>
      <c r="B388" s="74"/>
      <c r="C388" s="73"/>
      <c r="D388" s="74"/>
    </row>
    <row r="389" spans="1:13" ht="12.75" hidden="1">
      <c r="A389" s="73"/>
      <c r="B389" s="74"/>
      <c r="C389" s="73"/>
      <c r="D389" s="74"/>
    </row>
    <row r="390" spans="1:13" ht="12.75" hidden="1">
      <c r="A390" s="73"/>
      <c r="B390" s="74"/>
      <c r="C390" s="73"/>
      <c r="D390" s="74"/>
    </row>
    <row r="391" spans="1:13" ht="12.75" hidden="1">
      <c r="A391" s="73"/>
      <c r="B391" s="74"/>
      <c r="C391" s="73"/>
      <c r="D391" s="74"/>
    </row>
    <row r="392" spans="1:13" ht="12.75" hidden="1">
      <c r="A392" s="73"/>
      <c r="B392" s="74"/>
      <c r="C392" s="73"/>
      <c r="D392" s="74"/>
    </row>
    <row r="393" spans="1:13" ht="12.75" hidden="1">
      <c r="A393" s="73"/>
      <c r="B393" s="74"/>
      <c r="C393" s="73"/>
      <c r="D393" s="74"/>
    </row>
    <row r="394" spans="1:13" ht="12.75" hidden="1">
      <c r="A394" s="73"/>
      <c r="B394" s="74"/>
      <c r="C394" s="73"/>
      <c r="D394" s="74"/>
    </row>
    <row r="395" spans="1:13" ht="12.75" hidden="1">
      <c r="A395" s="73"/>
      <c r="B395" s="74"/>
      <c r="C395" s="73"/>
      <c r="D395" s="74"/>
    </row>
    <row r="396" spans="1:13" ht="12.75" hidden="1">
      <c r="A396" s="73"/>
      <c r="B396" s="74"/>
      <c r="C396" s="73"/>
      <c r="D396" s="74"/>
    </row>
    <row r="397" spans="1:13" ht="12.75" hidden="1">
      <c r="A397" s="73"/>
      <c r="B397" s="74"/>
      <c r="C397" s="73"/>
      <c r="D397" s="74"/>
    </row>
    <row r="398" spans="1:13" ht="12.75" hidden="1">
      <c r="A398" s="73"/>
      <c r="B398" s="74"/>
      <c r="C398" s="73"/>
      <c r="D398" s="74"/>
    </row>
    <row r="399" spans="1:13" ht="12.75" hidden="1">
      <c r="A399" s="73"/>
      <c r="B399" s="74"/>
      <c r="C399" s="73"/>
      <c r="D399" s="74"/>
    </row>
    <row r="400" spans="1:13" ht="12.75" hidden="1">
      <c r="A400" s="73"/>
      <c r="B400" s="74"/>
      <c r="C400" s="73"/>
      <c r="D400" s="74"/>
    </row>
    <row r="401" spans="1:4" ht="12.75" hidden="1">
      <c r="A401" s="73"/>
      <c r="B401" s="74"/>
      <c r="C401" s="73"/>
      <c r="D401" s="74"/>
    </row>
    <row r="402" spans="1:4" ht="12.75" hidden="1">
      <c r="A402" s="73"/>
      <c r="B402" s="74"/>
      <c r="C402" s="73"/>
      <c r="D402" s="74"/>
    </row>
    <row r="403" spans="1:4" ht="12.75" hidden="1">
      <c r="A403" s="73"/>
      <c r="B403" s="74"/>
      <c r="C403" s="73"/>
      <c r="D403" s="74"/>
    </row>
    <row r="404" spans="1:4" ht="12.75" hidden="1">
      <c r="A404" s="73"/>
      <c r="B404" s="74"/>
      <c r="C404" s="73"/>
      <c r="D404" s="74"/>
    </row>
    <row r="405" spans="1:4" ht="12.75" hidden="1">
      <c r="A405" s="73"/>
      <c r="B405" s="74"/>
      <c r="C405" s="73"/>
      <c r="D405" s="74"/>
    </row>
    <row r="406" spans="1:4" ht="12.75" hidden="1">
      <c r="A406" s="73"/>
      <c r="B406" s="74"/>
      <c r="C406" s="73"/>
      <c r="D406" s="74"/>
    </row>
    <row r="407" spans="1:4" ht="12.75" hidden="1">
      <c r="A407" s="73"/>
      <c r="B407" s="74"/>
      <c r="C407" s="73"/>
      <c r="D407" s="74"/>
    </row>
    <row r="408" spans="1:4" ht="12.75" hidden="1">
      <c r="A408" s="73"/>
      <c r="B408" s="74"/>
      <c r="C408" s="73"/>
      <c r="D408" s="74"/>
    </row>
    <row r="409" spans="1:4" ht="12.75" hidden="1">
      <c r="A409" s="73"/>
      <c r="B409" s="74"/>
      <c r="C409" s="73"/>
      <c r="D409" s="74"/>
    </row>
    <row r="410" spans="1:4" ht="12.75" hidden="1">
      <c r="A410" s="73"/>
      <c r="B410" s="74"/>
      <c r="C410" s="73"/>
      <c r="D410" s="74"/>
    </row>
    <row r="411" spans="1:4" ht="12.75" hidden="1">
      <c r="A411" s="73"/>
      <c r="B411" s="74"/>
      <c r="C411" s="73"/>
      <c r="D411" s="74"/>
    </row>
    <row r="412" spans="1:4" ht="12.75" hidden="1">
      <c r="A412" s="73"/>
      <c r="B412" s="74"/>
      <c r="C412" s="73"/>
      <c r="D412" s="74"/>
    </row>
    <row r="413" spans="1:4" ht="12.75" hidden="1">
      <c r="A413" s="73"/>
      <c r="B413" s="74"/>
      <c r="C413" s="73"/>
      <c r="D413" s="74"/>
    </row>
    <row r="414" spans="1:4" ht="12.75" hidden="1">
      <c r="A414" s="73"/>
      <c r="B414" s="74"/>
      <c r="C414" s="73"/>
      <c r="D414" s="74"/>
    </row>
    <row r="415" spans="1:4" ht="12.75" hidden="1">
      <c r="A415" s="73"/>
      <c r="B415" s="74"/>
      <c r="C415" s="73"/>
      <c r="D415" s="74"/>
    </row>
    <row r="416" spans="1:4" ht="12.75" hidden="1">
      <c r="A416" s="73"/>
      <c r="B416" s="74"/>
      <c r="C416" s="73"/>
      <c r="D416" s="74"/>
    </row>
    <row r="417" spans="1:4" ht="12.75" hidden="1">
      <c r="A417" s="73"/>
      <c r="B417" s="74"/>
      <c r="C417" s="73"/>
      <c r="D417" s="74"/>
    </row>
    <row r="418" spans="1:4" ht="12.75" hidden="1">
      <c r="A418" s="73"/>
      <c r="B418" s="74"/>
      <c r="C418" s="73"/>
      <c r="D418" s="74"/>
    </row>
    <row r="419" spans="1:4" ht="12.75" hidden="1">
      <c r="A419" s="73"/>
      <c r="B419" s="74"/>
      <c r="C419" s="73"/>
      <c r="D419" s="74"/>
    </row>
    <row r="420" spans="1:4" ht="12.75" hidden="1">
      <c r="A420" s="73"/>
      <c r="B420" s="74"/>
      <c r="C420" s="73"/>
      <c r="D420" s="74"/>
    </row>
    <row r="421" spans="1:4" ht="12.75" hidden="1">
      <c r="A421" s="73"/>
      <c r="B421" s="74"/>
      <c r="C421" s="73"/>
      <c r="D421" s="74"/>
    </row>
    <row r="422" spans="1:4" ht="13.7" hidden="1" customHeight="1"/>
  </sheetData>
  <sheetProtection sheet="1" objects="1" scenarios="1"/>
  <mergeCells count="1">
    <mergeCell ref="A372:B372"/>
  </mergeCells>
  <hyperlinks>
    <hyperlink ref="D1" location="Índice!A1" display="Cuadro 8.1"/>
    <hyperlink ref="A372" r:id="rId1" display="Fuente: INEGI. Encuesta Mensual sobre Establecimientos Comerciales."/>
  </hyperlinks>
  <printOptions horizontalCentered="1" verticalCentered="1"/>
  <pageMargins left="0.39370078740157483" right="0.39370078740157483" top="0.39370078740157483" bottom="0.19685039370078741" header="0" footer="0.19685039370078741"/>
  <pageSetup orientation="portrait" r:id="rId2"/>
  <headerFooter scaleWithDoc="0" alignWithMargins="0">
    <oddHeader>&amp;L&amp;"Arial,Normal"&amp;10&amp;K000080INEGI. Anuario estadístico y geográfico por entidad federativa 2017.</oddHeader>
  </headerFooter>
  <rowBreaks count="4" manualBreakCount="4">
    <brk id="81" max="3" man="1"/>
    <brk id="153" max="3" man="1"/>
    <brk id="225" max="3" man="1"/>
    <brk id="297" max="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P868"/>
  <sheetViews>
    <sheetView showGridLines="0" showRowColHeaders="0" zoomScale="130" zoomScaleNormal="130" workbookViewId="0"/>
  </sheetViews>
  <sheetFormatPr baseColWidth="10" defaultColWidth="0" defaultRowHeight="11.25" customHeight="1" zeroHeight="1"/>
  <cols>
    <col min="1" max="1" width="20.5703125" style="212" customWidth="1"/>
    <col min="2" max="2" width="8.7109375" style="212" customWidth="1"/>
    <col min="3" max="3" width="11.7109375" style="212" customWidth="1"/>
    <col min="4" max="4" width="12" style="212" customWidth="1"/>
    <col min="5" max="5" width="12.28515625" style="212" customWidth="1"/>
    <col min="6" max="6" width="13.85546875" style="212" customWidth="1"/>
    <col min="7" max="7" width="12.5703125" style="212" customWidth="1"/>
    <col min="8" max="8" width="0.85546875" style="212" customWidth="1"/>
    <col min="9" max="256" width="11.42578125" style="212" hidden="1"/>
    <col min="257" max="257" width="20.5703125" style="212" hidden="1" customWidth="1"/>
    <col min="258" max="258" width="8.7109375" style="212" hidden="1" customWidth="1"/>
    <col min="259" max="259" width="11.7109375" style="212" hidden="1" customWidth="1"/>
    <col min="260" max="260" width="12" style="212" hidden="1" customWidth="1"/>
    <col min="261" max="261" width="12.28515625" style="212" hidden="1" customWidth="1"/>
    <col min="262" max="262" width="13.85546875" style="212" hidden="1" customWidth="1"/>
    <col min="263" max="263" width="12.5703125" style="212" hidden="1" customWidth="1"/>
    <col min="264" max="264" width="0.85546875" style="212" hidden="1" customWidth="1"/>
    <col min="265" max="512" width="11.42578125" style="212" hidden="1"/>
    <col min="513" max="513" width="20.5703125" style="212" hidden="1" customWidth="1"/>
    <col min="514" max="514" width="8.7109375" style="212" hidden="1" customWidth="1"/>
    <col min="515" max="515" width="11.7109375" style="212" hidden="1" customWidth="1"/>
    <col min="516" max="516" width="12" style="212" hidden="1" customWidth="1"/>
    <col min="517" max="517" width="12.28515625" style="212" hidden="1" customWidth="1"/>
    <col min="518" max="518" width="13.85546875" style="212" hidden="1" customWidth="1"/>
    <col min="519" max="519" width="12.5703125" style="212" hidden="1" customWidth="1"/>
    <col min="520" max="520" width="0.85546875" style="212" hidden="1" customWidth="1"/>
    <col min="521" max="768" width="11.42578125" style="212" hidden="1"/>
    <col min="769" max="769" width="20.5703125" style="212" hidden="1" customWidth="1"/>
    <col min="770" max="770" width="8.7109375" style="212" hidden="1" customWidth="1"/>
    <col min="771" max="771" width="11.7109375" style="212" hidden="1" customWidth="1"/>
    <col min="772" max="772" width="12" style="212" hidden="1" customWidth="1"/>
    <col min="773" max="773" width="12.28515625" style="212" hidden="1" customWidth="1"/>
    <col min="774" max="774" width="13.85546875" style="212" hidden="1" customWidth="1"/>
    <col min="775" max="775" width="12.5703125" style="212" hidden="1" customWidth="1"/>
    <col min="776" max="776" width="0.85546875" style="212" hidden="1" customWidth="1"/>
    <col min="777" max="1024" width="11.42578125" style="212" hidden="1"/>
    <col min="1025" max="1025" width="20.5703125" style="212" hidden="1" customWidth="1"/>
    <col min="1026" max="1026" width="8.7109375" style="212" hidden="1" customWidth="1"/>
    <col min="1027" max="1027" width="11.7109375" style="212" hidden="1" customWidth="1"/>
    <col min="1028" max="1028" width="12" style="212" hidden="1" customWidth="1"/>
    <col min="1029" max="1029" width="12.28515625" style="212" hidden="1" customWidth="1"/>
    <col min="1030" max="1030" width="13.85546875" style="212" hidden="1" customWidth="1"/>
    <col min="1031" max="1031" width="12.5703125" style="212" hidden="1" customWidth="1"/>
    <col min="1032" max="1032" width="0.85546875" style="212" hidden="1" customWidth="1"/>
    <col min="1033" max="1280" width="11.42578125" style="212" hidden="1"/>
    <col min="1281" max="1281" width="20.5703125" style="212" hidden="1" customWidth="1"/>
    <col min="1282" max="1282" width="8.7109375" style="212" hidden="1" customWidth="1"/>
    <col min="1283" max="1283" width="11.7109375" style="212" hidden="1" customWidth="1"/>
    <col min="1284" max="1284" width="12" style="212" hidden="1" customWidth="1"/>
    <col min="1285" max="1285" width="12.28515625" style="212" hidden="1" customWidth="1"/>
    <col min="1286" max="1286" width="13.85546875" style="212" hidden="1" customWidth="1"/>
    <col min="1287" max="1287" width="12.5703125" style="212" hidden="1" customWidth="1"/>
    <col min="1288" max="1288" width="0.85546875" style="212" hidden="1" customWidth="1"/>
    <col min="1289" max="1536" width="11.42578125" style="212" hidden="1"/>
    <col min="1537" max="1537" width="20.5703125" style="212" hidden="1" customWidth="1"/>
    <col min="1538" max="1538" width="8.7109375" style="212" hidden="1" customWidth="1"/>
    <col min="1539" max="1539" width="11.7109375" style="212" hidden="1" customWidth="1"/>
    <col min="1540" max="1540" width="12" style="212" hidden="1" customWidth="1"/>
    <col min="1541" max="1541" width="12.28515625" style="212" hidden="1" customWidth="1"/>
    <col min="1542" max="1542" width="13.85546875" style="212" hidden="1" customWidth="1"/>
    <col min="1543" max="1543" width="12.5703125" style="212" hidden="1" customWidth="1"/>
    <col min="1544" max="1544" width="0.85546875" style="212" hidden="1" customWidth="1"/>
    <col min="1545" max="1792" width="11.42578125" style="212" hidden="1"/>
    <col min="1793" max="1793" width="20.5703125" style="212" hidden="1" customWidth="1"/>
    <col min="1794" max="1794" width="8.7109375" style="212" hidden="1" customWidth="1"/>
    <col min="1795" max="1795" width="11.7109375" style="212" hidden="1" customWidth="1"/>
    <col min="1796" max="1796" width="12" style="212" hidden="1" customWidth="1"/>
    <col min="1797" max="1797" width="12.28515625" style="212" hidden="1" customWidth="1"/>
    <col min="1798" max="1798" width="13.85546875" style="212" hidden="1" customWidth="1"/>
    <col min="1799" max="1799" width="12.5703125" style="212" hidden="1" customWidth="1"/>
    <col min="1800" max="1800" width="0.85546875" style="212" hidden="1" customWidth="1"/>
    <col min="1801" max="2048" width="11.42578125" style="212" hidden="1"/>
    <col min="2049" max="2049" width="20.5703125" style="212" hidden="1" customWidth="1"/>
    <col min="2050" max="2050" width="8.7109375" style="212" hidden="1" customWidth="1"/>
    <col min="2051" max="2051" width="11.7109375" style="212" hidden="1" customWidth="1"/>
    <col min="2052" max="2052" width="12" style="212" hidden="1" customWidth="1"/>
    <col min="2053" max="2053" width="12.28515625" style="212" hidden="1" customWidth="1"/>
    <col min="2054" max="2054" width="13.85546875" style="212" hidden="1" customWidth="1"/>
    <col min="2055" max="2055" width="12.5703125" style="212" hidden="1" customWidth="1"/>
    <col min="2056" max="2056" width="0.85546875" style="212" hidden="1" customWidth="1"/>
    <col min="2057" max="2304" width="11.42578125" style="212" hidden="1"/>
    <col min="2305" max="2305" width="20.5703125" style="212" hidden="1" customWidth="1"/>
    <col min="2306" max="2306" width="8.7109375" style="212" hidden="1" customWidth="1"/>
    <col min="2307" max="2307" width="11.7109375" style="212" hidden="1" customWidth="1"/>
    <col min="2308" max="2308" width="12" style="212" hidden="1" customWidth="1"/>
    <col min="2309" max="2309" width="12.28515625" style="212" hidden="1" customWidth="1"/>
    <col min="2310" max="2310" width="13.85546875" style="212" hidden="1" customWidth="1"/>
    <col min="2311" max="2311" width="12.5703125" style="212" hidden="1" customWidth="1"/>
    <col min="2312" max="2312" width="0.85546875" style="212" hidden="1" customWidth="1"/>
    <col min="2313" max="2560" width="11.42578125" style="212" hidden="1"/>
    <col min="2561" max="2561" width="20.5703125" style="212" hidden="1" customWidth="1"/>
    <col min="2562" max="2562" width="8.7109375" style="212" hidden="1" customWidth="1"/>
    <col min="2563" max="2563" width="11.7109375" style="212" hidden="1" customWidth="1"/>
    <col min="2564" max="2564" width="12" style="212" hidden="1" customWidth="1"/>
    <col min="2565" max="2565" width="12.28515625" style="212" hidden="1" customWidth="1"/>
    <col min="2566" max="2566" width="13.85546875" style="212" hidden="1" customWidth="1"/>
    <col min="2567" max="2567" width="12.5703125" style="212" hidden="1" customWidth="1"/>
    <col min="2568" max="2568" width="0.85546875" style="212" hidden="1" customWidth="1"/>
    <col min="2569" max="2816" width="11.42578125" style="212" hidden="1"/>
    <col min="2817" max="2817" width="20.5703125" style="212" hidden="1" customWidth="1"/>
    <col min="2818" max="2818" width="8.7109375" style="212" hidden="1" customWidth="1"/>
    <col min="2819" max="2819" width="11.7109375" style="212" hidden="1" customWidth="1"/>
    <col min="2820" max="2820" width="12" style="212" hidden="1" customWidth="1"/>
    <col min="2821" max="2821" width="12.28515625" style="212" hidden="1" customWidth="1"/>
    <col min="2822" max="2822" width="13.85546875" style="212" hidden="1" customWidth="1"/>
    <col min="2823" max="2823" width="12.5703125" style="212" hidden="1" customWidth="1"/>
    <col min="2824" max="2824" width="0.85546875" style="212" hidden="1" customWidth="1"/>
    <col min="2825" max="3072" width="11.42578125" style="212" hidden="1"/>
    <col min="3073" max="3073" width="20.5703125" style="212" hidden="1" customWidth="1"/>
    <col min="3074" max="3074" width="8.7109375" style="212" hidden="1" customWidth="1"/>
    <col min="3075" max="3075" width="11.7109375" style="212" hidden="1" customWidth="1"/>
    <col min="3076" max="3076" width="12" style="212" hidden="1" customWidth="1"/>
    <col min="3077" max="3077" width="12.28515625" style="212" hidden="1" customWidth="1"/>
    <col min="3078" max="3078" width="13.85546875" style="212" hidden="1" customWidth="1"/>
    <col min="3079" max="3079" width="12.5703125" style="212" hidden="1" customWidth="1"/>
    <col min="3080" max="3080" width="0.85546875" style="212" hidden="1" customWidth="1"/>
    <col min="3081" max="3328" width="11.42578125" style="212" hidden="1"/>
    <col min="3329" max="3329" width="20.5703125" style="212" hidden="1" customWidth="1"/>
    <col min="3330" max="3330" width="8.7109375" style="212" hidden="1" customWidth="1"/>
    <col min="3331" max="3331" width="11.7109375" style="212" hidden="1" customWidth="1"/>
    <col min="3332" max="3332" width="12" style="212" hidden="1" customWidth="1"/>
    <col min="3333" max="3333" width="12.28515625" style="212" hidden="1" customWidth="1"/>
    <col min="3334" max="3334" width="13.85546875" style="212" hidden="1" customWidth="1"/>
    <col min="3335" max="3335" width="12.5703125" style="212" hidden="1" customWidth="1"/>
    <col min="3336" max="3336" width="0.85546875" style="212" hidden="1" customWidth="1"/>
    <col min="3337" max="3584" width="11.42578125" style="212" hidden="1"/>
    <col min="3585" max="3585" width="20.5703125" style="212" hidden="1" customWidth="1"/>
    <col min="3586" max="3586" width="8.7109375" style="212" hidden="1" customWidth="1"/>
    <col min="3587" max="3587" width="11.7109375" style="212" hidden="1" customWidth="1"/>
    <col min="3588" max="3588" width="12" style="212" hidden="1" customWidth="1"/>
    <col min="3589" max="3589" width="12.28515625" style="212" hidden="1" customWidth="1"/>
    <col min="3590" max="3590" width="13.85546875" style="212" hidden="1" customWidth="1"/>
    <col min="3591" max="3591" width="12.5703125" style="212" hidden="1" customWidth="1"/>
    <col min="3592" max="3592" width="0.85546875" style="212" hidden="1" customWidth="1"/>
    <col min="3593" max="3840" width="11.42578125" style="212" hidden="1"/>
    <col min="3841" max="3841" width="20.5703125" style="212" hidden="1" customWidth="1"/>
    <col min="3842" max="3842" width="8.7109375" style="212" hidden="1" customWidth="1"/>
    <col min="3843" max="3843" width="11.7109375" style="212" hidden="1" customWidth="1"/>
    <col min="3844" max="3844" width="12" style="212" hidden="1" customWidth="1"/>
    <col min="3845" max="3845" width="12.28515625" style="212" hidden="1" customWidth="1"/>
    <col min="3846" max="3846" width="13.85546875" style="212" hidden="1" customWidth="1"/>
    <col min="3847" max="3847" width="12.5703125" style="212" hidden="1" customWidth="1"/>
    <col min="3848" max="3848" width="0.85546875" style="212" hidden="1" customWidth="1"/>
    <col min="3849" max="4096" width="11.42578125" style="212" hidden="1"/>
    <col min="4097" max="4097" width="20.5703125" style="212" hidden="1" customWidth="1"/>
    <col min="4098" max="4098" width="8.7109375" style="212" hidden="1" customWidth="1"/>
    <col min="4099" max="4099" width="11.7109375" style="212" hidden="1" customWidth="1"/>
    <col min="4100" max="4100" width="12" style="212" hidden="1" customWidth="1"/>
    <col min="4101" max="4101" width="12.28515625" style="212" hidden="1" customWidth="1"/>
    <col min="4102" max="4102" width="13.85546875" style="212" hidden="1" customWidth="1"/>
    <col min="4103" max="4103" width="12.5703125" style="212" hidden="1" customWidth="1"/>
    <col min="4104" max="4104" width="0.85546875" style="212" hidden="1" customWidth="1"/>
    <col min="4105" max="4352" width="11.42578125" style="212" hidden="1"/>
    <col min="4353" max="4353" width="20.5703125" style="212" hidden="1" customWidth="1"/>
    <col min="4354" max="4354" width="8.7109375" style="212" hidden="1" customWidth="1"/>
    <col min="4355" max="4355" width="11.7109375" style="212" hidden="1" customWidth="1"/>
    <col min="4356" max="4356" width="12" style="212" hidden="1" customWidth="1"/>
    <col min="4357" max="4357" width="12.28515625" style="212" hidden="1" customWidth="1"/>
    <col min="4358" max="4358" width="13.85546875" style="212" hidden="1" customWidth="1"/>
    <col min="4359" max="4359" width="12.5703125" style="212" hidden="1" customWidth="1"/>
    <col min="4360" max="4360" width="0.85546875" style="212" hidden="1" customWidth="1"/>
    <col min="4361" max="4608" width="11.42578125" style="212" hidden="1"/>
    <col min="4609" max="4609" width="20.5703125" style="212" hidden="1" customWidth="1"/>
    <col min="4610" max="4610" width="8.7109375" style="212" hidden="1" customWidth="1"/>
    <col min="4611" max="4611" width="11.7109375" style="212" hidden="1" customWidth="1"/>
    <col min="4612" max="4612" width="12" style="212" hidden="1" customWidth="1"/>
    <col min="4613" max="4613" width="12.28515625" style="212" hidden="1" customWidth="1"/>
    <col min="4614" max="4614" width="13.85546875" style="212" hidden="1" customWidth="1"/>
    <col min="4615" max="4615" width="12.5703125" style="212" hidden="1" customWidth="1"/>
    <col min="4616" max="4616" width="0.85546875" style="212" hidden="1" customWidth="1"/>
    <col min="4617" max="4864" width="11.42578125" style="212" hidden="1"/>
    <col min="4865" max="4865" width="20.5703125" style="212" hidden="1" customWidth="1"/>
    <col min="4866" max="4866" width="8.7109375" style="212" hidden="1" customWidth="1"/>
    <col min="4867" max="4867" width="11.7109375" style="212" hidden="1" customWidth="1"/>
    <col min="4868" max="4868" width="12" style="212" hidden="1" customWidth="1"/>
    <col min="4869" max="4869" width="12.28515625" style="212" hidden="1" customWidth="1"/>
    <col min="4870" max="4870" width="13.85546875" style="212" hidden="1" customWidth="1"/>
    <col min="4871" max="4871" width="12.5703125" style="212" hidden="1" customWidth="1"/>
    <col min="4872" max="4872" width="0.85546875" style="212" hidden="1" customWidth="1"/>
    <col min="4873" max="5120" width="11.42578125" style="212" hidden="1"/>
    <col min="5121" max="5121" width="20.5703125" style="212" hidden="1" customWidth="1"/>
    <col min="5122" max="5122" width="8.7109375" style="212" hidden="1" customWidth="1"/>
    <col min="5123" max="5123" width="11.7109375" style="212" hidden="1" customWidth="1"/>
    <col min="5124" max="5124" width="12" style="212" hidden="1" customWidth="1"/>
    <col min="5125" max="5125" width="12.28515625" style="212" hidden="1" customWidth="1"/>
    <col min="5126" max="5126" width="13.85546875" style="212" hidden="1" customWidth="1"/>
    <col min="5127" max="5127" width="12.5703125" style="212" hidden="1" customWidth="1"/>
    <col min="5128" max="5128" width="0.85546875" style="212" hidden="1" customWidth="1"/>
    <col min="5129" max="5376" width="11.42578125" style="212" hidden="1"/>
    <col min="5377" max="5377" width="20.5703125" style="212" hidden="1" customWidth="1"/>
    <col min="5378" max="5378" width="8.7109375" style="212" hidden="1" customWidth="1"/>
    <col min="5379" max="5379" width="11.7109375" style="212" hidden="1" customWidth="1"/>
    <col min="5380" max="5380" width="12" style="212" hidden="1" customWidth="1"/>
    <col min="5381" max="5381" width="12.28515625" style="212" hidden="1" customWidth="1"/>
    <col min="5382" max="5382" width="13.85546875" style="212" hidden="1" customWidth="1"/>
    <col min="5383" max="5383" width="12.5703125" style="212" hidden="1" customWidth="1"/>
    <col min="5384" max="5384" width="0.85546875" style="212" hidden="1" customWidth="1"/>
    <col min="5385" max="5632" width="11.42578125" style="212" hidden="1"/>
    <col min="5633" max="5633" width="20.5703125" style="212" hidden="1" customWidth="1"/>
    <col min="5634" max="5634" width="8.7109375" style="212" hidden="1" customWidth="1"/>
    <col min="5635" max="5635" width="11.7109375" style="212" hidden="1" customWidth="1"/>
    <col min="5636" max="5636" width="12" style="212" hidden="1" customWidth="1"/>
    <col min="5637" max="5637" width="12.28515625" style="212" hidden="1" customWidth="1"/>
    <col min="5638" max="5638" width="13.85546875" style="212" hidden="1" customWidth="1"/>
    <col min="5639" max="5639" width="12.5703125" style="212" hidden="1" customWidth="1"/>
    <col min="5640" max="5640" width="0.85546875" style="212" hidden="1" customWidth="1"/>
    <col min="5641" max="5888" width="11.42578125" style="212" hidden="1"/>
    <col min="5889" max="5889" width="20.5703125" style="212" hidden="1" customWidth="1"/>
    <col min="5890" max="5890" width="8.7109375" style="212" hidden="1" customWidth="1"/>
    <col min="5891" max="5891" width="11.7109375" style="212" hidden="1" customWidth="1"/>
    <col min="5892" max="5892" width="12" style="212" hidden="1" customWidth="1"/>
    <col min="5893" max="5893" width="12.28515625" style="212" hidden="1" customWidth="1"/>
    <col min="5894" max="5894" width="13.85546875" style="212" hidden="1" customWidth="1"/>
    <col min="5895" max="5895" width="12.5703125" style="212" hidden="1" customWidth="1"/>
    <col min="5896" max="5896" width="0.85546875" style="212" hidden="1" customWidth="1"/>
    <col min="5897" max="6144" width="11.42578125" style="212" hidden="1"/>
    <col min="6145" max="6145" width="20.5703125" style="212" hidden="1" customWidth="1"/>
    <col min="6146" max="6146" width="8.7109375" style="212" hidden="1" customWidth="1"/>
    <col min="6147" max="6147" width="11.7109375" style="212" hidden="1" customWidth="1"/>
    <col min="6148" max="6148" width="12" style="212" hidden="1" customWidth="1"/>
    <col min="6149" max="6149" width="12.28515625" style="212" hidden="1" customWidth="1"/>
    <col min="6150" max="6150" width="13.85546875" style="212" hidden="1" customWidth="1"/>
    <col min="6151" max="6151" width="12.5703125" style="212" hidden="1" customWidth="1"/>
    <col min="6152" max="6152" width="0.85546875" style="212" hidden="1" customWidth="1"/>
    <col min="6153" max="6400" width="11.42578125" style="212" hidden="1"/>
    <col min="6401" max="6401" width="20.5703125" style="212" hidden="1" customWidth="1"/>
    <col min="6402" max="6402" width="8.7109375" style="212" hidden="1" customWidth="1"/>
    <col min="6403" max="6403" width="11.7109375" style="212" hidden="1" customWidth="1"/>
    <col min="6404" max="6404" width="12" style="212" hidden="1" customWidth="1"/>
    <col min="6405" max="6405" width="12.28515625" style="212" hidden="1" customWidth="1"/>
    <col min="6406" max="6406" width="13.85546875" style="212" hidden="1" customWidth="1"/>
    <col min="6407" max="6407" width="12.5703125" style="212" hidden="1" customWidth="1"/>
    <col min="6408" max="6408" width="0.85546875" style="212" hidden="1" customWidth="1"/>
    <col min="6409" max="6656" width="11.42578125" style="212" hidden="1"/>
    <col min="6657" max="6657" width="20.5703125" style="212" hidden="1" customWidth="1"/>
    <col min="6658" max="6658" width="8.7109375" style="212" hidden="1" customWidth="1"/>
    <col min="6659" max="6659" width="11.7109375" style="212" hidden="1" customWidth="1"/>
    <col min="6660" max="6660" width="12" style="212" hidden="1" customWidth="1"/>
    <col min="6661" max="6661" width="12.28515625" style="212" hidden="1" customWidth="1"/>
    <col min="6662" max="6662" width="13.85546875" style="212" hidden="1" customWidth="1"/>
    <col min="6663" max="6663" width="12.5703125" style="212" hidden="1" customWidth="1"/>
    <col min="6664" max="6664" width="0.85546875" style="212" hidden="1" customWidth="1"/>
    <col min="6665" max="6912" width="11.42578125" style="212" hidden="1"/>
    <col min="6913" max="6913" width="20.5703125" style="212" hidden="1" customWidth="1"/>
    <col min="6914" max="6914" width="8.7109375" style="212" hidden="1" customWidth="1"/>
    <col min="6915" max="6915" width="11.7109375" style="212" hidden="1" customWidth="1"/>
    <col min="6916" max="6916" width="12" style="212" hidden="1" customWidth="1"/>
    <col min="6917" max="6917" width="12.28515625" style="212" hidden="1" customWidth="1"/>
    <col min="6918" max="6918" width="13.85546875" style="212" hidden="1" customWidth="1"/>
    <col min="6919" max="6919" width="12.5703125" style="212" hidden="1" customWidth="1"/>
    <col min="6920" max="6920" width="0.85546875" style="212" hidden="1" customWidth="1"/>
    <col min="6921" max="7168" width="11.42578125" style="212" hidden="1"/>
    <col min="7169" max="7169" width="20.5703125" style="212" hidden="1" customWidth="1"/>
    <col min="7170" max="7170" width="8.7109375" style="212" hidden="1" customWidth="1"/>
    <col min="7171" max="7171" width="11.7109375" style="212" hidden="1" customWidth="1"/>
    <col min="7172" max="7172" width="12" style="212" hidden="1" customWidth="1"/>
    <col min="7173" max="7173" width="12.28515625" style="212" hidden="1" customWidth="1"/>
    <col min="7174" max="7174" width="13.85546875" style="212" hidden="1" customWidth="1"/>
    <col min="7175" max="7175" width="12.5703125" style="212" hidden="1" customWidth="1"/>
    <col min="7176" max="7176" width="0.85546875" style="212" hidden="1" customWidth="1"/>
    <col min="7177" max="7424" width="11.42578125" style="212" hidden="1"/>
    <col min="7425" max="7425" width="20.5703125" style="212" hidden="1" customWidth="1"/>
    <col min="7426" max="7426" width="8.7109375" style="212" hidden="1" customWidth="1"/>
    <col min="7427" max="7427" width="11.7109375" style="212" hidden="1" customWidth="1"/>
    <col min="7428" max="7428" width="12" style="212" hidden="1" customWidth="1"/>
    <col min="7429" max="7429" width="12.28515625" style="212" hidden="1" customWidth="1"/>
    <col min="7430" max="7430" width="13.85546875" style="212" hidden="1" customWidth="1"/>
    <col min="7431" max="7431" width="12.5703125" style="212" hidden="1" customWidth="1"/>
    <col min="7432" max="7432" width="0.85546875" style="212" hidden="1" customWidth="1"/>
    <col min="7433" max="7680" width="11.42578125" style="212" hidden="1"/>
    <col min="7681" max="7681" width="20.5703125" style="212" hidden="1" customWidth="1"/>
    <col min="7682" max="7682" width="8.7109375" style="212" hidden="1" customWidth="1"/>
    <col min="7683" max="7683" width="11.7109375" style="212" hidden="1" customWidth="1"/>
    <col min="7684" max="7684" width="12" style="212" hidden="1" customWidth="1"/>
    <col min="7685" max="7685" width="12.28515625" style="212" hidden="1" customWidth="1"/>
    <col min="7686" max="7686" width="13.85546875" style="212" hidden="1" customWidth="1"/>
    <col min="7687" max="7687" width="12.5703125" style="212" hidden="1" customWidth="1"/>
    <col min="7688" max="7688" width="0.85546875" style="212" hidden="1" customWidth="1"/>
    <col min="7689" max="7936" width="11.42578125" style="212" hidden="1"/>
    <col min="7937" max="7937" width="20.5703125" style="212" hidden="1" customWidth="1"/>
    <col min="7938" max="7938" width="8.7109375" style="212" hidden="1" customWidth="1"/>
    <col min="7939" max="7939" width="11.7109375" style="212" hidden="1" customWidth="1"/>
    <col min="7940" max="7940" width="12" style="212" hidden="1" customWidth="1"/>
    <col min="7941" max="7941" width="12.28515625" style="212" hidden="1" customWidth="1"/>
    <col min="7942" max="7942" width="13.85546875" style="212" hidden="1" customWidth="1"/>
    <col min="7943" max="7943" width="12.5703125" style="212" hidden="1" customWidth="1"/>
    <col min="7944" max="7944" width="0.85546875" style="212" hidden="1" customWidth="1"/>
    <col min="7945" max="8192" width="11.42578125" style="212" hidden="1"/>
    <col min="8193" max="8193" width="20.5703125" style="212" hidden="1" customWidth="1"/>
    <col min="8194" max="8194" width="8.7109375" style="212" hidden="1" customWidth="1"/>
    <col min="8195" max="8195" width="11.7109375" style="212" hidden="1" customWidth="1"/>
    <col min="8196" max="8196" width="12" style="212" hidden="1" customWidth="1"/>
    <col min="8197" max="8197" width="12.28515625" style="212" hidden="1" customWidth="1"/>
    <col min="8198" max="8198" width="13.85546875" style="212" hidden="1" customWidth="1"/>
    <col min="8199" max="8199" width="12.5703125" style="212" hidden="1" customWidth="1"/>
    <col min="8200" max="8200" width="0.85546875" style="212" hidden="1" customWidth="1"/>
    <col min="8201" max="8448" width="11.42578125" style="212" hidden="1"/>
    <col min="8449" max="8449" width="20.5703125" style="212" hidden="1" customWidth="1"/>
    <col min="8450" max="8450" width="8.7109375" style="212" hidden="1" customWidth="1"/>
    <col min="8451" max="8451" width="11.7109375" style="212" hidden="1" customWidth="1"/>
    <col min="8452" max="8452" width="12" style="212" hidden="1" customWidth="1"/>
    <col min="8453" max="8453" width="12.28515625" style="212" hidden="1" customWidth="1"/>
    <col min="8454" max="8454" width="13.85546875" style="212" hidden="1" customWidth="1"/>
    <col min="8455" max="8455" width="12.5703125" style="212" hidden="1" customWidth="1"/>
    <col min="8456" max="8456" width="0.85546875" style="212" hidden="1" customWidth="1"/>
    <col min="8457" max="8704" width="11.42578125" style="212" hidden="1"/>
    <col min="8705" max="8705" width="20.5703125" style="212" hidden="1" customWidth="1"/>
    <col min="8706" max="8706" width="8.7109375" style="212" hidden="1" customWidth="1"/>
    <col min="8707" max="8707" width="11.7109375" style="212" hidden="1" customWidth="1"/>
    <col min="8708" max="8708" width="12" style="212" hidden="1" customWidth="1"/>
    <col min="8709" max="8709" width="12.28515625" style="212" hidden="1" customWidth="1"/>
    <col min="8710" max="8710" width="13.85546875" style="212" hidden="1" customWidth="1"/>
    <col min="8711" max="8711" width="12.5703125" style="212" hidden="1" customWidth="1"/>
    <col min="8712" max="8712" width="0.85546875" style="212" hidden="1" customWidth="1"/>
    <col min="8713" max="8960" width="11.42578125" style="212" hidden="1"/>
    <col min="8961" max="8961" width="20.5703125" style="212" hidden="1" customWidth="1"/>
    <col min="8962" max="8962" width="8.7109375" style="212" hidden="1" customWidth="1"/>
    <col min="8963" max="8963" width="11.7109375" style="212" hidden="1" customWidth="1"/>
    <col min="8964" max="8964" width="12" style="212" hidden="1" customWidth="1"/>
    <col min="8965" max="8965" width="12.28515625" style="212" hidden="1" customWidth="1"/>
    <col min="8966" max="8966" width="13.85546875" style="212" hidden="1" customWidth="1"/>
    <col min="8967" max="8967" width="12.5703125" style="212" hidden="1" customWidth="1"/>
    <col min="8968" max="8968" width="0.85546875" style="212" hidden="1" customWidth="1"/>
    <col min="8969" max="9216" width="11.42578125" style="212" hidden="1"/>
    <col min="9217" max="9217" width="20.5703125" style="212" hidden="1" customWidth="1"/>
    <col min="9218" max="9218" width="8.7109375" style="212" hidden="1" customWidth="1"/>
    <col min="9219" max="9219" width="11.7109375" style="212" hidden="1" customWidth="1"/>
    <col min="9220" max="9220" width="12" style="212" hidden="1" customWidth="1"/>
    <col min="9221" max="9221" width="12.28515625" style="212" hidden="1" customWidth="1"/>
    <col min="9222" max="9222" width="13.85546875" style="212" hidden="1" customWidth="1"/>
    <col min="9223" max="9223" width="12.5703125" style="212" hidden="1" customWidth="1"/>
    <col min="9224" max="9224" width="0.85546875" style="212" hidden="1" customWidth="1"/>
    <col min="9225" max="9472" width="11.42578125" style="212" hidden="1"/>
    <col min="9473" max="9473" width="20.5703125" style="212" hidden="1" customWidth="1"/>
    <col min="9474" max="9474" width="8.7109375" style="212" hidden="1" customWidth="1"/>
    <col min="9475" max="9475" width="11.7109375" style="212" hidden="1" customWidth="1"/>
    <col min="9476" max="9476" width="12" style="212" hidden="1" customWidth="1"/>
    <col min="9477" max="9477" width="12.28515625" style="212" hidden="1" customWidth="1"/>
    <col min="9478" max="9478" width="13.85546875" style="212" hidden="1" customWidth="1"/>
    <col min="9479" max="9479" width="12.5703125" style="212" hidden="1" customWidth="1"/>
    <col min="9480" max="9480" width="0.85546875" style="212" hidden="1" customWidth="1"/>
    <col min="9481" max="9728" width="11.42578125" style="212" hidden="1"/>
    <col min="9729" max="9729" width="20.5703125" style="212" hidden="1" customWidth="1"/>
    <col min="9730" max="9730" width="8.7109375" style="212" hidden="1" customWidth="1"/>
    <col min="9731" max="9731" width="11.7109375" style="212" hidden="1" customWidth="1"/>
    <col min="9732" max="9732" width="12" style="212" hidden="1" customWidth="1"/>
    <col min="9733" max="9733" width="12.28515625" style="212" hidden="1" customWidth="1"/>
    <col min="9734" max="9734" width="13.85546875" style="212" hidden="1" customWidth="1"/>
    <col min="9735" max="9735" width="12.5703125" style="212" hidden="1" customWidth="1"/>
    <col min="9736" max="9736" width="0.85546875" style="212" hidden="1" customWidth="1"/>
    <col min="9737" max="9984" width="11.42578125" style="212" hidden="1"/>
    <col min="9985" max="9985" width="20.5703125" style="212" hidden="1" customWidth="1"/>
    <col min="9986" max="9986" width="8.7109375" style="212" hidden="1" customWidth="1"/>
    <col min="9987" max="9987" width="11.7109375" style="212" hidden="1" customWidth="1"/>
    <col min="9988" max="9988" width="12" style="212" hidden="1" customWidth="1"/>
    <col min="9989" max="9989" width="12.28515625" style="212" hidden="1" customWidth="1"/>
    <col min="9990" max="9990" width="13.85546875" style="212" hidden="1" customWidth="1"/>
    <col min="9991" max="9991" width="12.5703125" style="212" hidden="1" customWidth="1"/>
    <col min="9992" max="9992" width="0.85546875" style="212" hidden="1" customWidth="1"/>
    <col min="9993" max="10240" width="11.42578125" style="212" hidden="1"/>
    <col min="10241" max="10241" width="20.5703125" style="212" hidden="1" customWidth="1"/>
    <col min="10242" max="10242" width="8.7109375" style="212" hidden="1" customWidth="1"/>
    <col min="10243" max="10243" width="11.7109375" style="212" hidden="1" customWidth="1"/>
    <col min="10244" max="10244" width="12" style="212" hidden="1" customWidth="1"/>
    <col min="10245" max="10245" width="12.28515625" style="212" hidden="1" customWidth="1"/>
    <col min="10246" max="10246" width="13.85546875" style="212" hidden="1" customWidth="1"/>
    <col min="10247" max="10247" width="12.5703125" style="212" hidden="1" customWidth="1"/>
    <col min="10248" max="10248" width="0.85546875" style="212" hidden="1" customWidth="1"/>
    <col min="10249" max="10496" width="11.42578125" style="212" hidden="1"/>
    <col min="10497" max="10497" width="20.5703125" style="212" hidden="1" customWidth="1"/>
    <col min="10498" max="10498" width="8.7109375" style="212" hidden="1" customWidth="1"/>
    <col min="10499" max="10499" width="11.7109375" style="212" hidden="1" customWidth="1"/>
    <col min="10500" max="10500" width="12" style="212" hidden="1" customWidth="1"/>
    <col min="10501" max="10501" width="12.28515625" style="212" hidden="1" customWidth="1"/>
    <col min="10502" max="10502" width="13.85546875" style="212" hidden="1" customWidth="1"/>
    <col min="10503" max="10503" width="12.5703125" style="212" hidden="1" customWidth="1"/>
    <col min="10504" max="10504" width="0.85546875" style="212" hidden="1" customWidth="1"/>
    <col min="10505" max="10752" width="11.42578125" style="212" hidden="1"/>
    <col min="10753" max="10753" width="20.5703125" style="212" hidden="1" customWidth="1"/>
    <col min="10754" max="10754" width="8.7109375" style="212" hidden="1" customWidth="1"/>
    <col min="10755" max="10755" width="11.7109375" style="212" hidden="1" customWidth="1"/>
    <col min="10756" max="10756" width="12" style="212" hidden="1" customWidth="1"/>
    <col min="10757" max="10757" width="12.28515625" style="212" hidden="1" customWidth="1"/>
    <col min="10758" max="10758" width="13.85546875" style="212" hidden="1" customWidth="1"/>
    <col min="10759" max="10759" width="12.5703125" style="212" hidden="1" customWidth="1"/>
    <col min="10760" max="10760" width="0.85546875" style="212" hidden="1" customWidth="1"/>
    <col min="10761" max="11008" width="11.42578125" style="212" hidden="1"/>
    <col min="11009" max="11009" width="20.5703125" style="212" hidden="1" customWidth="1"/>
    <col min="11010" max="11010" width="8.7109375" style="212" hidden="1" customWidth="1"/>
    <col min="11011" max="11011" width="11.7109375" style="212" hidden="1" customWidth="1"/>
    <col min="11012" max="11012" width="12" style="212" hidden="1" customWidth="1"/>
    <col min="11013" max="11013" width="12.28515625" style="212" hidden="1" customWidth="1"/>
    <col min="11014" max="11014" width="13.85546875" style="212" hidden="1" customWidth="1"/>
    <col min="11015" max="11015" width="12.5703125" style="212" hidden="1" customWidth="1"/>
    <col min="11016" max="11016" width="0.85546875" style="212" hidden="1" customWidth="1"/>
    <col min="11017" max="11264" width="11.42578125" style="212" hidden="1"/>
    <col min="11265" max="11265" width="20.5703125" style="212" hidden="1" customWidth="1"/>
    <col min="11266" max="11266" width="8.7109375" style="212" hidden="1" customWidth="1"/>
    <col min="11267" max="11267" width="11.7109375" style="212" hidden="1" customWidth="1"/>
    <col min="11268" max="11268" width="12" style="212" hidden="1" customWidth="1"/>
    <col min="11269" max="11269" width="12.28515625" style="212" hidden="1" customWidth="1"/>
    <col min="11270" max="11270" width="13.85546875" style="212" hidden="1" customWidth="1"/>
    <col min="11271" max="11271" width="12.5703125" style="212" hidden="1" customWidth="1"/>
    <col min="11272" max="11272" width="0.85546875" style="212" hidden="1" customWidth="1"/>
    <col min="11273" max="11520" width="11.42578125" style="212" hidden="1"/>
    <col min="11521" max="11521" width="20.5703125" style="212" hidden="1" customWidth="1"/>
    <col min="11522" max="11522" width="8.7109375" style="212" hidden="1" customWidth="1"/>
    <col min="11523" max="11523" width="11.7109375" style="212" hidden="1" customWidth="1"/>
    <col min="11524" max="11524" width="12" style="212" hidden="1" customWidth="1"/>
    <col min="11525" max="11525" width="12.28515625" style="212" hidden="1" customWidth="1"/>
    <col min="11526" max="11526" width="13.85546875" style="212" hidden="1" customWidth="1"/>
    <col min="11527" max="11527" width="12.5703125" style="212" hidden="1" customWidth="1"/>
    <col min="11528" max="11528" width="0.85546875" style="212" hidden="1" customWidth="1"/>
    <col min="11529" max="11776" width="11.42578125" style="212" hidden="1"/>
    <col min="11777" max="11777" width="20.5703125" style="212" hidden="1" customWidth="1"/>
    <col min="11778" max="11778" width="8.7109375" style="212" hidden="1" customWidth="1"/>
    <col min="11779" max="11779" width="11.7109375" style="212" hidden="1" customWidth="1"/>
    <col min="11780" max="11780" width="12" style="212" hidden="1" customWidth="1"/>
    <col min="11781" max="11781" width="12.28515625" style="212" hidden="1" customWidth="1"/>
    <col min="11782" max="11782" width="13.85546875" style="212" hidden="1" customWidth="1"/>
    <col min="11783" max="11783" width="12.5703125" style="212" hidden="1" customWidth="1"/>
    <col min="11784" max="11784" width="0.85546875" style="212" hidden="1" customWidth="1"/>
    <col min="11785" max="12032" width="11.42578125" style="212" hidden="1"/>
    <col min="12033" max="12033" width="20.5703125" style="212" hidden="1" customWidth="1"/>
    <col min="12034" max="12034" width="8.7109375" style="212" hidden="1" customWidth="1"/>
    <col min="12035" max="12035" width="11.7109375" style="212" hidden="1" customWidth="1"/>
    <col min="12036" max="12036" width="12" style="212" hidden="1" customWidth="1"/>
    <col min="12037" max="12037" width="12.28515625" style="212" hidden="1" customWidth="1"/>
    <col min="12038" max="12038" width="13.85546875" style="212" hidden="1" customWidth="1"/>
    <col min="12039" max="12039" width="12.5703125" style="212" hidden="1" customWidth="1"/>
    <col min="12040" max="12040" width="0.85546875" style="212" hidden="1" customWidth="1"/>
    <col min="12041" max="12288" width="11.42578125" style="212" hidden="1"/>
    <col min="12289" max="12289" width="20.5703125" style="212" hidden="1" customWidth="1"/>
    <col min="12290" max="12290" width="8.7109375" style="212" hidden="1" customWidth="1"/>
    <col min="12291" max="12291" width="11.7109375" style="212" hidden="1" customWidth="1"/>
    <col min="12292" max="12292" width="12" style="212" hidden="1" customWidth="1"/>
    <col min="12293" max="12293" width="12.28515625" style="212" hidden="1" customWidth="1"/>
    <col min="12294" max="12294" width="13.85546875" style="212" hidden="1" customWidth="1"/>
    <col min="12295" max="12295" width="12.5703125" style="212" hidden="1" customWidth="1"/>
    <col min="12296" max="12296" width="0.85546875" style="212" hidden="1" customWidth="1"/>
    <col min="12297" max="12544" width="11.42578125" style="212" hidden="1"/>
    <col min="12545" max="12545" width="20.5703125" style="212" hidden="1" customWidth="1"/>
    <col min="12546" max="12546" width="8.7109375" style="212" hidden="1" customWidth="1"/>
    <col min="12547" max="12547" width="11.7109375" style="212" hidden="1" customWidth="1"/>
    <col min="12548" max="12548" width="12" style="212" hidden="1" customWidth="1"/>
    <col min="12549" max="12549" width="12.28515625" style="212" hidden="1" customWidth="1"/>
    <col min="12550" max="12550" width="13.85546875" style="212" hidden="1" customWidth="1"/>
    <col min="12551" max="12551" width="12.5703125" style="212" hidden="1" customWidth="1"/>
    <col min="12552" max="12552" width="0.85546875" style="212" hidden="1" customWidth="1"/>
    <col min="12553" max="12800" width="11.42578125" style="212" hidden="1"/>
    <col min="12801" max="12801" width="20.5703125" style="212" hidden="1" customWidth="1"/>
    <col min="12802" max="12802" width="8.7109375" style="212" hidden="1" customWidth="1"/>
    <col min="12803" max="12803" width="11.7109375" style="212" hidden="1" customWidth="1"/>
    <col min="12804" max="12804" width="12" style="212" hidden="1" customWidth="1"/>
    <col min="12805" max="12805" width="12.28515625" style="212" hidden="1" customWidth="1"/>
    <col min="12806" max="12806" width="13.85546875" style="212" hidden="1" customWidth="1"/>
    <col min="12807" max="12807" width="12.5703125" style="212" hidden="1" customWidth="1"/>
    <col min="12808" max="12808" width="0.85546875" style="212" hidden="1" customWidth="1"/>
    <col min="12809" max="13056" width="11.42578125" style="212" hidden="1"/>
    <col min="13057" max="13057" width="20.5703125" style="212" hidden="1" customWidth="1"/>
    <col min="13058" max="13058" width="8.7109375" style="212" hidden="1" customWidth="1"/>
    <col min="13059" max="13059" width="11.7109375" style="212" hidden="1" customWidth="1"/>
    <col min="13060" max="13060" width="12" style="212" hidden="1" customWidth="1"/>
    <col min="13061" max="13061" width="12.28515625" style="212" hidden="1" customWidth="1"/>
    <col min="13062" max="13062" width="13.85546875" style="212" hidden="1" customWidth="1"/>
    <col min="13063" max="13063" width="12.5703125" style="212" hidden="1" customWidth="1"/>
    <col min="13064" max="13064" width="0.85546875" style="212" hidden="1" customWidth="1"/>
    <col min="13065" max="13312" width="11.42578125" style="212" hidden="1"/>
    <col min="13313" max="13313" width="20.5703125" style="212" hidden="1" customWidth="1"/>
    <col min="13314" max="13314" width="8.7109375" style="212" hidden="1" customWidth="1"/>
    <col min="13315" max="13315" width="11.7109375" style="212" hidden="1" customWidth="1"/>
    <col min="13316" max="13316" width="12" style="212" hidden="1" customWidth="1"/>
    <col min="13317" max="13317" width="12.28515625" style="212" hidden="1" customWidth="1"/>
    <col min="13318" max="13318" width="13.85546875" style="212" hidden="1" customWidth="1"/>
    <col min="13319" max="13319" width="12.5703125" style="212" hidden="1" customWidth="1"/>
    <col min="13320" max="13320" width="0.85546875" style="212" hidden="1" customWidth="1"/>
    <col min="13321" max="13568" width="11.42578125" style="212" hidden="1"/>
    <col min="13569" max="13569" width="20.5703125" style="212" hidden="1" customWidth="1"/>
    <col min="13570" max="13570" width="8.7109375" style="212" hidden="1" customWidth="1"/>
    <col min="13571" max="13571" width="11.7109375" style="212" hidden="1" customWidth="1"/>
    <col min="13572" max="13572" width="12" style="212" hidden="1" customWidth="1"/>
    <col min="13573" max="13573" width="12.28515625" style="212" hidden="1" customWidth="1"/>
    <col min="13574" max="13574" width="13.85546875" style="212" hidden="1" customWidth="1"/>
    <col min="13575" max="13575" width="12.5703125" style="212" hidden="1" customWidth="1"/>
    <col min="13576" max="13576" width="0.85546875" style="212" hidden="1" customWidth="1"/>
    <col min="13577" max="13824" width="11.42578125" style="212" hidden="1"/>
    <col min="13825" max="13825" width="20.5703125" style="212" hidden="1" customWidth="1"/>
    <col min="13826" max="13826" width="8.7109375" style="212" hidden="1" customWidth="1"/>
    <col min="13827" max="13827" width="11.7109375" style="212" hidden="1" customWidth="1"/>
    <col min="13828" max="13828" width="12" style="212" hidden="1" customWidth="1"/>
    <col min="13829" max="13829" width="12.28515625" style="212" hidden="1" customWidth="1"/>
    <col min="13830" max="13830" width="13.85546875" style="212" hidden="1" customWidth="1"/>
    <col min="13831" max="13831" width="12.5703125" style="212" hidden="1" customWidth="1"/>
    <col min="13832" max="13832" width="0.85546875" style="212" hidden="1" customWidth="1"/>
    <col min="13833" max="14080" width="11.42578125" style="212" hidden="1"/>
    <col min="14081" max="14081" width="20.5703125" style="212" hidden="1" customWidth="1"/>
    <col min="14082" max="14082" width="8.7109375" style="212" hidden="1" customWidth="1"/>
    <col min="14083" max="14083" width="11.7109375" style="212" hidden="1" customWidth="1"/>
    <col min="14084" max="14084" width="12" style="212" hidden="1" customWidth="1"/>
    <col min="14085" max="14085" width="12.28515625" style="212" hidden="1" customWidth="1"/>
    <col min="14086" max="14086" width="13.85546875" style="212" hidden="1" customWidth="1"/>
    <col min="14087" max="14087" width="12.5703125" style="212" hidden="1" customWidth="1"/>
    <col min="14088" max="14088" width="0.85546875" style="212" hidden="1" customWidth="1"/>
    <col min="14089" max="14336" width="11.42578125" style="212" hidden="1"/>
    <col min="14337" max="14337" width="20.5703125" style="212" hidden="1" customWidth="1"/>
    <col min="14338" max="14338" width="8.7109375" style="212" hidden="1" customWidth="1"/>
    <col min="14339" max="14339" width="11.7109375" style="212" hidden="1" customWidth="1"/>
    <col min="14340" max="14340" width="12" style="212" hidden="1" customWidth="1"/>
    <col min="14341" max="14341" width="12.28515625" style="212" hidden="1" customWidth="1"/>
    <col min="14342" max="14342" width="13.85546875" style="212" hidden="1" customWidth="1"/>
    <col min="14343" max="14343" width="12.5703125" style="212" hidden="1" customWidth="1"/>
    <col min="14344" max="14344" width="0.85546875" style="212" hidden="1" customWidth="1"/>
    <col min="14345" max="14592" width="11.42578125" style="212" hidden="1"/>
    <col min="14593" max="14593" width="20.5703125" style="212" hidden="1" customWidth="1"/>
    <col min="14594" max="14594" width="8.7109375" style="212" hidden="1" customWidth="1"/>
    <col min="14595" max="14595" width="11.7109375" style="212" hidden="1" customWidth="1"/>
    <col min="14596" max="14596" width="12" style="212" hidden="1" customWidth="1"/>
    <col min="14597" max="14597" width="12.28515625" style="212" hidden="1" customWidth="1"/>
    <col min="14598" max="14598" width="13.85546875" style="212" hidden="1" customWidth="1"/>
    <col min="14599" max="14599" width="12.5703125" style="212" hidden="1" customWidth="1"/>
    <col min="14600" max="14600" width="0.85546875" style="212" hidden="1" customWidth="1"/>
    <col min="14601" max="14848" width="11.42578125" style="212" hidden="1"/>
    <col min="14849" max="14849" width="20.5703125" style="212" hidden="1" customWidth="1"/>
    <col min="14850" max="14850" width="8.7109375" style="212" hidden="1" customWidth="1"/>
    <col min="14851" max="14851" width="11.7109375" style="212" hidden="1" customWidth="1"/>
    <col min="14852" max="14852" width="12" style="212" hidden="1" customWidth="1"/>
    <col min="14853" max="14853" width="12.28515625" style="212" hidden="1" customWidth="1"/>
    <col min="14854" max="14854" width="13.85546875" style="212" hidden="1" customWidth="1"/>
    <col min="14855" max="14855" width="12.5703125" style="212" hidden="1" customWidth="1"/>
    <col min="14856" max="14856" width="0.85546875" style="212" hidden="1" customWidth="1"/>
    <col min="14857" max="15104" width="11.42578125" style="212" hidden="1"/>
    <col min="15105" max="15105" width="20.5703125" style="212" hidden="1" customWidth="1"/>
    <col min="15106" max="15106" width="8.7109375" style="212" hidden="1" customWidth="1"/>
    <col min="15107" max="15107" width="11.7109375" style="212" hidden="1" customWidth="1"/>
    <col min="15108" max="15108" width="12" style="212" hidden="1" customWidth="1"/>
    <col min="15109" max="15109" width="12.28515625" style="212" hidden="1" customWidth="1"/>
    <col min="15110" max="15110" width="13.85546875" style="212" hidden="1" customWidth="1"/>
    <col min="15111" max="15111" width="12.5703125" style="212" hidden="1" customWidth="1"/>
    <col min="15112" max="15112" width="0.85546875" style="212" hidden="1" customWidth="1"/>
    <col min="15113" max="15360" width="11.42578125" style="212" hidden="1"/>
    <col min="15361" max="15361" width="20.5703125" style="212" hidden="1" customWidth="1"/>
    <col min="15362" max="15362" width="8.7109375" style="212" hidden="1" customWidth="1"/>
    <col min="15363" max="15363" width="11.7109375" style="212" hidden="1" customWidth="1"/>
    <col min="15364" max="15364" width="12" style="212" hidden="1" customWidth="1"/>
    <col min="15365" max="15365" width="12.28515625" style="212" hidden="1" customWidth="1"/>
    <col min="15366" max="15366" width="13.85546875" style="212" hidden="1" customWidth="1"/>
    <col min="15367" max="15367" width="12.5703125" style="212" hidden="1" customWidth="1"/>
    <col min="15368" max="15368" width="0.85546875" style="212" hidden="1" customWidth="1"/>
    <col min="15369" max="15616" width="11.42578125" style="212" hidden="1"/>
    <col min="15617" max="15617" width="20.5703125" style="212" hidden="1" customWidth="1"/>
    <col min="15618" max="15618" width="8.7109375" style="212" hidden="1" customWidth="1"/>
    <col min="15619" max="15619" width="11.7109375" style="212" hidden="1" customWidth="1"/>
    <col min="15620" max="15620" width="12" style="212" hidden="1" customWidth="1"/>
    <col min="15621" max="15621" width="12.28515625" style="212" hidden="1" customWidth="1"/>
    <col min="15622" max="15622" width="13.85546875" style="212" hidden="1" customWidth="1"/>
    <col min="15623" max="15623" width="12.5703125" style="212" hidden="1" customWidth="1"/>
    <col min="15624" max="15624" width="0.85546875" style="212" hidden="1" customWidth="1"/>
    <col min="15625" max="15872" width="11.42578125" style="212" hidden="1"/>
    <col min="15873" max="15873" width="20.5703125" style="212" hidden="1" customWidth="1"/>
    <col min="15874" max="15874" width="8.7109375" style="212" hidden="1" customWidth="1"/>
    <col min="15875" max="15875" width="11.7109375" style="212" hidden="1" customWidth="1"/>
    <col min="15876" max="15876" width="12" style="212" hidden="1" customWidth="1"/>
    <col min="15877" max="15877" width="12.28515625" style="212" hidden="1" customWidth="1"/>
    <col min="15878" max="15878" width="13.85546875" style="212" hidden="1" customWidth="1"/>
    <col min="15879" max="15879" width="12.5703125" style="212" hidden="1" customWidth="1"/>
    <col min="15880" max="15880" width="0.85546875" style="212" hidden="1" customWidth="1"/>
    <col min="15881" max="16128" width="11.42578125" style="212" hidden="1"/>
    <col min="16129" max="16129" width="20.5703125" style="212" hidden="1" customWidth="1"/>
    <col min="16130" max="16130" width="8.7109375" style="212" hidden="1" customWidth="1"/>
    <col min="16131" max="16131" width="11.7109375" style="212" hidden="1" customWidth="1"/>
    <col min="16132" max="16132" width="12" style="212" hidden="1" customWidth="1"/>
    <col min="16133" max="16133" width="12.28515625" style="212" hidden="1" customWidth="1"/>
    <col min="16134" max="16134" width="13.85546875" style="212" hidden="1" customWidth="1"/>
    <col min="16135" max="16135" width="12.5703125" style="212" hidden="1" customWidth="1"/>
    <col min="16136" max="16136" width="0.85546875" style="212" hidden="1" customWidth="1"/>
    <col min="16137" max="16384" width="11.42578125" style="212" hidden="1"/>
  </cols>
  <sheetData>
    <row r="1" spans="1:8" s="207" customFormat="1" ht="12" customHeight="1">
      <c r="A1" s="206" t="s">
        <v>127</v>
      </c>
      <c r="G1" s="159" t="s">
        <v>128</v>
      </c>
    </row>
    <row r="2" spans="1:8" s="207" customFormat="1" ht="12" customHeight="1">
      <c r="A2" s="208" t="s">
        <v>129</v>
      </c>
      <c r="G2" s="209"/>
    </row>
    <row r="3" spans="1:8" ht="3" customHeight="1">
      <c r="A3" s="210"/>
      <c r="B3" s="210"/>
      <c r="C3" s="210"/>
      <c r="D3" s="210"/>
      <c r="E3" s="210"/>
      <c r="F3" s="210"/>
      <c r="G3" s="211"/>
    </row>
    <row r="4" spans="1:8" ht="3" customHeight="1">
      <c r="A4" s="213"/>
      <c r="B4" s="213"/>
      <c r="C4" s="213"/>
      <c r="D4" s="213"/>
      <c r="E4" s="213"/>
      <c r="F4" s="213"/>
      <c r="G4" s="214"/>
    </row>
    <row r="5" spans="1:8" s="215" customFormat="1" ht="8.65" customHeight="1">
      <c r="A5" s="396" t="s">
        <v>111</v>
      </c>
      <c r="B5" s="395" t="s">
        <v>130</v>
      </c>
      <c r="C5" s="395" t="s">
        <v>131</v>
      </c>
      <c r="D5" s="395" t="s">
        <v>132</v>
      </c>
      <c r="E5" s="395" t="s">
        <v>133</v>
      </c>
      <c r="F5" s="395" t="s">
        <v>134</v>
      </c>
      <c r="G5" s="395" t="s">
        <v>135</v>
      </c>
    </row>
    <row r="6" spans="1:8" s="215" customFormat="1" ht="9.6" customHeight="1">
      <c r="A6" s="397"/>
      <c r="B6" s="398"/>
      <c r="C6" s="398"/>
      <c r="D6" s="398"/>
      <c r="E6" s="398"/>
      <c r="F6" s="398"/>
      <c r="G6" s="395"/>
    </row>
    <row r="7" spans="1:8" s="215" customFormat="1" ht="8.65" customHeight="1">
      <c r="A7" s="397"/>
      <c r="B7" s="398"/>
      <c r="C7" s="276"/>
      <c r="D7" s="216"/>
      <c r="E7" s="398"/>
      <c r="F7" s="216"/>
      <c r="G7" s="395"/>
    </row>
    <row r="8" spans="1:8" s="215" customFormat="1" ht="8.65" customHeight="1">
      <c r="A8" s="397"/>
      <c r="B8" s="398"/>
      <c r="C8" s="276"/>
      <c r="D8" s="216"/>
      <c r="E8" s="216"/>
      <c r="F8" s="216"/>
      <c r="G8" s="216"/>
    </row>
    <row r="9" spans="1:8" ht="3" customHeight="1">
      <c r="A9" s="217"/>
      <c r="B9" s="210"/>
      <c r="C9" s="210"/>
      <c r="D9" s="210"/>
      <c r="E9" s="210"/>
      <c r="F9" s="210"/>
      <c r="G9" s="211"/>
    </row>
    <row r="10" spans="1:8" ht="3" customHeight="1">
      <c r="A10" s="214"/>
      <c r="B10" s="214"/>
      <c r="C10" s="214"/>
      <c r="D10" s="214"/>
      <c r="E10" s="214"/>
      <c r="F10" s="214"/>
      <c r="G10" s="214"/>
    </row>
    <row r="11" spans="1:8" s="219" customFormat="1" ht="9" customHeight="1">
      <c r="A11" s="218">
        <v>1995</v>
      </c>
      <c r="H11" s="220"/>
    </row>
    <row r="12" spans="1:8" s="219" customFormat="1" ht="9" customHeight="1">
      <c r="A12" s="218" t="s">
        <v>102</v>
      </c>
      <c r="B12" s="221">
        <f t="shared" ref="B12:G12" si="0">SUM(B14:B46)</f>
        <v>57804</v>
      </c>
      <c r="C12" s="221">
        <f t="shared" si="0"/>
        <v>113250</v>
      </c>
      <c r="D12" s="221">
        <f t="shared" si="0"/>
        <v>42368</v>
      </c>
      <c r="E12" s="221">
        <f t="shared" si="0"/>
        <v>22648</v>
      </c>
      <c r="F12" s="221">
        <f t="shared" si="0"/>
        <v>577</v>
      </c>
      <c r="G12" s="221">
        <f t="shared" si="0"/>
        <v>224</v>
      </c>
      <c r="H12" s="220"/>
    </row>
    <row r="13" spans="1:8" s="219" customFormat="1" ht="3" customHeight="1">
      <c r="A13" s="222"/>
      <c r="B13" s="221"/>
      <c r="C13" s="221"/>
      <c r="D13" s="221"/>
      <c r="E13" s="221"/>
      <c r="F13" s="221"/>
      <c r="G13" s="221"/>
      <c r="H13" s="220"/>
    </row>
    <row r="14" spans="1:8" s="219" customFormat="1" ht="9" customHeight="1">
      <c r="A14" s="220" t="s">
        <v>50</v>
      </c>
      <c r="B14" s="223">
        <v>1809</v>
      </c>
      <c r="C14" s="224">
        <v>1155</v>
      </c>
      <c r="D14" s="224">
        <v>144</v>
      </c>
      <c r="E14" s="224">
        <v>62</v>
      </c>
      <c r="F14" s="224">
        <v>0</v>
      </c>
      <c r="G14" s="223">
        <v>0</v>
      </c>
      <c r="H14" s="220"/>
    </row>
    <row r="15" spans="1:8" s="219" customFormat="1" ht="9" customHeight="1">
      <c r="A15" s="220" t="s">
        <v>51</v>
      </c>
      <c r="B15" s="223">
        <v>1087</v>
      </c>
      <c r="C15" s="224">
        <v>3732</v>
      </c>
      <c r="D15" s="224">
        <v>1182</v>
      </c>
      <c r="E15" s="224">
        <v>668</v>
      </c>
      <c r="F15" s="224">
        <v>49</v>
      </c>
      <c r="G15" s="223">
        <v>22</v>
      </c>
      <c r="H15" s="220"/>
    </row>
    <row r="16" spans="1:8" s="219" customFormat="1" ht="9" customHeight="1">
      <c r="A16" s="220" t="s">
        <v>52</v>
      </c>
      <c r="B16" s="223">
        <v>190</v>
      </c>
      <c r="C16" s="224">
        <v>378</v>
      </c>
      <c r="D16" s="224">
        <v>256</v>
      </c>
      <c r="E16" s="224">
        <v>92</v>
      </c>
      <c r="F16" s="224">
        <v>4</v>
      </c>
      <c r="G16" s="223">
        <v>3</v>
      </c>
      <c r="H16" s="220"/>
    </row>
    <row r="17" spans="1:8" s="219" customFormat="1" ht="9" customHeight="1">
      <c r="A17" s="225" t="s">
        <v>53</v>
      </c>
      <c r="B17" s="226">
        <v>194</v>
      </c>
      <c r="C17" s="227">
        <v>477</v>
      </c>
      <c r="D17" s="227">
        <v>81</v>
      </c>
      <c r="E17" s="227">
        <v>22</v>
      </c>
      <c r="F17" s="227">
        <v>1</v>
      </c>
      <c r="G17" s="226">
        <v>1</v>
      </c>
      <c r="H17" s="220"/>
    </row>
    <row r="18" spans="1:8" s="219" customFormat="1" ht="9" customHeight="1">
      <c r="A18" s="220" t="s">
        <v>54</v>
      </c>
      <c r="B18" s="223">
        <v>3283</v>
      </c>
      <c r="C18" s="224">
        <v>3390</v>
      </c>
      <c r="D18" s="224">
        <v>371</v>
      </c>
      <c r="E18" s="224">
        <v>196</v>
      </c>
      <c r="F18" s="224">
        <v>6</v>
      </c>
      <c r="G18" s="223">
        <v>2</v>
      </c>
      <c r="H18" s="220"/>
    </row>
    <row r="19" spans="1:8" s="219" customFormat="1" ht="9" customHeight="1">
      <c r="A19" s="220" t="s">
        <v>55</v>
      </c>
      <c r="B19" s="223">
        <v>868</v>
      </c>
      <c r="C19" s="224">
        <v>446</v>
      </c>
      <c r="D19" s="224">
        <v>143</v>
      </c>
      <c r="E19" s="224">
        <v>56</v>
      </c>
      <c r="F19" s="224">
        <v>4</v>
      </c>
      <c r="G19" s="223">
        <v>1</v>
      </c>
      <c r="H19" s="220"/>
    </row>
    <row r="20" spans="1:8" s="219" customFormat="1" ht="9" customHeight="1">
      <c r="A20" s="220" t="s">
        <v>56</v>
      </c>
      <c r="B20" s="223">
        <v>667</v>
      </c>
      <c r="C20" s="224">
        <v>884</v>
      </c>
      <c r="D20" s="224">
        <v>111</v>
      </c>
      <c r="E20" s="224">
        <v>5</v>
      </c>
      <c r="F20" s="224">
        <v>3</v>
      </c>
      <c r="G20" s="223">
        <v>0</v>
      </c>
      <c r="H20" s="220"/>
    </row>
    <row r="21" spans="1:8" s="219" customFormat="1" ht="9" customHeight="1">
      <c r="A21" s="225" t="s">
        <v>57</v>
      </c>
      <c r="B21" s="226">
        <v>3626</v>
      </c>
      <c r="C21" s="227">
        <v>5367</v>
      </c>
      <c r="D21" s="227">
        <v>247</v>
      </c>
      <c r="E21" s="227">
        <v>89</v>
      </c>
      <c r="F21" s="227">
        <v>5</v>
      </c>
      <c r="G21" s="226">
        <v>5</v>
      </c>
      <c r="H21" s="220"/>
    </row>
    <row r="22" spans="1:8" s="219" customFormat="1" ht="9" customHeight="1">
      <c r="A22" s="220" t="s">
        <v>58</v>
      </c>
      <c r="B22" s="223">
        <v>5031</v>
      </c>
      <c r="C22" s="224">
        <v>29850</v>
      </c>
      <c r="D22" s="224">
        <v>6103</v>
      </c>
      <c r="E22" s="224">
        <v>4213</v>
      </c>
      <c r="F22" s="224">
        <v>163</v>
      </c>
      <c r="G22" s="223">
        <v>44</v>
      </c>
      <c r="H22" s="220"/>
    </row>
    <row r="23" spans="1:8" s="219" customFormat="1" ht="9" customHeight="1">
      <c r="A23" s="220" t="s">
        <v>59</v>
      </c>
      <c r="B23" s="223">
        <v>1130</v>
      </c>
      <c r="C23" s="224">
        <v>1297</v>
      </c>
      <c r="D23" s="224">
        <v>578</v>
      </c>
      <c r="E23" s="224">
        <v>368</v>
      </c>
      <c r="F23" s="224">
        <v>2</v>
      </c>
      <c r="G23" s="223">
        <v>2</v>
      </c>
      <c r="H23" s="220"/>
    </row>
    <row r="24" spans="1:8" s="219" customFormat="1" ht="9" customHeight="1">
      <c r="A24" s="220" t="s">
        <v>60</v>
      </c>
      <c r="B24" s="223">
        <v>2961</v>
      </c>
      <c r="C24" s="224">
        <v>5419</v>
      </c>
      <c r="D24" s="224">
        <v>625</v>
      </c>
      <c r="E24" s="224">
        <v>330</v>
      </c>
      <c r="F24" s="224">
        <v>6</v>
      </c>
      <c r="G24" s="223">
        <v>4</v>
      </c>
      <c r="H24" s="220"/>
    </row>
    <row r="25" spans="1:8" s="219" customFormat="1" ht="9" customHeight="1">
      <c r="A25" s="225" t="s">
        <v>61</v>
      </c>
      <c r="B25" s="226">
        <v>964</v>
      </c>
      <c r="C25" s="227">
        <v>2701</v>
      </c>
      <c r="D25" s="227">
        <v>825</v>
      </c>
      <c r="E25" s="227">
        <v>388</v>
      </c>
      <c r="F25" s="227">
        <v>18</v>
      </c>
      <c r="G25" s="226">
        <v>12</v>
      </c>
      <c r="H25" s="220"/>
    </row>
    <row r="26" spans="1:8" s="219" customFormat="1" ht="9" customHeight="1">
      <c r="A26" s="220" t="s">
        <v>62</v>
      </c>
      <c r="B26" s="223">
        <v>762</v>
      </c>
      <c r="C26" s="224">
        <v>617</v>
      </c>
      <c r="D26" s="224">
        <v>463</v>
      </c>
      <c r="E26" s="224">
        <v>251</v>
      </c>
      <c r="F26" s="224">
        <v>5</v>
      </c>
      <c r="G26" s="223">
        <v>0</v>
      </c>
      <c r="H26" s="220"/>
    </row>
    <row r="27" spans="1:8" s="219" customFormat="1" ht="9" customHeight="1">
      <c r="A27" s="220" t="s">
        <v>63</v>
      </c>
      <c r="B27" s="223">
        <v>4597</v>
      </c>
      <c r="C27" s="224">
        <v>5287</v>
      </c>
      <c r="D27" s="224">
        <v>6894</v>
      </c>
      <c r="E27" s="224">
        <v>345</v>
      </c>
      <c r="F27" s="224">
        <v>110</v>
      </c>
      <c r="G27" s="223">
        <v>20</v>
      </c>
      <c r="H27" s="220"/>
    </row>
    <row r="28" spans="1:8" s="219" customFormat="1" ht="9" customHeight="1">
      <c r="A28" s="220" t="s">
        <v>64</v>
      </c>
      <c r="B28" s="223">
        <v>1594</v>
      </c>
      <c r="C28" s="224">
        <v>8725</v>
      </c>
      <c r="D28" s="224">
        <v>6312</v>
      </c>
      <c r="E28" s="224">
        <v>1793</v>
      </c>
      <c r="F28" s="224">
        <v>69</v>
      </c>
      <c r="G28" s="223">
        <v>42</v>
      </c>
      <c r="H28" s="220"/>
    </row>
    <row r="29" spans="1:8" s="219" customFormat="1" ht="9" customHeight="1">
      <c r="A29" s="225" t="s">
        <v>65</v>
      </c>
      <c r="B29" s="226">
        <v>1495</v>
      </c>
      <c r="C29" s="227">
        <v>2223</v>
      </c>
      <c r="D29" s="227">
        <v>489</v>
      </c>
      <c r="E29" s="227">
        <v>290</v>
      </c>
      <c r="F29" s="227">
        <v>8</v>
      </c>
      <c r="G29" s="226">
        <v>9</v>
      </c>
      <c r="H29" s="220"/>
    </row>
    <row r="30" spans="1:8" s="219" customFormat="1" ht="9" customHeight="1">
      <c r="A30" s="220" t="s">
        <v>66</v>
      </c>
      <c r="B30" s="223">
        <v>1308</v>
      </c>
      <c r="C30" s="224">
        <v>2208</v>
      </c>
      <c r="D30" s="224">
        <v>897</v>
      </c>
      <c r="E30" s="224">
        <v>768</v>
      </c>
      <c r="F30" s="224">
        <v>20</v>
      </c>
      <c r="G30" s="223">
        <v>13</v>
      </c>
      <c r="H30" s="220"/>
    </row>
    <row r="31" spans="1:8" s="219" customFormat="1" ht="9" customHeight="1">
      <c r="A31" s="220" t="s">
        <v>67</v>
      </c>
      <c r="B31" s="223">
        <v>33</v>
      </c>
      <c r="C31" s="224">
        <v>634</v>
      </c>
      <c r="D31" s="224">
        <v>321</v>
      </c>
      <c r="E31" s="224">
        <v>209</v>
      </c>
      <c r="F31" s="224">
        <v>6</v>
      </c>
      <c r="G31" s="223">
        <v>3</v>
      </c>
      <c r="H31" s="220"/>
    </row>
    <row r="32" spans="1:8" s="219" customFormat="1" ht="9" customHeight="1">
      <c r="A32" s="220" t="s">
        <v>68</v>
      </c>
      <c r="B32" s="223">
        <v>4099</v>
      </c>
      <c r="C32" s="224">
        <v>12291</v>
      </c>
      <c r="D32" s="224">
        <v>8510</v>
      </c>
      <c r="E32" s="224">
        <v>8116</v>
      </c>
      <c r="F32" s="224">
        <v>38</v>
      </c>
      <c r="G32" s="223">
        <v>25</v>
      </c>
      <c r="H32" s="220"/>
    </row>
    <row r="33" spans="1:8" s="219" customFormat="1" ht="9" customHeight="1">
      <c r="A33" s="225" t="s">
        <v>69</v>
      </c>
      <c r="B33" s="226">
        <v>1416</v>
      </c>
      <c r="C33" s="227">
        <v>1015</v>
      </c>
      <c r="D33" s="227">
        <v>331</v>
      </c>
      <c r="E33" s="227">
        <v>196</v>
      </c>
      <c r="F33" s="227">
        <v>0</v>
      </c>
      <c r="G33" s="226">
        <v>0</v>
      </c>
      <c r="H33" s="220"/>
    </row>
    <row r="34" spans="1:8" s="219" customFormat="1" ht="9" customHeight="1">
      <c r="A34" s="220" t="s">
        <v>70</v>
      </c>
      <c r="B34" s="223">
        <v>2928</v>
      </c>
      <c r="C34" s="224">
        <v>3034</v>
      </c>
      <c r="D34" s="224">
        <v>1431</v>
      </c>
      <c r="E34" s="224">
        <v>957</v>
      </c>
      <c r="F34" s="224">
        <v>26</v>
      </c>
      <c r="G34" s="223">
        <v>5</v>
      </c>
      <c r="H34" s="220"/>
    </row>
    <row r="35" spans="1:8" s="219" customFormat="1" ht="9" customHeight="1">
      <c r="A35" s="220" t="s">
        <v>71</v>
      </c>
      <c r="B35" s="223">
        <v>473</v>
      </c>
      <c r="C35" s="224">
        <v>2118</v>
      </c>
      <c r="D35" s="224">
        <v>391</v>
      </c>
      <c r="E35" s="224">
        <v>330</v>
      </c>
      <c r="F35" s="224">
        <v>1</v>
      </c>
      <c r="G35" s="223">
        <v>0</v>
      </c>
      <c r="H35" s="220"/>
    </row>
    <row r="36" spans="1:8" s="219" customFormat="1" ht="9" customHeight="1">
      <c r="A36" s="220" t="s">
        <v>72</v>
      </c>
      <c r="B36" s="223">
        <v>50</v>
      </c>
      <c r="C36" s="224">
        <v>1162</v>
      </c>
      <c r="D36" s="224">
        <v>414</v>
      </c>
      <c r="E36" s="224">
        <v>190</v>
      </c>
      <c r="F36" s="224">
        <v>0</v>
      </c>
      <c r="G36" s="223">
        <v>0</v>
      </c>
      <c r="H36" s="220"/>
    </row>
    <row r="37" spans="1:8" s="219" customFormat="1" ht="9" customHeight="1">
      <c r="A37" s="225" t="s">
        <v>73</v>
      </c>
      <c r="B37" s="226">
        <v>2034</v>
      </c>
      <c r="C37" s="227">
        <v>1711</v>
      </c>
      <c r="D37" s="227">
        <v>314</v>
      </c>
      <c r="E37" s="227">
        <v>107</v>
      </c>
      <c r="F37" s="227">
        <v>4</v>
      </c>
      <c r="G37" s="226">
        <v>0</v>
      </c>
      <c r="H37" s="220"/>
    </row>
    <row r="38" spans="1:8" s="219" customFormat="1" ht="9" customHeight="1">
      <c r="A38" s="220" t="s">
        <v>74</v>
      </c>
      <c r="B38" s="223">
        <v>1734</v>
      </c>
      <c r="C38" s="224">
        <v>2304</v>
      </c>
      <c r="D38" s="224">
        <v>313</v>
      </c>
      <c r="E38" s="224">
        <v>145</v>
      </c>
      <c r="F38" s="224">
        <v>3</v>
      </c>
      <c r="G38" s="223">
        <v>0</v>
      </c>
      <c r="H38" s="220"/>
    </row>
    <row r="39" spans="1:8" s="219" customFormat="1" ht="9" customHeight="1">
      <c r="A39" s="220" t="s">
        <v>75</v>
      </c>
      <c r="B39" s="223">
        <v>1724</v>
      </c>
      <c r="C39" s="224">
        <v>2517</v>
      </c>
      <c r="D39" s="224">
        <v>829</v>
      </c>
      <c r="E39" s="224">
        <v>603</v>
      </c>
      <c r="F39" s="224">
        <v>5</v>
      </c>
      <c r="G39" s="223">
        <v>4</v>
      </c>
      <c r="H39" s="220"/>
    </row>
    <row r="40" spans="1:8" s="219" customFormat="1" ht="9" customHeight="1">
      <c r="A40" s="220" t="s">
        <v>76</v>
      </c>
      <c r="B40" s="223">
        <v>1675</v>
      </c>
      <c r="C40" s="224">
        <v>1992</v>
      </c>
      <c r="D40" s="224">
        <v>233</v>
      </c>
      <c r="E40" s="224">
        <v>94</v>
      </c>
      <c r="F40" s="224">
        <v>2</v>
      </c>
      <c r="G40" s="223">
        <v>1</v>
      </c>
      <c r="H40" s="220"/>
    </row>
    <row r="41" spans="1:8" s="219" customFormat="1" ht="9" customHeight="1">
      <c r="A41" s="225" t="s">
        <v>77</v>
      </c>
      <c r="B41" s="226">
        <v>3024</v>
      </c>
      <c r="C41" s="227">
        <v>3195</v>
      </c>
      <c r="D41" s="227">
        <v>1137</v>
      </c>
      <c r="E41" s="227">
        <v>418</v>
      </c>
      <c r="F41" s="227">
        <v>9</v>
      </c>
      <c r="G41" s="226">
        <v>4</v>
      </c>
      <c r="H41" s="220"/>
    </row>
    <row r="42" spans="1:8" s="219" customFormat="1" ht="9" customHeight="1">
      <c r="A42" s="220" t="s">
        <v>78</v>
      </c>
      <c r="B42" s="223">
        <v>129</v>
      </c>
      <c r="C42" s="224">
        <v>276</v>
      </c>
      <c r="D42" s="224">
        <v>185</v>
      </c>
      <c r="E42" s="224">
        <v>40</v>
      </c>
      <c r="F42" s="224">
        <v>4</v>
      </c>
      <c r="G42" s="223">
        <v>1</v>
      </c>
      <c r="H42" s="220"/>
    </row>
    <row r="43" spans="1:8" s="219" customFormat="1" ht="9" customHeight="1">
      <c r="A43" s="220" t="s">
        <v>79</v>
      </c>
      <c r="B43" s="223">
        <v>3726</v>
      </c>
      <c r="C43" s="224">
        <v>4522</v>
      </c>
      <c r="D43" s="224">
        <v>1932</v>
      </c>
      <c r="E43" s="224">
        <v>1223</v>
      </c>
      <c r="F43" s="224">
        <v>4</v>
      </c>
      <c r="G43" s="223">
        <v>1</v>
      </c>
      <c r="H43" s="220"/>
    </row>
    <row r="44" spans="1:8" s="219" customFormat="1" ht="9" customHeight="1">
      <c r="A44" s="220" t="s">
        <v>80</v>
      </c>
      <c r="B44" s="223">
        <v>2871</v>
      </c>
      <c r="C44" s="224">
        <v>1903</v>
      </c>
      <c r="D44" s="224">
        <v>206</v>
      </c>
      <c r="E44" s="224">
        <v>73</v>
      </c>
      <c r="F44" s="224">
        <v>0</v>
      </c>
      <c r="G44" s="223">
        <v>0</v>
      </c>
      <c r="H44" s="220"/>
    </row>
    <row r="45" spans="1:8" s="219" customFormat="1" ht="9" customHeight="1">
      <c r="A45" s="225" t="s">
        <v>81</v>
      </c>
      <c r="B45" s="226">
        <v>322</v>
      </c>
      <c r="C45" s="227">
        <v>420</v>
      </c>
      <c r="D45" s="227">
        <v>62</v>
      </c>
      <c r="E45" s="227">
        <v>11</v>
      </c>
      <c r="F45" s="227">
        <v>1</v>
      </c>
      <c r="G45" s="226">
        <v>0</v>
      </c>
      <c r="H45" s="220"/>
    </row>
    <row r="46" spans="1:8" s="219" customFormat="1" ht="9" customHeight="1">
      <c r="A46" s="220" t="s">
        <v>136</v>
      </c>
      <c r="B46" s="223" t="s">
        <v>12</v>
      </c>
      <c r="C46" s="223" t="s">
        <v>12</v>
      </c>
      <c r="D46" s="224">
        <v>38</v>
      </c>
      <c r="E46" s="223" t="s">
        <v>12</v>
      </c>
      <c r="F46" s="223">
        <v>1</v>
      </c>
      <c r="G46" s="223" t="s">
        <v>12</v>
      </c>
      <c r="H46" s="220"/>
    </row>
    <row r="47" spans="1:8" s="219" customFormat="1" ht="9" customHeight="1">
      <c r="B47" s="228"/>
      <c r="C47" s="228"/>
      <c r="D47" s="228"/>
      <c r="E47" s="228"/>
      <c r="F47" s="228"/>
      <c r="G47" s="228"/>
      <c r="H47" s="220"/>
    </row>
    <row r="48" spans="1:8" s="219" customFormat="1" ht="9" customHeight="1">
      <c r="A48" s="218">
        <v>1996</v>
      </c>
      <c r="H48" s="220"/>
    </row>
    <row r="49" spans="1:8" s="219" customFormat="1" ht="9" customHeight="1">
      <c r="A49" s="218" t="s">
        <v>102</v>
      </c>
      <c r="B49" s="221">
        <f>SUM(B51:B83)</f>
        <v>55117</v>
      </c>
      <c r="C49" s="221">
        <f>SUM(C51:C83)</f>
        <v>99005</v>
      </c>
      <c r="D49" s="221">
        <f t="shared" ref="D49:G49" si="1">SUM(D51:D83)</f>
        <v>40594</v>
      </c>
      <c r="E49" s="221">
        <f t="shared" si="1"/>
        <v>21513</v>
      </c>
      <c r="F49" s="221">
        <f t="shared" si="1"/>
        <v>461</v>
      </c>
      <c r="G49" s="221">
        <f t="shared" si="1"/>
        <v>176</v>
      </c>
      <c r="H49" s="220"/>
    </row>
    <row r="50" spans="1:8" s="219" customFormat="1" ht="3" customHeight="1">
      <c r="A50" s="222"/>
      <c r="B50" s="221"/>
      <c r="C50" s="221"/>
      <c r="D50" s="221"/>
      <c r="E50" s="221"/>
      <c r="F50" s="221"/>
      <c r="G50" s="221"/>
      <c r="H50" s="220"/>
    </row>
    <row r="51" spans="1:8" s="219" customFormat="1" ht="8.85" customHeight="1">
      <c r="A51" s="220" t="s">
        <v>50</v>
      </c>
      <c r="B51" s="223">
        <v>1341</v>
      </c>
      <c r="C51" s="224">
        <v>880</v>
      </c>
      <c r="D51" s="224">
        <v>182</v>
      </c>
      <c r="E51" s="224">
        <v>78</v>
      </c>
      <c r="F51" s="224">
        <v>0</v>
      </c>
      <c r="G51" s="223">
        <v>0</v>
      </c>
      <c r="H51" s="220"/>
    </row>
    <row r="52" spans="1:8" s="219" customFormat="1" ht="8.85" customHeight="1">
      <c r="A52" s="220" t="s">
        <v>51</v>
      </c>
      <c r="B52" s="223">
        <v>918</v>
      </c>
      <c r="C52" s="224">
        <v>3421</v>
      </c>
      <c r="D52" s="224">
        <v>1426</v>
      </c>
      <c r="E52" s="224">
        <v>642</v>
      </c>
      <c r="F52" s="224">
        <v>30</v>
      </c>
      <c r="G52" s="223">
        <v>17</v>
      </c>
      <c r="H52" s="220"/>
    </row>
    <row r="53" spans="1:8" s="219" customFormat="1" ht="8.85" customHeight="1">
      <c r="A53" s="220" t="s">
        <v>52</v>
      </c>
      <c r="B53" s="223">
        <v>150</v>
      </c>
      <c r="C53" s="224">
        <v>284</v>
      </c>
      <c r="D53" s="224">
        <v>297</v>
      </c>
      <c r="E53" s="224">
        <v>130</v>
      </c>
      <c r="F53" s="224">
        <v>5</v>
      </c>
      <c r="G53" s="223">
        <v>3</v>
      </c>
      <c r="H53" s="220"/>
    </row>
    <row r="54" spans="1:8" s="219" customFormat="1" ht="8.85" customHeight="1">
      <c r="A54" s="225" t="s">
        <v>53</v>
      </c>
      <c r="B54" s="226">
        <v>151</v>
      </c>
      <c r="C54" s="227">
        <v>469</v>
      </c>
      <c r="D54" s="227">
        <v>101</v>
      </c>
      <c r="E54" s="227">
        <v>19</v>
      </c>
      <c r="F54" s="227">
        <v>3</v>
      </c>
      <c r="G54" s="226">
        <v>2</v>
      </c>
      <c r="H54" s="220"/>
    </row>
    <row r="55" spans="1:8" s="219" customFormat="1" ht="8.85" customHeight="1">
      <c r="A55" s="220" t="s">
        <v>54</v>
      </c>
      <c r="B55" s="223">
        <v>3299</v>
      </c>
      <c r="C55" s="224">
        <v>3158</v>
      </c>
      <c r="D55" s="224">
        <v>418</v>
      </c>
      <c r="E55" s="224">
        <v>178</v>
      </c>
      <c r="F55" s="224">
        <v>4</v>
      </c>
      <c r="G55" s="223">
        <v>1</v>
      </c>
      <c r="H55" s="220"/>
    </row>
    <row r="56" spans="1:8" s="219" customFormat="1" ht="8.85" customHeight="1">
      <c r="A56" s="220" t="s">
        <v>55</v>
      </c>
      <c r="B56" s="223">
        <v>694</v>
      </c>
      <c r="C56" s="224">
        <v>384</v>
      </c>
      <c r="D56" s="224">
        <v>133</v>
      </c>
      <c r="E56" s="224">
        <v>59</v>
      </c>
      <c r="F56" s="224">
        <v>5</v>
      </c>
      <c r="G56" s="223">
        <v>3</v>
      </c>
      <c r="H56" s="220"/>
    </row>
    <row r="57" spans="1:8" s="219" customFormat="1" ht="8.85" customHeight="1">
      <c r="A57" s="220" t="s">
        <v>56</v>
      </c>
      <c r="B57" s="223">
        <v>680</v>
      </c>
      <c r="C57" s="224">
        <v>899</v>
      </c>
      <c r="D57" s="224">
        <v>161</v>
      </c>
      <c r="E57" s="224">
        <v>15</v>
      </c>
      <c r="F57" s="224">
        <v>0</v>
      </c>
      <c r="G57" s="223">
        <v>0</v>
      </c>
      <c r="H57" s="220"/>
    </row>
    <row r="58" spans="1:8" s="219" customFormat="1" ht="8.85" customHeight="1">
      <c r="A58" s="225" t="s">
        <v>57</v>
      </c>
      <c r="B58" s="226">
        <v>3151</v>
      </c>
      <c r="C58" s="227">
        <v>4985</v>
      </c>
      <c r="D58" s="227">
        <v>234</v>
      </c>
      <c r="E58" s="227">
        <v>81</v>
      </c>
      <c r="F58" s="227">
        <v>6</v>
      </c>
      <c r="G58" s="226">
        <v>4</v>
      </c>
      <c r="H58" s="220"/>
    </row>
    <row r="59" spans="1:8" s="219" customFormat="1" ht="8.85" customHeight="1">
      <c r="A59" s="220" t="s">
        <v>58</v>
      </c>
      <c r="B59" s="223">
        <v>4381</v>
      </c>
      <c r="C59" s="224">
        <v>25974</v>
      </c>
      <c r="D59" s="224">
        <v>6943</v>
      </c>
      <c r="E59" s="224">
        <v>4937</v>
      </c>
      <c r="F59" s="224">
        <v>123</v>
      </c>
      <c r="G59" s="223">
        <v>39</v>
      </c>
      <c r="H59" s="220"/>
    </row>
    <row r="60" spans="1:8" s="219" customFormat="1" ht="8.85" customHeight="1">
      <c r="A60" s="220" t="s">
        <v>59</v>
      </c>
      <c r="B60" s="223">
        <v>962</v>
      </c>
      <c r="C60" s="224">
        <v>1238</v>
      </c>
      <c r="D60" s="224">
        <v>606</v>
      </c>
      <c r="E60" s="224">
        <v>375</v>
      </c>
      <c r="F60" s="224">
        <v>1</v>
      </c>
      <c r="G60" s="223">
        <v>0</v>
      </c>
      <c r="H60" s="220"/>
    </row>
    <row r="61" spans="1:8" s="219" customFormat="1" ht="8.85" customHeight="1">
      <c r="A61" s="220" t="s">
        <v>60</v>
      </c>
      <c r="B61" s="223">
        <v>2836</v>
      </c>
      <c r="C61" s="224">
        <v>4894</v>
      </c>
      <c r="D61" s="224">
        <v>604</v>
      </c>
      <c r="E61" s="224">
        <v>255</v>
      </c>
      <c r="F61" s="224">
        <v>6</v>
      </c>
      <c r="G61" s="223">
        <v>4</v>
      </c>
      <c r="H61" s="220"/>
    </row>
    <row r="62" spans="1:8" s="219" customFormat="1" ht="8.85" customHeight="1">
      <c r="A62" s="225" t="s">
        <v>61</v>
      </c>
      <c r="B62" s="226">
        <v>781</v>
      </c>
      <c r="C62" s="227">
        <v>2508</v>
      </c>
      <c r="D62" s="227">
        <v>847</v>
      </c>
      <c r="E62" s="227">
        <v>279</v>
      </c>
      <c r="F62" s="227">
        <v>3</v>
      </c>
      <c r="G62" s="226">
        <v>3</v>
      </c>
      <c r="H62" s="220"/>
    </row>
    <row r="63" spans="1:8" s="219" customFormat="1" ht="8.85" customHeight="1">
      <c r="A63" s="220" t="s">
        <v>62</v>
      </c>
      <c r="B63" s="223">
        <v>794</v>
      </c>
      <c r="C63" s="224">
        <v>522</v>
      </c>
      <c r="D63" s="224">
        <v>511</v>
      </c>
      <c r="E63" s="224">
        <v>311</v>
      </c>
      <c r="F63" s="224">
        <v>1</v>
      </c>
      <c r="G63" s="223">
        <v>0</v>
      </c>
      <c r="H63" s="220"/>
    </row>
    <row r="64" spans="1:8" s="219" customFormat="1" ht="8.85" customHeight="1">
      <c r="A64" s="220" t="s">
        <v>63</v>
      </c>
      <c r="B64" s="223">
        <v>3260</v>
      </c>
      <c r="C64" s="224">
        <v>4849</v>
      </c>
      <c r="D64" s="224">
        <v>3152</v>
      </c>
      <c r="E64" s="224">
        <v>461</v>
      </c>
      <c r="F64" s="224">
        <v>120</v>
      </c>
      <c r="G64" s="223">
        <v>12</v>
      </c>
      <c r="H64" s="220"/>
    </row>
    <row r="65" spans="1:8" s="219" customFormat="1" ht="8.85" customHeight="1">
      <c r="A65" s="220" t="s">
        <v>64</v>
      </c>
      <c r="B65" s="223">
        <v>1345</v>
      </c>
      <c r="C65" s="224">
        <v>7275</v>
      </c>
      <c r="D65" s="224">
        <v>6891</v>
      </c>
      <c r="E65" s="224">
        <v>1344</v>
      </c>
      <c r="F65" s="224">
        <v>53</v>
      </c>
      <c r="G65" s="223">
        <v>31</v>
      </c>
      <c r="H65" s="220"/>
    </row>
    <row r="66" spans="1:8" s="219" customFormat="1" ht="8.85" customHeight="1">
      <c r="A66" s="225" t="s">
        <v>65</v>
      </c>
      <c r="B66" s="226">
        <v>1272</v>
      </c>
      <c r="C66" s="227">
        <v>2002</v>
      </c>
      <c r="D66" s="227">
        <v>462</v>
      </c>
      <c r="E66" s="227">
        <v>279</v>
      </c>
      <c r="F66" s="227">
        <v>9</v>
      </c>
      <c r="G66" s="226">
        <v>7</v>
      </c>
      <c r="H66" s="220"/>
    </row>
    <row r="67" spans="1:8" s="219" customFormat="1" ht="8.85" customHeight="1">
      <c r="A67" s="220" t="s">
        <v>66</v>
      </c>
      <c r="B67" s="223">
        <v>1245</v>
      </c>
      <c r="C67" s="224">
        <v>1963</v>
      </c>
      <c r="D67" s="224">
        <v>874</v>
      </c>
      <c r="E67" s="224">
        <v>636</v>
      </c>
      <c r="F67" s="224">
        <v>4</v>
      </c>
      <c r="G67" s="223">
        <v>4</v>
      </c>
      <c r="H67" s="220"/>
    </row>
    <row r="68" spans="1:8" s="219" customFormat="1" ht="8.85" customHeight="1">
      <c r="A68" s="220" t="s">
        <v>67</v>
      </c>
      <c r="B68" s="223">
        <v>104</v>
      </c>
      <c r="C68" s="224">
        <v>528</v>
      </c>
      <c r="D68" s="224">
        <v>283</v>
      </c>
      <c r="E68" s="224">
        <v>205</v>
      </c>
      <c r="F68" s="224">
        <v>8</v>
      </c>
      <c r="G68" s="223">
        <v>5</v>
      </c>
      <c r="H68" s="220"/>
    </row>
    <row r="69" spans="1:8" s="219" customFormat="1" ht="8.85" customHeight="1">
      <c r="A69" s="220" t="s">
        <v>68</v>
      </c>
      <c r="B69" s="223">
        <v>3035</v>
      </c>
      <c r="C69" s="224">
        <v>9909</v>
      </c>
      <c r="D69" s="224">
        <v>8487</v>
      </c>
      <c r="E69" s="224">
        <v>7218</v>
      </c>
      <c r="F69" s="224">
        <v>37</v>
      </c>
      <c r="G69" s="223">
        <v>26</v>
      </c>
      <c r="H69" s="220"/>
    </row>
    <row r="70" spans="1:8" s="219" customFormat="1" ht="8.85" customHeight="1">
      <c r="A70" s="225" t="s">
        <v>69</v>
      </c>
      <c r="B70" s="226">
        <v>1330</v>
      </c>
      <c r="C70" s="227">
        <v>1014</v>
      </c>
      <c r="D70" s="227">
        <v>386</v>
      </c>
      <c r="E70" s="227">
        <v>165</v>
      </c>
      <c r="F70" s="227">
        <v>0</v>
      </c>
      <c r="G70" s="226">
        <v>1</v>
      </c>
      <c r="H70" s="220"/>
    </row>
    <row r="71" spans="1:8" s="219" customFormat="1" ht="8.85" customHeight="1">
      <c r="A71" s="220" t="s">
        <v>70</v>
      </c>
      <c r="B71" s="223">
        <v>2727</v>
      </c>
      <c r="C71" s="224">
        <v>2809</v>
      </c>
      <c r="D71" s="224">
        <v>1072</v>
      </c>
      <c r="E71" s="224">
        <v>766</v>
      </c>
      <c r="F71" s="224">
        <v>12</v>
      </c>
      <c r="G71" s="223">
        <v>3</v>
      </c>
      <c r="H71" s="220"/>
    </row>
    <row r="72" spans="1:8" s="219" customFormat="1" ht="8.85" customHeight="1">
      <c r="A72" s="220" t="s">
        <v>71</v>
      </c>
      <c r="B72" s="223">
        <v>653</v>
      </c>
      <c r="C72" s="224">
        <v>1570</v>
      </c>
      <c r="D72" s="224">
        <v>631</v>
      </c>
      <c r="E72" s="224">
        <v>509</v>
      </c>
      <c r="F72" s="224">
        <v>2</v>
      </c>
      <c r="G72" s="223">
        <v>2</v>
      </c>
      <c r="H72" s="220"/>
    </row>
    <row r="73" spans="1:8" s="219" customFormat="1" ht="8.85" customHeight="1">
      <c r="A73" s="220" t="s">
        <v>72</v>
      </c>
      <c r="B73" s="223">
        <v>417</v>
      </c>
      <c r="C73" s="224">
        <v>917</v>
      </c>
      <c r="D73" s="224">
        <v>687</v>
      </c>
      <c r="E73" s="224">
        <v>284</v>
      </c>
      <c r="F73" s="224">
        <v>3</v>
      </c>
      <c r="G73" s="223">
        <v>2</v>
      </c>
      <c r="H73" s="220"/>
    </row>
    <row r="74" spans="1:8" s="219" customFormat="1" ht="8.85" customHeight="1">
      <c r="A74" s="225" t="s">
        <v>73</v>
      </c>
      <c r="B74" s="226">
        <v>2780</v>
      </c>
      <c r="C74" s="227">
        <v>1447</v>
      </c>
      <c r="D74" s="227">
        <v>320</v>
      </c>
      <c r="E74" s="227">
        <v>92</v>
      </c>
      <c r="F74" s="227">
        <v>2</v>
      </c>
      <c r="G74" s="226">
        <v>0</v>
      </c>
      <c r="H74" s="220"/>
    </row>
    <row r="75" spans="1:8" s="219" customFormat="1" ht="8.85" customHeight="1">
      <c r="A75" s="220" t="s">
        <v>74</v>
      </c>
      <c r="B75" s="223">
        <v>1187</v>
      </c>
      <c r="C75" s="224">
        <v>1828</v>
      </c>
      <c r="D75" s="224">
        <v>329</v>
      </c>
      <c r="E75" s="224">
        <v>127</v>
      </c>
      <c r="F75" s="224">
        <v>1</v>
      </c>
      <c r="G75" s="223">
        <v>1</v>
      </c>
      <c r="H75" s="220"/>
    </row>
    <row r="76" spans="1:8" s="219" customFormat="1" ht="8.85" customHeight="1">
      <c r="A76" s="220" t="s">
        <v>75</v>
      </c>
      <c r="B76" s="223">
        <v>1875</v>
      </c>
      <c r="C76" s="224">
        <v>2094</v>
      </c>
      <c r="D76" s="224">
        <v>817</v>
      </c>
      <c r="E76" s="224">
        <v>460</v>
      </c>
      <c r="F76" s="224">
        <v>6</v>
      </c>
      <c r="G76" s="223">
        <v>3</v>
      </c>
      <c r="H76" s="220"/>
    </row>
    <row r="77" spans="1:8" s="219" customFormat="1" ht="8.85" customHeight="1">
      <c r="A77" s="220" t="s">
        <v>76</v>
      </c>
      <c r="B77" s="223">
        <v>2390</v>
      </c>
      <c r="C77" s="224">
        <v>2065</v>
      </c>
      <c r="D77" s="224">
        <v>242</v>
      </c>
      <c r="E77" s="224">
        <v>66</v>
      </c>
      <c r="F77" s="224">
        <v>0</v>
      </c>
      <c r="G77" s="223">
        <v>0</v>
      </c>
      <c r="H77" s="220"/>
    </row>
    <row r="78" spans="1:8" s="219" customFormat="1" ht="8.85" customHeight="1">
      <c r="A78" s="225" t="s">
        <v>77</v>
      </c>
      <c r="B78" s="226">
        <v>3827</v>
      </c>
      <c r="C78" s="227">
        <v>2664</v>
      </c>
      <c r="D78" s="227">
        <v>1093</v>
      </c>
      <c r="E78" s="227">
        <v>331</v>
      </c>
      <c r="F78" s="227">
        <v>11</v>
      </c>
      <c r="G78" s="226">
        <v>2</v>
      </c>
      <c r="H78" s="220"/>
    </row>
    <row r="79" spans="1:8" s="219" customFormat="1" ht="8.85" customHeight="1">
      <c r="A79" s="220" t="s">
        <v>78</v>
      </c>
      <c r="B79" s="223">
        <v>128</v>
      </c>
      <c r="C79" s="224">
        <v>269</v>
      </c>
      <c r="D79" s="224">
        <v>171</v>
      </c>
      <c r="E79" s="224">
        <v>45</v>
      </c>
      <c r="F79" s="224">
        <v>0</v>
      </c>
      <c r="G79" s="223">
        <v>0</v>
      </c>
      <c r="H79" s="220"/>
    </row>
    <row r="80" spans="1:8" s="219" customFormat="1" ht="8.85" customHeight="1">
      <c r="A80" s="220" t="s">
        <v>79</v>
      </c>
      <c r="B80" s="223">
        <v>4519</v>
      </c>
      <c r="C80" s="224">
        <v>4236</v>
      </c>
      <c r="D80" s="224">
        <v>1870</v>
      </c>
      <c r="E80" s="224">
        <v>1100</v>
      </c>
      <c r="F80" s="224">
        <v>3</v>
      </c>
      <c r="G80" s="223">
        <v>1</v>
      </c>
      <c r="H80" s="220"/>
    </row>
    <row r="81" spans="1:8" s="219" customFormat="1" ht="8.85" customHeight="1">
      <c r="A81" s="220" t="s">
        <v>80</v>
      </c>
      <c r="B81" s="223">
        <v>2615</v>
      </c>
      <c r="C81" s="224">
        <v>1583</v>
      </c>
      <c r="D81" s="224">
        <v>159</v>
      </c>
      <c r="E81" s="224">
        <v>64</v>
      </c>
      <c r="F81" s="224">
        <v>1</v>
      </c>
      <c r="G81" s="223">
        <v>0</v>
      </c>
      <c r="H81" s="220"/>
    </row>
    <row r="82" spans="1:8" s="219" customFormat="1" ht="8.85" customHeight="1">
      <c r="A82" s="225" t="s">
        <v>81</v>
      </c>
      <c r="B82" s="226">
        <v>270</v>
      </c>
      <c r="C82" s="227">
        <v>367</v>
      </c>
      <c r="D82" s="227">
        <v>60</v>
      </c>
      <c r="E82" s="227">
        <v>2</v>
      </c>
      <c r="F82" s="227">
        <v>0</v>
      </c>
      <c r="G82" s="226">
        <v>0</v>
      </c>
      <c r="H82" s="220"/>
    </row>
    <row r="83" spans="1:8" s="219" customFormat="1" ht="8.85" customHeight="1">
      <c r="A83" s="220" t="s">
        <v>136</v>
      </c>
      <c r="B83" s="223" t="s">
        <v>12</v>
      </c>
      <c r="C83" s="223" t="s">
        <v>12</v>
      </c>
      <c r="D83" s="224">
        <v>145</v>
      </c>
      <c r="E83" s="223" t="s">
        <v>12</v>
      </c>
      <c r="F83" s="223">
        <v>2</v>
      </c>
      <c r="G83" s="223" t="s">
        <v>12</v>
      </c>
      <c r="H83" s="220"/>
    </row>
    <row r="84" spans="1:8" s="219" customFormat="1" ht="6" customHeight="1">
      <c r="B84" s="228"/>
      <c r="C84" s="228"/>
      <c r="D84" s="228"/>
      <c r="E84" s="228"/>
      <c r="F84" s="228"/>
      <c r="G84" s="228"/>
      <c r="H84" s="220"/>
    </row>
    <row r="85" spans="1:8" s="219" customFormat="1" ht="9" customHeight="1">
      <c r="A85" s="218">
        <v>1997</v>
      </c>
      <c r="H85" s="220"/>
    </row>
    <row r="86" spans="1:8" s="219" customFormat="1" ht="9" customHeight="1">
      <c r="A86" s="218" t="s">
        <v>102</v>
      </c>
      <c r="B86" s="221">
        <f t="shared" ref="B86:G86" si="2">SUM(B88:B120)</f>
        <v>59289</v>
      </c>
      <c r="C86" s="221">
        <f t="shared" si="2"/>
        <v>95362</v>
      </c>
      <c r="D86" s="221">
        <f t="shared" si="2"/>
        <v>41551</v>
      </c>
      <c r="E86" s="221">
        <f t="shared" si="2"/>
        <v>20375</v>
      </c>
      <c r="F86" s="221">
        <f t="shared" si="2"/>
        <v>395</v>
      </c>
      <c r="G86" s="221">
        <f t="shared" si="2"/>
        <v>237</v>
      </c>
      <c r="H86" s="220"/>
    </row>
    <row r="87" spans="1:8" s="219" customFormat="1" ht="3" customHeight="1">
      <c r="A87" s="222"/>
      <c r="B87" s="221"/>
      <c r="C87" s="221"/>
      <c r="D87" s="221"/>
      <c r="E87" s="221"/>
      <c r="F87" s="221"/>
      <c r="G87" s="221"/>
      <c r="H87" s="220"/>
    </row>
    <row r="88" spans="1:8" s="219" customFormat="1" ht="8.85" customHeight="1">
      <c r="A88" s="220" t="s">
        <v>50</v>
      </c>
      <c r="B88" s="223">
        <v>1681</v>
      </c>
      <c r="C88" s="224">
        <v>778</v>
      </c>
      <c r="D88" s="224">
        <v>164</v>
      </c>
      <c r="E88" s="224">
        <v>77</v>
      </c>
      <c r="F88" s="224">
        <v>0</v>
      </c>
      <c r="G88" s="223">
        <v>0</v>
      </c>
      <c r="H88" s="220"/>
    </row>
    <row r="89" spans="1:8" s="219" customFormat="1" ht="8.85" customHeight="1">
      <c r="A89" s="220" t="s">
        <v>51</v>
      </c>
      <c r="B89" s="223">
        <v>682</v>
      </c>
      <c r="C89" s="224">
        <v>3698</v>
      </c>
      <c r="D89" s="224">
        <v>1551</v>
      </c>
      <c r="E89" s="224">
        <v>629</v>
      </c>
      <c r="F89" s="224">
        <v>55</v>
      </c>
      <c r="G89" s="223">
        <v>39</v>
      </c>
      <c r="H89" s="220"/>
    </row>
    <row r="90" spans="1:8" s="219" customFormat="1" ht="8.85" customHeight="1">
      <c r="A90" s="220" t="s">
        <v>52</v>
      </c>
      <c r="B90" s="223">
        <v>85</v>
      </c>
      <c r="C90" s="224">
        <v>349</v>
      </c>
      <c r="D90" s="224">
        <v>292</v>
      </c>
      <c r="E90" s="224">
        <v>91</v>
      </c>
      <c r="F90" s="224">
        <v>3</v>
      </c>
      <c r="G90" s="223">
        <v>3</v>
      </c>
      <c r="H90" s="220"/>
    </row>
    <row r="91" spans="1:8" s="219" customFormat="1" ht="8.85" customHeight="1">
      <c r="A91" s="225" t="s">
        <v>53</v>
      </c>
      <c r="B91" s="226">
        <v>117</v>
      </c>
      <c r="C91" s="227">
        <v>566</v>
      </c>
      <c r="D91" s="227">
        <v>98</v>
      </c>
      <c r="E91" s="227">
        <v>22</v>
      </c>
      <c r="F91" s="227">
        <v>1</v>
      </c>
      <c r="G91" s="226">
        <v>1</v>
      </c>
      <c r="H91" s="220"/>
    </row>
    <row r="92" spans="1:8" s="219" customFormat="1" ht="8.85" customHeight="1">
      <c r="A92" s="220" t="s">
        <v>54</v>
      </c>
      <c r="B92" s="223">
        <v>4134</v>
      </c>
      <c r="C92" s="224">
        <v>2952</v>
      </c>
      <c r="D92" s="224">
        <v>376</v>
      </c>
      <c r="E92" s="224">
        <v>162</v>
      </c>
      <c r="F92" s="224">
        <v>5</v>
      </c>
      <c r="G92" s="223">
        <v>0</v>
      </c>
      <c r="H92" s="220"/>
    </row>
    <row r="93" spans="1:8" s="219" customFormat="1" ht="8.85" customHeight="1">
      <c r="A93" s="220" t="s">
        <v>55</v>
      </c>
      <c r="B93" s="223">
        <v>730</v>
      </c>
      <c r="C93" s="224">
        <v>328</v>
      </c>
      <c r="D93" s="224">
        <v>139</v>
      </c>
      <c r="E93" s="224">
        <v>69</v>
      </c>
      <c r="F93" s="224">
        <v>2</v>
      </c>
      <c r="G93" s="223">
        <v>1</v>
      </c>
      <c r="H93" s="220"/>
    </row>
    <row r="94" spans="1:8" s="219" customFormat="1" ht="8.85" customHeight="1">
      <c r="A94" s="220" t="s">
        <v>56</v>
      </c>
      <c r="B94" s="223">
        <v>653</v>
      </c>
      <c r="C94" s="224">
        <v>879</v>
      </c>
      <c r="D94" s="224">
        <v>239</v>
      </c>
      <c r="E94" s="224">
        <v>36</v>
      </c>
      <c r="F94" s="224">
        <v>2</v>
      </c>
      <c r="G94" s="223">
        <v>0</v>
      </c>
      <c r="H94" s="220"/>
    </row>
    <row r="95" spans="1:8" s="219" customFormat="1" ht="8.85" customHeight="1">
      <c r="A95" s="225" t="s">
        <v>57</v>
      </c>
      <c r="B95" s="226">
        <v>2928</v>
      </c>
      <c r="C95" s="227">
        <v>5205</v>
      </c>
      <c r="D95" s="227">
        <v>234</v>
      </c>
      <c r="E95" s="227">
        <v>58</v>
      </c>
      <c r="F95" s="227">
        <v>0</v>
      </c>
      <c r="G95" s="226">
        <v>0</v>
      </c>
      <c r="H95" s="220"/>
    </row>
    <row r="96" spans="1:8" s="219" customFormat="1" ht="8.85" customHeight="1">
      <c r="A96" s="220" t="s">
        <v>58</v>
      </c>
      <c r="B96" s="223">
        <v>4920</v>
      </c>
      <c r="C96" s="224">
        <v>24506</v>
      </c>
      <c r="D96" s="224">
        <v>5699</v>
      </c>
      <c r="E96" s="224">
        <v>3974</v>
      </c>
      <c r="F96" s="224">
        <v>72</v>
      </c>
      <c r="G96" s="223">
        <v>55</v>
      </c>
      <c r="H96" s="220"/>
    </row>
    <row r="97" spans="1:8" s="219" customFormat="1" ht="8.85" customHeight="1">
      <c r="A97" s="220" t="s">
        <v>59</v>
      </c>
      <c r="B97" s="223">
        <v>1187</v>
      </c>
      <c r="C97" s="224">
        <v>1145</v>
      </c>
      <c r="D97" s="224">
        <v>498</v>
      </c>
      <c r="E97" s="224">
        <v>288</v>
      </c>
      <c r="F97" s="224">
        <v>0</v>
      </c>
      <c r="G97" s="223">
        <v>0</v>
      </c>
      <c r="H97" s="220"/>
    </row>
    <row r="98" spans="1:8" s="219" customFormat="1" ht="8.85" customHeight="1">
      <c r="A98" s="220" t="s">
        <v>60</v>
      </c>
      <c r="B98" s="223">
        <v>3095</v>
      </c>
      <c r="C98" s="224">
        <v>5032</v>
      </c>
      <c r="D98" s="224">
        <v>558</v>
      </c>
      <c r="E98" s="224">
        <v>323</v>
      </c>
      <c r="F98" s="224">
        <v>16</v>
      </c>
      <c r="G98" s="223">
        <v>12</v>
      </c>
      <c r="H98" s="220"/>
    </row>
    <row r="99" spans="1:8" s="219" customFormat="1" ht="8.85" customHeight="1">
      <c r="A99" s="225" t="s">
        <v>61</v>
      </c>
      <c r="B99" s="226">
        <v>1098</v>
      </c>
      <c r="C99" s="227">
        <v>2559</v>
      </c>
      <c r="D99" s="227">
        <v>860</v>
      </c>
      <c r="E99" s="227">
        <v>246</v>
      </c>
      <c r="F99" s="227">
        <v>4</v>
      </c>
      <c r="G99" s="226">
        <v>5</v>
      </c>
      <c r="H99" s="220"/>
    </row>
    <row r="100" spans="1:8" s="219" customFormat="1" ht="8.85" customHeight="1">
      <c r="A100" s="220" t="s">
        <v>62</v>
      </c>
      <c r="B100" s="223">
        <v>894</v>
      </c>
      <c r="C100" s="224">
        <v>452</v>
      </c>
      <c r="D100" s="224">
        <v>696</v>
      </c>
      <c r="E100" s="224">
        <v>389</v>
      </c>
      <c r="F100" s="224">
        <v>2</v>
      </c>
      <c r="G100" s="223">
        <v>0</v>
      </c>
      <c r="H100" s="220"/>
    </row>
    <row r="101" spans="1:8" s="219" customFormat="1" ht="8.85" customHeight="1">
      <c r="A101" s="220" t="s">
        <v>63</v>
      </c>
      <c r="B101" s="223">
        <v>2578</v>
      </c>
      <c r="C101" s="224">
        <v>4145</v>
      </c>
      <c r="D101" s="224">
        <v>4669</v>
      </c>
      <c r="E101" s="224">
        <v>487</v>
      </c>
      <c r="F101" s="224">
        <v>116</v>
      </c>
      <c r="G101" s="223">
        <v>24</v>
      </c>
      <c r="H101" s="220"/>
    </row>
    <row r="102" spans="1:8" s="219" customFormat="1" ht="8.85" customHeight="1">
      <c r="A102" s="220" t="s">
        <v>64</v>
      </c>
      <c r="B102" s="223">
        <v>1290</v>
      </c>
      <c r="C102" s="224">
        <v>6600</v>
      </c>
      <c r="D102" s="224">
        <v>6943</v>
      </c>
      <c r="E102" s="224">
        <v>671</v>
      </c>
      <c r="F102" s="224">
        <v>28</v>
      </c>
      <c r="G102" s="223">
        <v>36</v>
      </c>
      <c r="H102" s="220"/>
    </row>
    <row r="103" spans="1:8" s="219" customFormat="1" ht="8.85" customHeight="1">
      <c r="A103" s="225" t="s">
        <v>65</v>
      </c>
      <c r="B103" s="226">
        <v>1106</v>
      </c>
      <c r="C103" s="227">
        <v>1645</v>
      </c>
      <c r="D103" s="227">
        <v>543</v>
      </c>
      <c r="E103" s="227">
        <v>283</v>
      </c>
      <c r="F103" s="227">
        <v>9</v>
      </c>
      <c r="G103" s="226">
        <v>9</v>
      </c>
      <c r="H103" s="220"/>
    </row>
    <row r="104" spans="1:8" s="219" customFormat="1" ht="8.85" customHeight="1">
      <c r="A104" s="220" t="s">
        <v>66</v>
      </c>
      <c r="B104" s="223">
        <v>1215</v>
      </c>
      <c r="C104" s="224">
        <v>1823</v>
      </c>
      <c r="D104" s="224">
        <v>883</v>
      </c>
      <c r="E104" s="224">
        <v>605</v>
      </c>
      <c r="F104" s="224">
        <v>3</v>
      </c>
      <c r="G104" s="223">
        <v>1</v>
      </c>
      <c r="H104" s="220"/>
    </row>
    <row r="105" spans="1:8" s="219" customFormat="1" ht="8.85" customHeight="1">
      <c r="A105" s="220" t="s">
        <v>67</v>
      </c>
      <c r="B105" s="223">
        <v>296</v>
      </c>
      <c r="C105" s="224">
        <v>432</v>
      </c>
      <c r="D105" s="224">
        <v>306</v>
      </c>
      <c r="E105" s="224">
        <v>176</v>
      </c>
      <c r="F105" s="224">
        <v>4</v>
      </c>
      <c r="G105" s="223">
        <v>3</v>
      </c>
      <c r="H105" s="220"/>
    </row>
    <row r="106" spans="1:8" s="219" customFormat="1" ht="8.85" customHeight="1">
      <c r="A106" s="220" t="s">
        <v>68</v>
      </c>
      <c r="B106" s="223">
        <v>3103</v>
      </c>
      <c r="C106" s="224">
        <v>10444</v>
      </c>
      <c r="D106" s="224">
        <v>7610</v>
      </c>
      <c r="E106" s="224">
        <v>7249</v>
      </c>
      <c r="F106" s="224">
        <v>23</v>
      </c>
      <c r="G106" s="223">
        <v>19</v>
      </c>
      <c r="H106" s="220"/>
    </row>
    <row r="107" spans="1:8" s="219" customFormat="1" ht="8.85" customHeight="1">
      <c r="A107" s="225" t="s">
        <v>69</v>
      </c>
      <c r="B107" s="226">
        <v>1624</v>
      </c>
      <c r="C107" s="227">
        <v>948</v>
      </c>
      <c r="D107" s="227">
        <v>378</v>
      </c>
      <c r="E107" s="227">
        <v>83</v>
      </c>
      <c r="F107" s="227">
        <v>1</v>
      </c>
      <c r="G107" s="226">
        <v>0</v>
      </c>
      <c r="H107" s="220"/>
    </row>
    <row r="108" spans="1:8" s="219" customFormat="1" ht="8.85" customHeight="1">
      <c r="A108" s="220" t="s">
        <v>70</v>
      </c>
      <c r="B108" s="223">
        <v>2819</v>
      </c>
      <c r="C108" s="224">
        <v>2415</v>
      </c>
      <c r="D108" s="224">
        <v>1574</v>
      </c>
      <c r="E108" s="224">
        <v>990</v>
      </c>
      <c r="F108" s="224">
        <v>9</v>
      </c>
      <c r="G108" s="223">
        <v>1</v>
      </c>
      <c r="H108" s="220"/>
    </row>
    <row r="109" spans="1:8" s="219" customFormat="1" ht="8.85" customHeight="1">
      <c r="A109" s="220" t="s">
        <v>71</v>
      </c>
      <c r="B109" s="223">
        <v>880</v>
      </c>
      <c r="C109" s="224">
        <v>1353</v>
      </c>
      <c r="D109" s="224">
        <v>460</v>
      </c>
      <c r="E109" s="224">
        <v>337</v>
      </c>
      <c r="F109" s="224">
        <v>0</v>
      </c>
      <c r="G109" s="223">
        <v>0</v>
      </c>
      <c r="H109" s="220"/>
    </row>
    <row r="110" spans="1:8" s="219" customFormat="1" ht="8.85" customHeight="1">
      <c r="A110" s="220" t="s">
        <v>72</v>
      </c>
      <c r="B110" s="223">
        <v>1051</v>
      </c>
      <c r="C110" s="224">
        <v>1226</v>
      </c>
      <c r="D110" s="224">
        <v>1187</v>
      </c>
      <c r="E110" s="224">
        <v>623</v>
      </c>
      <c r="F110" s="224">
        <v>2</v>
      </c>
      <c r="G110" s="223">
        <v>2</v>
      </c>
      <c r="H110" s="220"/>
    </row>
    <row r="111" spans="1:8" s="219" customFormat="1" ht="8.85" customHeight="1">
      <c r="A111" s="225" t="s">
        <v>73</v>
      </c>
      <c r="B111" s="226">
        <v>2742</v>
      </c>
      <c r="C111" s="227">
        <v>1484</v>
      </c>
      <c r="D111" s="227">
        <v>274</v>
      </c>
      <c r="E111" s="227">
        <v>79</v>
      </c>
      <c r="F111" s="227">
        <v>1</v>
      </c>
      <c r="G111" s="226">
        <v>0</v>
      </c>
      <c r="H111" s="220"/>
    </row>
    <row r="112" spans="1:8" s="219" customFormat="1" ht="8.85" customHeight="1">
      <c r="A112" s="220" t="s">
        <v>74</v>
      </c>
      <c r="B112" s="223">
        <v>1712</v>
      </c>
      <c r="C112" s="224">
        <v>1827</v>
      </c>
      <c r="D112" s="224">
        <v>365</v>
      </c>
      <c r="E112" s="224">
        <v>167</v>
      </c>
      <c r="F112" s="224">
        <v>3</v>
      </c>
      <c r="G112" s="223">
        <v>0</v>
      </c>
      <c r="H112" s="220"/>
    </row>
    <row r="113" spans="1:8" s="219" customFormat="1" ht="8.85" customHeight="1">
      <c r="A113" s="220" t="s">
        <v>75</v>
      </c>
      <c r="B113" s="223">
        <v>2294</v>
      </c>
      <c r="C113" s="224">
        <v>2341</v>
      </c>
      <c r="D113" s="224">
        <v>880</v>
      </c>
      <c r="E113" s="224">
        <v>563</v>
      </c>
      <c r="F113" s="224">
        <v>4</v>
      </c>
      <c r="G113" s="223">
        <v>3</v>
      </c>
      <c r="H113" s="220"/>
    </row>
    <row r="114" spans="1:8" s="219" customFormat="1" ht="8.85" customHeight="1">
      <c r="A114" s="220" t="s">
        <v>76</v>
      </c>
      <c r="B114" s="223">
        <v>2849</v>
      </c>
      <c r="C114" s="224">
        <v>1973</v>
      </c>
      <c r="D114" s="224">
        <v>450</v>
      </c>
      <c r="E114" s="224">
        <v>175</v>
      </c>
      <c r="F114" s="224">
        <v>0</v>
      </c>
      <c r="G114" s="223">
        <v>0</v>
      </c>
      <c r="H114" s="220"/>
    </row>
    <row r="115" spans="1:8" s="219" customFormat="1" ht="8.85" customHeight="1">
      <c r="A115" s="225" t="s">
        <v>77</v>
      </c>
      <c r="B115" s="226">
        <v>3829</v>
      </c>
      <c r="C115" s="227">
        <v>2858</v>
      </c>
      <c r="D115" s="227">
        <v>986</v>
      </c>
      <c r="E115" s="227">
        <v>338</v>
      </c>
      <c r="F115" s="227">
        <v>23</v>
      </c>
      <c r="G115" s="226">
        <v>21</v>
      </c>
      <c r="H115" s="220"/>
    </row>
    <row r="116" spans="1:8" s="219" customFormat="1" ht="8.85" customHeight="1">
      <c r="A116" s="220" t="s">
        <v>78</v>
      </c>
      <c r="B116" s="223">
        <v>128</v>
      </c>
      <c r="C116" s="224">
        <v>267</v>
      </c>
      <c r="D116" s="224">
        <v>208</v>
      </c>
      <c r="E116" s="224">
        <v>53</v>
      </c>
      <c r="F116" s="224">
        <v>0</v>
      </c>
      <c r="G116" s="223">
        <v>0</v>
      </c>
      <c r="H116" s="220"/>
    </row>
    <row r="117" spans="1:8" s="219" customFormat="1" ht="8.85" customHeight="1">
      <c r="A117" s="220" t="s">
        <v>79</v>
      </c>
      <c r="B117" s="223">
        <v>4876</v>
      </c>
      <c r="C117" s="224">
        <v>3482</v>
      </c>
      <c r="D117" s="224">
        <v>1911</v>
      </c>
      <c r="E117" s="224">
        <v>1057</v>
      </c>
      <c r="F117" s="224">
        <v>4</v>
      </c>
      <c r="G117" s="223">
        <v>1</v>
      </c>
      <c r="H117" s="220"/>
    </row>
    <row r="118" spans="1:8" s="219" customFormat="1" ht="8.85" customHeight="1">
      <c r="A118" s="220" t="s">
        <v>80</v>
      </c>
      <c r="B118" s="223">
        <v>2334</v>
      </c>
      <c r="C118" s="224">
        <v>1327</v>
      </c>
      <c r="D118" s="224">
        <v>184</v>
      </c>
      <c r="E118" s="224">
        <v>68</v>
      </c>
      <c r="F118" s="224">
        <v>1</v>
      </c>
      <c r="G118" s="223">
        <v>1</v>
      </c>
      <c r="H118" s="220"/>
    </row>
    <row r="119" spans="1:8" s="219" customFormat="1" ht="8.85" customHeight="1">
      <c r="A119" s="225" t="s">
        <v>81</v>
      </c>
      <c r="B119" s="226">
        <v>359</v>
      </c>
      <c r="C119" s="227">
        <v>323</v>
      </c>
      <c r="D119" s="227">
        <v>69</v>
      </c>
      <c r="E119" s="227">
        <v>7</v>
      </c>
      <c r="F119" s="227">
        <v>0</v>
      </c>
      <c r="G119" s="226">
        <v>0</v>
      </c>
      <c r="H119" s="220"/>
    </row>
    <row r="120" spans="1:8" s="219" customFormat="1" ht="8.85" customHeight="1">
      <c r="A120" s="220" t="s">
        <v>136</v>
      </c>
      <c r="B120" s="223" t="s">
        <v>12</v>
      </c>
      <c r="C120" s="223" t="s">
        <v>12</v>
      </c>
      <c r="D120" s="224">
        <v>267</v>
      </c>
      <c r="E120" s="223" t="s">
        <v>12</v>
      </c>
      <c r="F120" s="223">
        <v>2</v>
      </c>
      <c r="G120" s="223" t="s">
        <v>12</v>
      </c>
      <c r="H120" s="220"/>
    </row>
    <row r="121" spans="1:8" s="219" customFormat="1" ht="6" customHeight="1">
      <c r="B121" s="228"/>
      <c r="C121" s="228"/>
      <c r="D121" s="228"/>
      <c r="E121" s="228"/>
      <c r="F121" s="228"/>
      <c r="G121" s="228"/>
      <c r="H121" s="220"/>
    </row>
    <row r="122" spans="1:8" s="219" customFormat="1" ht="9" customHeight="1">
      <c r="A122" s="218">
        <v>1998</v>
      </c>
      <c r="H122" s="220"/>
    </row>
    <row r="123" spans="1:8" s="219" customFormat="1" ht="9" customHeight="1">
      <c r="A123" s="218" t="s">
        <v>102</v>
      </c>
      <c r="B123" s="221">
        <f t="shared" ref="B123:G123" si="3">SUM(B125:B157)</f>
        <v>63321</v>
      </c>
      <c r="C123" s="221">
        <f t="shared" si="3"/>
        <v>95461</v>
      </c>
      <c r="D123" s="221">
        <f t="shared" si="3"/>
        <v>40577</v>
      </c>
      <c r="E123" s="221">
        <f t="shared" si="3"/>
        <v>21260</v>
      </c>
      <c r="F123" s="221">
        <f t="shared" si="3"/>
        <v>278</v>
      </c>
      <c r="G123" s="221">
        <f t="shared" si="3"/>
        <v>149</v>
      </c>
      <c r="H123" s="220"/>
    </row>
    <row r="124" spans="1:8" s="219" customFormat="1" ht="3" customHeight="1">
      <c r="A124" s="222"/>
      <c r="B124" s="221"/>
      <c r="C124" s="221"/>
      <c r="D124" s="221"/>
      <c r="E124" s="221"/>
      <c r="F124" s="221"/>
      <c r="G124" s="221"/>
      <c r="H124" s="220"/>
    </row>
    <row r="125" spans="1:8" s="219" customFormat="1" ht="8.85" customHeight="1">
      <c r="A125" s="220" t="s">
        <v>50</v>
      </c>
      <c r="B125" s="223">
        <v>1695</v>
      </c>
      <c r="C125" s="224">
        <v>675</v>
      </c>
      <c r="D125" s="224">
        <v>135</v>
      </c>
      <c r="E125" s="224">
        <v>25</v>
      </c>
      <c r="F125" s="224">
        <v>0</v>
      </c>
      <c r="G125" s="223">
        <v>0</v>
      </c>
      <c r="H125" s="220"/>
    </row>
    <row r="126" spans="1:8" s="219" customFormat="1" ht="8.85" customHeight="1">
      <c r="A126" s="220" t="s">
        <v>51</v>
      </c>
      <c r="B126" s="223">
        <v>747</v>
      </c>
      <c r="C126" s="224">
        <v>3901</v>
      </c>
      <c r="D126" s="224">
        <v>1781</v>
      </c>
      <c r="E126" s="224">
        <v>1237</v>
      </c>
      <c r="F126" s="224">
        <v>54</v>
      </c>
      <c r="G126" s="223">
        <v>20</v>
      </c>
      <c r="H126" s="220"/>
    </row>
    <row r="127" spans="1:8" s="219" customFormat="1" ht="8.85" customHeight="1">
      <c r="A127" s="220" t="s">
        <v>52</v>
      </c>
      <c r="B127" s="223">
        <v>79</v>
      </c>
      <c r="C127" s="224">
        <v>362</v>
      </c>
      <c r="D127" s="224">
        <v>274</v>
      </c>
      <c r="E127" s="224">
        <v>138</v>
      </c>
      <c r="F127" s="224">
        <v>4</v>
      </c>
      <c r="G127" s="223">
        <v>1</v>
      </c>
      <c r="H127" s="220"/>
    </row>
    <row r="128" spans="1:8" s="219" customFormat="1" ht="8.85" customHeight="1">
      <c r="A128" s="225" t="s">
        <v>53</v>
      </c>
      <c r="B128" s="226">
        <v>129</v>
      </c>
      <c r="C128" s="227">
        <v>508</v>
      </c>
      <c r="D128" s="227">
        <v>144</v>
      </c>
      <c r="E128" s="227">
        <v>49</v>
      </c>
      <c r="F128" s="227">
        <v>0</v>
      </c>
      <c r="G128" s="226">
        <v>0</v>
      </c>
      <c r="H128" s="220"/>
    </row>
    <row r="129" spans="1:8" s="219" customFormat="1" ht="8.85" customHeight="1">
      <c r="A129" s="220" t="s">
        <v>54</v>
      </c>
      <c r="B129" s="223">
        <v>3564</v>
      </c>
      <c r="C129" s="224">
        <v>3258</v>
      </c>
      <c r="D129" s="224">
        <v>370</v>
      </c>
      <c r="E129" s="224">
        <v>164</v>
      </c>
      <c r="F129" s="224">
        <v>4</v>
      </c>
      <c r="G129" s="223">
        <v>2</v>
      </c>
      <c r="H129" s="220"/>
    </row>
    <row r="130" spans="1:8" s="219" customFormat="1" ht="8.85" customHeight="1">
      <c r="A130" s="220" t="s">
        <v>55</v>
      </c>
      <c r="B130" s="223">
        <v>702</v>
      </c>
      <c r="C130" s="224">
        <v>335</v>
      </c>
      <c r="D130" s="224">
        <v>119</v>
      </c>
      <c r="E130" s="224">
        <v>51</v>
      </c>
      <c r="F130" s="224">
        <v>1</v>
      </c>
      <c r="G130" s="223">
        <v>1</v>
      </c>
      <c r="H130" s="220"/>
    </row>
    <row r="131" spans="1:8" s="219" customFormat="1" ht="8.85" customHeight="1">
      <c r="A131" s="220" t="s">
        <v>56</v>
      </c>
      <c r="B131" s="223">
        <v>979</v>
      </c>
      <c r="C131" s="224">
        <v>1005</v>
      </c>
      <c r="D131" s="224">
        <v>178</v>
      </c>
      <c r="E131" s="224">
        <v>14</v>
      </c>
      <c r="F131" s="224">
        <v>1</v>
      </c>
      <c r="G131" s="223">
        <v>0</v>
      </c>
      <c r="H131" s="220"/>
    </row>
    <row r="132" spans="1:8" s="219" customFormat="1" ht="8.85" customHeight="1">
      <c r="A132" s="225" t="s">
        <v>57</v>
      </c>
      <c r="B132" s="226">
        <v>3218</v>
      </c>
      <c r="C132" s="227">
        <v>5267</v>
      </c>
      <c r="D132" s="227">
        <v>202</v>
      </c>
      <c r="E132" s="227">
        <v>59</v>
      </c>
      <c r="F132" s="227">
        <v>2</v>
      </c>
      <c r="G132" s="226">
        <v>2</v>
      </c>
      <c r="H132" s="220"/>
    </row>
    <row r="133" spans="1:8" s="219" customFormat="1" ht="8.85" customHeight="1">
      <c r="A133" s="220" t="s">
        <v>58</v>
      </c>
      <c r="B133" s="223">
        <v>5088</v>
      </c>
      <c r="C133" s="224">
        <v>23978</v>
      </c>
      <c r="D133" s="224">
        <v>5338</v>
      </c>
      <c r="E133" s="224">
        <v>3669</v>
      </c>
      <c r="F133" s="224">
        <v>50</v>
      </c>
      <c r="G133" s="223">
        <v>54</v>
      </c>
      <c r="H133" s="220"/>
    </row>
    <row r="134" spans="1:8" s="219" customFormat="1" ht="8.85" customHeight="1">
      <c r="A134" s="220" t="s">
        <v>59</v>
      </c>
      <c r="B134" s="223">
        <v>1793</v>
      </c>
      <c r="C134" s="224">
        <v>1134</v>
      </c>
      <c r="D134" s="224">
        <v>466</v>
      </c>
      <c r="E134" s="224">
        <v>310</v>
      </c>
      <c r="F134" s="224">
        <v>1</v>
      </c>
      <c r="G134" s="223">
        <v>0</v>
      </c>
      <c r="H134" s="220"/>
    </row>
    <row r="135" spans="1:8" s="219" customFormat="1" ht="8.85" customHeight="1">
      <c r="A135" s="220" t="s">
        <v>60</v>
      </c>
      <c r="B135" s="223">
        <v>4001</v>
      </c>
      <c r="C135" s="224">
        <v>5381</v>
      </c>
      <c r="D135" s="224">
        <v>590</v>
      </c>
      <c r="E135" s="224">
        <v>371</v>
      </c>
      <c r="F135" s="224">
        <v>5</v>
      </c>
      <c r="G135" s="223">
        <v>0</v>
      </c>
      <c r="H135" s="220"/>
    </row>
    <row r="136" spans="1:8" s="219" customFormat="1" ht="8.85" customHeight="1">
      <c r="A136" s="225" t="s">
        <v>61</v>
      </c>
      <c r="B136" s="226">
        <v>1217</v>
      </c>
      <c r="C136" s="227">
        <v>2605</v>
      </c>
      <c r="D136" s="227">
        <v>824</v>
      </c>
      <c r="E136" s="227">
        <v>277</v>
      </c>
      <c r="F136" s="227">
        <v>8</v>
      </c>
      <c r="G136" s="226">
        <v>4</v>
      </c>
      <c r="H136" s="220"/>
    </row>
    <row r="137" spans="1:8" s="219" customFormat="1" ht="8.85" customHeight="1">
      <c r="A137" s="220" t="s">
        <v>62</v>
      </c>
      <c r="B137" s="223">
        <v>915</v>
      </c>
      <c r="C137" s="224">
        <v>429</v>
      </c>
      <c r="D137" s="224">
        <v>741</v>
      </c>
      <c r="E137" s="224">
        <v>503</v>
      </c>
      <c r="F137" s="224">
        <v>1</v>
      </c>
      <c r="G137" s="223">
        <v>0</v>
      </c>
      <c r="H137" s="220"/>
    </row>
    <row r="138" spans="1:8" s="219" customFormat="1" ht="8.85" customHeight="1">
      <c r="A138" s="220" t="s">
        <v>63</v>
      </c>
      <c r="B138" s="223">
        <v>2686</v>
      </c>
      <c r="C138" s="224">
        <v>4156</v>
      </c>
      <c r="D138" s="224">
        <v>5112</v>
      </c>
      <c r="E138" s="224">
        <v>677</v>
      </c>
      <c r="F138" s="224">
        <v>79</v>
      </c>
      <c r="G138" s="223">
        <v>14</v>
      </c>
      <c r="H138" s="220"/>
    </row>
    <row r="139" spans="1:8" s="219" customFormat="1" ht="8.85" customHeight="1">
      <c r="A139" s="220" t="s">
        <v>64</v>
      </c>
      <c r="B139" s="223">
        <v>1338</v>
      </c>
      <c r="C139" s="224">
        <v>6304</v>
      </c>
      <c r="D139" s="224">
        <v>7264</v>
      </c>
      <c r="E139" s="224">
        <v>2580</v>
      </c>
      <c r="F139" s="224">
        <v>22</v>
      </c>
      <c r="G139" s="223">
        <v>19</v>
      </c>
      <c r="H139" s="220"/>
    </row>
    <row r="140" spans="1:8" s="219" customFormat="1" ht="8.85" customHeight="1">
      <c r="A140" s="225" t="s">
        <v>65</v>
      </c>
      <c r="B140" s="226">
        <v>1217</v>
      </c>
      <c r="C140" s="227">
        <v>1656</v>
      </c>
      <c r="D140" s="227">
        <v>462</v>
      </c>
      <c r="E140" s="227">
        <v>243</v>
      </c>
      <c r="F140" s="227">
        <v>6</v>
      </c>
      <c r="G140" s="226">
        <v>4</v>
      </c>
      <c r="H140" s="220"/>
    </row>
    <row r="141" spans="1:8" s="219" customFormat="1" ht="8.85" customHeight="1">
      <c r="A141" s="220" t="s">
        <v>66</v>
      </c>
      <c r="B141" s="223">
        <v>1133</v>
      </c>
      <c r="C141" s="224">
        <v>2075</v>
      </c>
      <c r="D141" s="224">
        <v>757</v>
      </c>
      <c r="E141" s="224">
        <v>586</v>
      </c>
      <c r="F141" s="224">
        <v>0</v>
      </c>
      <c r="G141" s="223">
        <v>0</v>
      </c>
      <c r="H141" s="220"/>
    </row>
    <row r="142" spans="1:8" s="219" customFormat="1" ht="8.85" customHeight="1">
      <c r="A142" s="220" t="s">
        <v>67</v>
      </c>
      <c r="B142" s="223">
        <v>245</v>
      </c>
      <c r="C142" s="224">
        <v>396</v>
      </c>
      <c r="D142" s="224">
        <v>308</v>
      </c>
      <c r="E142" s="224">
        <v>290</v>
      </c>
      <c r="F142" s="224">
        <v>2</v>
      </c>
      <c r="G142" s="223">
        <v>3</v>
      </c>
      <c r="H142" s="220"/>
    </row>
    <row r="143" spans="1:8" s="219" customFormat="1" ht="8.85" customHeight="1">
      <c r="A143" s="220" t="s">
        <v>68</v>
      </c>
      <c r="B143" s="223">
        <v>3360</v>
      </c>
      <c r="C143" s="224">
        <v>9500</v>
      </c>
      <c r="D143" s="224">
        <v>6294</v>
      </c>
      <c r="E143" s="224">
        <v>5542</v>
      </c>
      <c r="F143" s="224">
        <v>5</v>
      </c>
      <c r="G143" s="223">
        <v>13</v>
      </c>
      <c r="H143" s="220"/>
    </row>
    <row r="144" spans="1:8" s="219" customFormat="1" ht="8.85" customHeight="1">
      <c r="A144" s="225" t="s">
        <v>69</v>
      </c>
      <c r="B144" s="226">
        <v>1397</v>
      </c>
      <c r="C144" s="227">
        <v>856</v>
      </c>
      <c r="D144" s="227">
        <v>412</v>
      </c>
      <c r="E144" s="227">
        <v>146</v>
      </c>
      <c r="F144" s="227">
        <v>0</v>
      </c>
      <c r="G144" s="226">
        <v>0</v>
      </c>
      <c r="H144" s="220"/>
    </row>
    <row r="145" spans="1:8" s="219" customFormat="1" ht="8.85" customHeight="1">
      <c r="A145" s="220" t="s">
        <v>70</v>
      </c>
      <c r="B145" s="223">
        <v>2951</v>
      </c>
      <c r="C145" s="224">
        <v>2340</v>
      </c>
      <c r="D145" s="224">
        <v>1271</v>
      </c>
      <c r="E145" s="224">
        <v>855</v>
      </c>
      <c r="F145" s="224">
        <v>16</v>
      </c>
      <c r="G145" s="223">
        <v>3</v>
      </c>
      <c r="H145" s="220"/>
    </row>
    <row r="146" spans="1:8" s="219" customFormat="1" ht="8.85" customHeight="1">
      <c r="A146" s="220" t="s">
        <v>71</v>
      </c>
      <c r="B146" s="223">
        <v>1795</v>
      </c>
      <c r="C146" s="224">
        <v>1698</v>
      </c>
      <c r="D146" s="224">
        <v>435</v>
      </c>
      <c r="E146" s="224">
        <v>328</v>
      </c>
      <c r="F146" s="224">
        <v>0</v>
      </c>
      <c r="G146" s="223">
        <v>0</v>
      </c>
      <c r="H146" s="220"/>
    </row>
    <row r="147" spans="1:8" s="219" customFormat="1" ht="8.85" customHeight="1">
      <c r="A147" s="220" t="s">
        <v>72</v>
      </c>
      <c r="B147" s="223">
        <v>1079</v>
      </c>
      <c r="C147" s="224">
        <v>1400</v>
      </c>
      <c r="D147" s="224">
        <v>1078</v>
      </c>
      <c r="E147" s="224">
        <v>412</v>
      </c>
      <c r="F147" s="224">
        <v>2</v>
      </c>
      <c r="G147" s="223">
        <v>1</v>
      </c>
      <c r="H147" s="220"/>
    </row>
    <row r="148" spans="1:8" s="219" customFormat="1" ht="8.85" customHeight="1">
      <c r="A148" s="225" t="s">
        <v>73</v>
      </c>
      <c r="B148" s="226">
        <v>3122</v>
      </c>
      <c r="C148" s="227">
        <v>1553</v>
      </c>
      <c r="D148" s="227">
        <v>275</v>
      </c>
      <c r="E148" s="227">
        <v>91</v>
      </c>
      <c r="F148" s="227">
        <v>0</v>
      </c>
      <c r="G148" s="226">
        <v>0</v>
      </c>
      <c r="H148" s="220"/>
    </row>
    <row r="149" spans="1:8" s="219" customFormat="1" ht="8.85" customHeight="1">
      <c r="A149" s="220" t="s">
        <v>74</v>
      </c>
      <c r="B149" s="223">
        <v>1654</v>
      </c>
      <c r="C149" s="224">
        <v>2009</v>
      </c>
      <c r="D149" s="224">
        <v>297</v>
      </c>
      <c r="E149" s="224">
        <v>115</v>
      </c>
      <c r="F149" s="224">
        <v>1</v>
      </c>
      <c r="G149" s="223">
        <v>0</v>
      </c>
      <c r="H149" s="220"/>
    </row>
    <row r="150" spans="1:8" s="219" customFormat="1" ht="8.85" customHeight="1">
      <c r="A150" s="220" t="s">
        <v>75</v>
      </c>
      <c r="B150" s="223">
        <v>2582</v>
      </c>
      <c r="C150" s="224">
        <v>2473</v>
      </c>
      <c r="D150" s="224">
        <v>1235</v>
      </c>
      <c r="E150" s="224">
        <v>789</v>
      </c>
      <c r="F150" s="224">
        <v>2</v>
      </c>
      <c r="G150" s="223">
        <v>1</v>
      </c>
      <c r="H150" s="220"/>
    </row>
    <row r="151" spans="1:8" s="219" customFormat="1" ht="8.85" customHeight="1">
      <c r="A151" s="220" t="s">
        <v>76</v>
      </c>
      <c r="B151" s="223">
        <v>3324</v>
      </c>
      <c r="C151" s="224">
        <v>2002</v>
      </c>
      <c r="D151" s="224">
        <v>436</v>
      </c>
      <c r="E151" s="224">
        <v>221</v>
      </c>
      <c r="F151" s="224">
        <v>2</v>
      </c>
      <c r="G151" s="223">
        <v>0</v>
      </c>
      <c r="H151" s="220"/>
    </row>
    <row r="152" spans="1:8" s="219" customFormat="1" ht="8.85" customHeight="1">
      <c r="A152" s="225" t="s">
        <v>77</v>
      </c>
      <c r="B152" s="226">
        <v>3280</v>
      </c>
      <c r="C152" s="227">
        <v>2799</v>
      </c>
      <c r="D152" s="227">
        <v>920</v>
      </c>
      <c r="E152" s="227">
        <v>289</v>
      </c>
      <c r="F152" s="227">
        <v>7</v>
      </c>
      <c r="G152" s="226">
        <v>6</v>
      </c>
      <c r="H152" s="220"/>
    </row>
    <row r="153" spans="1:8" s="219" customFormat="1" ht="8.85" customHeight="1">
      <c r="A153" s="220" t="s">
        <v>78</v>
      </c>
      <c r="B153" s="223">
        <v>76</v>
      </c>
      <c r="C153" s="224">
        <v>233</v>
      </c>
      <c r="D153" s="224">
        <v>155</v>
      </c>
      <c r="E153" s="224">
        <v>53</v>
      </c>
      <c r="F153" s="224">
        <v>1</v>
      </c>
      <c r="G153" s="223">
        <v>1</v>
      </c>
      <c r="H153" s="220"/>
    </row>
    <row r="154" spans="1:8" s="219" customFormat="1" ht="8.85" customHeight="1">
      <c r="A154" s="220" t="s">
        <v>79</v>
      </c>
      <c r="B154" s="223">
        <v>4882</v>
      </c>
      <c r="C154" s="224">
        <v>3509</v>
      </c>
      <c r="D154" s="224">
        <v>2271</v>
      </c>
      <c r="E154" s="224">
        <v>1108</v>
      </c>
      <c r="F154" s="224">
        <v>0</v>
      </c>
      <c r="G154" s="223">
        <v>0</v>
      </c>
      <c r="H154" s="220"/>
    </row>
    <row r="155" spans="1:8" s="219" customFormat="1" ht="8.85" customHeight="1">
      <c r="A155" s="220" t="s">
        <v>80</v>
      </c>
      <c r="B155" s="223">
        <v>2636</v>
      </c>
      <c r="C155" s="224">
        <v>1299</v>
      </c>
      <c r="D155" s="224">
        <v>145</v>
      </c>
      <c r="E155" s="224">
        <v>65</v>
      </c>
      <c r="F155" s="224">
        <v>0</v>
      </c>
      <c r="G155" s="223">
        <v>0</v>
      </c>
      <c r="H155" s="220"/>
    </row>
    <row r="156" spans="1:8" s="219" customFormat="1" ht="8.85" customHeight="1">
      <c r="A156" s="225" t="s">
        <v>81</v>
      </c>
      <c r="B156" s="226">
        <v>437</v>
      </c>
      <c r="C156" s="227">
        <v>365</v>
      </c>
      <c r="D156" s="227">
        <v>58</v>
      </c>
      <c r="E156" s="227">
        <v>3</v>
      </c>
      <c r="F156" s="227">
        <v>0</v>
      </c>
      <c r="G156" s="226">
        <v>0</v>
      </c>
      <c r="H156" s="220"/>
    </row>
    <row r="157" spans="1:8" s="219" customFormat="1" ht="8.85" customHeight="1">
      <c r="A157" s="220" t="s">
        <v>136</v>
      </c>
      <c r="B157" s="223" t="s">
        <v>12</v>
      </c>
      <c r="C157" s="223" t="s">
        <v>12</v>
      </c>
      <c r="D157" s="224">
        <v>230</v>
      </c>
      <c r="E157" s="223" t="s">
        <v>12</v>
      </c>
      <c r="F157" s="223">
        <v>2</v>
      </c>
      <c r="G157" s="223" t="s">
        <v>12</v>
      </c>
      <c r="H157" s="220"/>
    </row>
    <row r="158" spans="1:8" s="219" customFormat="1" ht="6" customHeight="1">
      <c r="B158" s="228"/>
      <c r="C158" s="228"/>
      <c r="D158" s="228"/>
      <c r="E158" s="228"/>
      <c r="F158" s="228"/>
      <c r="G158" s="228"/>
      <c r="H158" s="220"/>
    </row>
    <row r="159" spans="1:8" s="219" customFormat="1" ht="9" customHeight="1">
      <c r="A159" s="218">
        <v>1999</v>
      </c>
      <c r="H159" s="220"/>
    </row>
    <row r="160" spans="1:8" s="219" customFormat="1" ht="9" customHeight="1">
      <c r="A160" s="218" t="s">
        <v>102</v>
      </c>
      <c r="B160" s="221">
        <f t="shared" ref="B160:G160" si="4">SUM(B162:B194)</f>
        <v>69054</v>
      </c>
      <c r="C160" s="221">
        <f t="shared" si="4"/>
        <v>100714</v>
      </c>
      <c r="D160" s="221">
        <f t="shared" si="4"/>
        <v>39195</v>
      </c>
      <c r="E160" s="221">
        <f t="shared" si="4"/>
        <v>20221</v>
      </c>
      <c r="F160" s="221">
        <f t="shared" si="4"/>
        <v>257</v>
      </c>
      <c r="G160" s="221">
        <f t="shared" si="4"/>
        <v>176</v>
      </c>
      <c r="H160" s="220"/>
    </row>
    <row r="161" spans="1:8" s="219" customFormat="1" ht="3" customHeight="1">
      <c r="A161" s="222"/>
      <c r="B161" s="221"/>
      <c r="C161" s="221"/>
      <c r="D161" s="221"/>
      <c r="E161" s="221"/>
      <c r="F161" s="221"/>
      <c r="G161" s="221"/>
      <c r="H161" s="220"/>
    </row>
    <row r="162" spans="1:8" s="219" customFormat="1" ht="8.85" customHeight="1">
      <c r="A162" s="220" t="s">
        <v>50</v>
      </c>
      <c r="B162" s="223">
        <v>1702</v>
      </c>
      <c r="C162" s="224">
        <v>790</v>
      </c>
      <c r="D162" s="224">
        <v>188</v>
      </c>
      <c r="E162" s="224">
        <v>117</v>
      </c>
      <c r="F162" s="224">
        <v>0</v>
      </c>
      <c r="G162" s="223">
        <v>0</v>
      </c>
      <c r="H162" s="220"/>
    </row>
    <row r="163" spans="1:8" s="219" customFormat="1" ht="8.85" customHeight="1">
      <c r="A163" s="220" t="s">
        <v>51</v>
      </c>
      <c r="B163" s="223">
        <v>718</v>
      </c>
      <c r="C163" s="224">
        <v>4185</v>
      </c>
      <c r="D163" s="224">
        <v>2215</v>
      </c>
      <c r="E163" s="224">
        <v>2034</v>
      </c>
      <c r="F163" s="224">
        <v>44</v>
      </c>
      <c r="G163" s="223">
        <v>13</v>
      </c>
      <c r="H163" s="220"/>
    </row>
    <row r="164" spans="1:8" s="219" customFormat="1" ht="8.85" customHeight="1">
      <c r="A164" s="220" t="s">
        <v>52</v>
      </c>
      <c r="B164" s="223">
        <v>117</v>
      </c>
      <c r="C164" s="224">
        <v>372</v>
      </c>
      <c r="D164" s="224">
        <v>298</v>
      </c>
      <c r="E164" s="224">
        <v>117</v>
      </c>
      <c r="F164" s="224">
        <v>5</v>
      </c>
      <c r="G164" s="223">
        <v>5</v>
      </c>
      <c r="H164" s="220"/>
    </row>
    <row r="165" spans="1:8" s="219" customFormat="1" ht="8.85" customHeight="1">
      <c r="A165" s="225" t="s">
        <v>53</v>
      </c>
      <c r="B165" s="226">
        <v>261</v>
      </c>
      <c r="C165" s="227">
        <v>515</v>
      </c>
      <c r="D165" s="227">
        <v>81</v>
      </c>
      <c r="E165" s="227">
        <v>10</v>
      </c>
      <c r="F165" s="227">
        <v>0</v>
      </c>
      <c r="G165" s="226">
        <v>0</v>
      </c>
      <c r="H165" s="220"/>
    </row>
    <row r="166" spans="1:8" s="219" customFormat="1" ht="8.85" customHeight="1">
      <c r="A166" s="220" t="s">
        <v>54</v>
      </c>
      <c r="B166" s="223">
        <v>3533</v>
      </c>
      <c r="C166" s="224">
        <v>3205</v>
      </c>
      <c r="D166" s="224">
        <v>383</v>
      </c>
      <c r="E166" s="224">
        <v>149</v>
      </c>
      <c r="F166" s="224">
        <v>4</v>
      </c>
      <c r="G166" s="223">
        <v>3</v>
      </c>
      <c r="H166" s="220"/>
    </row>
    <row r="167" spans="1:8" s="219" customFormat="1" ht="8.85" customHeight="1">
      <c r="A167" s="220" t="s">
        <v>55</v>
      </c>
      <c r="B167" s="223">
        <v>704</v>
      </c>
      <c r="C167" s="224">
        <v>359</v>
      </c>
      <c r="D167" s="224">
        <v>134</v>
      </c>
      <c r="E167" s="224">
        <v>56</v>
      </c>
      <c r="F167" s="224">
        <v>2</v>
      </c>
      <c r="G167" s="223">
        <v>2</v>
      </c>
      <c r="H167" s="220"/>
    </row>
    <row r="168" spans="1:8" s="219" customFormat="1" ht="8.85" customHeight="1">
      <c r="A168" s="220" t="s">
        <v>56</v>
      </c>
      <c r="B168" s="223">
        <v>1109</v>
      </c>
      <c r="C168" s="224">
        <v>955</v>
      </c>
      <c r="D168" s="224">
        <v>205</v>
      </c>
      <c r="E168" s="224">
        <v>25</v>
      </c>
      <c r="F168" s="224">
        <v>0</v>
      </c>
      <c r="G168" s="223">
        <v>0</v>
      </c>
      <c r="H168" s="220"/>
    </row>
    <row r="169" spans="1:8" s="219" customFormat="1" ht="8.85" customHeight="1">
      <c r="A169" s="225" t="s">
        <v>57</v>
      </c>
      <c r="B169" s="226">
        <v>3217</v>
      </c>
      <c r="C169" s="227">
        <v>5828</v>
      </c>
      <c r="D169" s="227">
        <v>176</v>
      </c>
      <c r="E169" s="227">
        <v>38</v>
      </c>
      <c r="F169" s="227">
        <v>0</v>
      </c>
      <c r="G169" s="226">
        <v>0</v>
      </c>
      <c r="H169" s="220"/>
    </row>
    <row r="170" spans="1:8" s="219" customFormat="1" ht="8.85" customHeight="1">
      <c r="A170" s="220" t="s">
        <v>58</v>
      </c>
      <c r="B170" s="223">
        <v>5156</v>
      </c>
      <c r="C170" s="224">
        <v>23501</v>
      </c>
      <c r="D170" s="224">
        <v>4743</v>
      </c>
      <c r="E170" s="224">
        <v>3072</v>
      </c>
      <c r="F170" s="224">
        <v>24</v>
      </c>
      <c r="G170" s="223">
        <v>68</v>
      </c>
      <c r="H170" s="220"/>
    </row>
    <row r="171" spans="1:8" s="219" customFormat="1" ht="8.85" customHeight="1">
      <c r="A171" s="220" t="s">
        <v>59</v>
      </c>
      <c r="B171" s="223">
        <v>1878</v>
      </c>
      <c r="C171" s="224">
        <v>1204</v>
      </c>
      <c r="D171" s="224">
        <v>521</v>
      </c>
      <c r="E171" s="224">
        <v>231</v>
      </c>
      <c r="F171" s="224">
        <v>2</v>
      </c>
      <c r="G171" s="223">
        <v>2</v>
      </c>
      <c r="H171" s="220"/>
    </row>
    <row r="172" spans="1:8" s="219" customFormat="1" ht="8.85" customHeight="1">
      <c r="A172" s="220" t="s">
        <v>60</v>
      </c>
      <c r="B172" s="223">
        <v>3452</v>
      </c>
      <c r="C172" s="224">
        <v>5282</v>
      </c>
      <c r="D172" s="224">
        <v>492</v>
      </c>
      <c r="E172" s="224">
        <v>288</v>
      </c>
      <c r="F172" s="224">
        <v>3</v>
      </c>
      <c r="G172" s="223">
        <v>0</v>
      </c>
      <c r="H172" s="220"/>
    </row>
    <row r="173" spans="1:8" s="219" customFormat="1" ht="8.85" customHeight="1">
      <c r="A173" s="225" t="s">
        <v>61</v>
      </c>
      <c r="B173" s="226">
        <v>1133</v>
      </c>
      <c r="C173" s="227">
        <v>2971</v>
      </c>
      <c r="D173" s="227">
        <v>812</v>
      </c>
      <c r="E173" s="227">
        <v>372</v>
      </c>
      <c r="F173" s="227">
        <v>8</v>
      </c>
      <c r="G173" s="226">
        <v>6</v>
      </c>
      <c r="H173" s="220"/>
    </row>
    <row r="174" spans="1:8" s="219" customFormat="1" ht="8.85" customHeight="1">
      <c r="A174" s="220" t="s">
        <v>62</v>
      </c>
      <c r="B174" s="223">
        <v>1007</v>
      </c>
      <c r="C174" s="224">
        <v>456</v>
      </c>
      <c r="D174" s="224">
        <v>720</v>
      </c>
      <c r="E174" s="224">
        <v>546</v>
      </c>
      <c r="F174" s="224">
        <v>5</v>
      </c>
      <c r="G174" s="223">
        <v>0</v>
      </c>
      <c r="H174" s="220"/>
    </row>
    <row r="175" spans="1:8" s="219" customFormat="1" ht="8.85" customHeight="1">
      <c r="A175" s="220" t="s">
        <v>63</v>
      </c>
      <c r="B175" s="223">
        <v>3804</v>
      </c>
      <c r="C175" s="224">
        <v>4270</v>
      </c>
      <c r="D175" s="224">
        <v>5201</v>
      </c>
      <c r="E175" s="224">
        <v>877</v>
      </c>
      <c r="F175" s="224">
        <v>80</v>
      </c>
      <c r="G175" s="223">
        <v>32</v>
      </c>
      <c r="H175" s="220"/>
    </row>
    <row r="176" spans="1:8" s="219" customFormat="1" ht="8.85" customHeight="1">
      <c r="A176" s="220" t="s">
        <v>64</v>
      </c>
      <c r="B176" s="223">
        <v>2689</v>
      </c>
      <c r="C176" s="224">
        <v>8041</v>
      </c>
      <c r="D176" s="224">
        <v>8351</v>
      </c>
      <c r="E176" s="224">
        <v>3141</v>
      </c>
      <c r="F176" s="224">
        <v>23</v>
      </c>
      <c r="G176" s="223">
        <v>18</v>
      </c>
      <c r="H176" s="220"/>
    </row>
    <row r="177" spans="1:8" s="219" customFormat="1" ht="8.85" customHeight="1">
      <c r="A177" s="225" t="s">
        <v>65</v>
      </c>
      <c r="B177" s="226">
        <v>1256</v>
      </c>
      <c r="C177" s="227">
        <v>1716</v>
      </c>
      <c r="D177" s="227">
        <v>625</v>
      </c>
      <c r="E177" s="227">
        <v>245</v>
      </c>
      <c r="F177" s="227">
        <v>5</v>
      </c>
      <c r="G177" s="226">
        <v>7</v>
      </c>
      <c r="H177" s="220"/>
    </row>
    <row r="178" spans="1:8" s="219" customFormat="1" ht="8.85" customHeight="1">
      <c r="A178" s="220" t="s">
        <v>66</v>
      </c>
      <c r="B178" s="223">
        <v>1864</v>
      </c>
      <c r="C178" s="224">
        <v>1932</v>
      </c>
      <c r="D178" s="224">
        <v>869</v>
      </c>
      <c r="E178" s="224">
        <v>571</v>
      </c>
      <c r="F178" s="224">
        <v>5</v>
      </c>
      <c r="G178" s="223">
        <v>2</v>
      </c>
      <c r="H178" s="220"/>
    </row>
    <row r="179" spans="1:8" s="219" customFormat="1" ht="8.85" customHeight="1">
      <c r="A179" s="220" t="s">
        <v>67</v>
      </c>
      <c r="B179" s="223">
        <v>215</v>
      </c>
      <c r="C179" s="224">
        <v>363</v>
      </c>
      <c r="D179" s="224">
        <v>315</v>
      </c>
      <c r="E179" s="224">
        <v>279</v>
      </c>
      <c r="F179" s="224">
        <v>12</v>
      </c>
      <c r="G179" s="223">
        <v>5</v>
      </c>
      <c r="H179" s="220"/>
    </row>
    <row r="180" spans="1:8" s="219" customFormat="1" ht="8.85" customHeight="1">
      <c r="A180" s="220" t="s">
        <v>68</v>
      </c>
      <c r="B180" s="223">
        <v>3953</v>
      </c>
      <c r="C180" s="224">
        <v>10789</v>
      </c>
      <c r="D180" s="224">
        <v>3775</v>
      </c>
      <c r="E180" s="224">
        <v>3696</v>
      </c>
      <c r="F180" s="224">
        <v>0</v>
      </c>
      <c r="G180" s="223">
        <v>8</v>
      </c>
      <c r="H180" s="220"/>
    </row>
    <row r="181" spans="1:8" s="219" customFormat="1" ht="8.85" customHeight="1">
      <c r="A181" s="225" t="s">
        <v>69</v>
      </c>
      <c r="B181" s="226">
        <v>1427</v>
      </c>
      <c r="C181" s="227">
        <v>868</v>
      </c>
      <c r="D181" s="227">
        <v>361</v>
      </c>
      <c r="E181" s="227">
        <v>159</v>
      </c>
      <c r="F181" s="227">
        <v>1</v>
      </c>
      <c r="G181" s="226">
        <v>0</v>
      </c>
      <c r="H181" s="220"/>
    </row>
    <row r="182" spans="1:8" s="219" customFormat="1" ht="8.85" customHeight="1">
      <c r="A182" s="220" t="s">
        <v>70</v>
      </c>
      <c r="B182" s="223">
        <v>3444</v>
      </c>
      <c r="C182" s="224">
        <v>2684</v>
      </c>
      <c r="D182" s="224">
        <v>1452</v>
      </c>
      <c r="E182" s="224">
        <v>848</v>
      </c>
      <c r="F182" s="224">
        <v>5</v>
      </c>
      <c r="G182" s="223">
        <v>0</v>
      </c>
      <c r="H182" s="220"/>
    </row>
    <row r="183" spans="1:8" s="219" customFormat="1" ht="8.85" customHeight="1">
      <c r="A183" s="220" t="s">
        <v>71</v>
      </c>
      <c r="B183" s="223">
        <v>1952</v>
      </c>
      <c r="C183" s="224">
        <v>1922</v>
      </c>
      <c r="D183" s="224">
        <v>479</v>
      </c>
      <c r="E183" s="224">
        <v>326</v>
      </c>
      <c r="F183" s="224">
        <v>1</v>
      </c>
      <c r="G183" s="223">
        <v>1</v>
      </c>
      <c r="H183" s="220"/>
    </row>
    <row r="184" spans="1:8" s="219" customFormat="1" ht="8.85" customHeight="1">
      <c r="A184" s="220" t="s">
        <v>72</v>
      </c>
      <c r="B184" s="223">
        <v>1177</v>
      </c>
      <c r="C184" s="224">
        <v>1474</v>
      </c>
      <c r="D184" s="224">
        <v>834</v>
      </c>
      <c r="E184" s="224">
        <v>310</v>
      </c>
      <c r="F184" s="224">
        <v>1</v>
      </c>
      <c r="G184" s="223">
        <v>0</v>
      </c>
      <c r="H184" s="220"/>
    </row>
    <row r="185" spans="1:8" s="219" customFormat="1" ht="8.85" customHeight="1">
      <c r="A185" s="225" t="s">
        <v>73</v>
      </c>
      <c r="B185" s="226">
        <v>3005</v>
      </c>
      <c r="C185" s="227">
        <v>1743</v>
      </c>
      <c r="D185" s="227">
        <v>289</v>
      </c>
      <c r="E185" s="227">
        <v>97</v>
      </c>
      <c r="F185" s="227">
        <v>4</v>
      </c>
      <c r="G185" s="226">
        <v>0</v>
      </c>
      <c r="H185" s="220"/>
    </row>
    <row r="186" spans="1:8" s="219" customFormat="1" ht="8.85" customHeight="1">
      <c r="A186" s="220" t="s">
        <v>74</v>
      </c>
      <c r="B186" s="223">
        <v>2023</v>
      </c>
      <c r="C186" s="224">
        <v>2071</v>
      </c>
      <c r="D186" s="224">
        <v>327</v>
      </c>
      <c r="E186" s="224">
        <v>172</v>
      </c>
      <c r="F186" s="224">
        <v>1</v>
      </c>
      <c r="G186" s="223">
        <v>0</v>
      </c>
      <c r="H186" s="220"/>
    </row>
    <row r="187" spans="1:8" s="219" customFormat="1" ht="8.85" customHeight="1">
      <c r="A187" s="220" t="s">
        <v>75</v>
      </c>
      <c r="B187" s="223">
        <v>2979</v>
      </c>
      <c r="C187" s="224">
        <v>3176</v>
      </c>
      <c r="D187" s="224">
        <v>1242</v>
      </c>
      <c r="E187" s="224">
        <v>549</v>
      </c>
      <c r="F187" s="224">
        <v>10</v>
      </c>
      <c r="G187" s="223">
        <v>1</v>
      </c>
      <c r="H187" s="220"/>
    </row>
    <row r="188" spans="1:8" s="219" customFormat="1" ht="8.85" customHeight="1">
      <c r="A188" s="220" t="s">
        <v>76</v>
      </c>
      <c r="B188" s="223">
        <v>3780</v>
      </c>
      <c r="C188" s="224">
        <v>1931</v>
      </c>
      <c r="D188" s="224">
        <v>217</v>
      </c>
      <c r="E188" s="224">
        <v>86</v>
      </c>
      <c r="F188" s="224">
        <v>0</v>
      </c>
      <c r="G188" s="223">
        <v>0</v>
      </c>
      <c r="H188" s="220"/>
    </row>
    <row r="189" spans="1:8" s="219" customFormat="1" ht="8.85" customHeight="1">
      <c r="A189" s="225" t="s">
        <v>77</v>
      </c>
      <c r="B189" s="226">
        <v>3224</v>
      </c>
      <c r="C189" s="227">
        <v>2612</v>
      </c>
      <c r="D189" s="227">
        <v>949</v>
      </c>
      <c r="E189" s="227">
        <v>357</v>
      </c>
      <c r="F189" s="227">
        <v>3</v>
      </c>
      <c r="G189" s="226">
        <v>2</v>
      </c>
      <c r="H189" s="220"/>
    </row>
    <row r="190" spans="1:8" s="219" customFormat="1" ht="8.85" customHeight="1">
      <c r="A190" s="220" t="s">
        <v>78</v>
      </c>
      <c r="B190" s="223">
        <v>83</v>
      </c>
      <c r="C190" s="224">
        <v>258</v>
      </c>
      <c r="D190" s="224">
        <v>183</v>
      </c>
      <c r="E190" s="224">
        <v>48</v>
      </c>
      <c r="F190" s="224">
        <v>2</v>
      </c>
      <c r="G190" s="223">
        <v>1</v>
      </c>
      <c r="H190" s="220"/>
    </row>
    <row r="191" spans="1:8" s="219" customFormat="1" ht="8.85" customHeight="1">
      <c r="A191" s="220" t="s">
        <v>79</v>
      </c>
      <c r="B191" s="223">
        <v>4963</v>
      </c>
      <c r="C191" s="224">
        <v>3446</v>
      </c>
      <c r="D191" s="224">
        <v>2291</v>
      </c>
      <c r="E191" s="224">
        <v>1320</v>
      </c>
      <c r="F191" s="224">
        <v>4</v>
      </c>
      <c r="G191" s="223">
        <v>0</v>
      </c>
      <c r="H191" s="220"/>
    </row>
    <row r="192" spans="1:8" s="219" customFormat="1" ht="8.85" customHeight="1">
      <c r="A192" s="220" t="s">
        <v>80</v>
      </c>
      <c r="B192" s="223">
        <v>2811</v>
      </c>
      <c r="C192" s="224">
        <v>1439</v>
      </c>
      <c r="D192" s="224">
        <v>179</v>
      </c>
      <c r="E192" s="224">
        <v>79</v>
      </c>
      <c r="F192" s="224">
        <v>0</v>
      </c>
      <c r="G192" s="223">
        <v>0</v>
      </c>
      <c r="H192" s="220"/>
    </row>
    <row r="193" spans="1:8" s="219" customFormat="1" ht="8.85" customHeight="1">
      <c r="A193" s="225" t="s">
        <v>81</v>
      </c>
      <c r="B193" s="226">
        <v>418</v>
      </c>
      <c r="C193" s="227">
        <v>356</v>
      </c>
      <c r="D193" s="227">
        <v>62</v>
      </c>
      <c r="E193" s="227">
        <v>6</v>
      </c>
      <c r="F193" s="227">
        <v>1</v>
      </c>
      <c r="G193" s="226">
        <v>0</v>
      </c>
      <c r="H193" s="220"/>
    </row>
    <row r="194" spans="1:8" s="219" customFormat="1" ht="8.85" customHeight="1">
      <c r="A194" s="220" t="s">
        <v>136</v>
      </c>
      <c r="B194" s="223" t="s">
        <v>12</v>
      </c>
      <c r="C194" s="223" t="s">
        <v>12</v>
      </c>
      <c r="D194" s="224">
        <v>226</v>
      </c>
      <c r="E194" s="223" t="s">
        <v>12</v>
      </c>
      <c r="F194" s="223">
        <v>2</v>
      </c>
      <c r="G194" s="223" t="s">
        <v>12</v>
      </c>
      <c r="H194" s="220"/>
    </row>
    <row r="195" spans="1:8" s="219" customFormat="1" ht="6" customHeight="1">
      <c r="B195" s="228"/>
      <c r="C195" s="228"/>
      <c r="D195" s="228"/>
      <c r="E195" s="228"/>
      <c r="F195" s="228"/>
      <c r="G195" s="228"/>
      <c r="H195" s="220"/>
    </row>
    <row r="196" spans="1:8" s="219" customFormat="1" ht="9" customHeight="1">
      <c r="A196" s="218">
        <v>2000</v>
      </c>
      <c r="H196" s="220"/>
    </row>
    <row r="197" spans="1:8" s="219" customFormat="1" ht="9" customHeight="1">
      <c r="A197" s="218" t="s">
        <v>102</v>
      </c>
      <c r="B197" s="221">
        <f t="shared" ref="B197:G197" si="5">SUM(B199:B231)</f>
        <v>72620</v>
      </c>
      <c r="C197" s="221">
        <f t="shared" si="5"/>
        <v>104269</v>
      </c>
      <c r="D197" s="221">
        <f t="shared" si="5"/>
        <v>35840</v>
      </c>
      <c r="E197" s="221">
        <f t="shared" si="5"/>
        <v>22082</v>
      </c>
      <c r="F197" s="221">
        <f t="shared" si="5"/>
        <v>173</v>
      </c>
      <c r="G197" s="221">
        <f t="shared" si="5"/>
        <v>121</v>
      </c>
      <c r="H197" s="220"/>
    </row>
    <row r="198" spans="1:8" s="219" customFormat="1" ht="3" customHeight="1">
      <c r="A198" s="222"/>
      <c r="B198" s="221"/>
      <c r="C198" s="221"/>
      <c r="D198" s="221"/>
      <c r="E198" s="221"/>
      <c r="F198" s="221"/>
      <c r="G198" s="221"/>
      <c r="H198" s="220"/>
    </row>
    <row r="199" spans="1:8" s="219" customFormat="1" ht="8.85" customHeight="1">
      <c r="A199" s="220" t="s">
        <v>50</v>
      </c>
      <c r="B199" s="223">
        <v>1998</v>
      </c>
      <c r="C199" s="224">
        <v>897</v>
      </c>
      <c r="D199" s="224">
        <v>190</v>
      </c>
      <c r="E199" s="224">
        <v>99</v>
      </c>
      <c r="F199" s="224">
        <v>0</v>
      </c>
      <c r="G199" s="223">
        <v>0</v>
      </c>
      <c r="H199" s="220"/>
    </row>
    <row r="200" spans="1:8" s="219" customFormat="1" ht="8.85" customHeight="1">
      <c r="A200" s="220" t="s">
        <v>51</v>
      </c>
      <c r="B200" s="223">
        <v>654</v>
      </c>
      <c r="C200" s="224">
        <v>5092</v>
      </c>
      <c r="D200" s="224">
        <v>2790</v>
      </c>
      <c r="E200" s="224">
        <v>2492</v>
      </c>
      <c r="F200" s="224">
        <v>40</v>
      </c>
      <c r="G200" s="223">
        <v>16</v>
      </c>
      <c r="H200" s="220"/>
    </row>
    <row r="201" spans="1:8" s="219" customFormat="1" ht="8.85" customHeight="1">
      <c r="A201" s="220" t="s">
        <v>52</v>
      </c>
      <c r="B201" s="223">
        <v>111</v>
      </c>
      <c r="C201" s="224">
        <v>502</v>
      </c>
      <c r="D201" s="224">
        <v>304</v>
      </c>
      <c r="E201" s="224">
        <v>121</v>
      </c>
      <c r="F201" s="224">
        <v>2</v>
      </c>
      <c r="G201" s="223">
        <v>2</v>
      </c>
      <c r="H201" s="220"/>
    </row>
    <row r="202" spans="1:8" s="219" customFormat="1" ht="8.85" customHeight="1">
      <c r="A202" s="225" t="s">
        <v>53</v>
      </c>
      <c r="B202" s="226">
        <v>388</v>
      </c>
      <c r="C202" s="227">
        <v>608</v>
      </c>
      <c r="D202" s="227">
        <v>103</v>
      </c>
      <c r="E202" s="227">
        <v>19</v>
      </c>
      <c r="F202" s="227">
        <v>1</v>
      </c>
      <c r="G202" s="226">
        <v>2</v>
      </c>
      <c r="H202" s="220"/>
    </row>
    <row r="203" spans="1:8" s="219" customFormat="1" ht="8.85" customHeight="1">
      <c r="A203" s="220" t="s">
        <v>54</v>
      </c>
      <c r="B203" s="223">
        <v>4020</v>
      </c>
      <c r="C203" s="224">
        <v>3826</v>
      </c>
      <c r="D203" s="224">
        <v>359</v>
      </c>
      <c r="E203" s="224">
        <v>147</v>
      </c>
      <c r="F203" s="224">
        <v>2</v>
      </c>
      <c r="G203" s="223">
        <v>2</v>
      </c>
      <c r="H203" s="220"/>
    </row>
    <row r="204" spans="1:8" s="219" customFormat="1" ht="8.85" customHeight="1">
      <c r="A204" s="220" t="s">
        <v>55</v>
      </c>
      <c r="B204" s="223">
        <v>1051</v>
      </c>
      <c r="C204" s="224">
        <v>360</v>
      </c>
      <c r="D204" s="224">
        <v>135</v>
      </c>
      <c r="E204" s="224">
        <v>59</v>
      </c>
      <c r="F204" s="224">
        <v>0</v>
      </c>
      <c r="G204" s="223">
        <v>0</v>
      </c>
      <c r="H204" s="220"/>
    </row>
    <row r="205" spans="1:8" s="219" customFormat="1" ht="8.85" customHeight="1">
      <c r="A205" s="220" t="s">
        <v>56</v>
      </c>
      <c r="B205" s="223">
        <v>1230</v>
      </c>
      <c r="C205" s="224">
        <v>854</v>
      </c>
      <c r="D205" s="224">
        <v>188</v>
      </c>
      <c r="E205" s="224">
        <v>23</v>
      </c>
      <c r="F205" s="224">
        <v>0</v>
      </c>
      <c r="G205" s="223">
        <v>0</v>
      </c>
      <c r="H205" s="220"/>
    </row>
    <row r="206" spans="1:8" s="219" customFormat="1" ht="8.85" customHeight="1">
      <c r="A206" s="225" t="s">
        <v>57</v>
      </c>
      <c r="B206" s="226">
        <v>2553</v>
      </c>
      <c r="C206" s="227">
        <v>6526</v>
      </c>
      <c r="D206" s="227">
        <v>238</v>
      </c>
      <c r="E206" s="227">
        <v>33</v>
      </c>
      <c r="F206" s="227">
        <v>3</v>
      </c>
      <c r="G206" s="226">
        <v>1</v>
      </c>
      <c r="H206" s="220"/>
    </row>
    <row r="207" spans="1:8" s="219" customFormat="1" ht="8.85" customHeight="1">
      <c r="A207" s="220" t="s">
        <v>58</v>
      </c>
      <c r="B207" s="223">
        <v>5831</v>
      </c>
      <c r="C207" s="224">
        <v>22687</v>
      </c>
      <c r="D207" s="224">
        <v>4520</v>
      </c>
      <c r="E207" s="224">
        <v>2772</v>
      </c>
      <c r="F207" s="224">
        <v>21</v>
      </c>
      <c r="G207" s="223">
        <v>22</v>
      </c>
      <c r="H207" s="220"/>
    </row>
    <row r="208" spans="1:8" s="219" customFormat="1" ht="8.85" customHeight="1">
      <c r="A208" s="220" t="s">
        <v>59</v>
      </c>
      <c r="B208" s="223">
        <v>1938</v>
      </c>
      <c r="C208" s="224">
        <v>1440</v>
      </c>
      <c r="D208" s="224">
        <v>475</v>
      </c>
      <c r="E208" s="224">
        <v>308</v>
      </c>
      <c r="F208" s="224">
        <v>2</v>
      </c>
      <c r="G208" s="223">
        <v>2</v>
      </c>
      <c r="H208" s="220"/>
    </row>
    <row r="209" spans="1:8" s="219" customFormat="1" ht="8.85" customHeight="1">
      <c r="A209" s="220" t="s">
        <v>60</v>
      </c>
      <c r="B209" s="223">
        <v>3599</v>
      </c>
      <c r="C209" s="224">
        <v>5978</v>
      </c>
      <c r="D209" s="224">
        <v>425</v>
      </c>
      <c r="E209" s="224">
        <v>137</v>
      </c>
      <c r="F209" s="224">
        <v>0</v>
      </c>
      <c r="G209" s="223">
        <v>0</v>
      </c>
      <c r="H209" s="220"/>
    </row>
    <row r="210" spans="1:8" s="219" customFormat="1" ht="8.85" customHeight="1">
      <c r="A210" s="225" t="s">
        <v>61</v>
      </c>
      <c r="B210" s="226">
        <v>1266</v>
      </c>
      <c r="C210" s="227">
        <v>3084</v>
      </c>
      <c r="D210" s="227">
        <v>845</v>
      </c>
      <c r="E210" s="227">
        <v>731</v>
      </c>
      <c r="F210" s="227">
        <v>7</v>
      </c>
      <c r="G210" s="226">
        <v>3</v>
      </c>
      <c r="H210" s="220"/>
    </row>
    <row r="211" spans="1:8" s="219" customFormat="1" ht="8.85" customHeight="1">
      <c r="A211" s="220" t="s">
        <v>62</v>
      </c>
      <c r="B211" s="223">
        <v>1048</v>
      </c>
      <c r="C211" s="224">
        <v>504</v>
      </c>
      <c r="D211" s="224">
        <v>825</v>
      </c>
      <c r="E211" s="224">
        <v>617</v>
      </c>
      <c r="F211" s="224">
        <v>2</v>
      </c>
      <c r="G211" s="223">
        <v>0</v>
      </c>
      <c r="H211" s="220"/>
    </row>
    <row r="212" spans="1:8" s="219" customFormat="1" ht="8.85" customHeight="1">
      <c r="A212" s="220" t="s">
        <v>63</v>
      </c>
      <c r="B212" s="223">
        <v>3902</v>
      </c>
      <c r="C212" s="224">
        <v>4469</v>
      </c>
      <c r="D212" s="224">
        <v>5637</v>
      </c>
      <c r="E212" s="224">
        <v>734</v>
      </c>
      <c r="F212" s="224">
        <v>60</v>
      </c>
      <c r="G212" s="223">
        <v>48</v>
      </c>
      <c r="H212" s="220"/>
    </row>
    <row r="213" spans="1:8" s="219" customFormat="1" ht="8.85" customHeight="1">
      <c r="A213" s="220" t="s">
        <v>64</v>
      </c>
      <c r="B213" s="223">
        <v>1850</v>
      </c>
      <c r="C213" s="224">
        <v>6835</v>
      </c>
      <c r="D213" s="224">
        <v>4124</v>
      </c>
      <c r="E213" s="224">
        <v>4624</v>
      </c>
      <c r="F213" s="224">
        <v>7</v>
      </c>
      <c r="G213" s="223">
        <v>0</v>
      </c>
      <c r="H213" s="220"/>
    </row>
    <row r="214" spans="1:8" s="219" customFormat="1" ht="8.85" customHeight="1">
      <c r="A214" s="225" t="s">
        <v>65</v>
      </c>
      <c r="B214" s="226">
        <v>1171</v>
      </c>
      <c r="C214" s="227">
        <v>1735</v>
      </c>
      <c r="D214" s="227">
        <v>608</v>
      </c>
      <c r="E214" s="227">
        <v>184</v>
      </c>
      <c r="F214" s="227">
        <v>2</v>
      </c>
      <c r="G214" s="226">
        <v>2</v>
      </c>
      <c r="H214" s="220"/>
    </row>
    <row r="215" spans="1:8" s="219" customFormat="1" ht="8.85" customHeight="1">
      <c r="A215" s="220" t="s">
        <v>66</v>
      </c>
      <c r="B215" s="223">
        <v>1825</v>
      </c>
      <c r="C215" s="224">
        <v>2050</v>
      </c>
      <c r="D215" s="224">
        <v>924</v>
      </c>
      <c r="E215" s="224">
        <v>624</v>
      </c>
      <c r="F215" s="224">
        <v>1</v>
      </c>
      <c r="G215" s="223">
        <v>0</v>
      </c>
      <c r="H215" s="220"/>
    </row>
    <row r="216" spans="1:8" s="219" customFormat="1" ht="8.85" customHeight="1">
      <c r="A216" s="220" t="s">
        <v>67</v>
      </c>
      <c r="B216" s="223">
        <v>137</v>
      </c>
      <c r="C216" s="224">
        <v>569</v>
      </c>
      <c r="D216" s="224">
        <v>247</v>
      </c>
      <c r="E216" s="224">
        <v>197</v>
      </c>
      <c r="F216" s="224">
        <v>3</v>
      </c>
      <c r="G216" s="223">
        <v>2</v>
      </c>
      <c r="H216" s="220"/>
    </row>
    <row r="217" spans="1:8" s="219" customFormat="1" ht="8.85" customHeight="1">
      <c r="A217" s="220" t="s">
        <v>68</v>
      </c>
      <c r="B217" s="223">
        <v>3610</v>
      </c>
      <c r="C217" s="224">
        <v>11218</v>
      </c>
      <c r="D217" s="224">
        <v>3882</v>
      </c>
      <c r="E217" s="224">
        <v>3326</v>
      </c>
      <c r="F217" s="224">
        <v>0</v>
      </c>
      <c r="G217" s="223">
        <v>9</v>
      </c>
      <c r="H217" s="220"/>
    </row>
    <row r="218" spans="1:8" s="219" customFormat="1" ht="8.85" customHeight="1">
      <c r="A218" s="225" t="s">
        <v>69</v>
      </c>
      <c r="B218" s="226">
        <v>1433</v>
      </c>
      <c r="C218" s="227">
        <v>786</v>
      </c>
      <c r="D218" s="227">
        <v>401</v>
      </c>
      <c r="E218" s="227">
        <v>163</v>
      </c>
      <c r="F218" s="227">
        <v>0</v>
      </c>
      <c r="G218" s="226">
        <v>0</v>
      </c>
      <c r="H218" s="220"/>
    </row>
    <row r="219" spans="1:8" s="219" customFormat="1" ht="8.85" customHeight="1">
      <c r="A219" s="220" t="s">
        <v>70</v>
      </c>
      <c r="B219" s="223">
        <v>3915</v>
      </c>
      <c r="C219" s="224">
        <v>2962</v>
      </c>
      <c r="D219" s="224">
        <v>1408</v>
      </c>
      <c r="E219" s="224">
        <v>1044</v>
      </c>
      <c r="F219" s="224">
        <v>4</v>
      </c>
      <c r="G219" s="223">
        <v>0</v>
      </c>
      <c r="H219" s="220"/>
    </row>
    <row r="220" spans="1:8" s="219" customFormat="1" ht="8.85" customHeight="1">
      <c r="A220" s="220" t="s">
        <v>71</v>
      </c>
      <c r="B220" s="223">
        <v>2165</v>
      </c>
      <c r="C220" s="224">
        <v>2395</v>
      </c>
      <c r="D220" s="224">
        <v>658</v>
      </c>
      <c r="E220" s="224">
        <v>536</v>
      </c>
      <c r="F220" s="224">
        <v>1</v>
      </c>
      <c r="G220" s="223">
        <v>1</v>
      </c>
      <c r="H220" s="220"/>
    </row>
    <row r="221" spans="1:8" s="219" customFormat="1" ht="8.85" customHeight="1">
      <c r="A221" s="220" t="s">
        <v>72</v>
      </c>
      <c r="B221" s="223">
        <v>1132</v>
      </c>
      <c r="C221" s="224">
        <v>1832</v>
      </c>
      <c r="D221" s="224">
        <v>559</v>
      </c>
      <c r="E221" s="224">
        <v>429</v>
      </c>
      <c r="F221" s="224">
        <v>1</v>
      </c>
      <c r="G221" s="223">
        <v>0</v>
      </c>
      <c r="H221" s="220"/>
    </row>
    <row r="222" spans="1:8" s="219" customFormat="1" ht="8.85" customHeight="1">
      <c r="A222" s="225" t="s">
        <v>73</v>
      </c>
      <c r="B222" s="226">
        <v>3333</v>
      </c>
      <c r="C222" s="227">
        <v>1802</v>
      </c>
      <c r="D222" s="227">
        <v>255</v>
      </c>
      <c r="E222" s="227">
        <v>119</v>
      </c>
      <c r="F222" s="227">
        <v>3</v>
      </c>
      <c r="G222" s="226">
        <v>5</v>
      </c>
      <c r="H222" s="220"/>
    </row>
    <row r="223" spans="1:8" s="219" customFormat="1" ht="8.85" customHeight="1">
      <c r="A223" s="220" t="s">
        <v>74</v>
      </c>
      <c r="B223" s="223">
        <v>2352</v>
      </c>
      <c r="C223" s="224">
        <v>2136</v>
      </c>
      <c r="D223" s="224">
        <v>298</v>
      </c>
      <c r="E223" s="224">
        <v>174</v>
      </c>
      <c r="F223" s="224">
        <v>1</v>
      </c>
      <c r="G223" s="223">
        <v>0</v>
      </c>
      <c r="H223" s="220"/>
    </row>
    <row r="224" spans="1:8" s="219" customFormat="1" ht="8.85" customHeight="1">
      <c r="A224" s="220" t="s">
        <v>75</v>
      </c>
      <c r="B224" s="223">
        <v>3037</v>
      </c>
      <c r="C224" s="224">
        <v>2594</v>
      </c>
      <c r="D224" s="224">
        <v>967</v>
      </c>
      <c r="E224" s="224">
        <v>608</v>
      </c>
      <c r="F224" s="224">
        <v>3</v>
      </c>
      <c r="G224" s="223">
        <v>4</v>
      </c>
      <c r="H224" s="220"/>
    </row>
    <row r="225" spans="1:8" s="219" customFormat="1" ht="8.85" customHeight="1">
      <c r="A225" s="220" t="s">
        <v>76</v>
      </c>
      <c r="B225" s="223">
        <v>4063</v>
      </c>
      <c r="C225" s="224">
        <v>1849</v>
      </c>
      <c r="D225" s="224">
        <v>273</v>
      </c>
      <c r="E225" s="224">
        <v>74</v>
      </c>
      <c r="F225" s="224">
        <v>0</v>
      </c>
      <c r="G225" s="223">
        <v>0</v>
      </c>
      <c r="H225" s="220"/>
    </row>
    <row r="226" spans="1:8" s="219" customFormat="1" ht="8.85" customHeight="1">
      <c r="A226" s="225" t="s">
        <v>77</v>
      </c>
      <c r="B226" s="226">
        <v>4037</v>
      </c>
      <c r="C226" s="227">
        <v>2740</v>
      </c>
      <c r="D226" s="227">
        <v>1017</v>
      </c>
      <c r="E226" s="227">
        <v>388</v>
      </c>
      <c r="F226" s="227">
        <v>1</v>
      </c>
      <c r="G226" s="226">
        <v>0</v>
      </c>
      <c r="H226" s="220"/>
    </row>
    <row r="227" spans="1:8" s="219" customFormat="1" ht="8.85" customHeight="1">
      <c r="A227" s="220" t="s">
        <v>78</v>
      </c>
      <c r="B227" s="223">
        <v>107</v>
      </c>
      <c r="C227" s="224">
        <v>315</v>
      </c>
      <c r="D227" s="224">
        <v>182</v>
      </c>
      <c r="E227" s="224">
        <v>61</v>
      </c>
      <c r="F227" s="224">
        <v>1</v>
      </c>
      <c r="G227" s="223">
        <v>0</v>
      </c>
      <c r="H227" s="220"/>
    </row>
    <row r="228" spans="1:8" s="219" customFormat="1" ht="8.85" customHeight="1">
      <c r="A228" s="220" t="s">
        <v>79</v>
      </c>
      <c r="B228" s="223">
        <v>5456</v>
      </c>
      <c r="C228" s="224">
        <v>3602</v>
      </c>
      <c r="D228" s="224">
        <v>2578</v>
      </c>
      <c r="E228" s="224">
        <v>1163</v>
      </c>
      <c r="F228" s="224">
        <v>3</v>
      </c>
      <c r="G228" s="223">
        <v>0</v>
      </c>
      <c r="H228" s="220"/>
    </row>
    <row r="229" spans="1:8" s="219" customFormat="1" ht="8.85" customHeight="1">
      <c r="A229" s="220" t="s">
        <v>80</v>
      </c>
      <c r="B229" s="223">
        <v>2885</v>
      </c>
      <c r="C229" s="224">
        <v>1590</v>
      </c>
      <c r="D229" s="224">
        <v>177</v>
      </c>
      <c r="E229" s="224">
        <v>70</v>
      </c>
      <c r="F229" s="224">
        <v>0</v>
      </c>
      <c r="G229" s="223">
        <v>0</v>
      </c>
      <c r="H229" s="220"/>
    </row>
    <row r="230" spans="1:8" s="219" customFormat="1" ht="8.85" customHeight="1">
      <c r="A230" s="225" t="s">
        <v>81</v>
      </c>
      <c r="B230" s="226">
        <v>523</v>
      </c>
      <c r="C230" s="227">
        <v>432</v>
      </c>
      <c r="D230" s="227">
        <v>72</v>
      </c>
      <c r="E230" s="227">
        <v>6</v>
      </c>
      <c r="F230" s="227">
        <v>0</v>
      </c>
      <c r="G230" s="226">
        <v>0</v>
      </c>
      <c r="H230" s="220"/>
    </row>
    <row r="231" spans="1:8" s="219" customFormat="1" ht="8.85" customHeight="1">
      <c r="A231" s="220" t="s">
        <v>136</v>
      </c>
      <c r="B231" s="223" t="s">
        <v>12</v>
      </c>
      <c r="C231" s="223" t="s">
        <v>12</v>
      </c>
      <c r="D231" s="224">
        <v>176</v>
      </c>
      <c r="E231" s="223" t="s">
        <v>12</v>
      </c>
      <c r="F231" s="223">
        <v>2</v>
      </c>
      <c r="G231" s="223" t="s">
        <v>12</v>
      </c>
      <c r="H231" s="220"/>
    </row>
    <row r="232" spans="1:8" s="219" customFormat="1" ht="3.95" customHeight="1">
      <c r="A232" s="220"/>
      <c r="B232" s="223"/>
      <c r="C232" s="223"/>
      <c r="D232" s="224"/>
      <c r="E232" s="223"/>
      <c r="F232" s="223"/>
      <c r="G232" s="223"/>
      <c r="H232" s="220"/>
    </row>
    <row r="233" spans="1:8" s="219" customFormat="1" ht="9" customHeight="1">
      <c r="A233" s="218">
        <v>2001</v>
      </c>
      <c r="B233" s="228"/>
      <c r="C233" s="228"/>
      <c r="D233" s="228"/>
      <c r="E233" s="228"/>
      <c r="F233" s="228"/>
      <c r="G233" s="228"/>
      <c r="H233" s="220"/>
    </row>
    <row r="234" spans="1:8" s="219" customFormat="1" ht="9" customHeight="1">
      <c r="A234" s="218" t="s">
        <v>102</v>
      </c>
      <c r="B234" s="221">
        <f t="shared" ref="B234:G234" si="6">SUM(B236:B268)</f>
        <v>82657</v>
      </c>
      <c r="C234" s="221">
        <f t="shared" si="6"/>
        <v>121926</v>
      </c>
      <c r="D234" s="221">
        <f t="shared" si="6"/>
        <v>29732</v>
      </c>
      <c r="E234" s="221">
        <f t="shared" si="6"/>
        <v>18782</v>
      </c>
      <c r="F234" s="221">
        <f t="shared" si="6"/>
        <v>254</v>
      </c>
      <c r="G234" s="221">
        <f t="shared" si="6"/>
        <v>101</v>
      </c>
      <c r="H234" s="220"/>
    </row>
    <row r="235" spans="1:8" s="219" customFormat="1" ht="3" customHeight="1">
      <c r="A235" s="222"/>
      <c r="B235" s="221"/>
      <c r="C235" s="221"/>
      <c r="D235" s="221"/>
      <c r="E235" s="221"/>
      <c r="F235" s="221"/>
      <c r="G235" s="221"/>
      <c r="H235" s="220"/>
    </row>
    <row r="236" spans="1:8" s="219" customFormat="1" ht="8.85" customHeight="1">
      <c r="A236" s="220" t="s">
        <v>50</v>
      </c>
      <c r="B236" s="223">
        <v>2147</v>
      </c>
      <c r="C236" s="224">
        <v>1109</v>
      </c>
      <c r="D236" s="224">
        <v>128</v>
      </c>
      <c r="E236" s="224">
        <v>80</v>
      </c>
      <c r="F236" s="224">
        <v>0</v>
      </c>
      <c r="G236" s="223">
        <v>0</v>
      </c>
      <c r="H236" s="220"/>
    </row>
    <row r="237" spans="1:8" s="219" customFormat="1" ht="8.85" customHeight="1">
      <c r="A237" s="220" t="s">
        <v>51</v>
      </c>
      <c r="B237" s="223">
        <v>395</v>
      </c>
      <c r="C237" s="224">
        <v>6157</v>
      </c>
      <c r="D237" s="224">
        <v>1990</v>
      </c>
      <c r="E237" s="224">
        <v>1925</v>
      </c>
      <c r="F237" s="224">
        <v>53</v>
      </c>
      <c r="G237" s="223">
        <v>10</v>
      </c>
      <c r="H237" s="220"/>
    </row>
    <row r="238" spans="1:8" s="219" customFormat="1" ht="8.85" customHeight="1">
      <c r="A238" s="220" t="s">
        <v>52</v>
      </c>
      <c r="B238" s="223">
        <v>100</v>
      </c>
      <c r="C238" s="224">
        <v>660</v>
      </c>
      <c r="D238" s="224">
        <v>219</v>
      </c>
      <c r="E238" s="224">
        <v>60</v>
      </c>
      <c r="F238" s="224">
        <v>3</v>
      </c>
      <c r="G238" s="223">
        <v>3</v>
      </c>
      <c r="H238" s="220"/>
    </row>
    <row r="239" spans="1:8" s="219" customFormat="1" ht="8.85" customHeight="1">
      <c r="A239" s="225" t="s">
        <v>53</v>
      </c>
      <c r="B239" s="226">
        <v>453</v>
      </c>
      <c r="C239" s="227">
        <v>571</v>
      </c>
      <c r="D239" s="227">
        <v>79</v>
      </c>
      <c r="E239" s="227">
        <v>16</v>
      </c>
      <c r="F239" s="227">
        <v>2</v>
      </c>
      <c r="G239" s="226">
        <v>2</v>
      </c>
      <c r="H239" s="220"/>
    </row>
    <row r="240" spans="1:8" s="219" customFormat="1" ht="8.85" customHeight="1">
      <c r="A240" s="220" t="s">
        <v>54</v>
      </c>
      <c r="B240" s="223">
        <v>4790</v>
      </c>
      <c r="C240" s="224">
        <v>4750</v>
      </c>
      <c r="D240" s="224">
        <v>301</v>
      </c>
      <c r="E240" s="224">
        <v>127</v>
      </c>
      <c r="F240" s="224">
        <v>1</v>
      </c>
      <c r="G240" s="223">
        <v>0</v>
      </c>
      <c r="H240" s="220"/>
    </row>
    <row r="241" spans="1:8" s="219" customFormat="1" ht="8.85" customHeight="1">
      <c r="A241" s="220" t="s">
        <v>55</v>
      </c>
      <c r="B241" s="223">
        <v>720</v>
      </c>
      <c r="C241" s="224">
        <v>435</v>
      </c>
      <c r="D241" s="224">
        <v>135</v>
      </c>
      <c r="E241" s="224">
        <v>70</v>
      </c>
      <c r="F241" s="224">
        <v>3</v>
      </c>
      <c r="G241" s="223">
        <v>1</v>
      </c>
      <c r="H241" s="220"/>
    </row>
    <row r="242" spans="1:8" s="219" customFormat="1" ht="8.85" customHeight="1">
      <c r="A242" s="220" t="s">
        <v>56</v>
      </c>
      <c r="B242" s="223">
        <v>1400</v>
      </c>
      <c r="C242" s="224">
        <v>1017</v>
      </c>
      <c r="D242" s="224">
        <v>137</v>
      </c>
      <c r="E242" s="224">
        <v>7</v>
      </c>
      <c r="F242" s="224">
        <v>0</v>
      </c>
      <c r="G242" s="223">
        <v>0</v>
      </c>
      <c r="H242" s="220"/>
    </row>
    <row r="243" spans="1:8" s="219" customFormat="1" ht="8.85" customHeight="1">
      <c r="A243" s="225" t="s">
        <v>57</v>
      </c>
      <c r="B243" s="226">
        <v>2575</v>
      </c>
      <c r="C243" s="227">
        <v>7221</v>
      </c>
      <c r="D243" s="227">
        <v>217</v>
      </c>
      <c r="E243" s="227">
        <v>43</v>
      </c>
      <c r="F243" s="227">
        <v>1</v>
      </c>
      <c r="G243" s="226">
        <v>0</v>
      </c>
      <c r="H243" s="220"/>
    </row>
    <row r="244" spans="1:8" s="219" customFormat="1" ht="8.85" customHeight="1">
      <c r="A244" s="220" t="s">
        <v>58</v>
      </c>
      <c r="B244" s="223">
        <v>6270</v>
      </c>
      <c r="C244" s="224">
        <v>25314</v>
      </c>
      <c r="D244" s="224">
        <v>4246</v>
      </c>
      <c r="E244" s="224">
        <v>2037</v>
      </c>
      <c r="F244" s="224">
        <v>23</v>
      </c>
      <c r="G244" s="223">
        <v>16</v>
      </c>
      <c r="H244" s="220"/>
    </row>
    <row r="245" spans="1:8" s="219" customFormat="1" ht="8.85" customHeight="1">
      <c r="A245" s="220" t="s">
        <v>59</v>
      </c>
      <c r="B245" s="223">
        <v>2258</v>
      </c>
      <c r="C245" s="224">
        <v>1946</v>
      </c>
      <c r="D245" s="224">
        <v>398</v>
      </c>
      <c r="E245" s="224">
        <v>231</v>
      </c>
      <c r="F245" s="224">
        <v>1</v>
      </c>
      <c r="G245" s="223">
        <v>1</v>
      </c>
      <c r="H245" s="220"/>
    </row>
    <row r="246" spans="1:8" s="219" customFormat="1" ht="8.85" customHeight="1">
      <c r="A246" s="220" t="s">
        <v>60</v>
      </c>
      <c r="B246" s="223">
        <v>4724</v>
      </c>
      <c r="C246" s="224">
        <v>7974</v>
      </c>
      <c r="D246" s="224">
        <v>330</v>
      </c>
      <c r="E246" s="224">
        <v>154</v>
      </c>
      <c r="F246" s="224">
        <v>0</v>
      </c>
      <c r="G246" s="223">
        <v>0</v>
      </c>
      <c r="H246" s="220"/>
    </row>
    <row r="247" spans="1:8" s="219" customFormat="1" ht="8.85" customHeight="1">
      <c r="A247" s="225" t="s">
        <v>61</v>
      </c>
      <c r="B247" s="226">
        <v>1372</v>
      </c>
      <c r="C247" s="227">
        <v>3456</v>
      </c>
      <c r="D247" s="227">
        <v>622</v>
      </c>
      <c r="E247" s="227">
        <v>332</v>
      </c>
      <c r="F247" s="227">
        <v>4</v>
      </c>
      <c r="G247" s="226">
        <v>0</v>
      </c>
      <c r="H247" s="220"/>
    </row>
    <row r="248" spans="1:8" s="219" customFormat="1" ht="8.85" customHeight="1">
      <c r="A248" s="220" t="s">
        <v>62</v>
      </c>
      <c r="B248" s="223">
        <v>1091</v>
      </c>
      <c r="C248" s="224">
        <v>509</v>
      </c>
      <c r="D248" s="224">
        <v>748</v>
      </c>
      <c r="E248" s="224">
        <v>514</v>
      </c>
      <c r="F248" s="224">
        <v>1</v>
      </c>
      <c r="G248" s="223">
        <v>0</v>
      </c>
      <c r="H248" s="220"/>
    </row>
    <row r="249" spans="1:8" s="219" customFormat="1" ht="8.85" customHeight="1">
      <c r="A249" s="220" t="s">
        <v>63</v>
      </c>
      <c r="B249" s="223">
        <v>5196</v>
      </c>
      <c r="C249" s="224">
        <v>6358</v>
      </c>
      <c r="D249" s="224">
        <v>5446</v>
      </c>
      <c r="E249" s="224">
        <v>982</v>
      </c>
      <c r="F249" s="224">
        <v>95</v>
      </c>
      <c r="G249" s="223">
        <v>36</v>
      </c>
      <c r="H249" s="220"/>
    </row>
    <row r="250" spans="1:8" s="219" customFormat="1" ht="8.85" customHeight="1">
      <c r="A250" s="220" t="s">
        <v>64</v>
      </c>
      <c r="B250" s="223">
        <v>755</v>
      </c>
      <c r="C250" s="224">
        <v>5371</v>
      </c>
      <c r="D250" s="224">
        <v>3836</v>
      </c>
      <c r="E250" s="224">
        <v>3072</v>
      </c>
      <c r="F250" s="224">
        <v>4</v>
      </c>
      <c r="G250" s="223">
        <v>0</v>
      </c>
      <c r="H250" s="220"/>
    </row>
    <row r="251" spans="1:8" s="219" customFormat="1" ht="8.85" customHeight="1">
      <c r="A251" s="225" t="s">
        <v>65</v>
      </c>
      <c r="B251" s="226">
        <v>1178</v>
      </c>
      <c r="C251" s="227">
        <v>1967</v>
      </c>
      <c r="D251" s="227">
        <v>446</v>
      </c>
      <c r="E251" s="227">
        <v>238</v>
      </c>
      <c r="F251" s="227">
        <v>3</v>
      </c>
      <c r="G251" s="226">
        <v>1</v>
      </c>
      <c r="H251" s="220"/>
    </row>
    <row r="252" spans="1:8" s="219" customFormat="1" ht="8.85" customHeight="1">
      <c r="A252" s="220" t="s">
        <v>66</v>
      </c>
      <c r="B252" s="223">
        <v>2179</v>
      </c>
      <c r="C252" s="224">
        <v>2577</v>
      </c>
      <c r="D252" s="224">
        <v>644</v>
      </c>
      <c r="E252" s="224">
        <v>151</v>
      </c>
      <c r="F252" s="224">
        <v>2</v>
      </c>
      <c r="G252" s="223">
        <v>2</v>
      </c>
      <c r="H252" s="220"/>
    </row>
    <row r="253" spans="1:8" s="219" customFormat="1" ht="8.85" customHeight="1">
      <c r="A253" s="220" t="s">
        <v>67</v>
      </c>
      <c r="B253" s="223">
        <v>133</v>
      </c>
      <c r="C253" s="224">
        <v>750</v>
      </c>
      <c r="D253" s="224">
        <v>166</v>
      </c>
      <c r="E253" s="224">
        <v>115</v>
      </c>
      <c r="F253" s="224">
        <v>0</v>
      </c>
      <c r="G253" s="223">
        <v>0</v>
      </c>
      <c r="H253" s="220"/>
    </row>
    <row r="254" spans="1:8" s="219" customFormat="1" ht="8.85" customHeight="1">
      <c r="A254" s="220" t="s">
        <v>68</v>
      </c>
      <c r="B254" s="223">
        <v>5936</v>
      </c>
      <c r="C254" s="224">
        <v>14230</v>
      </c>
      <c r="D254" s="224">
        <v>1490</v>
      </c>
      <c r="E254" s="224">
        <v>3170</v>
      </c>
      <c r="F254" s="224">
        <v>0</v>
      </c>
      <c r="G254" s="223">
        <v>3</v>
      </c>
      <c r="H254" s="220"/>
    </row>
    <row r="255" spans="1:8" s="219" customFormat="1" ht="8.85" customHeight="1">
      <c r="A255" s="225" t="s">
        <v>69</v>
      </c>
      <c r="B255" s="226">
        <v>1597</v>
      </c>
      <c r="C255" s="227">
        <v>915</v>
      </c>
      <c r="D255" s="227">
        <v>343</v>
      </c>
      <c r="E255" s="227">
        <v>134</v>
      </c>
      <c r="F255" s="227">
        <v>1</v>
      </c>
      <c r="G255" s="226">
        <v>0</v>
      </c>
      <c r="H255" s="220"/>
    </row>
    <row r="256" spans="1:8" s="219" customFormat="1" ht="8.85" customHeight="1">
      <c r="A256" s="220" t="s">
        <v>70</v>
      </c>
      <c r="B256" s="223">
        <v>4330</v>
      </c>
      <c r="C256" s="224">
        <v>3272</v>
      </c>
      <c r="D256" s="224">
        <v>1334</v>
      </c>
      <c r="E256" s="224">
        <v>1006</v>
      </c>
      <c r="F256" s="224">
        <v>9</v>
      </c>
      <c r="G256" s="223">
        <v>0</v>
      </c>
      <c r="H256" s="220"/>
    </row>
    <row r="257" spans="1:8" s="219" customFormat="1" ht="8.85" customHeight="1">
      <c r="A257" s="220" t="s">
        <v>71</v>
      </c>
      <c r="B257" s="223">
        <v>2286</v>
      </c>
      <c r="C257" s="224">
        <v>2979</v>
      </c>
      <c r="D257" s="224">
        <v>775</v>
      </c>
      <c r="E257" s="224">
        <v>647</v>
      </c>
      <c r="F257" s="224">
        <v>4</v>
      </c>
      <c r="G257" s="223">
        <v>4</v>
      </c>
      <c r="H257" s="220"/>
    </row>
    <row r="258" spans="1:8" s="219" customFormat="1" ht="8.85" customHeight="1">
      <c r="A258" s="220" t="s">
        <v>72</v>
      </c>
      <c r="B258" s="223">
        <v>1462</v>
      </c>
      <c r="C258" s="224">
        <v>2149</v>
      </c>
      <c r="D258" s="224">
        <v>232</v>
      </c>
      <c r="E258" s="224">
        <v>256</v>
      </c>
      <c r="F258" s="224">
        <v>2</v>
      </c>
      <c r="G258" s="223">
        <v>1</v>
      </c>
      <c r="H258" s="220"/>
    </row>
    <row r="259" spans="1:8" s="219" customFormat="1" ht="8.85" customHeight="1">
      <c r="A259" s="225" t="s">
        <v>73</v>
      </c>
      <c r="B259" s="226">
        <v>4201</v>
      </c>
      <c r="C259" s="227">
        <v>2175</v>
      </c>
      <c r="D259" s="227">
        <v>264</v>
      </c>
      <c r="E259" s="227">
        <v>123</v>
      </c>
      <c r="F259" s="227">
        <v>2</v>
      </c>
      <c r="G259" s="226">
        <v>0</v>
      </c>
      <c r="H259" s="220"/>
    </row>
    <row r="260" spans="1:8" s="219" customFormat="1" ht="8.85" customHeight="1">
      <c r="A260" s="220" t="s">
        <v>74</v>
      </c>
      <c r="B260" s="223">
        <v>2589</v>
      </c>
      <c r="C260" s="224">
        <v>2575</v>
      </c>
      <c r="D260" s="224">
        <v>315</v>
      </c>
      <c r="E260" s="224">
        <v>171</v>
      </c>
      <c r="F260" s="224">
        <v>0</v>
      </c>
      <c r="G260" s="223">
        <v>0</v>
      </c>
      <c r="H260" s="220"/>
    </row>
    <row r="261" spans="1:8" s="219" customFormat="1" ht="8.85" customHeight="1">
      <c r="A261" s="220" t="s">
        <v>75</v>
      </c>
      <c r="B261" s="223">
        <v>3367</v>
      </c>
      <c r="C261" s="224">
        <v>3246</v>
      </c>
      <c r="D261" s="224">
        <v>1038</v>
      </c>
      <c r="E261" s="224">
        <v>903</v>
      </c>
      <c r="F261" s="224">
        <v>23</v>
      </c>
      <c r="G261" s="223">
        <v>16</v>
      </c>
      <c r="H261" s="220"/>
    </row>
    <row r="262" spans="1:8" s="219" customFormat="1" ht="8.85" customHeight="1">
      <c r="A262" s="220" t="s">
        <v>76</v>
      </c>
      <c r="B262" s="223">
        <v>4496</v>
      </c>
      <c r="C262" s="224">
        <v>1878</v>
      </c>
      <c r="D262" s="224">
        <v>210</v>
      </c>
      <c r="E262" s="224">
        <v>92</v>
      </c>
      <c r="F262" s="224">
        <v>1</v>
      </c>
      <c r="G262" s="223">
        <v>0</v>
      </c>
      <c r="H262" s="220"/>
    </row>
    <row r="263" spans="1:8" s="219" customFormat="1" ht="8.85" customHeight="1">
      <c r="A263" s="225" t="s">
        <v>77</v>
      </c>
      <c r="B263" s="226">
        <v>3714</v>
      </c>
      <c r="C263" s="227">
        <v>3189</v>
      </c>
      <c r="D263" s="227">
        <v>833</v>
      </c>
      <c r="E263" s="227">
        <v>353</v>
      </c>
      <c r="F263" s="227">
        <v>7</v>
      </c>
      <c r="G263" s="226">
        <v>4</v>
      </c>
      <c r="H263" s="220"/>
    </row>
    <row r="264" spans="1:8" s="219" customFormat="1" ht="8.85" customHeight="1">
      <c r="A264" s="220" t="s">
        <v>78</v>
      </c>
      <c r="B264" s="223">
        <v>175</v>
      </c>
      <c r="C264" s="224">
        <v>397</v>
      </c>
      <c r="D264" s="224">
        <v>193</v>
      </c>
      <c r="E264" s="224">
        <v>101</v>
      </c>
      <c r="F264" s="224">
        <v>3</v>
      </c>
      <c r="G264" s="223">
        <v>0</v>
      </c>
      <c r="H264" s="220"/>
    </row>
    <row r="265" spans="1:8" s="219" customFormat="1" ht="8.85" customHeight="1">
      <c r="A265" s="220" t="s">
        <v>79</v>
      </c>
      <c r="B265" s="223">
        <v>6298</v>
      </c>
      <c r="C265" s="224">
        <v>4135</v>
      </c>
      <c r="D265" s="224">
        <v>2169</v>
      </c>
      <c r="E265" s="224">
        <v>1595</v>
      </c>
      <c r="F265" s="224">
        <v>3</v>
      </c>
      <c r="G265" s="223">
        <v>0</v>
      </c>
      <c r="H265" s="220"/>
    </row>
    <row r="266" spans="1:8" s="219" customFormat="1" ht="8.85" customHeight="1">
      <c r="A266" s="220" t="s">
        <v>80</v>
      </c>
      <c r="B266" s="223">
        <v>4076</v>
      </c>
      <c r="C266" s="224">
        <v>2131</v>
      </c>
      <c r="D266" s="224">
        <v>157</v>
      </c>
      <c r="E266" s="224">
        <v>75</v>
      </c>
      <c r="F266" s="224">
        <v>1</v>
      </c>
      <c r="G266" s="223">
        <v>1</v>
      </c>
      <c r="H266" s="220"/>
    </row>
    <row r="267" spans="1:8" s="219" customFormat="1" ht="8.85" customHeight="1">
      <c r="A267" s="225" t="s">
        <v>81</v>
      </c>
      <c r="B267" s="226">
        <v>394</v>
      </c>
      <c r="C267" s="227">
        <v>513</v>
      </c>
      <c r="D267" s="227">
        <v>49</v>
      </c>
      <c r="E267" s="227">
        <v>2</v>
      </c>
      <c r="F267" s="227">
        <v>0</v>
      </c>
      <c r="G267" s="226">
        <v>0</v>
      </c>
      <c r="H267" s="220"/>
    </row>
    <row r="268" spans="1:8" s="219" customFormat="1" ht="8.85" customHeight="1">
      <c r="A268" s="220" t="s">
        <v>136</v>
      </c>
      <c r="B268" s="223" t="s">
        <v>12</v>
      </c>
      <c r="C268" s="223" t="s">
        <v>12</v>
      </c>
      <c r="D268" s="224">
        <v>242</v>
      </c>
      <c r="E268" s="223" t="s">
        <v>12</v>
      </c>
      <c r="F268" s="223">
        <v>2</v>
      </c>
      <c r="G268" s="223" t="s">
        <v>12</v>
      </c>
      <c r="H268" s="220"/>
    </row>
    <row r="269" spans="1:8" s="219" customFormat="1" ht="8.85" customHeight="1">
      <c r="A269" s="220"/>
      <c r="B269" s="223"/>
      <c r="C269" s="223"/>
      <c r="D269" s="224"/>
      <c r="E269" s="223"/>
      <c r="F269" s="223"/>
      <c r="G269" s="223"/>
      <c r="H269" s="220"/>
    </row>
    <row r="270" spans="1:8" s="219" customFormat="1" ht="9" customHeight="1">
      <c r="A270" s="218">
        <v>2002</v>
      </c>
      <c r="H270" s="220"/>
    </row>
    <row r="271" spans="1:8" s="219" customFormat="1" ht="9" customHeight="1">
      <c r="A271" s="218" t="s">
        <v>102</v>
      </c>
      <c r="B271" s="221">
        <f t="shared" ref="B271:G271" si="7">SUM(B273:B305)</f>
        <v>90427</v>
      </c>
      <c r="C271" s="221">
        <f t="shared" si="7"/>
        <v>132976</v>
      </c>
      <c r="D271" s="221">
        <f t="shared" si="7"/>
        <v>29662</v>
      </c>
      <c r="E271" s="221">
        <f t="shared" si="7"/>
        <v>16464</v>
      </c>
      <c r="F271" s="221">
        <f t="shared" si="7"/>
        <v>258</v>
      </c>
      <c r="G271" s="221">
        <f t="shared" si="7"/>
        <v>113</v>
      </c>
      <c r="H271" s="220"/>
    </row>
    <row r="272" spans="1:8" s="219" customFormat="1" ht="3" customHeight="1">
      <c r="A272" s="222"/>
      <c r="B272" s="221"/>
      <c r="C272" s="221"/>
      <c r="D272" s="221"/>
      <c r="E272" s="221"/>
      <c r="F272" s="221"/>
      <c r="G272" s="221"/>
      <c r="H272" s="220"/>
    </row>
    <row r="273" spans="1:8" s="219" customFormat="1" ht="9" customHeight="1">
      <c r="A273" s="220" t="s">
        <v>50</v>
      </c>
      <c r="B273" s="223">
        <v>2406</v>
      </c>
      <c r="C273" s="224">
        <v>1285</v>
      </c>
      <c r="D273" s="224">
        <v>155</v>
      </c>
      <c r="E273" s="224">
        <v>99</v>
      </c>
      <c r="F273" s="224">
        <v>0</v>
      </c>
      <c r="G273" s="223">
        <v>0</v>
      </c>
      <c r="H273" s="220"/>
    </row>
    <row r="274" spans="1:8" s="219" customFormat="1" ht="9" customHeight="1">
      <c r="A274" s="220" t="s">
        <v>51</v>
      </c>
      <c r="B274" s="223">
        <v>982</v>
      </c>
      <c r="C274" s="224">
        <v>6548</v>
      </c>
      <c r="D274" s="224">
        <v>888</v>
      </c>
      <c r="E274" s="224">
        <v>520</v>
      </c>
      <c r="F274" s="224">
        <v>27</v>
      </c>
      <c r="G274" s="223">
        <v>4</v>
      </c>
      <c r="H274" s="220"/>
    </row>
    <row r="275" spans="1:8" s="219" customFormat="1" ht="9" customHeight="1">
      <c r="A275" s="220" t="s">
        <v>52</v>
      </c>
      <c r="B275" s="223">
        <v>96</v>
      </c>
      <c r="C275" s="224">
        <v>966</v>
      </c>
      <c r="D275" s="224">
        <v>146</v>
      </c>
      <c r="E275" s="224">
        <v>14</v>
      </c>
      <c r="F275" s="224">
        <v>1</v>
      </c>
      <c r="G275" s="223">
        <v>1</v>
      </c>
      <c r="H275" s="220"/>
    </row>
    <row r="276" spans="1:8" s="219" customFormat="1" ht="9" customHeight="1">
      <c r="A276" s="225" t="s">
        <v>53</v>
      </c>
      <c r="B276" s="226">
        <v>503</v>
      </c>
      <c r="C276" s="227">
        <v>587</v>
      </c>
      <c r="D276" s="227">
        <v>92</v>
      </c>
      <c r="E276" s="227">
        <v>13</v>
      </c>
      <c r="F276" s="227">
        <v>0</v>
      </c>
      <c r="G276" s="226">
        <v>0</v>
      </c>
      <c r="H276" s="220"/>
    </row>
    <row r="277" spans="1:8" s="219" customFormat="1" ht="9" customHeight="1">
      <c r="A277" s="220" t="s">
        <v>54</v>
      </c>
      <c r="B277" s="223">
        <v>6869</v>
      </c>
      <c r="C277" s="224">
        <v>5236</v>
      </c>
      <c r="D277" s="224">
        <v>408</v>
      </c>
      <c r="E277" s="224">
        <v>183</v>
      </c>
      <c r="F277" s="224">
        <v>4</v>
      </c>
      <c r="G277" s="223">
        <v>1</v>
      </c>
      <c r="H277" s="220"/>
    </row>
    <row r="278" spans="1:8" s="219" customFormat="1" ht="9" customHeight="1">
      <c r="A278" s="220" t="s">
        <v>55</v>
      </c>
      <c r="B278" s="223">
        <v>923</v>
      </c>
      <c r="C278" s="224">
        <v>442</v>
      </c>
      <c r="D278" s="224">
        <v>112</v>
      </c>
      <c r="E278" s="224">
        <v>44</v>
      </c>
      <c r="F278" s="224">
        <v>2</v>
      </c>
      <c r="G278" s="223">
        <v>0</v>
      </c>
      <c r="H278" s="220"/>
    </row>
    <row r="279" spans="1:8" s="219" customFormat="1" ht="9" customHeight="1">
      <c r="A279" s="220" t="s">
        <v>56</v>
      </c>
      <c r="B279" s="223">
        <v>1402</v>
      </c>
      <c r="C279" s="224">
        <v>1238</v>
      </c>
      <c r="D279" s="224">
        <v>114</v>
      </c>
      <c r="E279" s="224">
        <v>15</v>
      </c>
      <c r="F279" s="224">
        <v>1</v>
      </c>
      <c r="G279" s="223">
        <v>0</v>
      </c>
      <c r="H279" s="220"/>
    </row>
    <row r="280" spans="1:8" s="219" customFormat="1" ht="9" customHeight="1">
      <c r="A280" s="225" t="s">
        <v>57</v>
      </c>
      <c r="B280" s="226">
        <v>3709</v>
      </c>
      <c r="C280" s="227">
        <v>10601</v>
      </c>
      <c r="D280" s="227">
        <v>116</v>
      </c>
      <c r="E280" s="227">
        <v>0</v>
      </c>
      <c r="F280" s="227">
        <v>0</v>
      </c>
      <c r="G280" s="226">
        <v>0</v>
      </c>
      <c r="H280" s="220"/>
    </row>
    <row r="281" spans="1:8" s="219" customFormat="1" ht="9" customHeight="1">
      <c r="A281" s="220" t="s">
        <v>58</v>
      </c>
      <c r="B281" s="223">
        <v>7060</v>
      </c>
      <c r="C281" s="224">
        <v>23570</v>
      </c>
      <c r="D281" s="224">
        <v>4240</v>
      </c>
      <c r="E281" s="224">
        <v>1893</v>
      </c>
      <c r="F281" s="224">
        <v>21</v>
      </c>
      <c r="G281" s="223">
        <v>55</v>
      </c>
      <c r="H281" s="220"/>
    </row>
    <row r="282" spans="1:8" s="219" customFormat="1" ht="9" customHeight="1">
      <c r="A282" s="220" t="s">
        <v>59</v>
      </c>
      <c r="B282" s="223">
        <v>2183</v>
      </c>
      <c r="C282" s="224">
        <v>1860</v>
      </c>
      <c r="D282" s="224">
        <v>440</v>
      </c>
      <c r="E282" s="224">
        <v>191</v>
      </c>
      <c r="F282" s="224">
        <v>1</v>
      </c>
      <c r="G282" s="223">
        <v>1</v>
      </c>
      <c r="H282" s="220"/>
    </row>
    <row r="283" spans="1:8" s="219" customFormat="1" ht="9" customHeight="1">
      <c r="A283" s="220" t="s">
        <v>60</v>
      </c>
      <c r="B283" s="223">
        <v>5078</v>
      </c>
      <c r="C283" s="224">
        <v>8067</v>
      </c>
      <c r="D283" s="224">
        <v>276</v>
      </c>
      <c r="E283" s="224">
        <v>68</v>
      </c>
      <c r="F283" s="224">
        <v>0</v>
      </c>
      <c r="G283" s="223">
        <v>0</v>
      </c>
      <c r="H283" s="220"/>
    </row>
    <row r="284" spans="1:8" s="219" customFormat="1" ht="9" customHeight="1">
      <c r="A284" s="225" t="s">
        <v>61</v>
      </c>
      <c r="B284" s="226">
        <v>1235</v>
      </c>
      <c r="C284" s="227">
        <v>3494</v>
      </c>
      <c r="D284" s="227">
        <v>509</v>
      </c>
      <c r="E284" s="227">
        <v>288</v>
      </c>
      <c r="F284" s="227">
        <v>3</v>
      </c>
      <c r="G284" s="226">
        <v>2</v>
      </c>
      <c r="H284" s="220"/>
    </row>
    <row r="285" spans="1:8" s="219" customFormat="1" ht="9" customHeight="1">
      <c r="A285" s="220" t="s">
        <v>62</v>
      </c>
      <c r="B285" s="223">
        <v>1037</v>
      </c>
      <c r="C285" s="224">
        <v>635</v>
      </c>
      <c r="D285" s="224">
        <v>766</v>
      </c>
      <c r="E285" s="224">
        <v>684</v>
      </c>
      <c r="F285" s="224">
        <v>3</v>
      </c>
      <c r="G285" s="223">
        <v>0</v>
      </c>
      <c r="H285" s="220"/>
    </row>
    <row r="286" spans="1:8" s="219" customFormat="1" ht="9" customHeight="1">
      <c r="A286" s="220" t="s">
        <v>63</v>
      </c>
      <c r="B286" s="223">
        <v>6252</v>
      </c>
      <c r="C286" s="224">
        <v>7083</v>
      </c>
      <c r="D286" s="224">
        <v>5969</v>
      </c>
      <c r="E286" s="224">
        <v>1563</v>
      </c>
      <c r="F286" s="224">
        <v>130</v>
      </c>
      <c r="G286" s="223">
        <v>31</v>
      </c>
      <c r="H286" s="220"/>
    </row>
    <row r="287" spans="1:8" s="219" customFormat="1" ht="9" customHeight="1">
      <c r="A287" s="220" t="s">
        <v>64</v>
      </c>
      <c r="B287" s="223">
        <v>2168</v>
      </c>
      <c r="C287" s="224">
        <v>7266</v>
      </c>
      <c r="D287" s="224">
        <v>3702</v>
      </c>
      <c r="E287" s="224">
        <v>2379</v>
      </c>
      <c r="F287" s="224">
        <v>9</v>
      </c>
      <c r="G287" s="223">
        <v>0</v>
      </c>
      <c r="H287" s="220"/>
    </row>
    <row r="288" spans="1:8" s="219" customFormat="1" ht="9" customHeight="1">
      <c r="A288" s="225" t="s">
        <v>65</v>
      </c>
      <c r="B288" s="226">
        <v>1318</v>
      </c>
      <c r="C288" s="227">
        <v>2237</v>
      </c>
      <c r="D288" s="227">
        <v>351</v>
      </c>
      <c r="E288" s="227">
        <v>225</v>
      </c>
      <c r="F288" s="227">
        <v>2</v>
      </c>
      <c r="G288" s="226">
        <v>0</v>
      </c>
      <c r="H288" s="220"/>
    </row>
    <row r="289" spans="1:8" s="219" customFormat="1" ht="9" customHeight="1">
      <c r="A289" s="220" t="s">
        <v>66</v>
      </c>
      <c r="B289" s="223">
        <v>2546</v>
      </c>
      <c r="C289" s="224">
        <v>2804</v>
      </c>
      <c r="D289" s="224">
        <v>620</v>
      </c>
      <c r="E289" s="224">
        <v>329</v>
      </c>
      <c r="F289" s="224">
        <v>4</v>
      </c>
      <c r="G289" s="223">
        <v>0</v>
      </c>
      <c r="H289" s="220"/>
    </row>
    <row r="290" spans="1:8" s="219" customFormat="1" ht="9" customHeight="1">
      <c r="A290" s="220" t="s">
        <v>67</v>
      </c>
      <c r="B290" s="223">
        <v>98</v>
      </c>
      <c r="C290" s="224">
        <v>614</v>
      </c>
      <c r="D290" s="224">
        <v>83</v>
      </c>
      <c r="E290" s="224">
        <v>94</v>
      </c>
      <c r="F290" s="224">
        <v>1</v>
      </c>
      <c r="G290" s="223">
        <v>0</v>
      </c>
      <c r="H290" s="220"/>
    </row>
    <row r="291" spans="1:8" s="219" customFormat="1" ht="9" customHeight="1">
      <c r="A291" s="220" t="s">
        <v>68</v>
      </c>
      <c r="B291" s="223">
        <v>4915</v>
      </c>
      <c r="C291" s="224">
        <v>14570</v>
      </c>
      <c r="D291" s="224">
        <v>1738</v>
      </c>
      <c r="E291" s="224">
        <v>1630</v>
      </c>
      <c r="F291" s="224">
        <v>0</v>
      </c>
      <c r="G291" s="223">
        <v>0</v>
      </c>
      <c r="H291" s="220"/>
    </row>
    <row r="292" spans="1:8" s="219" customFormat="1" ht="9" customHeight="1">
      <c r="A292" s="225" t="s">
        <v>69</v>
      </c>
      <c r="B292" s="226">
        <v>1493</v>
      </c>
      <c r="C292" s="227">
        <v>1019</v>
      </c>
      <c r="D292" s="227">
        <v>389</v>
      </c>
      <c r="E292" s="227">
        <v>167</v>
      </c>
      <c r="F292" s="227">
        <v>4</v>
      </c>
      <c r="G292" s="226">
        <v>1</v>
      </c>
      <c r="H292" s="220"/>
    </row>
    <row r="293" spans="1:8" s="219" customFormat="1" ht="9" customHeight="1">
      <c r="A293" s="220" t="s">
        <v>70</v>
      </c>
      <c r="B293" s="223">
        <v>3989</v>
      </c>
      <c r="C293" s="224">
        <v>3090</v>
      </c>
      <c r="D293" s="224">
        <v>2090</v>
      </c>
      <c r="E293" s="224">
        <v>1432</v>
      </c>
      <c r="F293" s="224">
        <v>6</v>
      </c>
      <c r="G293" s="223">
        <v>0</v>
      </c>
      <c r="H293" s="220"/>
    </row>
    <row r="294" spans="1:8" s="219" customFormat="1" ht="9" customHeight="1">
      <c r="A294" s="220" t="s">
        <v>71</v>
      </c>
      <c r="B294" s="223">
        <v>2824</v>
      </c>
      <c r="C294" s="224">
        <v>3692</v>
      </c>
      <c r="D294" s="224">
        <v>844</v>
      </c>
      <c r="E294" s="224">
        <v>531</v>
      </c>
      <c r="F294" s="224">
        <v>1</v>
      </c>
      <c r="G294" s="223">
        <v>0</v>
      </c>
      <c r="H294" s="220"/>
    </row>
    <row r="295" spans="1:8" s="219" customFormat="1" ht="9" customHeight="1">
      <c r="A295" s="220" t="s">
        <v>72</v>
      </c>
      <c r="B295" s="223">
        <v>1685</v>
      </c>
      <c r="C295" s="224">
        <v>2146</v>
      </c>
      <c r="D295" s="224">
        <v>159</v>
      </c>
      <c r="E295" s="224">
        <v>1360</v>
      </c>
      <c r="F295" s="224">
        <v>0</v>
      </c>
      <c r="G295" s="223">
        <v>1</v>
      </c>
      <c r="H295" s="220"/>
    </row>
    <row r="296" spans="1:8" s="219" customFormat="1" ht="9" customHeight="1">
      <c r="A296" s="225" t="s">
        <v>73</v>
      </c>
      <c r="B296" s="226">
        <v>4249</v>
      </c>
      <c r="C296" s="227">
        <v>2222</v>
      </c>
      <c r="D296" s="227">
        <v>273</v>
      </c>
      <c r="E296" s="227">
        <v>145</v>
      </c>
      <c r="F296" s="227">
        <v>8</v>
      </c>
      <c r="G296" s="226">
        <v>0</v>
      </c>
      <c r="H296" s="220"/>
    </row>
    <row r="297" spans="1:8" s="219" customFormat="1" ht="9" customHeight="1">
      <c r="A297" s="220" t="s">
        <v>74</v>
      </c>
      <c r="B297" s="223">
        <v>2562</v>
      </c>
      <c r="C297" s="224">
        <v>2846</v>
      </c>
      <c r="D297" s="224">
        <v>336</v>
      </c>
      <c r="E297" s="224">
        <v>180</v>
      </c>
      <c r="F297" s="224">
        <v>2</v>
      </c>
      <c r="G297" s="223">
        <v>1</v>
      </c>
      <c r="H297" s="220"/>
    </row>
    <row r="298" spans="1:8" s="219" customFormat="1" ht="9" customHeight="1">
      <c r="A298" s="220" t="s">
        <v>75</v>
      </c>
      <c r="B298" s="223">
        <v>3389</v>
      </c>
      <c r="C298" s="224">
        <v>4006</v>
      </c>
      <c r="D298" s="224">
        <v>825</v>
      </c>
      <c r="E298" s="224">
        <v>540</v>
      </c>
      <c r="F298" s="224">
        <v>20</v>
      </c>
      <c r="G298" s="223">
        <v>12</v>
      </c>
      <c r="H298" s="220"/>
    </row>
    <row r="299" spans="1:8" s="219" customFormat="1" ht="9" customHeight="1">
      <c r="A299" s="220" t="s">
        <v>76</v>
      </c>
      <c r="B299" s="223">
        <v>4755</v>
      </c>
      <c r="C299" s="224">
        <v>2282</v>
      </c>
      <c r="D299" s="224">
        <v>217</v>
      </c>
      <c r="E299" s="224">
        <v>103</v>
      </c>
      <c r="F299" s="224">
        <v>0</v>
      </c>
      <c r="G299" s="223">
        <v>0</v>
      </c>
      <c r="H299" s="220"/>
    </row>
    <row r="300" spans="1:8" s="219" customFormat="1" ht="9" customHeight="1">
      <c r="A300" s="225" t="s">
        <v>77</v>
      </c>
      <c r="B300" s="226">
        <v>3711</v>
      </c>
      <c r="C300" s="227">
        <v>4288</v>
      </c>
      <c r="D300" s="227">
        <v>1111</v>
      </c>
      <c r="E300" s="227">
        <v>475</v>
      </c>
      <c r="F300" s="227">
        <v>0</v>
      </c>
      <c r="G300" s="226">
        <v>1</v>
      </c>
      <c r="H300" s="220"/>
    </row>
    <row r="301" spans="1:8" s="219" customFormat="1" ht="9" customHeight="1">
      <c r="A301" s="220" t="s">
        <v>78</v>
      </c>
      <c r="B301" s="223">
        <v>145</v>
      </c>
      <c r="C301" s="224">
        <v>422</v>
      </c>
      <c r="D301" s="224">
        <v>177</v>
      </c>
      <c r="E301" s="224">
        <v>61</v>
      </c>
      <c r="F301" s="224">
        <v>2</v>
      </c>
      <c r="G301" s="223">
        <v>2</v>
      </c>
      <c r="H301" s="220"/>
    </row>
    <row r="302" spans="1:8" s="219" customFormat="1" ht="9" customHeight="1">
      <c r="A302" s="220" t="s">
        <v>79</v>
      </c>
      <c r="B302" s="223">
        <v>5931</v>
      </c>
      <c r="C302" s="224">
        <v>4820</v>
      </c>
      <c r="D302" s="224">
        <v>2021</v>
      </c>
      <c r="E302" s="224">
        <v>1113</v>
      </c>
      <c r="F302" s="224">
        <v>3</v>
      </c>
      <c r="G302" s="223">
        <v>0</v>
      </c>
      <c r="H302" s="220"/>
    </row>
    <row r="303" spans="1:8" s="219" customFormat="1" ht="9" customHeight="1">
      <c r="A303" s="220" t="s">
        <v>80</v>
      </c>
      <c r="B303" s="223">
        <v>4511</v>
      </c>
      <c r="C303" s="224">
        <v>2490</v>
      </c>
      <c r="D303" s="224">
        <v>193</v>
      </c>
      <c r="E303" s="224">
        <v>106</v>
      </c>
      <c r="F303" s="224">
        <v>0</v>
      </c>
      <c r="G303" s="223">
        <v>0</v>
      </c>
      <c r="H303" s="220"/>
    </row>
    <row r="304" spans="1:8" s="219" customFormat="1" ht="9" customHeight="1">
      <c r="A304" s="225" t="s">
        <v>81</v>
      </c>
      <c r="B304" s="226">
        <v>403</v>
      </c>
      <c r="C304" s="227">
        <v>550</v>
      </c>
      <c r="D304" s="227">
        <v>108</v>
      </c>
      <c r="E304" s="227">
        <v>19</v>
      </c>
      <c r="F304" s="227">
        <v>1</v>
      </c>
      <c r="G304" s="226">
        <v>0</v>
      </c>
      <c r="H304" s="220"/>
    </row>
    <row r="305" spans="1:8" s="219" customFormat="1" ht="9" customHeight="1">
      <c r="A305" s="220" t="s">
        <v>136</v>
      </c>
      <c r="B305" s="223" t="s">
        <v>12</v>
      </c>
      <c r="C305" s="223" t="s">
        <v>12</v>
      </c>
      <c r="D305" s="224">
        <v>194</v>
      </c>
      <c r="E305" s="223" t="s">
        <v>12</v>
      </c>
      <c r="F305" s="223">
        <v>2</v>
      </c>
      <c r="G305" s="223" t="s">
        <v>12</v>
      </c>
      <c r="H305" s="220"/>
    </row>
    <row r="306" spans="1:8" s="219" customFormat="1" ht="8.85" customHeight="1">
      <c r="A306" s="220"/>
      <c r="B306" s="223"/>
      <c r="C306" s="223"/>
      <c r="D306" s="224"/>
      <c r="E306" s="223"/>
      <c r="F306" s="223"/>
      <c r="G306" s="223"/>
      <c r="H306" s="220"/>
    </row>
    <row r="307" spans="1:8" s="219" customFormat="1" ht="9" customHeight="1">
      <c r="A307" s="218">
        <v>2003</v>
      </c>
      <c r="H307" s="220"/>
    </row>
    <row r="308" spans="1:8" s="219" customFormat="1" ht="9" customHeight="1">
      <c r="A308" s="218" t="s">
        <v>102</v>
      </c>
      <c r="B308" s="221">
        <f t="shared" ref="B308:G308" si="8">SUM(B310:B342)</f>
        <v>99437</v>
      </c>
      <c r="C308" s="221">
        <f t="shared" si="8"/>
        <v>143297</v>
      </c>
      <c r="D308" s="221">
        <f t="shared" si="8"/>
        <v>29929</v>
      </c>
      <c r="E308" s="221">
        <f t="shared" si="8"/>
        <v>16557</v>
      </c>
      <c r="F308" s="221">
        <f t="shared" si="8"/>
        <v>246</v>
      </c>
      <c r="G308" s="221">
        <f t="shared" si="8"/>
        <v>81</v>
      </c>
      <c r="H308" s="220"/>
    </row>
    <row r="309" spans="1:8" s="219" customFormat="1" ht="3" customHeight="1">
      <c r="A309" s="222"/>
      <c r="B309" s="221"/>
      <c r="C309" s="221"/>
      <c r="D309" s="221"/>
      <c r="E309" s="221"/>
      <c r="F309" s="221"/>
      <c r="G309" s="221"/>
      <c r="H309" s="220"/>
    </row>
    <row r="310" spans="1:8" s="219" customFormat="1" ht="9" customHeight="1">
      <c r="A310" s="220" t="s">
        <v>50</v>
      </c>
      <c r="B310" s="223">
        <v>2521</v>
      </c>
      <c r="C310" s="223">
        <v>1683</v>
      </c>
      <c r="D310" s="223">
        <v>135</v>
      </c>
      <c r="E310" s="223">
        <v>67</v>
      </c>
      <c r="F310" s="223">
        <v>0</v>
      </c>
      <c r="G310" s="223">
        <v>0</v>
      </c>
      <c r="H310" s="220"/>
    </row>
    <row r="311" spans="1:8" s="219" customFormat="1" ht="9" customHeight="1">
      <c r="A311" s="220" t="s">
        <v>51</v>
      </c>
      <c r="B311" s="223">
        <v>962</v>
      </c>
      <c r="C311" s="223">
        <v>6706</v>
      </c>
      <c r="D311" s="223">
        <v>1576</v>
      </c>
      <c r="E311" s="223">
        <v>900</v>
      </c>
      <c r="F311" s="223">
        <v>22</v>
      </c>
      <c r="G311" s="223">
        <v>7</v>
      </c>
      <c r="H311" s="220"/>
    </row>
    <row r="312" spans="1:8" s="219" customFormat="1" ht="9" customHeight="1">
      <c r="A312" s="220" t="s">
        <v>52</v>
      </c>
      <c r="B312" s="223">
        <v>261</v>
      </c>
      <c r="C312" s="223">
        <v>1058</v>
      </c>
      <c r="D312" s="223">
        <v>156</v>
      </c>
      <c r="E312" s="223">
        <v>99</v>
      </c>
      <c r="F312" s="223">
        <v>3</v>
      </c>
      <c r="G312" s="223">
        <v>2</v>
      </c>
      <c r="H312" s="220"/>
    </row>
    <row r="313" spans="1:8" s="219" customFormat="1" ht="9" customHeight="1">
      <c r="A313" s="225" t="s">
        <v>53</v>
      </c>
      <c r="B313" s="226">
        <v>481</v>
      </c>
      <c r="C313" s="226">
        <v>632</v>
      </c>
      <c r="D313" s="226">
        <v>95</v>
      </c>
      <c r="E313" s="226">
        <v>3</v>
      </c>
      <c r="F313" s="226">
        <v>0</v>
      </c>
      <c r="G313" s="226">
        <v>0</v>
      </c>
      <c r="H313" s="220"/>
    </row>
    <row r="314" spans="1:8" s="219" customFormat="1" ht="9" customHeight="1">
      <c r="A314" s="220" t="s">
        <v>54</v>
      </c>
      <c r="B314" s="223">
        <v>5620</v>
      </c>
      <c r="C314" s="223">
        <v>5971</v>
      </c>
      <c r="D314" s="223">
        <v>370</v>
      </c>
      <c r="E314" s="223">
        <v>159</v>
      </c>
      <c r="F314" s="223">
        <v>1</v>
      </c>
      <c r="G314" s="223">
        <v>0</v>
      </c>
      <c r="H314" s="220"/>
    </row>
    <row r="315" spans="1:8" s="219" customFormat="1" ht="9" customHeight="1">
      <c r="A315" s="220" t="s">
        <v>55</v>
      </c>
      <c r="B315" s="223">
        <v>973</v>
      </c>
      <c r="C315" s="223">
        <v>478</v>
      </c>
      <c r="D315" s="223">
        <v>97</v>
      </c>
      <c r="E315" s="223">
        <v>46</v>
      </c>
      <c r="F315" s="223">
        <v>0</v>
      </c>
      <c r="G315" s="223">
        <v>0</v>
      </c>
      <c r="H315" s="220"/>
    </row>
    <row r="316" spans="1:8" s="219" customFormat="1" ht="9" customHeight="1">
      <c r="A316" s="220" t="s">
        <v>56</v>
      </c>
      <c r="B316" s="223">
        <v>1585</v>
      </c>
      <c r="C316" s="223">
        <v>1374</v>
      </c>
      <c r="D316" s="223">
        <v>137</v>
      </c>
      <c r="E316" s="223">
        <v>17</v>
      </c>
      <c r="F316" s="223">
        <v>0</v>
      </c>
      <c r="G316" s="223">
        <v>0</v>
      </c>
      <c r="H316" s="220"/>
    </row>
    <row r="317" spans="1:8" s="219" customFormat="1" ht="9" customHeight="1">
      <c r="A317" s="225" t="s">
        <v>57</v>
      </c>
      <c r="B317" s="226">
        <v>3300</v>
      </c>
      <c r="C317" s="226">
        <v>9196</v>
      </c>
      <c r="D317" s="226">
        <v>134</v>
      </c>
      <c r="E317" s="226">
        <v>5</v>
      </c>
      <c r="F317" s="226">
        <v>0</v>
      </c>
      <c r="G317" s="226">
        <v>0</v>
      </c>
      <c r="H317" s="220"/>
    </row>
    <row r="318" spans="1:8" s="219" customFormat="1" ht="9" customHeight="1">
      <c r="A318" s="220" t="s">
        <v>58</v>
      </c>
      <c r="B318" s="223">
        <v>8217</v>
      </c>
      <c r="C318" s="223">
        <v>26609</v>
      </c>
      <c r="D318" s="223">
        <v>4016</v>
      </c>
      <c r="E318" s="223">
        <v>2536</v>
      </c>
      <c r="F318" s="223">
        <v>49</v>
      </c>
      <c r="G318" s="223">
        <v>29</v>
      </c>
      <c r="H318" s="220"/>
    </row>
    <row r="319" spans="1:8" s="219" customFormat="1" ht="9" customHeight="1">
      <c r="A319" s="220" t="s">
        <v>59</v>
      </c>
      <c r="B319" s="223">
        <v>2354</v>
      </c>
      <c r="C319" s="223">
        <v>1929</v>
      </c>
      <c r="D319" s="223">
        <v>421</v>
      </c>
      <c r="E319" s="223">
        <v>271</v>
      </c>
      <c r="F319" s="223">
        <v>1</v>
      </c>
      <c r="G319" s="223">
        <v>0</v>
      </c>
      <c r="H319" s="220"/>
    </row>
    <row r="320" spans="1:8" s="219" customFormat="1" ht="9" customHeight="1">
      <c r="A320" s="220" t="s">
        <v>60</v>
      </c>
      <c r="B320" s="223">
        <v>6738</v>
      </c>
      <c r="C320" s="223">
        <v>9208</v>
      </c>
      <c r="D320" s="223">
        <v>255</v>
      </c>
      <c r="E320" s="223">
        <v>72</v>
      </c>
      <c r="F320" s="223">
        <v>1</v>
      </c>
      <c r="G320" s="223">
        <v>0</v>
      </c>
      <c r="H320" s="220"/>
    </row>
    <row r="321" spans="1:8" s="219" customFormat="1" ht="9" customHeight="1">
      <c r="A321" s="225" t="s">
        <v>61</v>
      </c>
      <c r="B321" s="226">
        <v>1560</v>
      </c>
      <c r="C321" s="226">
        <v>4154</v>
      </c>
      <c r="D321" s="226">
        <v>465</v>
      </c>
      <c r="E321" s="226">
        <v>201</v>
      </c>
      <c r="F321" s="226">
        <v>1</v>
      </c>
      <c r="G321" s="226">
        <v>1</v>
      </c>
      <c r="H321" s="220"/>
    </row>
    <row r="322" spans="1:8" s="219" customFormat="1" ht="9" customHeight="1">
      <c r="A322" s="220" t="s">
        <v>62</v>
      </c>
      <c r="B322" s="223">
        <v>1555</v>
      </c>
      <c r="C322" s="223">
        <v>912</v>
      </c>
      <c r="D322" s="223">
        <v>872</v>
      </c>
      <c r="E322" s="223">
        <v>570</v>
      </c>
      <c r="F322" s="223">
        <v>3</v>
      </c>
      <c r="G322" s="223">
        <v>0</v>
      </c>
      <c r="H322" s="220"/>
    </row>
    <row r="323" spans="1:8" s="219" customFormat="1" ht="9" customHeight="1">
      <c r="A323" s="220" t="s">
        <v>63</v>
      </c>
      <c r="B323" s="223">
        <v>7202</v>
      </c>
      <c r="C323" s="223">
        <v>8522</v>
      </c>
      <c r="D323" s="223">
        <v>6868</v>
      </c>
      <c r="E323" s="223">
        <v>2143</v>
      </c>
      <c r="F323" s="223">
        <v>106</v>
      </c>
      <c r="G323" s="223">
        <v>34</v>
      </c>
      <c r="H323" s="220"/>
    </row>
    <row r="324" spans="1:8" s="219" customFormat="1" ht="9" customHeight="1">
      <c r="A324" s="220" t="s">
        <v>64</v>
      </c>
      <c r="B324" s="223">
        <v>3458</v>
      </c>
      <c r="C324" s="223">
        <v>8062</v>
      </c>
      <c r="D324" s="223">
        <v>3085</v>
      </c>
      <c r="E324" s="223">
        <v>2155</v>
      </c>
      <c r="F324" s="223">
        <v>11</v>
      </c>
      <c r="G324" s="223">
        <v>0</v>
      </c>
      <c r="H324" s="220"/>
    </row>
    <row r="325" spans="1:8" s="219" customFormat="1" ht="9" customHeight="1">
      <c r="A325" s="225" t="s">
        <v>65</v>
      </c>
      <c r="B325" s="226">
        <v>1336</v>
      </c>
      <c r="C325" s="226">
        <v>2274</v>
      </c>
      <c r="D325" s="226">
        <v>299</v>
      </c>
      <c r="E325" s="226">
        <v>166</v>
      </c>
      <c r="F325" s="226">
        <v>2</v>
      </c>
      <c r="G325" s="226">
        <v>1</v>
      </c>
      <c r="H325" s="220"/>
    </row>
    <row r="326" spans="1:8" s="219" customFormat="1" ht="9" customHeight="1">
      <c r="A326" s="220" t="s">
        <v>66</v>
      </c>
      <c r="B326" s="223">
        <v>3101</v>
      </c>
      <c r="C326" s="223">
        <v>3102</v>
      </c>
      <c r="D326" s="223">
        <v>470</v>
      </c>
      <c r="E326" s="223">
        <v>217</v>
      </c>
      <c r="F326" s="223">
        <v>6</v>
      </c>
      <c r="G326" s="223">
        <v>0</v>
      </c>
      <c r="H326" s="220"/>
    </row>
    <row r="327" spans="1:8" s="219" customFormat="1" ht="9" customHeight="1">
      <c r="A327" s="220" t="s">
        <v>67</v>
      </c>
      <c r="B327" s="223">
        <v>104</v>
      </c>
      <c r="C327" s="223">
        <v>596</v>
      </c>
      <c r="D327" s="223">
        <v>70</v>
      </c>
      <c r="E327" s="223">
        <v>76</v>
      </c>
      <c r="F327" s="223">
        <v>0</v>
      </c>
      <c r="G327" s="223">
        <v>0</v>
      </c>
      <c r="H327" s="220"/>
    </row>
    <row r="328" spans="1:8" s="219" customFormat="1" ht="9" customHeight="1">
      <c r="A328" s="220" t="s">
        <v>68</v>
      </c>
      <c r="B328" s="223">
        <v>6147</v>
      </c>
      <c r="C328" s="223">
        <v>16031</v>
      </c>
      <c r="D328" s="223">
        <v>1765</v>
      </c>
      <c r="E328" s="223">
        <v>1561</v>
      </c>
      <c r="F328" s="223">
        <v>0</v>
      </c>
      <c r="G328" s="223">
        <v>0</v>
      </c>
      <c r="H328" s="220"/>
    </row>
    <row r="329" spans="1:8" s="219" customFormat="1" ht="9" customHeight="1">
      <c r="A329" s="225" t="s">
        <v>69</v>
      </c>
      <c r="B329" s="226">
        <v>1695</v>
      </c>
      <c r="C329" s="226">
        <v>1108</v>
      </c>
      <c r="D329" s="226">
        <v>357</v>
      </c>
      <c r="E329" s="226">
        <v>110</v>
      </c>
      <c r="F329" s="226">
        <v>3</v>
      </c>
      <c r="G329" s="226">
        <v>0</v>
      </c>
      <c r="H329" s="220"/>
    </row>
    <row r="330" spans="1:8" s="219" customFormat="1" ht="9" customHeight="1">
      <c r="A330" s="220" t="s">
        <v>70</v>
      </c>
      <c r="B330" s="223">
        <v>4441</v>
      </c>
      <c r="C330" s="223">
        <v>4210</v>
      </c>
      <c r="D330" s="223">
        <v>2010</v>
      </c>
      <c r="E330" s="223">
        <v>1626</v>
      </c>
      <c r="F330" s="223">
        <v>3</v>
      </c>
      <c r="G330" s="223">
        <v>0</v>
      </c>
      <c r="H330" s="220"/>
    </row>
    <row r="331" spans="1:8" s="219" customFormat="1" ht="9" customHeight="1">
      <c r="A331" s="220" t="s">
        <v>71</v>
      </c>
      <c r="B331" s="223">
        <v>3278</v>
      </c>
      <c r="C331" s="223">
        <v>3858</v>
      </c>
      <c r="D331" s="223">
        <v>692</v>
      </c>
      <c r="E331" s="223">
        <v>364</v>
      </c>
      <c r="F331" s="223">
        <v>1</v>
      </c>
      <c r="G331" s="223">
        <v>0</v>
      </c>
      <c r="H331" s="220"/>
    </row>
    <row r="332" spans="1:8" s="219" customFormat="1" ht="9" customHeight="1">
      <c r="A332" s="220" t="s">
        <v>72</v>
      </c>
      <c r="B332" s="223">
        <v>987</v>
      </c>
      <c r="C332" s="223">
        <v>1211</v>
      </c>
      <c r="D332" s="223">
        <v>129</v>
      </c>
      <c r="E332" s="223">
        <v>54</v>
      </c>
      <c r="F332" s="223">
        <v>0</v>
      </c>
      <c r="G332" s="223">
        <v>0</v>
      </c>
      <c r="H332" s="220"/>
    </row>
    <row r="333" spans="1:8" s="219" customFormat="1" ht="9" customHeight="1">
      <c r="A333" s="225" t="s">
        <v>73</v>
      </c>
      <c r="B333" s="226">
        <v>4658</v>
      </c>
      <c r="C333" s="226">
        <v>2602</v>
      </c>
      <c r="D333" s="226">
        <v>267</v>
      </c>
      <c r="E333" s="226">
        <v>164</v>
      </c>
      <c r="F333" s="226">
        <v>6</v>
      </c>
      <c r="G333" s="226">
        <v>0</v>
      </c>
      <c r="H333" s="220"/>
    </row>
    <row r="334" spans="1:8" s="219" customFormat="1" ht="9" customHeight="1">
      <c r="A334" s="220" t="s">
        <v>74</v>
      </c>
      <c r="B334" s="223">
        <v>2737</v>
      </c>
      <c r="C334" s="223">
        <v>3166</v>
      </c>
      <c r="D334" s="223">
        <v>292</v>
      </c>
      <c r="E334" s="223">
        <v>176</v>
      </c>
      <c r="F334" s="223">
        <v>1</v>
      </c>
      <c r="G334" s="223">
        <v>0</v>
      </c>
      <c r="H334" s="220"/>
    </row>
    <row r="335" spans="1:8" s="219" customFormat="1" ht="9" customHeight="1">
      <c r="A335" s="220" t="s">
        <v>75</v>
      </c>
      <c r="B335" s="223">
        <v>3432</v>
      </c>
      <c r="C335" s="223">
        <v>3866</v>
      </c>
      <c r="D335" s="223">
        <v>908</v>
      </c>
      <c r="E335" s="223">
        <v>523</v>
      </c>
      <c r="F335" s="223">
        <v>13</v>
      </c>
      <c r="G335" s="223">
        <v>6</v>
      </c>
      <c r="H335" s="220"/>
    </row>
    <row r="336" spans="1:8" s="219" customFormat="1" ht="9" customHeight="1">
      <c r="A336" s="220" t="s">
        <v>76</v>
      </c>
      <c r="B336" s="223">
        <v>5145</v>
      </c>
      <c r="C336" s="223">
        <v>2425</v>
      </c>
      <c r="D336" s="223">
        <v>135</v>
      </c>
      <c r="E336" s="223">
        <v>39</v>
      </c>
      <c r="F336" s="223">
        <v>0</v>
      </c>
      <c r="G336" s="223">
        <v>0</v>
      </c>
      <c r="H336" s="220"/>
    </row>
    <row r="337" spans="1:8" s="219" customFormat="1" ht="9" customHeight="1">
      <c r="A337" s="225" t="s">
        <v>77</v>
      </c>
      <c r="B337" s="226">
        <v>3915</v>
      </c>
      <c r="C337" s="226">
        <v>4039</v>
      </c>
      <c r="D337" s="226">
        <v>940</v>
      </c>
      <c r="E337" s="226">
        <v>341</v>
      </c>
      <c r="F337" s="226">
        <v>0</v>
      </c>
      <c r="G337" s="226">
        <v>0</v>
      </c>
      <c r="H337" s="220"/>
    </row>
    <row r="338" spans="1:8" s="219" customFormat="1" ht="9" customHeight="1">
      <c r="A338" s="220" t="s">
        <v>78</v>
      </c>
      <c r="B338" s="223">
        <v>187</v>
      </c>
      <c r="C338" s="223">
        <v>466</v>
      </c>
      <c r="D338" s="223">
        <v>184</v>
      </c>
      <c r="E338" s="223">
        <v>63</v>
      </c>
      <c r="F338" s="223">
        <v>8</v>
      </c>
      <c r="G338" s="223">
        <v>1</v>
      </c>
      <c r="H338" s="220"/>
    </row>
    <row r="339" spans="1:8" s="219" customFormat="1" ht="9" customHeight="1">
      <c r="A339" s="220" t="s">
        <v>79</v>
      </c>
      <c r="B339" s="223">
        <v>6381</v>
      </c>
      <c r="C339" s="223">
        <v>4939</v>
      </c>
      <c r="D339" s="223">
        <v>2023</v>
      </c>
      <c r="E339" s="223">
        <v>1662</v>
      </c>
      <c r="F339" s="223">
        <v>3</v>
      </c>
      <c r="G339" s="223">
        <v>0</v>
      </c>
      <c r="H339" s="220"/>
    </row>
    <row r="340" spans="1:8" s="219" customFormat="1" ht="9" customHeight="1">
      <c r="A340" s="220" t="s">
        <v>80</v>
      </c>
      <c r="B340" s="223">
        <v>4628</v>
      </c>
      <c r="C340" s="223">
        <v>2307</v>
      </c>
      <c r="D340" s="223">
        <v>193</v>
      </c>
      <c r="E340" s="223">
        <v>107</v>
      </c>
      <c r="F340" s="223">
        <v>1</v>
      </c>
      <c r="G340" s="223">
        <v>0</v>
      </c>
      <c r="H340" s="220"/>
    </row>
    <row r="341" spans="1:8" s="219" customFormat="1" ht="9" customHeight="1">
      <c r="A341" s="225" t="s">
        <v>81</v>
      </c>
      <c r="B341" s="226">
        <v>478</v>
      </c>
      <c r="C341" s="226">
        <v>603</v>
      </c>
      <c r="D341" s="226">
        <v>83</v>
      </c>
      <c r="E341" s="226">
        <v>64</v>
      </c>
      <c r="F341" s="226">
        <v>0</v>
      </c>
      <c r="G341" s="226">
        <v>0</v>
      </c>
      <c r="H341" s="220"/>
    </row>
    <row r="342" spans="1:8" s="219" customFormat="1" ht="9" customHeight="1">
      <c r="A342" s="220" t="s">
        <v>136</v>
      </c>
      <c r="B342" s="223" t="s">
        <v>12</v>
      </c>
      <c r="C342" s="223" t="s">
        <v>12</v>
      </c>
      <c r="D342" s="223">
        <v>430</v>
      </c>
      <c r="E342" s="223" t="s">
        <v>12</v>
      </c>
      <c r="F342" s="223">
        <v>1</v>
      </c>
      <c r="G342" s="223" t="s">
        <v>12</v>
      </c>
      <c r="H342" s="220"/>
    </row>
    <row r="343" spans="1:8" s="219" customFormat="1" ht="3" customHeight="1">
      <c r="A343" s="220"/>
      <c r="B343" s="223"/>
      <c r="C343" s="223"/>
      <c r="D343" s="223"/>
      <c r="E343" s="223"/>
      <c r="F343" s="223"/>
      <c r="G343" s="223"/>
      <c r="H343" s="220"/>
    </row>
    <row r="344" spans="1:8" s="219" customFormat="1" ht="9" customHeight="1">
      <c r="A344" s="218">
        <v>2004</v>
      </c>
      <c r="H344" s="220"/>
    </row>
    <row r="345" spans="1:8" s="219" customFormat="1" ht="9" customHeight="1">
      <c r="A345" s="218" t="s">
        <v>102</v>
      </c>
      <c r="B345" s="221">
        <f t="shared" ref="B345:G345" si="9">SUM(B347:B379)</f>
        <v>113498</v>
      </c>
      <c r="C345" s="221">
        <f t="shared" si="9"/>
        <v>148283</v>
      </c>
      <c r="D345" s="221">
        <f t="shared" si="9"/>
        <v>30055</v>
      </c>
      <c r="E345" s="221">
        <f t="shared" si="9"/>
        <v>14616</v>
      </c>
      <c r="F345" s="221">
        <f t="shared" si="9"/>
        <v>243</v>
      </c>
      <c r="G345" s="221">
        <f t="shared" si="9"/>
        <v>72</v>
      </c>
      <c r="H345" s="220"/>
    </row>
    <row r="346" spans="1:8" s="219" customFormat="1" ht="3" customHeight="1">
      <c r="A346" s="222"/>
      <c r="B346" s="221"/>
      <c r="C346" s="221"/>
      <c r="D346" s="221"/>
      <c r="E346" s="221"/>
      <c r="F346" s="221"/>
      <c r="G346" s="221"/>
      <c r="H346" s="220"/>
    </row>
    <row r="347" spans="1:8" s="219" customFormat="1" ht="9" customHeight="1">
      <c r="A347" s="220" t="s">
        <v>50</v>
      </c>
      <c r="B347" s="223">
        <v>1430</v>
      </c>
      <c r="C347" s="223">
        <v>1682</v>
      </c>
      <c r="D347" s="223">
        <v>134</v>
      </c>
      <c r="E347" s="223">
        <v>34</v>
      </c>
      <c r="F347" s="223">
        <v>1</v>
      </c>
      <c r="G347" s="223">
        <v>1</v>
      </c>
      <c r="H347" s="220"/>
    </row>
    <row r="348" spans="1:8" s="219" customFormat="1" ht="9" customHeight="1">
      <c r="A348" s="220" t="s">
        <v>51</v>
      </c>
      <c r="B348" s="223">
        <v>865</v>
      </c>
      <c r="C348" s="223">
        <v>7295</v>
      </c>
      <c r="D348" s="223">
        <v>2263</v>
      </c>
      <c r="E348" s="223">
        <v>1351</v>
      </c>
      <c r="F348" s="223">
        <v>33</v>
      </c>
      <c r="G348" s="223">
        <v>10</v>
      </c>
      <c r="H348" s="220"/>
    </row>
    <row r="349" spans="1:8" s="219" customFormat="1" ht="9" customHeight="1">
      <c r="A349" s="220" t="s">
        <v>52</v>
      </c>
      <c r="B349" s="223">
        <v>376</v>
      </c>
      <c r="C349" s="223">
        <v>1019</v>
      </c>
      <c r="D349" s="223">
        <v>206</v>
      </c>
      <c r="E349" s="223">
        <v>83</v>
      </c>
      <c r="F349" s="223">
        <v>2</v>
      </c>
      <c r="G349" s="223">
        <v>1</v>
      </c>
      <c r="H349" s="220"/>
    </row>
    <row r="350" spans="1:8" s="219" customFormat="1" ht="9" customHeight="1">
      <c r="A350" s="225" t="s">
        <v>53</v>
      </c>
      <c r="B350" s="226">
        <v>759</v>
      </c>
      <c r="C350" s="226">
        <v>715</v>
      </c>
      <c r="D350" s="226">
        <v>70</v>
      </c>
      <c r="E350" s="226">
        <v>4</v>
      </c>
      <c r="F350" s="226">
        <v>1</v>
      </c>
      <c r="G350" s="226">
        <v>1</v>
      </c>
      <c r="H350" s="220"/>
    </row>
    <row r="351" spans="1:8" s="219" customFormat="1" ht="9" customHeight="1">
      <c r="A351" s="220" t="s">
        <v>54</v>
      </c>
      <c r="B351" s="223">
        <v>8243</v>
      </c>
      <c r="C351" s="223">
        <v>6317</v>
      </c>
      <c r="D351" s="223">
        <v>296</v>
      </c>
      <c r="E351" s="223">
        <v>78</v>
      </c>
      <c r="F351" s="223">
        <v>0</v>
      </c>
      <c r="G351" s="223">
        <v>0</v>
      </c>
      <c r="H351" s="220"/>
    </row>
    <row r="352" spans="1:8" s="219" customFormat="1" ht="9" customHeight="1">
      <c r="A352" s="220" t="s">
        <v>55</v>
      </c>
      <c r="B352" s="223">
        <v>1014</v>
      </c>
      <c r="C352" s="223">
        <v>627</v>
      </c>
      <c r="D352" s="223">
        <v>96</v>
      </c>
      <c r="E352" s="223">
        <v>37</v>
      </c>
      <c r="F352" s="223">
        <v>1</v>
      </c>
      <c r="G352" s="223">
        <v>0</v>
      </c>
      <c r="H352" s="220"/>
    </row>
    <row r="353" spans="1:8" s="219" customFormat="1" ht="9" customHeight="1">
      <c r="A353" s="220" t="s">
        <v>56</v>
      </c>
      <c r="B353" s="223">
        <v>1867</v>
      </c>
      <c r="C353" s="223">
        <v>1328</v>
      </c>
      <c r="D353" s="223">
        <v>118</v>
      </c>
      <c r="E353" s="223">
        <v>30</v>
      </c>
      <c r="F353" s="223">
        <v>0</v>
      </c>
      <c r="G353" s="223">
        <v>0</v>
      </c>
      <c r="H353" s="220"/>
    </row>
    <row r="354" spans="1:8" s="219" customFormat="1" ht="9" customHeight="1">
      <c r="A354" s="225" t="s">
        <v>57</v>
      </c>
      <c r="B354" s="226">
        <v>4487</v>
      </c>
      <c r="C354" s="226">
        <v>8492</v>
      </c>
      <c r="D354" s="226">
        <v>173</v>
      </c>
      <c r="E354" s="226">
        <v>32</v>
      </c>
      <c r="F354" s="226">
        <v>0</v>
      </c>
      <c r="G354" s="226">
        <v>0</v>
      </c>
      <c r="H354" s="220"/>
    </row>
    <row r="355" spans="1:8" s="219" customFormat="1" ht="9" customHeight="1">
      <c r="A355" s="220" t="s">
        <v>58</v>
      </c>
      <c r="B355" s="223">
        <v>8886</v>
      </c>
      <c r="C355" s="223">
        <v>26299</v>
      </c>
      <c r="D355" s="223">
        <v>4175</v>
      </c>
      <c r="E355" s="223">
        <v>2063</v>
      </c>
      <c r="F355" s="223">
        <v>40</v>
      </c>
      <c r="G355" s="223">
        <v>14</v>
      </c>
      <c r="H355" s="220"/>
    </row>
    <row r="356" spans="1:8" s="219" customFormat="1" ht="9" customHeight="1">
      <c r="A356" s="220" t="s">
        <v>59</v>
      </c>
      <c r="B356" s="223">
        <v>2911</v>
      </c>
      <c r="C356" s="223">
        <v>1715</v>
      </c>
      <c r="D356" s="223">
        <v>422</v>
      </c>
      <c r="E356" s="223">
        <v>32</v>
      </c>
      <c r="F356" s="223">
        <v>2</v>
      </c>
      <c r="G356" s="223">
        <v>0</v>
      </c>
      <c r="H356" s="220"/>
    </row>
    <row r="357" spans="1:8" s="219" customFormat="1" ht="9" customHeight="1">
      <c r="A357" s="220" t="s">
        <v>60</v>
      </c>
      <c r="B357" s="223">
        <v>8182</v>
      </c>
      <c r="C357" s="223">
        <v>9562</v>
      </c>
      <c r="D357" s="223">
        <v>321</v>
      </c>
      <c r="E357" s="223">
        <v>124</v>
      </c>
      <c r="F357" s="223">
        <v>0</v>
      </c>
      <c r="G357" s="223">
        <v>0</v>
      </c>
      <c r="H357" s="220"/>
    </row>
    <row r="358" spans="1:8" s="219" customFormat="1" ht="9" customHeight="1">
      <c r="A358" s="225" t="s">
        <v>61</v>
      </c>
      <c r="B358" s="226">
        <v>1002</v>
      </c>
      <c r="C358" s="226">
        <v>4501</v>
      </c>
      <c r="D358" s="226">
        <v>497</v>
      </c>
      <c r="E358" s="226">
        <v>279</v>
      </c>
      <c r="F358" s="226">
        <v>3</v>
      </c>
      <c r="G358" s="226">
        <v>3</v>
      </c>
      <c r="H358" s="220"/>
    </row>
    <row r="359" spans="1:8" s="219" customFormat="1" ht="9" customHeight="1">
      <c r="A359" s="220" t="s">
        <v>62</v>
      </c>
      <c r="B359" s="223">
        <v>1826</v>
      </c>
      <c r="C359" s="223">
        <v>873</v>
      </c>
      <c r="D359" s="223">
        <v>708</v>
      </c>
      <c r="E359" s="223">
        <v>677</v>
      </c>
      <c r="F359" s="223">
        <v>2</v>
      </c>
      <c r="G359" s="223">
        <v>0</v>
      </c>
      <c r="H359" s="220"/>
    </row>
    <row r="360" spans="1:8" s="219" customFormat="1" ht="9" customHeight="1">
      <c r="A360" s="220" t="s">
        <v>63</v>
      </c>
      <c r="B360" s="223">
        <v>8372</v>
      </c>
      <c r="C360" s="223">
        <v>9407</v>
      </c>
      <c r="D360" s="223">
        <v>6825</v>
      </c>
      <c r="E360" s="223">
        <v>1360</v>
      </c>
      <c r="F360" s="223">
        <v>107</v>
      </c>
      <c r="G360" s="223">
        <v>24</v>
      </c>
      <c r="H360" s="220"/>
    </row>
    <row r="361" spans="1:8" s="219" customFormat="1" ht="9" customHeight="1">
      <c r="A361" s="220" t="s">
        <v>64</v>
      </c>
      <c r="B361" s="223">
        <v>3676</v>
      </c>
      <c r="C361" s="223">
        <v>9272</v>
      </c>
      <c r="D361" s="223">
        <v>3979</v>
      </c>
      <c r="E361" s="223">
        <v>2142</v>
      </c>
      <c r="F361" s="223">
        <v>8</v>
      </c>
      <c r="G361" s="223">
        <v>0</v>
      </c>
      <c r="H361" s="220"/>
    </row>
    <row r="362" spans="1:8" s="219" customFormat="1" ht="9" customHeight="1">
      <c r="A362" s="225" t="s">
        <v>65</v>
      </c>
      <c r="B362" s="226">
        <v>2066</v>
      </c>
      <c r="C362" s="226">
        <v>2433</v>
      </c>
      <c r="D362" s="226">
        <v>252</v>
      </c>
      <c r="E362" s="226">
        <v>157</v>
      </c>
      <c r="F362" s="226">
        <v>1</v>
      </c>
      <c r="G362" s="226">
        <v>1</v>
      </c>
      <c r="H362" s="220"/>
    </row>
    <row r="363" spans="1:8" s="219" customFormat="1" ht="9" customHeight="1">
      <c r="A363" s="220" t="s">
        <v>66</v>
      </c>
      <c r="B363" s="223">
        <v>2683</v>
      </c>
      <c r="C363" s="223">
        <v>2899</v>
      </c>
      <c r="D363" s="223">
        <v>447</v>
      </c>
      <c r="E363" s="223">
        <v>213</v>
      </c>
      <c r="F363" s="223">
        <v>1</v>
      </c>
      <c r="G363" s="223">
        <v>0</v>
      </c>
      <c r="H363" s="220"/>
    </row>
    <row r="364" spans="1:8" s="219" customFormat="1" ht="9" customHeight="1">
      <c r="A364" s="220" t="s">
        <v>67</v>
      </c>
      <c r="B364" s="223">
        <v>101</v>
      </c>
      <c r="C364" s="223">
        <v>570</v>
      </c>
      <c r="D364" s="223">
        <v>149</v>
      </c>
      <c r="E364" s="223">
        <v>94</v>
      </c>
      <c r="F364" s="223">
        <v>0</v>
      </c>
      <c r="G364" s="223">
        <v>0</v>
      </c>
      <c r="H364" s="220"/>
    </row>
    <row r="365" spans="1:8" s="219" customFormat="1" ht="9" customHeight="1">
      <c r="A365" s="220" t="s">
        <v>68</v>
      </c>
      <c r="B365" s="223">
        <v>6053</v>
      </c>
      <c r="C365" s="223">
        <v>14757</v>
      </c>
      <c r="D365" s="223">
        <v>1220</v>
      </c>
      <c r="E365" s="223">
        <v>958</v>
      </c>
      <c r="F365" s="223">
        <v>0</v>
      </c>
      <c r="G365" s="223">
        <v>0</v>
      </c>
      <c r="H365" s="220"/>
    </row>
    <row r="366" spans="1:8" s="219" customFormat="1" ht="9" customHeight="1">
      <c r="A366" s="225" t="s">
        <v>69</v>
      </c>
      <c r="B366" s="226">
        <v>1944</v>
      </c>
      <c r="C366" s="226">
        <v>1249</v>
      </c>
      <c r="D366" s="226">
        <v>306</v>
      </c>
      <c r="E366" s="226">
        <v>175</v>
      </c>
      <c r="F366" s="226">
        <v>3</v>
      </c>
      <c r="G366" s="226">
        <v>1</v>
      </c>
      <c r="H366" s="220"/>
    </row>
    <row r="367" spans="1:8" s="219" customFormat="1" ht="9" customHeight="1">
      <c r="A367" s="220" t="s">
        <v>70</v>
      </c>
      <c r="B367" s="223">
        <v>5369</v>
      </c>
      <c r="C367" s="223">
        <v>4060</v>
      </c>
      <c r="D367" s="223">
        <v>1484</v>
      </c>
      <c r="E367" s="223">
        <v>1151</v>
      </c>
      <c r="F367" s="223">
        <v>5</v>
      </c>
      <c r="G367" s="223">
        <v>0</v>
      </c>
      <c r="H367" s="220"/>
    </row>
    <row r="368" spans="1:8" s="219" customFormat="1" ht="9" customHeight="1">
      <c r="A368" s="220" t="s">
        <v>71</v>
      </c>
      <c r="B368" s="223">
        <v>3302</v>
      </c>
      <c r="C368" s="223">
        <v>4319</v>
      </c>
      <c r="D368" s="223">
        <v>551</v>
      </c>
      <c r="E368" s="223">
        <v>437</v>
      </c>
      <c r="F368" s="223">
        <v>1</v>
      </c>
      <c r="G368" s="223">
        <v>1</v>
      </c>
      <c r="H368" s="220"/>
    </row>
    <row r="369" spans="1:8" s="219" customFormat="1" ht="9" customHeight="1">
      <c r="A369" s="220" t="s">
        <v>72</v>
      </c>
      <c r="B369" s="223">
        <v>1186</v>
      </c>
      <c r="C369" s="223">
        <v>2007</v>
      </c>
      <c r="D369" s="223">
        <v>165</v>
      </c>
      <c r="E369" s="223">
        <v>81</v>
      </c>
      <c r="F369" s="223">
        <v>0</v>
      </c>
      <c r="G369" s="223">
        <v>0</v>
      </c>
      <c r="H369" s="220"/>
    </row>
    <row r="370" spans="1:8" s="219" customFormat="1" ht="9" customHeight="1">
      <c r="A370" s="225" t="s">
        <v>73</v>
      </c>
      <c r="B370" s="226">
        <v>5810</v>
      </c>
      <c r="C370" s="226">
        <v>2674</v>
      </c>
      <c r="D370" s="226">
        <v>272</v>
      </c>
      <c r="E370" s="226">
        <v>139</v>
      </c>
      <c r="F370" s="226">
        <v>1</v>
      </c>
      <c r="G370" s="226">
        <v>1</v>
      </c>
      <c r="H370" s="220"/>
    </row>
    <row r="371" spans="1:8" s="219" customFormat="1" ht="9" customHeight="1">
      <c r="A371" s="220" t="s">
        <v>74</v>
      </c>
      <c r="B371" s="223">
        <v>2852</v>
      </c>
      <c r="C371" s="223">
        <v>3180</v>
      </c>
      <c r="D371" s="223">
        <v>303</v>
      </c>
      <c r="E371" s="223">
        <v>188</v>
      </c>
      <c r="F371" s="223">
        <v>2</v>
      </c>
      <c r="G371" s="223">
        <v>0</v>
      </c>
      <c r="H371" s="220"/>
    </row>
    <row r="372" spans="1:8" s="219" customFormat="1" ht="9" customHeight="1">
      <c r="A372" s="220" t="s">
        <v>75</v>
      </c>
      <c r="B372" s="223">
        <v>2512</v>
      </c>
      <c r="C372" s="223">
        <v>4287</v>
      </c>
      <c r="D372" s="223">
        <v>1137</v>
      </c>
      <c r="E372" s="223">
        <v>714</v>
      </c>
      <c r="F372" s="223">
        <v>15</v>
      </c>
      <c r="G372" s="223">
        <v>8</v>
      </c>
      <c r="H372" s="220"/>
    </row>
    <row r="373" spans="1:8" s="219" customFormat="1" ht="9" customHeight="1">
      <c r="A373" s="220" t="s">
        <v>76</v>
      </c>
      <c r="B373" s="223">
        <v>6654</v>
      </c>
      <c r="C373" s="223">
        <v>2847</v>
      </c>
      <c r="D373" s="223">
        <v>167</v>
      </c>
      <c r="E373" s="223">
        <v>69</v>
      </c>
      <c r="F373" s="223">
        <v>0</v>
      </c>
      <c r="G373" s="223">
        <v>0</v>
      </c>
      <c r="H373" s="220"/>
    </row>
    <row r="374" spans="1:8" s="219" customFormat="1" ht="9" customHeight="1">
      <c r="A374" s="225" t="s">
        <v>77</v>
      </c>
      <c r="B374" s="226">
        <v>5619</v>
      </c>
      <c r="C374" s="226">
        <v>4759</v>
      </c>
      <c r="D374" s="226">
        <v>931</v>
      </c>
      <c r="E374" s="226">
        <v>431</v>
      </c>
      <c r="F374" s="226">
        <v>2</v>
      </c>
      <c r="G374" s="226">
        <v>0</v>
      </c>
      <c r="H374" s="220"/>
    </row>
    <row r="375" spans="1:8" s="219" customFormat="1" ht="9" customHeight="1">
      <c r="A375" s="220" t="s">
        <v>78</v>
      </c>
      <c r="B375" s="223">
        <v>216</v>
      </c>
      <c r="C375" s="223">
        <v>512</v>
      </c>
      <c r="D375" s="223">
        <v>162</v>
      </c>
      <c r="E375" s="223">
        <v>90</v>
      </c>
      <c r="F375" s="223">
        <v>3</v>
      </c>
      <c r="G375" s="223">
        <v>1</v>
      </c>
      <c r="H375" s="220"/>
    </row>
    <row r="376" spans="1:8" s="219" customFormat="1" ht="9" customHeight="1">
      <c r="A376" s="220" t="s">
        <v>79</v>
      </c>
      <c r="B376" s="223">
        <v>6642</v>
      </c>
      <c r="C376" s="223">
        <v>5488</v>
      </c>
      <c r="D376" s="223">
        <v>1593</v>
      </c>
      <c r="E376" s="223">
        <v>1272</v>
      </c>
      <c r="F376" s="223">
        <v>1</v>
      </c>
      <c r="G376" s="223">
        <v>0</v>
      </c>
      <c r="H376" s="220"/>
    </row>
    <row r="377" spans="1:8" s="219" customFormat="1" ht="9" customHeight="1">
      <c r="A377" s="220" t="s">
        <v>80</v>
      </c>
      <c r="B377" s="223">
        <v>6061</v>
      </c>
      <c r="C377" s="223">
        <v>2511</v>
      </c>
      <c r="D377" s="223">
        <v>159</v>
      </c>
      <c r="E377" s="223">
        <v>96</v>
      </c>
      <c r="F377" s="223">
        <v>0</v>
      </c>
      <c r="G377" s="223">
        <v>0</v>
      </c>
      <c r="H377" s="220"/>
    </row>
    <row r="378" spans="1:8" s="219" customFormat="1" ht="9" customHeight="1">
      <c r="A378" s="225" t="s">
        <v>81</v>
      </c>
      <c r="B378" s="226">
        <v>532</v>
      </c>
      <c r="C378" s="226">
        <v>627</v>
      </c>
      <c r="D378" s="226">
        <v>80</v>
      </c>
      <c r="E378" s="226">
        <v>25</v>
      </c>
      <c r="F378" s="226">
        <v>5</v>
      </c>
      <c r="G378" s="226">
        <v>5</v>
      </c>
      <c r="H378" s="220"/>
    </row>
    <row r="379" spans="1:8" s="219" customFormat="1" ht="9" customHeight="1">
      <c r="A379" s="220" t="s">
        <v>136</v>
      </c>
      <c r="B379" s="223" t="s">
        <v>12</v>
      </c>
      <c r="C379" s="223" t="s">
        <v>12</v>
      </c>
      <c r="D379" s="223">
        <v>394</v>
      </c>
      <c r="E379" s="223" t="s">
        <v>12</v>
      </c>
      <c r="F379" s="223">
        <v>3</v>
      </c>
      <c r="G379" s="223" t="s">
        <v>12</v>
      </c>
      <c r="H379" s="220"/>
    </row>
    <row r="380" spans="1:8" s="219" customFormat="1" ht="9" customHeight="1">
      <c r="A380" s="220"/>
      <c r="B380" s="223"/>
      <c r="C380" s="223"/>
      <c r="D380" s="223"/>
      <c r="E380" s="223"/>
      <c r="F380" s="223"/>
      <c r="G380" s="223"/>
      <c r="H380" s="220"/>
    </row>
    <row r="381" spans="1:8" s="219" customFormat="1" ht="9" customHeight="1">
      <c r="A381" s="218">
        <v>2005</v>
      </c>
      <c r="H381" s="220"/>
    </row>
    <row r="382" spans="1:8" s="219" customFormat="1" ht="9" customHeight="1">
      <c r="A382" s="218" t="s">
        <v>102</v>
      </c>
      <c r="B382" s="221">
        <f t="shared" ref="B382:G382" si="10">SUM(B384:B416)</f>
        <v>134203</v>
      </c>
      <c r="C382" s="221">
        <f t="shared" si="10"/>
        <v>150032</v>
      </c>
      <c r="D382" s="221">
        <f t="shared" si="10"/>
        <v>27917</v>
      </c>
      <c r="E382" s="221">
        <f t="shared" si="10"/>
        <v>14786</v>
      </c>
      <c r="F382" s="221">
        <f t="shared" si="10"/>
        <v>274</v>
      </c>
      <c r="G382" s="221">
        <f t="shared" si="10"/>
        <v>128</v>
      </c>
      <c r="H382" s="220"/>
    </row>
    <row r="383" spans="1:8" s="219" customFormat="1" ht="3" customHeight="1">
      <c r="A383" s="222"/>
      <c r="B383" s="221"/>
      <c r="C383" s="221"/>
      <c r="D383" s="221"/>
      <c r="E383" s="221"/>
      <c r="F383" s="221"/>
      <c r="G383" s="221"/>
      <c r="H383" s="220"/>
    </row>
    <row r="384" spans="1:8" s="219" customFormat="1" ht="9" customHeight="1">
      <c r="A384" s="220" t="s">
        <v>50</v>
      </c>
      <c r="B384" s="223">
        <v>2315</v>
      </c>
      <c r="C384" s="223">
        <v>1735</v>
      </c>
      <c r="D384" s="223">
        <v>121</v>
      </c>
      <c r="E384" s="223">
        <v>62</v>
      </c>
      <c r="F384" s="223">
        <v>0</v>
      </c>
      <c r="G384" s="223">
        <v>0</v>
      </c>
      <c r="H384" s="220"/>
    </row>
    <row r="385" spans="1:8" s="219" customFormat="1" ht="9" customHeight="1">
      <c r="A385" s="220" t="s">
        <v>51</v>
      </c>
      <c r="B385" s="223">
        <v>1199</v>
      </c>
      <c r="C385" s="223">
        <v>7597</v>
      </c>
      <c r="D385" s="223">
        <v>2504</v>
      </c>
      <c r="E385" s="223">
        <v>1463</v>
      </c>
      <c r="F385" s="223">
        <v>19</v>
      </c>
      <c r="G385" s="223">
        <v>49</v>
      </c>
      <c r="H385" s="220"/>
    </row>
    <row r="386" spans="1:8" s="219" customFormat="1" ht="9" customHeight="1">
      <c r="A386" s="220" t="s">
        <v>52</v>
      </c>
      <c r="B386" s="223">
        <v>314</v>
      </c>
      <c r="C386" s="223">
        <v>887</v>
      </c>
      <c r="D386" s="223">
        <v>166</v>
      </c>
      <c r="E386" s="223">
        <v>31</v>
      </c>
      <c r="F386" s="223">
        <v>5</v>
      </c>
      <c r="G386" s="223">
        <v>2</v>
      </c>
      <c r="H386" s="220"/>
    </row>
    <row r="387" spans="1:8" s="219" customFormat="1" ht="9" customHeight="1">
      <c r="A387" s="225" t="s">
        <v>53</v>
      </c>
      <c r="B387" s="226">
        <v>1290</v>
      </c>
      <c r="C387" s="226">
        <v>722</v>
      </c>
      <c r="D387" s="226">
        <v>66</v>
      </c>
      <c r="E387" s="226">
        <v>0</v>
      </c>
      <c r="F387" s="226">
        <v>1</v>
      </c>
      <c r="G387" s="226">
        <v>0</v>
      </c>
      <c r="H387" s="220"/>
    </row>
    <row r="388" spans="1:8" s="219" customFormat="1" ht="9" customHeight="1">
      <c r="A388" s="220" t="s">
        <v>54</v>
      </c>
      <c r="B388" s="223">
        <v>8853</v>
      </c>
      <c r="C388" s="223">
        <v>6814</v>
      </c>
      <c r="D388" s="223">
        <v>603</v>
      </c>
      <c r="E388" s="223">
        <v>204</v>
      </c>
      <c r="F388" s="223">
        <v>0</v>
      </c>
      <c r="G388" s="223">
        <v>0</v>
      </c>
      <c r="H388" s="220"/>
    </row>
    <row r="389" spans="1:8" s="219" customFormat="1" ht="9" customHeight="1">
      <c r="A389" s="220" t="s">
        <v>55</v>
      </c>
      <c r="B389" s="223">
        <v>1004</v>
      </c>
      <c r="C389" s="223">
        <v>578</v>
      </c>
      <c r="D389" s="223">
        <v>110</v>
      </c>
      <c r="E389" s="223">
        <v>49</v>
      </c>
      <c r="F389" s="223">
        <v>2</v>
      </c>
      <c r="G389" s="223">
        <v>0</v>
      </c>
      <c r="H389" s="220"/>
    </row>
    <row r="390" spans="1:8" s="219" customFormat="1" ht="9" customHeight="1">
      <c r="A390" s="220" t="s">
        <v>56</v>
      </c>
      <c r="B390" s="223">
        <v>2203</v>
      </c>
      <c r="C390" s="223">
        <v>1363</v>
      </c>
      <c r="D390" s="223">
        <v>130</v>
      </c>
      <c r="E390" s="223">
        <v>16</v>
      </c>
      <c r="F390" s="223">
        <v>0</v>
      </c>
      <c r="G390" s="223">
        <v>0</v>
      </c>
      <c r="H390" s="220"/>
    </row>
    <row r="391" spans="1:8" s="219" customFormat="1" ht="9" customHeight="1">
      <c r="A391" s="225" t="s">
        <v>57</v>
      </c>
      <c r="B391" s="226">
        <v>6074</v>
      </c>
      <c r="C391" s="226">
        <v>9100</v>
      </c>
      <c r="D391" s="226">
        <v>218</v>
      </c>
      <c r="E391" s="226">
        <v>50</v>
      </c>
      <c r="F391" s="226">
        <v>1</v>
      </c>
      <c r="G391" s="226">
        <v>0</v>
      </c>
      <c r="H391" s="220"/>
    </row>
    <row r="392" spans="1:8" s="219" customFormat="1" ht="9" customHeight="1">
      <c r="A392" s="220" t="s">
        <v>58</v>
      </c>
      <c r="B392" s="223">
        <v>9619</v>
      </c>
      <c r="C392" s="223">
        <v>26946</v>
      </c>
      <c r="D392" s="223">
        <v>4383</v>
      </c>
      <c r="E392" s="223">
        <v>2178</v>
      </c>
      <c r="F392" s="223">
        <v>40</v>
      </c>
      <c r="G392" s="223">
        <v>32</v>
      </c>
      <c r="H392" s="220"/>
    </row>
    <row r="393" spans="1:8" s="219" customFormat="1" ht="9" customHeight="1">
      <c r="A393" s="220" t="s">
        <v>59</v>
      </c>
      <c r="B393" s="223">
        <v>3524</v>
      </c>
      <c r="C393" s="223">
        <v>1824</v>
      </c>
      <c r="D393" s="223">
        <v>422</v>
      </c>
      <c r="E393" s="223">
        <v>153</v>
      </c>
      <c r="F393" s="223">
        <v>2</v>
      </c>
      <c r="G393" s="223">
        <v>0</v>
      </c>
      <c r="H393" s="220"/>
    </row>
    <row r="394" spans="1:8" s="219" customFormat="1" ht="9" customHeight="1">
      <c r="A394" s="220" t="s">
        <v>60</v>
      </c>
      <c r="B394" s="223">
        <v>9509</v>
      </c>
      <c r="C394" s="223">
        <v>7739</v>
      </c>
      <c r="D394" s="223">
        <v>307</v>
      </c>
      <c r="E394" s="223">
        <v>84</v>
      </c>
      <c r="F394" s="223">
        <v>2</v>
      </c>
      <c r="G394" s="223">
        <v>2</v>
      </c>
      <c r="H394" s="220"/>
    </row>
    <row r="395" spans="1:8" s="219" customFormat="1" ht="9" customHeight="1">
      <c r="A395" s="225" t="s">
        <v>61</v>
      </c>
      <c r="B395" s="226">
        <v>2297</v>
      </c>
      <c r="C395" s="226">
        <v>4807</v>
      </c>
      <c r="D395" s="226">
        <v>589</v>
      </c>
      <c r="E395" s="226">
        <v>343</v>
      </c>
      <c r="F395" s="226">
        <v>1</v>
      </c>
      <c r="G395" s="226">
        <v>0</v>
      </c>
      <c r="H395" s="220"/>
    </row>
    <row r="396" spans="1:8" s="219" customFormat="1" ht="9" customHeight="1">
      <c r="A396" s="220" t="s">
        <v>62</v>
      </c>
      <c r="B396" s="223">
        <v>2358</v>
      </c>
      <c r="C396" s="223">
        <v>866</v>
      </c>
      <c r="D396" s="223">
        <v>601</v>
      </c>
      <c r="E396" s="223">
        <v>502</v>
      </c>
      <c r="F396" s="223">
        <v>4</v>
      </c>
      <c r="G396" s="223">
        <v>0</v>
      </c>
      <c r="H396" s="220"/>
    </row>
    <row r="397" spans="1:8" s="219" customFormat="1" ht="9" customHeight="1">
      <c r="A397" s="220" t="s">
        <v>63</v>
      </c>
      <c r="B397" s="223">
        <v>12618</v>
      </c>
      <c r="C397" s="223">
        <v>10045</v>
      </c>
      <c r="D397" s="223">
        <v>3466</v>
      </c>
      <c r="E397" s="223">
        <v>2031</v>
      </c>
      <c r="F397" s="223">
        <v>146</v>
      </c>
      <c r="G397" s="223">
        <v>30</v>
      </c>
      <c r="H397" s="220"/>
    </row>
    <row r="398" spans="1:8" s="219" customFormat="1" ht="9" customHeight="1">
      <c r="A398" s="220" t="s">
        <v>64</v>
      </c>
      <c r="B398" s="223">
        <v>4158</v>
      </c>
      <c r="C398" s="223">
        <v>8948</v>
      </c>
      <c r="D398" s="223">
        <v>3843</v>
      </c>
      <c r="E398" s="223">
        <v>1703</v>
      </c>
      <c r="F398" s="223">
        <v>9</v>
      </c>
      <c r="G398" s="223">
        <v>0</v>
      </c>
      <c r="H398" s="220"/>
    </row>
    <row r="399" spans="1:8" s="219" customFormat="1" ht="9" customHeight="1">
      <c r="A399" s="225" t="s">
        <v>65</v>
      </c>
      <c r="B399" s="226">
        <v>2547</v>
      </c>
      <c r="C399" s="226">
        <v>2687</v>
      </c>
      <c r="D399" s="226">
        <v>277</v>
      </c>
      <c r="E399" s="226">
        <v>110</v>
      </c>
      <c r="F399" s="226">
        <v>7</v>
      </c>
      <c r="G399" s="226">
        <v>3</v>
      </c>
      <c r="H399" s="220"/>
    </row>
    <row r="400" spans="1:8" s="219" customFormat="1" ht="9" customHeight="1">
      <c r="A400" s="220" t="s">
        <v>66</v>
      </c>
      <c r="B400" s="223">
        <v>2312</v>
      </c>
      <c r="C400" s="223">
        <v>2952</v>
      </c>
      <c r="D400" s="223">
        <v>689</v>
      </c>
      <c r="E400" s="223">
        <v>327</v>
      </c>
      <c r="F400" s="223">
        <v>4</v>
      </c>
      <c r="G400" s="223">
        <v>0</v>
      </c>
      <c r="H400" s="220"/>
    </row>
    <row r="401" spans="1:8" s="219" customFormat="1" ht="9" customHeight="1">
      <c r="A401" s="220" t="s">
        <v>67</v>
      </c>
      <c r="B401" s="223">
        <v>97</v>
      </c>
      <c r="C401" s="223">
        <v>606</v>
      </c>
      <c r="D401" s="223">
        <v>125</v>
      </c>
      <c r="E401" s="223">
        <v>70</v>
      </c>
      <c r="F401" s="223">
        <v>0</v>
      </c>
      <c r="G401" s="223">
        <v>0</v>
      </c>
      <c r="H401" s="220"/>
    </row>
    <row r="402" spans="1:8" s="219" customFormat="1" ht="9" customHeight="1">
      <c r="A402" s="220" t="s">
        <v>68</v>
      </c>
      <c r="B402" s="223">
        <v>5450</v>
      </c>
      <c r="C402" s="223">
        <v>14505</v>
      </c>
      <c r="D402" s="223">
        <v>1311</v>
      </c>
      <c r="E402" s="223">
        <v>1120</v>
      </c>
      <c r="F402" s="223">
        <v>1</v>
      </c>
      <c r="G402" s="223">
        <v>0</v>
      </c>
      <c r="H402" s="220"/>
    </row>
    <row r="403" spans="1:8" s="219" customFormat="1" ht="9" customHeight="1">
      <c r="A403" s="225" t="s">
        <v>69</v>
      </c>
      <c r="B403" s="226">
        <v>2239</v>
      </c>
      <c r="C403" s="226">
        <v>1433</v>
      </c>
      <c r="D403" s="226">
        <v>290</v>
      </c>
      <c r="E403" s="226">
        <v>111</v>
      </c>
      <c r="F403" s="226">
        <v>2</v>
      </c>
      <c r="G403" s="226">
        <v>1</v>
      </c>
      <c r="H403" s="220"/>
    </row>
    <row r="404" spans="1:8" s="219" customFormat="1" ht="9" customHeight="1">
      <c r="A404" s="220" t="s">
        <v>70</v>
      </c>
      <c r="B404" s="223">
        <v>5439</v>
      </c>
      <c r="C404" s="223">
        <v>4053</v>
      </c>
      <c r="D404" s="223">
        <v>1703</v>
      </c>
      <c r="E404" s="223">
        <v>1130</v>
      </c>
      <c r="F404" s="223">
        <v>5</v>
      </c>
      <c r="G404" s="223">
        <v>0</v>
      </c>
      <c r="H404" s="220"/>
    </row>
    <row r="405" spans="1:8" s="219" customFormat="1" ht="9" customHeight="1">
      <c r="A405" s="220" t="s">
        <v>71</v>
      </c>
      <c r="B405" s="223">
        <v>3587</v>
      </c>
      <c r="C405" s="223">
        <v>4593</v>
      </c>
      <c r="D405" s="223">
        <v>576</v>
      </c>
      <c r="E405" s="223">
        <v>455</v>
      </c>
      <c r="F405" s="223">
        <v>1</v>
      </c>
      <c r="G405" s="223">
        <v>0</v>
      </c>
      <c r="H405" s="220"/>
    </row>
    <row r="406" spans="1:8" s="219" customFormat="1" ht="9" customHeight="1">
      <c r="A406" s="220" t="s">
        <v>72</v>
      </c>
      <c r="B406" s="223">
        <v>1329</v>
      </c>
      <c r="C406" s="223">
        <v>1985</v>
      </c>
      <c r="D406" s="223">
        <v>148</v>
      </c>
      <c r="E406" s="223">
        <v>66</v>
      </c>
      <c r="F406" s="223">
        <v>0</v>
      </c>
      <c r="G406" s="223">
        <v>0</v>
      </c>
      <c r="H406" s="220"/>
    </row>
    <row r="407" spans="1:8" s="219" customFormat="1" ht="9" customHeight="1">
      <c r="A407" s="225" t="s">
        <v>73</v>
      </c>
      <c r="B407" s="226">
        <v>6668</v>
      </c>
      <c r="C407" s="226">
        <v>1674</v>
      </c>
      <c r="D407" s="226">
        <v>281</v>
      </c>
      <c r="E407" s="226">
        <v>157</v>
      </c>
      <c r="F407" s="226">
        <v>1</v>
      </c>
      <c r="G407" s="226">
        <v>0</v>
      </c>
      <c r="H407" s="220"/>
    </row>
    <row r="408" spans="1:8" s="219" customFormat="1" ht="9" customHeight="1">
      <c r="A408" s="220" t="s">
        <v>74</v>
      </c>
      <c r="B408" s="223">
        <v>3213</v>
      </c>
      <c r="C408" s="223">
        <v>3383</v>
      </c>
      <c r="D408" s="223">
        <v>308</v>
      </c>
      <c r="E408" s="223">
        <v>187</v>
      </c>
      <c r="F408" s="223">
        <v>1</v>
      </c>
      <c r="G408" s="223">
        <v>0</v>
      </c>
      <c r="H408" s="220"/>
    </row>
    <row r="409" spans="1:8" s="219" customFormat="1" ht="9" customHeight="1">
      <c r="A409" s="220" t="s">
        <v>75</v>
      </c>
      <c r="B409" s="223">
        <v>3999</v>
      </c>
      <c r="C409" s="223">
        <v>4527</v>
      </c>
      <c r="D409" s="223">
        <v>1510</v>
      </c>
      <c r="E409" s="223">
        <v>778</v>
      </c>
      <c r="F409" s="223">
        <v>14</v>
      </c>
      <c r="G409" s="223">
        <v>6</v>
      </c>
      <c r="H409" s="220"/>
    </row>
    <row r="410" spans="1:8" s="219" customFormat="1" ht="9" customHeight="1">
      <c r="A410" s="220" t="s">
        <v>76</v>
      </c>
      <c r="B410" s="223">
        <v>6865</v>
      </c>
      <c r="C410" s="223">
        <v>3011</v>
      </c>
      <c r="D410" s="223">
        <v>145</v>
      </c>
      <c r="E410" s="223">
        <v>36</v>
      </c>
      <c r="F410" s="223">
        <v>0</v>
      </c>
      <c r="G410" s="223">
        <v>0</v>
      </c>
      <c r="H410" s="220"/>
    </row>
    <row r="411" spans="1:8" s="219" customFormat="1" ht="9" customHeight="1">
      <c r="A411" s="225" t="s">
        <v>77</v>
      </c>
      <c r="B411" s="226">
        <v>6940</v>
      </c>
      <c r="C411" s="226">
        <v>5091</v>
      </c>
      <c r="D411" s="226">
        <v>784</v>
      </c>
      <c r="E411" s="226">
        <v>317</v>
      </c>
      <c r="F411" s="226">
        <v>0</v>
      </c>
      <c r="G411" s="226">
        <v>0</v>
      </c>
      <c r="H411" s="220"/>
    </row>
    <row r="412" spans="1:8" s="219" customFormat="1" ht="9" customHeight="1">
      <c r="A412" s="220" t="s">
        <v>78</v>
      </c>
      <c r="B412" s="223">
        <v>228</v>
      </c>
      <c r="C412" s="223">
        <v>548</v>
      </c>
      <c r="D412" s="223">
        <v>191</v>
      </c>
      <c r="E412" s="223">
        <v>59</v>
      </c>
      <c r="F412" s="223">
        <v>0</v>
      </c>
      <c r="G412" s="223">
        <v>0</v>
      </c>
      <c r="H412" s="220"/>
    </row>
    <row r="413" spans="1:8" s="219" customFormat="1" ht="9" customHeight="1">
      <c r="A413" s="220" t="s">
        <v>79</v>
      </c>
      <c r="B413" s="223">
        <v>7390</v>
      </c>
      <c r="C413" s="223">
        <v>5862</v>
      </c>
      <c r="D413" s="223">
        <v>1472</v>
      </c>
      <c r="E413" s="223">
        <v>883</v>
      </c>
      <c r="F413" s="223">
        <v>2</v>
      </c>
      <c r="G413" s="223">
        <v>0</v>
      </c>
      <c r="H413" s="220"/>
    </row>
    <row r="414" spans="1:8" s="219" customFormat="1" ht="9" customHeight="1">
      <c r="A414" s="220" t="s">
        <v>80</v>
      </c>
      <c r="B414" s="223">
        <v>7361</v>
      </c>
      <c r="C414" s="223">
        <v>2446</v>
      </c>
      <c r="D414" s="223">
        <v>181</v>
      </c>
      <c r="E414" s="223">
        <v>111</v>
      </c>
      <c r="F414" s="223">
        <v>3</v>
      </c>
      <c r="G414" s="223">
        <v>3</v>
      </c>
      <c r="H414" s="220"/>
    </row>
    <row r="415" spans="1:8" s="219" customFormat="1" ht="9" customHeight="1">
      <c r="A415" s="225" t="s">
        <v>81</v>
      </c>
      <c r="B415" s="226">
        <v>1204</v>
      </c>
      <c r="C415" s="226">
        <v>705</v>
      </c>
      <c r="D415" s="226">
        <v>42</v>
      </c>
      <c r="E415" s="226">
        <v>0</v>
      </c>
      <c r="F415" s="226">
        <v>0</v>
      </c>
      <c r="G415" s="226">
        <v>0</v>
      </c>
      <c r="H415" s="220"/>
    </row>
    <row r="416" spans="1:8" s="219" customFormat="1" ht="9" customHeight="1">
      <c r="A416" s="220" t="s">
        <v>136</v>
      </c>
      <c r="B416" s="223" t="s">
        <v>12</v>
      </c>
      <c r="C416" s="223" t="s">
        <v>12</v>
      </c>
      <c r="D416" s="223">
        <v>355</v>
      </c>
      <c r="E416" s="223" t="s">
        <v>12</v>
      </c>
      <c r="F416" s="223">
        <v>1</v>
      </c>
      <c r="G416" s="223">
        <v>0</v>
      </c>
      <c r="H416" s="220"/>
    </row>
    <row r="417" spans="1:8" s="219" customFormat="1" ht="9" customHeight="1">
      <c r="A417" s="220"/>
      <c r="B417" s="223"/>
      <c r="C417" s="223"/>
      <c r="D417" s="223"/>
      <c r="E417" s="223"/>
      <c r="F417" s="223"/>
      <c r="G417" s="223"/>
      <c r="H417" s="220"/>
    </row>
    <row r="418" spans="1:8" s="219" customFormat="1" ht="9" customHeight="1">
      <c r="A418" s="218">
        <v>2006</v>
      </c>
      <c r="H418" s="220"/>
    </row>
    <row r="419" spans="1:8" s="219" customFormat="1" ht="9" customHeight="1">
      <c r="A419" s="218" t="s">
        <v>102</v>
      </c>
      <c r="B419" s="221">
        <f t="shared" ref="B419:G419" si="11">SUM(B421:B453)</f>
        <v>142586</v>
      </c>
      <c r="C419" s="221">
        <f t="shared" si="11"/>
        <v>153133</v>
      </c>
      <c r="D419" s="221">
        <f t="shared" si="11"/>
        <v>33956</v>
      </c>
      <c r="E419" s="221">
        <f t="shared" si="11"/>
        <v>16221</v>
      </c>
      <c r="F419" s="221">
        <f t="shared" si="11"/>
        <v>241</v>
      </c>
      <c r="G419" s="221">
        <f t="shared" si="11"/>
        <v>69</v>
      </c>
      <c r="H419" s="220"/>
    </row>
    <row r="420" spans="1:8" s="219" customFormat="1" ht="3" customHeight="1">
      <c r="A420" s="222"/>
      <c r="B420" s="221"/>
      <c r="C420" s="221"/>
      <c r="D420" s="221"/>
      <c r="E420" s="221"/>
      <c r="F420" s="221"/>
      <c r="G420" s="221"/>
      <c r="H420" s="220"/>
    </row>
    <row r="421" spans="1:8" s="219" customFormat="1" ht="9" customHeight="1">
      <c r="A421" s="220" t="s">
        <v>50</v>
      </c>
      <c r="B421" s="223">
        <v>2032</v>
      </c>
      <c r="C421" s="223">
        <v>1854</v>
      </c>
      <c r="D421" s="223">
        <v>149</v>
      </c>
      <c r="E421" s="223">
        <v>85</v>
      </c>
      <c r="F421" s="223">
        <v>0</v>
      </c>
      <c r="G421" s="223">
        <v>0</v>
      </c>
      <c r="H421" s="220"/>
    </row>
    <row r="422" spans="1:8" s="219" customFormat="1" ht="9" customHeight="1">
      <c r="A422" s="220" t="s">
        <v>51</v>
      </c>
      <c r="B422" s="223">
        <v>1088</v>
      </c>
      <c r="C422" s="223">
        <v>8159</v>
      </c>
      <c r="D422" s="223">
        <v>2779</v>
      </c>
      <c r="E422" s="223">
        <v>1565</v>
      </c>
      <c r="F422" s="223">
        <v>20</v>
      </c>
      <c r="G422" s="223">
        <v>5</v>
      </c>
      <c r="H422" s="220"/>
    </row>
    <row r="423" spans="1:8" s="219" customFormat="1" ht="9" customHeight="1">
      <c r="A423" s="220" t="s">
        <v>52</v>
      </c>
      <c r="B423" s="223">
        <v>560</v>
      </c>
      <c r="C423" s="223">
        <v>966</v>
      </c>
      <c r="D423" s="223">
        <v>193</v>
      </c>
      <c r="E423" s="223">
        <v>117</v>
      </c>
      <c r="F423" s="223">
        <v>5</v>
      </c>
      <c r="G423" s="223">
        <v>3</v>
      </c>
      <c r="H423" s="220"/>
    </row>
    <row r="424" spans="1:8" s="219" customFormat="1" ht="9" customHeight="1">
      <c r="A424" s="225" t="s">
        <v>53</v>
      </c>
      <c r="B424" s="226">
        <v>1527</v>
      </c>
      <c r="C424" s="226">
        <v>812</v>
      </c>
      <c r="D424" s="226">
        <v>118</v>
      </c>
      <c r="E424" s="226">
        <v>23</v>
      </c>
      <c r="F424" s="226">
        <v>0</v>
      </c>
      <c r="G424" s="226">
        <v>0</v>
      </c>
      <c r="H424" s="220"/>
    </row>
    <row r="425" spans="1:8" s="219" customFormat="1" ht="9" customHeight="1">
      <c r="A425" s="220" t="s">
        <v>54</v>
      </c>
      <c r="B425" s="223">
        <v>14620</v>
      </c>
      <c r="C425" s="223">
        <v>7503</v>
      </c>
      <c r="D425" s="223">
        <v>363</v>
      </c>
      <c r="E425" s="223">
        <v>189</v>
      </c>
      <c r="F425" s="223">
        <v>2</v>
      </c>
      <c r="G425" s="223">
        <v>0</v>
      </c>
      <c r="H425" s="220"/>
    </row>
    <row r="426" spans="1:8" s="219" customFormat="1" ht="9" customHeight="1">
      <c r="A426" s="220" t="s">
        <v>55</v>
      </c>
      <c r="B426" s="223">
        <v>1147</v>
      </c>
      <c r="C426" s="223">
        <v>556</v>
      </c>
      <c r="D426" s="223">
        <v>102</v>
      </c>
      <c r="E426" s="223">
        <v>34</v>
      </c>
      <c r="F426" s="223">
        <v>1</v>
      </c>
      <c r="G426" s="223">
        <v>0</v>
      </c>
      <c r="H426" s="220"/>
    </row>
    <row r="427" spans="1:8" s="219" customFormat="1" ht="9" customHeight="1">
      <c r="A427" s="220" t="s">
        <v>56</v>
      </c>
      <c r="B427" s="223">
        <v>2470</v>
      </c>
      <c r="C427" s="223">
        <v>1267</v>
      </c>
      <c r="D427" s="223">
        <v>123</v>
      </c>
      <c r="E427" s="223">
        <v>12</v>
      </c>
      <c r="F427" s="223">
        <v>0</v>
      </c>
      <c r="G427" s="223">
        <v>0</v>
      </c>
      <c r="H427" s="220"/>
    </row>
    <row r="428" spans="1:8" s="219" customFormat="1" ht="9" customHeight="1">
      <c r="A428" s="225" t="s">
        <v>57</v>
      </c>
      <c r="B428" s="226">
        <v>7034</v>
      </c>
      <c r="C428" s="226">
        <v>8972</v>
      </c>
      <c r="D428" s="226">
        <v>230</v>
      </c>
      <c r="E428" s="226">
        <v>58</v>
      </c>
      <c r="F428" s="226">
        <v>2</v>
      </c>
      <c r="G428" s="226">
        <v>1</v>
      </c>
      <c r="H428" s="220"/>
    </row>
    <row r="429" spans="1:8" s="219" customFormat="1" ht="9" customHeight="1">
      <c r="A429" s="220" t="s">
        <v>58</v>
      </c>
      <c r="B429" s="223">
        <v>9399</v>
      </c>
      <c r="C429" s="223">
        <v>25684</v>
      </c>
      <c r="D429" s="223">
        <v>4981</v>
      </c>
      <c r="E429" s="223">
        <v>2152</v>
      </c>
      <c r="F429" s="223">
        <v>35</v>
      </c>
      <c r="G429" s="223">
        <v>20</v>
      </c>
      <c r="H429" s="220"/>
    </row>
    <row r="430" spans="1:8" s="219" customFormat="1" ht="9" customHeight="1">
      <c r="A430" s="220" t="s">
        <v>59</v>
      </c>
      <c r="B430" s="223">
        <v>3677</v>
      </c>
      <c r="C430" s="223">
        <v>1874</v>
      </c>
      <c r="D430" s="223">
        <v>449</v>
      </c>
      <c r="E430" s="223">
        <v>203</v>
      </c>
      <c r="F430" s="223">
        <v>2</v>
      </c>
      <c r="G430" s="223">
        <v>2</v>
      </c>
      <c r="H430" s="220"/>
    </row>
    <row r="431" spans="1:8" s="219" customFormat="1" ht="9" customHeight="1">
      <c r="A431" s="220" t="s">
        <v>60</v>
      </c>
      <c r="B431" s="223">
        <v>7313</v>
      </c>
      <c r="C431" s="223">
        <v>7687</v>
      </c>
      <c r="D431" s="223">
        <v>342</v>
      </c>
      <c r="E431" s="223">
        <v>73</v>
      </c>
      <c r="F431" s="223">
        <v>4</v>
      </c>
      <c r="G431" s="223">
        <v>0</v>
      </c>
      <c r="H431" s="220"/>
    </row>
    <row r="432" spans="1:8" s="219" customFormat="1" ht="9" customHeight="1">
      <c r="A432" s="225" t="s">
        <v>61</v>
      </c>
      <c r="B432" s="226">
        <v>6368</v>
      </c>
      <c r="C432" s="226">
        <v>6709</v>
      </c>
      <c r="D432" s="226">
        <v>521</v>
      </c>
      <c r="E432" s="226">
        <v>230</v>
      </c>
      <c r="F432" s="226">
        <v>1</v>
      </c>
      <c r="G432" s="226">
        <v>0</v>
      </c>
      <c r="H432" s="220"/>
    </row>
    <row r="433" spans="1:8" s="219" customFormat="1" ht="9" customHeight="1">
      <c r="A433" s="220" t="s">
        <v>62</v>
      </c>
      <c r="B433" s="223">
        <v>2108</v>
      </c>
      <c r="C433" s="223">
        <v>890</v>
      </c>
      <c r="D433" s="223">
        <v>559</v>
      </c>
      <c r="E433" s="223">
        <v>359</v>
      </c>
      <c r="F433" s="223">
        <v>2</v>
      </c>
      <c r="G433" s="223">
        <v>0</v>
      </c>
      <c r="H433" s="220"/>
    </row>
    <row r="434" spans="1:8" s="219" customFormat="1" ht="9" customHeight="1">
      <c r="A434" s="220" t="s">
        <v>63</v>
      </c>
      <c r="B434" s="223">
        <v>9542</v>
      </c>
      <c r="C434" s="223">
        <v>11006</v>
      </c>
      <c r="D434" s="223">
        <v>9253</v>
      </c>
      <c r="E434" s="223">
        <v>3986</v>
      </c>
      <c r="F434" s="223">
        <v>122</v>
      </c>
      <c r="G434" s="223">
        <v>29</v>
      </c>
      <c r="H434" s="220"/>
    </row>
    <row r="435" spans="1:8" s="219" customFormat="1" ht="9" customHeight="1">
      <c r="A435" s="220" t="s">
        <v>64</v>
      </c>
      <c r="B435" s="223">
        <v>5413</v>
      </c>
      <c r="C435" s="223">
        <v>9605</v>
      </c>
      <c r="D435" s="223">
        <v>3311</v>
      </c>
      <c r="E435" s="223">
        <v>1446</v>
      </c>
      <c r="F435" s="223">
        <v>14</v>
      </c>
      <c r="G435" s="223">
        <v>0</v>
      </c>
      <c r="H435" s="220"/>
    </row>
    <row r="436" spans="1:8" s="219" customFormat="1" ht="9" customHeight="1">
      <c r="A436" s="225" t="s">
        <v>65</v>
      </c>
      <c r="B436" s="226">
        <v>2038</v>
      </c>
      <c r="C436" s="226">
        <v>2692</v>
      </c>
      <c r="D436" s="226">
        <v>284</v>
      </c>
      <c r="E436" s="226">
        <v>119</v>
      </c>
      <c r="F436" s="226">
        <v>3</v>
      </c>
      <c r="G436" s="226">
        <v>3</v>
      </c>
      <c r="H436" s="220"/>
    </row>
    <row r="437" spans="1:8" s="219" customFormat="1" ht="9" customHeight="1">
      <c r="A437" s="220" t="s">
        <v>66</v>
      </c>
      <c r="B437" s="223">
        <v>2480</v>
      </c>
      <c r="C437" s="223">
        <v>2747</v>
      </c>
      <c r="D437" s="223">
        <v>569</v>
      </c>
      <c r="E437" s="223">
        <v>469</v>
      </c>
      <c r="F437" s="223">
        <v>2</v>
      </c>
      <c r="G437" s="223">
        <v>2</v>
      </c>
      <c r="H437" s="220"/>
    </row>
    <row r="438" spans="1:8" s="219" customFormat="1" ht="9" customHeight="1">
      <c r="A438" s="220" t="s">
        <v>67</v>
      </c>
      <c r="B438" s="223">
        <v>117</v>
      </c>
      <c r="C438" s="223">
        <v>1136</v>
      </c>
      <c r="D438" s="223">
        <v>116</v>
      </c>
      <c r="E438" s="223">
        <v>67</v>
      </c>
      <c r="F438" s="223">
        <v>1</v>
      </c>
      <c r="G438" s="223">
        <v>0</v>
      </c>
      <c r="H438" s="220"/>
    </row>
    <row r="439" spans="1:8" s="219" customFormat="1" ht="9" customHeight="1">
      <c r="A439" s="220" t="s">
        <v>68</v>
      </c>
      <c r="B439" s="223">
        <v>3390</v>
      </c>
      <c r="C439" s="223">
        <v>13898</v>
      </c>
      <c r="D439" s="223">
        <v>1476</v>
      </c>
      <c r="E439" s="223">
        <v>926</v>
      </c>
      <c r="F439" s="223">
        <v>0</v>
      </c>
      <c r="G439" s="223">
        <v>0</v>
      </c>
      <c r="H439" s="220"/>
    </row>
    <row r="440" spans="1:8" s="219" customFormat="1" ht="9" customHeight="1">
      <c r="A440" s="225" t="s">
        <v>69</v>
      </c>
      <c r="B440" s="226">
        <v>2025</v>
      </c>
      <c r="C440" s="226">
        <v>1386</v>
      </c>
      <c r="D440" s="226">
        <v>224</v>
      </c>
      <c r="E440" s="226">
        <v>117</v>
      </c>
      <c r="F440" s="226">
        <v>1</v>
      </c>
      <c r="G440" s="226">
        <v>1</v>
      </c>
      <c r="H440" s="220"/>
    </row>
    <row r="441" spans="1:8" s="219" customFormat="1" ht="9" customHeight="1">
      <c r="A441" s="220" t="s">
        <v>70</v>
      </c>
      <c r="B441" s="223">
        <v>5161</v>
      </c>
      <c r="C441" s="223">
        <v>3911</v>
      </c>
      <c r="D441" s="223">
        <v>1670</v>
      </c>
      <c r="E441" s="223">
        <v>944</v>
      </c>
      <c r="F441" s="223">
        <v>4</v>
      </c>
      <c r="G441" s="223">
        <v>0</v>
      </c>
      <c r="H441" s="220"/>
    </row>
    <row r="442" spans="1:8" s="219" customFormat="1" ht="9" customHeight="1">
      <c r="A442" s="220" t="s">
        <v>71</v>
      </c>
      <c r="B442" s="223">
        <v>3757</v>
      </c>
      <c r="C442" s="223">
        <v>4458</v>
      </c>
      <c r="D442" s="223">
        <v>601</v>
      </c>
      <c r="E442" s="223">
        <v>470</v>
      </c>
      <c r="F442" s="223">
        <v>4</v>
      </c>
      <c r="G442" s="223">
        <v>0</v>
      </c>
      <c r="H442" s="220"/>
    </row>
    <row r="443" spans="1:8" s="219" customFormat="1" ht="9" customHeight="1">
      <c r="A443" s="220" t="s">
        <v>72</v>
      </c>
      <c r="B443" s="223">
        <v>1778</v>
      </c>
      <c r="C443" s="223">
        <v>2116</v>
      </c>
      <c r="D443" s="223">
        <v>200</v>
      </c>
      <c r="E443" s="223">
        <v>84</v>
      </c>
      <c r="F443" s="223">
        <v>1</v>
      </c>
      <c r="G443" s="223">
        <v>0</v>
      </c>
      <c r="H443" s="220"/>
    </row>
    <row r="444" spans="1:8" s="219" customFormat="1" ht="9" customHeight="1">
      <c r="A444" s="225" t="s">
        <v>73</v>
      </c>
      <c r="B444" s="226">
        <v>7102</v>
      </c>
      <c r="C444" s="226">
        <v>2874</v>
      </c>
      <c r="D444" s="226">
        <v>316</v>
      </c>
      <c r="E444" s="226">
        <v>127</v>
      </c>
      <c r="F444" s="226">
        <v>1</v>
      </c>
      <c r="G444" s="226">
        <v>0</v>
      </c>
      <c r="H444" s="220"/>
    </row>
    <row r="445" spans="1:8" s="219" customFormat="1" ht="9" customHeight="1">
      <c r="A445" s="220" t="s">
        <v>74</v>
      </c>
      <c r="B445" s="223">
        <v>4024</v>
      </c>
      <c r="C445" s="223">
        <v>2930</v>
      </c>
      <c r="D445" s="223">
        <v>279</v>
      </c>
      <c r="E445" s="223">
        <v>163</v>
      </c>
      <c r="F445" s="223">
        <v>0</v>
      </c>
      <c r="G445" s="223">
        <v>0</v>
      </c>
      <c r="H445" s="220"/>
    </row>
    <row r="446" spans="1:8" s="219" customFormat="1" ht="9" customHeight="1">
      <c r="A446" s="220" t="s">
        <v>75</v>
      </c>
      <c r="B446" s="223">
        <v>4473</v>
      </c>
      <c r="C446" s="223">
        <v>4910</v>
      </c>
      <c r="D446" s="223">
        <v>1093</v>
      </c>
      <c r="E446" s="223">
        <v>650</v>
      </c>
      <c r="F446" s="223">
        <v>4</v>
      </c>
      <c r="G446" s="223">
        <v>2</v>
      </c>
      <c r="H446" s="220"/>
    </row>
    <row r="447" spans="1:8" s="219" customFormat="1" ht="9" customHeight="1">
      <c r="A447" s="220" t="s">
        <v>76</v>
      </c>
      <c r="B447" s="223">
        <v>7378</v>
      </c>
      <c r="C447" s="223">
        <v>2862</v>
      </c>
      <c r="D447" s="223">
        <v>195</v>
      </c>
      <c r="E447" s="223">
        <v>31</v>
      </c>
      <c r="F447" s="223">
        <v>0</v>
      </c>
      <c r="G447" s="223">
        <v>0</v>
      </c>
      <c r="H447" s="220"/>
    </row>
    <row r="448" spans="1:8" s="219" customFormat="1" ht="9" customHeight="1">
      <c r="A448" s="225" t="s">
        <v>77</v>
      </c>
      <c r="B448" s="226">
        <v>6967</v>
      </c>
      <c r="C448" s="226">
        <v>4356</v>
      </c>
      <c r="D448" s="226">
        <v>821</v>
      </c>
      <c r="E448" s="226">
        <v>264</v>
      </c>
      <c r="F448" s="226">
        <v>0</v>
      </c>
      <c r="G448" s="226">
        <v>0</v>
      </c>
      <c r="H448" s="220"/>
    </row>
    <row r="449" spans="1:8" s="219" customFormat="1" ht="9" customHeight="1">
      <c r="A449" s="220" t="s">
        <v>78</v>
      </c>
      <c r="B449" s="223">
        <v>448</v>
      </c>
      <c r="C449" s="223">
        <v>516</v>
      </c>
      <c r="D449" s="223">
        <v>252</v>
      </c>
      <c r="E449" s="223">
        <v>51</v>
      </c>
      <c r="F449" s="223">
        <v>6</v>
      </c>
      <c r="G449" s="223">
        <v>1</v>
      </c>
      <c r="H449" s="220"/>
    </row>
    <row r="450" spans="1:8" s="219" customFormat="1" ht="9" customHeight="1">
      <c r="A450" s="220" t="s">
        <v>79</v>
      </c>
      <c r="B450" s="223">
        <v>8976</v>
      </c>
      <c r="C450" s="223">
        <v>5546</v>
      </c>
      <c r="D450" s="223">
        <v>1745</v>
      </c>
      <c r="E450" s="223">
        <v>1134</v>
      </c>
      <c r="F450" s="223">
        <v>2</v>
      </c>
      <c r="G450" s="223">
        <v>0</v>
      </c>
      <c r="H450" s="220"/>
    </row>
    <row r="451" spans="1:8" s="219" customFormat="1" ht="9" customHeight="1">
      <c r="A451" s="220" t="s">
        <v>80</v>
      </c>
      <c r="B451" s="223">
        <v>7331</v>
      </c>
      <c r="C451" s="223">
        <v>2493</v>
      </c>
      <c r="D451" s="223">
        <v>154</v>
      </c>
      <c r="E451" s="223">
        <v>73</v>
      </c>
      <c r="F451" s="223">
        <v>0</v>
      </c>
      <c r="G451" s="223">
        <v>0</v>
      </c>
      <c r="H451" s="220"/>
    </row>
    <row r="452" spans="1:8" s="219" customFormat="1" ht="9" customHeight="1">
      <c r="A452" s="225" t="s">
        <v>81</v>
      </c>
      <c r="B452" s="226">
        <v>843</v>
      </c>
      <c r="C452" s="226">
        <v>758</v>
      </c>
      <c r="D452" s="226">
        <v>73</v>
      </c>
      <c r="E452" s="226">
        <v>0</v>
      </c>
      <c r="F452" s="226">
        <v>1</v>
      </c>
      <c r="G452" s="226">
        <v>0</v>
      </c>
      <c r="H452" s="220"/>
    </row>
    <row r="453" spans="1:8" s="219" customFormat="1" ht="9" customHeight="1">
      <c r="A453" s="220" t="s">
        <v>136</v>
      </c>
      <c r="B453" s="223" t="s">
        <v>12</v>
      </c>
      <c r="C453" s="223" t="s">
        <v>12</v>
      </c>
      <c r="D453" s="223">
        <v>415</v>
      </c>
      <c r="E453" s="223" t="s">
        <v>12</v>
      </c>
      <c r="F453" s="223">
        <v>1</v>
      </c>
      <c r="G453" s="223" t="s">
        <v>12</v>
      </c>
      <c r="H453" s="220"/>
    </row>
    <row r="454" spans="1:8" s="219" customFormat="1" ht="9" customHeight="1">
      <c r="A454" s="220"/>
      <c r="B454" s="223"/>
      <c r="C454" s="223"/>
      <c r="D454" s="223"/>
      <c r="E454" s="223"/>
      <c r="F454" s="223"/>
      <c r="G454" s="223"/>
      <c r="H454" s="220"/>
    </row>
    <row r="455" spans="1:8" s="219" customFormat="1" ht="9" customHeight="1">
      <c r="A455" s="218">
        <v>2007</v>
      </c>
      <c r="H455" s="220"/>
    </row>
    <row r="456" spans="1:8" s="219" customFormat="1" ht="9" customHeight="1">
      <c r="A456" s="218" t="s">
        <v>102</v>
      </c>
      <c r="B456" s="221">
        <f t="shared" ref="B456:G456" si="12">SUM(B458:B490)</f>
        <v>169635</v>
      </c>
      <c r="C456" s="221">
        <f t="shared" si="12"/>
        <v>167003</v>
      </c>
      <c r="D456" s="221">
        <f t="shared" si="12"/>
        <v>32587</v>
      </c>
      <c r="E456" s="221">
        <f t="shared" si="12"/>
        <v>17650</v>
      </c>
      <c r="F456" s="221">
        <f t="shared" si="12"/>
        <v>299</v>
      </c>
      <c r="G456" s="221">
        <f t="shared" si="12"/>
        <v>79</v>
      </c>
      <c r="H456" s="220"/>
    </row>
    <row r="457" spans="1:8" s="219" customFormat="1" ht="3" customHeight="1">
      <c r="A457" s="222"/>
      <c r="B457" s="221"/>
      <c r="C457" s="221"/>
      <c r="D457" s="221"/>
      <c r="E457" s="221"/>
      <c r="F457" s="221"/>
      <c r="G457" s="221"/>
      <c r="H457" s="220"/>
    </row>
    <row r="458" spans="1:8" s="219" customFormat="1" ht="9" customHeight="1">
      <c r="A458" s="220" t="s">
        <v>50</v>
      </c>
      <c r="B458" s="229">
        <v>2191</v>
      </c>
      <c r="C458" s="223">
        <v>2055</v>
      </c>
      <c r="D458" s="223">
        <v>179</v>
      </c>
      <c r="E458" s="223">
        <v>83</v>
      </c>
      <c r="F458" s="223">
        <v>0</v>
      </c>
      <c r="G458" s="223">
        <v>0</v>
      </c>
      <c r="H458" s="220"/>
    </row>
    <row r="459" spans="1:8" s="219" customFormat="1" ht="9" customHeight="1">
      <c r="A459" s="220" t="s">
        <v>51</v>
      </c>
      <c r="B459" s="229">
        <v>1100</v>
      </c>
      <c r="C459" s="223">
        <v>8921</v>
      </c>
      <c r="D459" s="223">
        <v>2829</v>
      </c>
      <c r="E459" s="223">
        <v>1402</v>
      </c>
      <c r="F459" s="223">
        <v>34</v>
      </c>
      <c r="G459" s="223">
        <v>5</v>
      </c>
      <c r="H459" s="220"/>
    </row>
    <row r="460" spans="1:8" s="219" customFormat="1" ht="9" customHeight="1">
      <c r="A460" s="220" t="s">
        <v>52</v>
      </c>
      <c r="B460" s="229">
        <v>633</v>
      </c>
      <c r="C460" s="223">
        <v>1201</v>
      </c>
      <c r="D460" s="223">
        <v>225</v>
      </c>
      <c r="E460" s="223">
        <v>73</v>
      </c>
      <c r="F460" s="223">
        <v>1</v>
      </c>
      <c r="G460" s="223">
        <v>1</v>
      </c>
      <c r="H460" s="220"/>
    </row>
    <row r="461" spans="1:8" s="219" customFormat="1" ht="9" customHeight="1">
      <c r="A461" s="225" t="s">
        <v>53</v>
      </c>
      <c r="B461" s="230">
        <v>1652</v>
      </c>
      <c r="C461" s="226">
        <v>911</v>
      </c>
      <c r="D461" s="226">
        <v>80</v>
      </c>
      <c r="E461" s="226">
        <v>12</v>
      </c>
      <c r="F461" s="226">
        <v>0</v>
      </c>
      <c r="G461" s="226">
        <v>0</v>
      </c>
      <c r="H461" s="220"/>
    </row>
    <row r="462" spans="1:8" s="219" customFormat="1" ht="9" customHeight="1">
      <c r="A462" s="220" t="s">
        <v>54</v>
      </c>
      <c r="B462" s="229">
        <v>15394</v>
      </c>
      <c r="C462" s="223">
        <v>8393</v>
      </c>
      <c r="D462" s="223">
        <v>525</v>
      </c>
      <c r="E462" s="223">
        <v>250</v>
      </c>
      <c r="F462" s="223">
        <v>2</v>
      </c>
      <c r="G462" s="223">
        <v>2</v>
      </c>
      <c r="H462" s="220"/>
    </row>
    <row r="463" spans="1:8" s="219" customFormat="1" ht="9" customHeight="1">
      <c r="A463" s="220" t="s">
        <v>55</v>
      </c>
      <c r="B463" s="229">
        <v>1175</v>
      </c>
      <c r="C463" s="223">
        <v>623</v>
      </c>
      <c r="D463" s="223">
        <v>136</v>
      </c>
      <c r="E463" s="223">
        <v>53</v>
      </c>
      <c r="F463" s="223">
        <v>3</v>
      </c>
      <c r="G463" s="223">
        <v>2</v>
      </c>
      <c r="H463" s="220"/>
    </row>
    <row r="464" spans="1:8" s="219" customFormat="1" ht="9" customHeight="1">
      <c r="A464" s="220" t="s">
        <v>56</v>
      </c>
      <c r="B464" s="229">
        <v>3496</v>
      </c>
      <c r="C464" s="223">
        <v>1535</v>
      </c>
      <c r="D464" s="223">
        <v>155</v>
      </c>
      <c r="E464" s="223">
        <v>0</v>
      </c>
      <c r="F464" s="223">
        <v>0</v>
      </c>
      <c r="G464" s="223">
        <v>0</v>
      </c>
      <c r="H464" s="220"/>
    </row>
    <row r="465" spans="1:8" s="219" customFormat="1" ht="9" customHeight="1">
      <c r="A465" s="225" t="s">
        <v>57</v>
      </c>
      <c r="B465" s="230">
        <v>8613</v>
      </c>
      <c r="C465" s="226">
        <v>9871</v>
      </c>
      <c r="D465" s="226">
        <v>230</v>
      </c>
      <c r="E465" s="226">
        <v>31</v>
      </c>
      <c r="F465" s="226">
        <v>0</v>
      </c>
      <c r="G465" s="226">
        <v>0</v>
      </c>
      <c r="H465" s="220"/>
    </row>
    <row r="466" spans="1:8" s="219" customFormat="1" ht="9" customHeight="1">
      <c r="A466" s="220" t="s">
        <v>58</v>
      </c>
      <c r="B466" s="229">
        <v>10923</v>
      </c>
      <c r="C466" s="223">
        <v>27957</v>
      </c>
      <c r="D466" s="223">
        <v>5599</v>
      </c>
      <c r="E466" s="223">
        <v>2012</v>
      </c>
      <c r="F466" s="223">
        <v>30</v>
      </c>
      <c r="G466" s="223">
        <v>30</v>
      </c>
      <c r="H466" s="220"/>
    </row>
    <row r="467" spans="1:8" s="219" customFormat="1" ht="9" customHeight="1">
      <c r="A467" s="220" t="s">
        <v>59</v>
      </c>
      <c r="B467" s="229">
        <v>3287</v>
      </c>
      <c r="C467" s="223">
        <v>2101</v>
      </c>
      <c r="D467" s="223">
        <v>607</v>
      </c>
      <c r="E467" s="223">
        <v>288</v>
      </c>
      <c r="F467" s="223">
        <v>5</v>
      </c>
      <c r="G467" s="223">
        <v>3</v>
      </c>
      <c r="H467" s="220"/>
    </row>
    <row r="468" spans="1:8" s="219" customFormat="1" ht="9" customHeight="1">
      <c r="A468" s="220" t="s">
        <v>60</v>
      </c>
      <c r="B468" s="229">
        <v>12135</v>
      </c>
      <c r="C468" s="223">
        <v>9891</v>
      </c>
      <c r="D468" s="223">
        <v>488</v>
      </c>
      <c r="E468" s="223">
        <v>178</v>
      </c>
      <c r="F468" s="223">
        <v>3</v>
      </c>
      <c r="G468" s="223">
        <v>1</v>
      </c>
      <c r="H468" s="220"/>
    </row>
    <row r="469" spans="1:8" s="219" customFormat="1" ht="9" customHeight="1">
      <c r="A469" s="225" t="s">
        <v>61</v>
      </c>
      <c r="B469" s="230">
        <v>8197</v>
      </c>
      <c r="C469" s="226">
        <v>5410</v>
      </c>
      <c r="D469" s="226">
        <v>450</v>
      </c>
      <c r="E469" s="226">
        <v>275</v>
      </c>
      <c r="F469" s="226">
        <v>2</v>
      </c>
      <c r="G469" s="226">
        <v>1</v>
      </c>
      <c r="H469" s="220"/>
    </row>
    <row r="470" spans="1:8" s="219" customFormat="1" ht="9" customHeight="1">
      <c r="A470" s="220" t="s">
        <v>62</v>
      </c>
      <c r="B470" s="229">
        <v>2389</v>
      </c>
      <c r="C470" s="223">
        <v>1021</v>
      </c>
      <c r="D470" s="223">
        <v>708</v>
      </c>
      <c r="E470" s="223">
        <v>471</v>
      </c>
      <c r="F470" s="223">
        <v>2</v>
      </c>
      <c r="G470" s="223">
        <v>0</v>
      </c>
      <c r="H470" s="220"/>
    </row>
    <row r="471" spans="1:8" s="219" customFormat="1" ht="9" customHeight="1">
      <c r="A471" s="220" t="s">
        <v>63</v>
      </c>
      <c r="B471" s="229">
        <v>12387</v>
      </c>
      <c r="C471" s="223">
        <v>12094</v>
      </c>
      <c r="D471" s="223">
        <v>4263</v>
      </c>
      <c r="E471" s="223">
        <v>4398</v>
      </c>
      <c r="F471" s="223">
        <v>186</v>
      </c>
      <c r="G471" s="223">
        <v>24</v>
      </c>
      <c r="H471" s="220"/>
    </row>
    <row r="472" spans="1:8" s="219" customFormat="1" ht="9" customHeight="1">
      <c r="A472" s="220" t="s">
        <v>64</v>
      </c>
      <c r="B472" s="229">
        <v>5290</v>
      </c>
      <c r="C472" s="223">
        <v>10391</v>
      </c>
      <c r="D472" s="223">
        <v>4551</v>
      </c>
      <c r="E472" s="223">
        <v>2144</v>
      </c>
      <c r="F472" s="223">
        <v>6</v>
      </c>
      <c r="G472" s="223">
        <v>0</v>
      </c>
      <c r="H472" s="220"/>
    </row>
    <row r="473" spans="1:8" s="219" customFormat="1" ht="9" customHeight="1">
      <c r="A473" s="225" t="s">
        <v>65</v>
      </c>
      <c r="B473" s="230">
        <v>2286</v>
      </c>
      <c r="C473" s="226">
        <v>2802</v>
      </c>
      <c r="D473" s="226">
        <v>305</v>
      </c>
      <c r="E473" s="226">
        <v>115</v>
      </c>
      <c r="F473" s="226">
        <v>6</v>
      </c>
      <c r="G473" s="226">
        <v>5</v>
      </c>
      <c r="H473" s="220"/>
    </row>
    <row r="474" spans="1:8" s="219" customFormat="1" ht="9" customHeight="1">
      <c r="A474" s="220" t="s">
        <v>66</v>
      </c>
      <c r="B474" s="229">
        <v>2019</v>
      </c>
      <c r="C474" s="223">
        <v>3130</v>
      </c>
      <c r="D474" s="223">
        <v>719</v>
      </c>
      <c r="E474" s="223">
        <v>465</v>
      </c>
      <c r="F474" s="223">
        <v>1</v>
      </c>
      <c r="G474" s="223">
        <v>0</v>
      </c>
      <c r="H474" s="220"/>
    </row>
    <row r="475" spans="1:8" s="219" customFormat="1" ht="9" customHeight="1">
      <c r="A475" s="220" t="s">
        <v>67</v>
      </c>
      <c r="B475" s="229">
        <v>219</v>
      </c>
      <c r="C475" s="223">
        <v>1035</v>
      </c>
      <c r="D475" s="223">
        <v>124</v>
      </c>
      <c r="E475" s="223">
        <v>65</v>
      </c>
      <c r="F475" s="223">
        <v>0</v>
      </c>
      <c r="G475" s="223">
        <v>0</v>
      </c>
      <c r="H475" s="220"/>
    </row>
    <row r="476" spans="1:8" s="219" customFormat="1" ht="9" customHeight="1">
      <c r="A476" s="220" t="s">
        <v>68</v>
      </c>
      <c r="B476" s="229">
        <v>6152</v>
      </c>
      <c r="C476" s="223">
        <v>14347</v>
      </c>
      <c r="D476" s="223">
        <v>1876</v>
      </c>
      <c r="E476" s="223">
        <v>1412</v>
      </c>
      <c r="F476" s="223">
        <v>0</v>
      </c>
      <c r="G476" s="223">
        <v>0</v>
      </c>
      <c r="H476" s="220"/>
    </row>
    <row r="477" spans="1:8" s="219" customFormat="1" ht="9" customHeight="1">
      <c r="A477" s="225" t="s">
        <v>69</v>
      </c>
      <c r="B477" s="230">
        <v>2106</v>
      </c>
      <c r="C477" s="226">
        <v>1460</v>
      </c>
      <c r="D477" s="226">
        <v>327</v>
      </c>
      <c r="E477" s="226">
        <v>108</v>
      </c>
      <c r="F477" s="226">
        <v>3</v>
      </c>
      <c r="G477" s="226">
        <v>1</v>
      </c>
      <c r="H477" s="220"/>
    </row>
    <row r="478" spans="1:8" s="219" customFormat="1" ht="9" customHeight="1">
      <c r="A478" s="220" t="s">
        <v>70</v>
      </c>
      <c r="B478" s="229">
        <v>6217</v>
      </c>
      <c r="C478" s="223">
        <v>3985</v>
      </c>
      <c r="D478" s="223">
        <v>1468</v>
      </c>
      <c r="E478" s="223">
        <v>651</v>
      </c>
      <c r="F478" s="223">
        <v>1</v>
      </c>
      <c r="G478" s="223">
        <v>0</v>
      </c>
      <c r="H478" s="220"/>
    </row>
    <row r="479" spans="1:8" s="219" customFormat="1" ht="9" customHeight="1">
      <c r="A479" s="220" t="s">
        <v>71</v>
      </c>
      <c r="B479" s="229">
        <v>4086</v>
      </c>
      <c r="C479" s="223">
        <v>5161</v>
      </c>
      <c r="D479" s="223">
        <v>831</v>
      </c>
      <c r="E479" s="223">
        <v>454</v>
      </c>
      <c r="F479" s="223">
        <v>2</v>
      </c>
      <c r="G479" s="223">
        <v>1</v>
      </c>
      <c r="H479" s="220"/>
    </row>
    <row r="480" spans="1:8" s="219" customFormat="1" ht="9" customHeight="1">
      <c r="A480" s="220" t="s">
        <v>72</v>
      </c>
      <c r="B480" s="229">
        <v>2086</v>
      </c>
      <c r="C480" s="223">
        <v>2565</v>
      </c>
      <c r="D480" s="223">
        <v>151</v>
      </c>
      <c r="E480" s="223">
        <v>107</v>
      </c>
      <c r="F480" s="223">
        <v>1</v>
      </c>
      <c r="G480" s="223">
        <v>1</v>
      </c>
      <c r="H480" s="220"/>
    </row>
    <row r="481" spans="1:8" s="219" customFormat="1" ht="9" customHeight="1">
      <c r="A481" s="225" t="s">
        <v>73</v>
      </c>
      <c r="B481" s="230">
        <v>8849</v>
      </c>
      <c r="C481" s="226">
        <v>3689</v>
      </c>
      <c r="D481" s="226">
        <v>447</v>
      </c>
      <c r="E481" s="226">
        <v>186</v>
      </c>
      <c r="F481" s="226">
        <v>0</v>
      </c>
      <c r="G481" s="226">
        <v>0</v>
      </c>
      <c r="H481" s="220"/>
    </row>
    <row r="482" spans="1:8" s="219" customFormat="1" ht="9" customHeight="1">
      <c r="A482" s="220" t="s">
        <v>74</v>
      </c>
      <c r="B482" s="229">
        <v>4297</v>
      </c>
      <c r="C482" s="223">
        <v>3163</v>
      </c>
      <c r="D482" s="223">
        <v>344</v>
      </c>
      <c r="E482" s="223">
        <v>190</v>
      </c>
      <c r="F482" s="223">
        <v>1</v>
      </c>
      <c r="G482" s="223">
        <v>1</v>
      </c>
      <c r="H482" s="220"/>
    </row>
    <row r="483" spans="1:8" s="219" customFormat="1" ht="9" customHeight="1">
      <c r="A483" s="220" t="s">
        <v>75</v>
      </c>
      <c r="B483" s="229">
        <v>5556</v>
      </c>
      <c r="C483" s="223">
        <v>5882</v>
      </c>
      <c r="D483" s="223">
        <v>1334</v>
      </c>
      <c r="E483" s="223">
        <v>636</v>
      </c>
      <c r="F483" s="223">
        <v>2</v>
      </c>
      <c r="G483" s="223">
        <v>1</v>
      </c>
      <c r="H483" s="220"/>
    </row>
    <row r="484" spans="1:8" s="219" customFormat="1" ht="9" customHeight="1">
      <c r="A484" s="220" t="s">
        <v>76</v>
      </c>
      <c r="B484" s="229">
        <v>8366</v>
      </c>
      <c r="C484" s="223">
        <v>2984</v>
      </c>
      <c r="D484" s="223">
        <v>264</v>
      </c>
      <c r="E484" s="223">
        <v>60</v>
      </c>
      <c r="F484" s="223">
        <v>0</v>
      </c>
      <c r="G484" s="223">
        <v>0</v>
      </c>
      <c r="H484" s="220"/>
    </row>
    <row r="485" spans="1:8" s="219" customFormat="1" ht="9" customHeight="1">
      <c r="A485" s="225" t="s">
        <v>77</v>
      </c>
      <c r="B485" s="230">
        <v>8053</v>
      </c>
      <c r="C485" s="226">
        <v>4592</v>
      </c>
      <c r="D485" s="226">
        <v>849</v>
      </c>
      <c r="E485" s="226">
        <v>235</v>
      </c>
      <c r="F485" s="226">
        <v>0</v>
      </c>
      <c r="G485" s="226">
        <v>0</v>
      </c>
      <c r="H485" s="220"/>
    </row>
    <row r="486" spans="1:8" s="219" customFormat="1" ht="9" customHeight="1">
      <c r="A486" s="220" t="s">
        <v>78</v>
      </c>
      <c r="B486" s="229">
        <v>1077</v>
      </c>
      <c r="C486" s="223">
        <v>581</v>
      </c>
      <c r="D486" s="223">
        <v>300</v>
      </c>
      <c r="E486" s="223">
        <v>142</v>
      </c>
      <c r="F486" s="223">
        <v>1</v>
      </c>
      <c r="G486" s="223">
        <v>0</v>
      </c>
      <c r="H486" s="220"/>
    </row>
    <row r="487" spans="1:8" s="219" customFormat="1" ht="9" customHeight="1">
      <c r="A487" s="220" t="s">
        <v>79</v>
      </c>
      <c r="B487" s="229">
        <v>9514</v>
      </c>
      <c r="C487" s="223">
        <v>5788</v>
      </c>
      <c r="D487" s="223">
        <v>1566</v>
      </c>
      <c r="E487" s="223">
        <v>1050</v>
      </c>
      <c r="F487" s="223">
        <v>0</v>
      </c>
      <c r="G487" s="223">
        <v>0</v>
      </c>
      <c r="H487" s="220"/>
    </row>
    <row r="488" spans="1:8" s="219" customFormat="1" ht="9" customHeight="1">
      <c r="A488" s="220" t="s">
        <v>80</v>
      </c>
      <c r="B488" s="229">
        <v>9100</v>
      </c>
      <c r="C488" s="223">
        <v>2597</v>
      </c>
      <c r="D488" s="223">
        <v>170</v>
      </c>
      <c r="E488" s="223">
        <v>70</v>
      </c>
      <c r="F488" s="223">
        <v>2</v>
      </c>
      <c r="G488" s="223">
        <v>0</v>
      </c>
      <c r="H488" s="220"/>
    </row>
    <row r="489" spans="1:8" s="219" customFormat="1" ht="9" customHeight="1">
      <c r="A489" s="225" t="s">
        <v>81</v>
      </c>
      <c r="B489" s="230">
        <v>790</v>
      </c>
      <c r="C489" s="226">
        <v>867</v>
      </c>
      <c r="D489" s="226">
        <v>120</v>
      </c>
      <c r="E489" s="226">
        <v>34</v>
      </c>
      <c r="F489" s="226">
        <v>1</v>
      </c>
      <c r="G489" s="226">
        <v>0</v>
      </c>
      <c r="H489" s="220"/>
    </row>
    <row r="490" spans="1:8" s="219" customFormat="1" ht="9" customHeight="1">
      <c r="A490" s="220" t="s">
        <v>136</v>
      </c>
      <c r="B490" s="223" t="s">
        <v>12</v>
      </c>
      <c r="C490" s="223" t="s">
        <v>12</v>
      </c>
      <c r="D490" s="223">
        <v>367</v>
      </c>
      <c r="E490" s="223" t="s">
        <v>12</v>
      </c>
      <c r="F490" s="223">
        <v>4</v>
      </c>
      <c r="G490" s="223" t="s">
        <v>12</v>
      </c>
      <c r="H490" s="220"/>
    </row>
    <row r="491" spans="1:8" s="219" customFormat="1" ht="9" customHeight="1">
      <c r="A491" s="220"/>
      <c r="B491" s="223"/>
      <c r="C491" s="223"/>
      <c r="D491" s="223"/>
      <c r="E491" s="223"/>
      <c r="F491" s="223"/>
      <c r="G491" s="223"/>
      <c r="H491" s="220"/>
    </row>
    <row r="492" spans="1:8" s="219" customFormat="1" ht="9" customHeight="1">
      <c r="A492" s="218">
        <v>2008</v>
      </c>
      <c r="H492" s="220"/>
    </row>
    <row r="493" spans="1:8" s="219" customFormat="1" ht="9" customHeight="1">
      <c r="A493" s="218" t="s">
        <v>102</v>
      </c>
      <c r="B493" s="221">
        <f t="shared" ref="B493:G493" si="13">SUM(B495:B527)</f>
        <v>204118</v>
      </c>
      <c r="C493" s="221">
        <f t="shared" si="13"/>
        <v>185232</v>
      </c>
      <c r="D493" s="221">
        <f t="shared" si="13"/>
        <v>35398</v>
      </c>
      <c r="E493" s="221">
        <f t="shared" si="13"/>
        <v>15904</v>
      </c>
      <c r="F493" s="221">
        <f t="shared" si="13"/>
        <v>171</v>
      </c>
      <c r="G493" s="221">
        <f t="shared" si="13"/>
        <v>94</v>
      </c>
      <c r="H493" s="220"/>
    </row>
    <row r="494" spans="1:8" s="219" customFormat="1" ht="3" customHeight="1">
      <c r="A494" s="222"/>
      <c r="B494" s="221"/>
      <c r="C494" s="221"/>
      <c r="D494" s="221"/>
      <c r="E494" s="221"/>
      <c r="F494" s="221"/>
      <c r="G494" s="221"/>
      <c r="H494" s="220"/>
    </row>
    <row r="495" spans="1:8" s="219" customFormat="1" ht="9" customHeight="1">
      <c r="A495" s="220" t="s">
        <v>50</v>
      </c>
      <c r="B495" s="229">
        <v>2285</v>
      </c>
      <c r="C495" s="223">
        <v>2546</v>
      </c>
      <c r="D495" s="223">
        <v>230</v>
      </c>
      <c r="E495" s="223">
        <v>104</v>
      </c>
      <c r="F495" s="223">
        <v>0</v>
      </c>
      <c r="G495" s="223">
        <v>0</v>
      </c>
      <c r="H495" s="220"/>
    </row>
    <row r="496" spans="1:8" s="219" customFormat="1" ht="9" customHeight="1">
      <c r="A496" s="220" t="s">
        <v>51</v>
      </c>
      <c r="B496" s="229">
        <v>1729</v>
      </c>
      <c r="C496" s="223">
        <v>9871</v>
      </c>
      <c r="D496" s="223">
        <v>4079</v>
      </c>
      <c r="E496" s="223">
        <v>1944</v>
      </c>
      <c r="F496" s="223">
        <v>53</v>
      </c>
      <c r="G496" s="223">
        <v>8</v>
      </c>
      <c r="H496" s="220"/>
    </row>
    <row r="497" spans="1:8" s="219" customFormat="1" ht="9" customHeight="1">
      <c r="A497" s="220" t="s">
        <v>52</v>
      </c>
      <c r="B497" s="229">
        <v>650</v>
      </c>
      <c r="C497" s="223">
        <v>1658</v>
      </c>
      <c r="D497" s="223">
        <v>254</v>
      </c>
      <c r="E497" s="223">
        <v>62</v>
      </c>
      <c r="F497" s="223">
        <v>2</v>
      </c>
      <c r="G497" s="223">
        <v>1</v>
      </c>
      <c r="H497" s="220"/>
    </row>
    <row r="498" spans="1:8" s="219" customFormat="1" ht="9" customHeight="1">
      <c r="A498" s="225" t="s">
        <v>53</v>
      </c>
      <c r="B498" s="230">
        <v>3374</v>
      </c>
      <c r="C498" s="226">
        <v>922</v>
      </c>
      <c r="D498" s="226">
        <v>156</v>
      </c>
      <c r="E498" s="226">
        <v>8</v>
      </c>
      <c r="F498" s="226">
        <v>0</v>
      </c>
      <c r="G498" s="226">
        <v>0</v>
      </c>
      <c r="H498" s="220"/>
    </row>
    <row r="499" spans="1:8" s="219" customFormat="1" ht="9" customHeight="1">
      <c r="A499" s="220" t="s">
        <v>54</v>
      </c>
      <c r="B499" s="229">
        <v>18785</v>
      </c>
      <c r="C499" s="223">
        <v>8855</v>
      </c>
      <c r="D499" s="223">
        <v>411</v>
      </c>
      <c r="E499" s="223">
        <v>180</v>
      </c>
      <c r="F499" s="223">
        <v>0</v>
      </c>
      <c r="G499" s="223">
        <v>0</v>
      </c>
      <c r="H499" s="220"/>
    </row>
    <row r="500" spans="1:8" s="219" customFormat="1" ht="9" customHeight="1">
      <c r="A500" s="220" t="s">
        <v>55</v>
      </c>
      <c r="B500" s="229">
        <v>1496</v>
      </c>
      <c r="C500" s="223">
        <v>714</v>
      </c>
      <c r="D500" s="223">
        <v>203</v>
      </c>
      <c r="E500" s="223">
        <v>95</v>
      </c>
      <c r="F500" s="223">
        <v>1</v>
      </c>
      <c r="G500" s="223">
        <v>1</v>
      </c>
      <c r="H500" s="220"/>
    </row>
    <row r="501" spans="1:8" s="219" customFormat="1" ht="9" customHeight="1">
      <c r="A501" s="220" t="s">
        <v>56</v>
      </c>
      <c r="B501" s="229">
        <v>3097</v>
      </c>
      <c r="C501" s="223">
        <v>1757</v>
      </c>
      <c r="D501" s="223">
        <v>236</v>
      </c>
      <c r="E501" s="223">
        <v>0</v>
      </c>
      <c r="F501" s="223">
        <v>1</v>
      </c>
      <c r="G501" s="223">
        <v>0</v>
      </c>
      <c r="H501" s="220"/>
    </row>
    <row r="502" spans="1:8" s="219" customFormat="1" ht="9" customHeight="1">
      <c r="A502" s="225" t="s">
        <v>57</v>
      </c>
      <c r="B502" s="230">
        <v>11234</v>
      </c>
      <c r="C502" s="226">
        <v>11772</v>
      </c>
      <c r="D502" s="226">
        <v>240</v>
      </c>
      <c r="E502" s="226">
        <v>45</v>
      </c>
      <c r="F502" s="226">
        <v>1</v>
      </c>
      <c r="G502" s="226">
        <v>0</v>
      </c>
      <c r="H502" s="220"/>
    </row>
    <row r="503" spans="1:8" s="219" customFormat="1" ht="9" customHeight="1">
      <c r="A503" s="220" t="s">
        <v>58</v>
      </c>
      <c r="B503" s="229">
        <v>11999</v>
      </c>
      <c r="C503" s="223">
        <v>28026</v>
      </c>
      <c r="D503" s="223">
        <v>5512</v>
      </c>
      <c r="E503" s="223">
        <v>2277</v>
      </c>
      <c r="F503" s="223">
        <v>26</v>
      </c>
      <c r="G503" s="223">
        <v>26</v>
      </c>
      <c r="H503" s="220"/>
    </row>
    <row r="504" spans="1:8" s="219" customFormat="1" ht="9" customHeight="1">
      <c r="A504" s="220" t="s">
        <v>59</v>
      </c>
      <c r="B504" s="229">
        <v>2810</v>
      </c>
      <c r="C504" s="223">
        <v>2107</v>
      </c>
      <c r="D504" s="223">
        <v>464</v>
      </c>
      <c r="E504" s="223">
        <v>98</v>
      </c>
      <c r="F504" s="223">
        <v>4</v>
      </c>
      <c r="G504" s="223">
        <v>4</v>
      </c>
      <c r="H504" s="220"/>
    </row>
    <row r="505" spans="1:8" s="219" customFormat="1" ht="9" customHeight="1">
      <c r="A505" s="220" t="s">
        <v>60</v>
      </c>
      <c r="B505" s="229">
        <v>13949</v>
      </c>
      <c r="C505" s="223">
        <v>11055</v>
      </c>
      <c r="D505" s="223">
        <v>496</v>
      </c>
      <c r="E505" s="223">
        <v>132</v>
      </c>
      <c r="F505" s="223">
        <v>1</v>
      </c>
      <c r="G505" s="223">
        <v>0</v>
      </c>
      <c r="H505" s="220"/>
    </row>
    <row r="506" spans="1:8" s="219" customFormat="1" ht="9" customHeight="1">
      <c r="A506" s="225" t="s">
        <v>61</v>
      </c>
      <c r="B506" s="230">
        <v>10647</v>
      </c>
      <c r="C506" s="226">
        <v>5914</v>
      </c>
      <c r="D506" s="226">
        <v>503</v>
      </c>
      <c r="E506" s="226">
        <v>312</v>
      </c>
      <c r="F506" s="226">
        <v>4</v>
      </c>
      <c r="G506" s="226">
        <v>3</v>
      </c>
      <c r="H506" s="220"/>
    </row>
    <row r="507" spans="1:8" s="219" customFormat="1" ht="9" customHeight="1">
      <c r="A507" s="220" t="s">
        <v>62</v>
      </c>
      <c r="B507" s="229">
        <v>2917</v>
      </c>
      <c r="C507" s="223">
        <v>1072</v>
      </c>
      <c r="D507" s="223">
        <v>870</v>
      </c>
      <c r="E507" s="223">
        <v>538</v>
      </c>
      <c r="F507" s="223">
        <v>1</v>
      </c>
      <c r="G507" s="223">
        <v>0</v>
      </c>
      <c r="H507" s="220"/>
    </row>
    <row r="508" spans="1:8" s="219" customFormat="1" ht="9" customHeight="1">
      <c r="A508" s="220" t="s">
        <v>63</v>
      </c>
      <c r="B508" s="229">
        <v>9885</v>
      </c>
      <c r="C508" s="223">
        <v>15548</v>
      </c>
      <c r="D508" s="223">
        <v>2254</v>
      </c>
      <c r="E508" s="223">
        <v>2301</v>
      </c>
      <c r="F508" s="223">
        <v>51</v>
      </c>
      <c r="G508" s="223">
        <v>45</v>
      </c>
      <c r="H508" s="220"/>
    </row>
    <row r="509" spans="1:8" s="219" customFormat="1" ht="9" customHeight="1">
      <c r="A509" s="220" t="s">
        <v>64</v>
      </c>
      <c r="B509" s="229">
        <v>6370</v>
      </c>
      <c r="C509" s="223">
        <v>10750</v>
      </c>
      <c r="D509" s="223">
        <v>3635</v>
      </c>
      <c r="E509" s="223">
        <v>674</v>
      </c>
      <c r="F509" s="223">
        <v>1</v>
      </c>
      <c r="G509" s="223">
        <v>0</v>
      </c>
      <c r="H509" s="220"/>
    </row>
    <row r="510" spans="1:8" s="219" customFormat="1" ht="9" customHeight="1">
      <c r="A510" s="225" t="s">
        <v>65</v>
      </c>
      <c r="B510" s="230">
        <v>2486</v>
      </c>
      <c r="C510" s="226">
        <v>3617</v>
      </c>
      <c r="D510" s="226">
        <v>348</v>
      </c>
      <c r="E510" s="226">
        <v>111</v>
      </c>
      <c r="F510" s="226">
        <v>4</v>
      </c>
      <c r="G510" s="226">
        <v>2</v>
      </c>
      <c r="H510" s="220"/>
    </row>
    <row r="511" spans="1:8" s="219" customFormat="1" ht="9" customHeight="1">
      <c r="A511" s="220" t="s">
        <v>66</v>
      </c>
      <c r="B511" s="229">
        <v>2101</v>
      </c>
      <c r="C511" s="223">
        <v>3184</v>
      </c>
      <c r="D511" s="223">
        <v>569</v>
      </c>
      <c r="E511" s="223">
        <v>406</v>
      </c>
      <c r="F511" s="223">
        <v>1</v>
      </c>
      <c r="G511" s="223">
        <v>1</v>
      </c>
      <c r="H511" s="220"/>
    </row>
    <row r="512" spans="1:8" s="219" customFormat="1" ht="9" customHeight="1">
      <c r="A512" s="220" t="s">
        <v>67</v>
      </c>
      <c r="B512" s="229">
        <v>151</v>
      </c>
      <c r="C512" s="223">
        <v>1223</v>
      </c>
      <c r="D512" s="223">
        <v>163</v>
      </c>
      <c r="E512" s="223">
        <v>84</v>
      </c>
      <c r="F512" s="223">
        <v>3</v>
      </c>
      <c r="G512" s="223">
        <v>0</v>
      </c>
      <c r="H512" s="220"/>
    </row>
    <row r="513" spans="1:8" s="219" customFormat="1" ht="9" customHeight="1">
      <c r="A513" s="220" t="s">
        <v>68</v>
      </c>
      <c r="B513" s="229">
        <v>6498</v>
      </c>
      <c r="C513" s="223">
        <v>15674</v>
      </c>
      <c r="D513" s="223">
        <v>5820</v>
      </c>
      <c r="E513" s="223">
        <v>2426</v>
      </c>
      <c r="F513" s="223">
        <v>0</v>
      </c>
      <c r="G513" s="223">
        <v>0</v>
      </c>
      <c r="H513" s="220"/>
    </row>
    <row r="514" spans="1:8" s="219" customFormat="1" ht="9" customHeight="1">
      <c r="A514" s="225" t="s">
        <v>69</v>
      </c>
      <c r="B514" s="230">
        <v>3140</v>
      </c>
      <c r="C514" s="226">
        <v>1666</v>
      </c>
      <c r="D514" s="226">
        <v>703</v>
      </c>
      <c r="E514" s="226">
        <v>295</v>
      </c>
      <c r="F514" s="226">
        <v>4</v>
      </c>
      <c r="G514" s="226">
        <v>3</v>
      </c>
      <c r="H514" s="220"/>
    </row>
    <row r="515" spans="1:8" s="219" customFormat="1" ht="9" customHeight="1">
      <c r="A515" s="220" t="s">
        <v>70</v>
      </c>
      <c r="B515" s="229">
        <v>6476</v>
      </c>
      <c r="C515" s="223">
        <v>4180</v>
      </c>
      <c r="D515" s="223">
        <v>1990</v>
      </c>
      <c r="E515" s="223">
        <v>796</v>
      </c>
      <c r="F515" s="223">
        <v>2</v>
      </c>
      <c r="G515" s="223">
        <v>0</v>
      </c>
      <c r="H515" s="220"/>
    </row>
    <row r="516" spans="1:8" s="219" customFormat="1" ht="9" customHeight="1">
      <c r="A516" s="220" t="s">
        <v>71</v>
      </c>
      <c r="B516" s="229">
        <v>4527</v>
      </c>
      <c r="C516" s="223">
        <v>6466</v>
      </c>
      <c r="D516" s="223">
        <v>993</v>
      </c>
      <c r="E516" s="223">
        <v>794</v>
      </c>
      <c r="F516" s="223">
        <v>0</v>
      </c>
      <c r="G516" s="223">
        <v>0</v>
      </c>
      <c r="H516" s="220"/>
    </row>
    <row r="517" spans="1:8" s="219" customFormat="1" ht="9" customHeight="1">
      <c r="A517" s="220" t="s">
        <v>72</v>
      </c>
      <c r="B517" s="229">
        <v>2620</v>
      </c>
      <c r="C517" s="223">
        <v>3366</v>
      </c>
      <c r="D517" s="223">
        <v>199</v>
      </c>
      <c r="E517" s="223">
        <v>82</v>
      </c>
      <c r="F517" s="223">
        <v>0</v>
      </c>
      <c r="G517" s="223">
        <v>0</v>
      </c>
      <c r="H517" s="220"/>
    </row>
    <row r="518" spans="1:8" s="219" customFormat="1" ht="9" customHeight="1">
      <c r="A518" s="225" t="s">
        <v>73</v>
      </c>
      <c r="B518" s="230">
        <v>10743</v>
      </c>
      <c r="C518" s="226">
        <v>3631</v>
      </c>
      <c r="D518" s="226">
        <v>427</v>
      </c>
      <c r="E518" s="226">
        <v>196</v>
      </c>
      <c r="F518" s="226">
        <v>1</v>
      </c>
      <c r="G518" s="226">
        <v>0</v>
      </c>
      <c r="H518" s="220"/>
    </row>
    <row r="519" spans="1:8" s="219" customFormat="1" ht="9" customHeight="1">
      <c r="A519" s="220" t="s">
        <v>74</v>
      </c>
      <c r="B519" s="229">
        <v>6583</v>
      </c>
      <c r="C519" s="223">
        <v>4008</v>
      </c>
      <c r="D519" s="223">
        <v>322</v>
      </c>
      <c r="E519" s="223">
        <v>160</v>
      </c>
      <c r="F519" s="223">
        <v>0</v>
      </c>
      <c r="G519" s="223">
        <v>0</v>
      </c>
      <c r="H519" s="220"/>
    </row>
    <row r="520" spans="1:8" s="219" customFormat="1" ht="9" customHeight="1">
      <c r="A520" s="220" t="s">
        <v>75</v>
      </c>
      <c r="B520" s="229">
        <v>13661</v>
      </c>
      <c r="C520" s="223">
        <v>7216</v>
      </c>
      <c r="D520" s="223">
        <v>491</v>
      </c>
      <c r="E520" s="223">
        <v>337</v>
      </c>
      <c r="F520" s="223">
        <v>1</v>
      </c>
      <c r="G520" s="223">
        <v>0</v>
      </c>
      <c r="H520" s="220"/>
    </row>
    <row r="521" spans="1:8" s="219" customFormat="1" ht="9" customHeight="1">
      <c r="A521" s="220" t="s">
        <v>76</v>
      </c>
      <c r="B521" s="229">
        <v>9570</v>
      </c>
      <c r="C521" s="223">
        <v>3104</v>
      </c>
      <c r="D521" s="223">
        <v>281</v>
      </c>
      <c r="E521" s="223">
        <v>54</v>
      </c>
      <c r="F521" s="223">
        <v>0</v>
      </c>
      <c r="G521" s="223">
        <v>0</v>
      </c>
      <c r="H521" s="220"/>
    </row>
    <row r="522" spans="1:8" s="219" customFormat="1" ht="9" customHeight="1">
      <c r="A522" s="225" t="s">
        <v>77</v>
      </c>
      <c r="B522" s="230">
        <v>10441</v>
      </c>
      <c r="C522" s="226">
        <v>4439</v>
      </c>
      <c r="D522" s="226">
        <v>832</v>
      </c>
      <c r="E522" s="226">
        <v>280</v>
      </c>
      <c r="F522" s="226">
        <v>0</v>
      </c>
      <c r="G522" s="226">
        <v>0</v>
      </c>
      <c r="H522" s="220"/>
    </row>
    <row r="523" spans="1:8" s="219" customFormat="1" ht="9" customHeight="1">
      <c r="A523" s="220" t="s">
        <v>78</v>
      </c>
      <c r="B523" s="229">
        <v>279</v>
      </c>
      <c r="C523" s="223">
        <v>616</v>
      </c>
      <c r="D523" s="223">
        <v>292</v>
      </c>
      <c r="E523" s="223">
        <v>108</v>
      </c>
      <c r="F523" s="223">
        <v>2</v>
      </c>
      <c r="G523" s="223">
        <v>0</v>
      </c>
      <c r="H523" s="220"/>
    </row>
    <row r="524" spans="1:8" s="219" customFormat="1" ht="9" customHeight="1">
      <c r="A524" s="220" t="s">
        <v>79</v>
      </c>
      <c r="B524" s="229">
        <v>10933</v>
      </c>
      <c r="C524" s="223">
        <v>6478</v>
      </c>
      <c r="D524" s="223">
        <v>1574</v>
      </c>
      <c r="E524" s="223">
        <v>941</v>
      </c>
      <c r="F524" s="223">
        <v>0</v>
      </c>
      <c r="G524" s="223">
        <v>0</v>
      </c>
      <c r="H524" s="220"/>
    </row>
    <row r="525" spans="1:8" s="219" customFormat="1" ht="9" customHeight="1">
      <c r="A525" s="220" t="s">
        <v>80</v>
      </c>
      <c r="B525" s="229">
        <v>11574</v>
      </c>
      <c r="C525" s="223">
        <v>2720</v>
      </c>
      <c r="D525" s="223">
        <v>135</v>
      </c>
      <c r="E525" s="223">
        <v>52</v>
      </c>
      <c r="F525" s="223">
        <v>0</v>
      </c>
      <c r="G525" s="223">
        <v>0</v>
      </c>
      <c r="H525" s="220"/>
    </row>
    <row r="526" spans="1:8" s="219" customFormat="1" ht="9" customHeight="1">
      <c r="A526" s="225" t="s">
        <v>81</v>
      </c>
      <c r="B526" s="230">
        <v>1108</v>
      </c>
      <c r="C526" s="226">
        <v>1077</v>
      </c>
      <c r="D526" s="226">
        <v>108</v>
      </c>
      <c r="E526" s="226">
        <v>12</v>
      </c>
      <c r="F526" s="226">
        <v>0</v>
      </c>
      <c r="G526" s="226">
        <v>0</v>
      </c>
      <c r="H526" s="220"/>
    </row>
    <row r="527" spans="1:8" s="219" customFormat="1" ht="9" customHeight="1">
      <c r="A527" s="220" t="s">
        <v>136</v>
      </c>
      <c r="B527" s="223" t="s">
        <v>12</v>
      </c>
      <c r="C527" s="223" t="s">
        <v>12</v>
      </c>
      <c r="D527" s="223">
        <v>608</v>
      </c>
      <c r="E527" s="223" t="s">
        <v>12</v>
      </c>
      <c r="F527" s="223">
        <v>7</v>
      </c>
      <c r="G527" s="223" t="s">
        <v>12</v>
      </c>
      <c r="H527" s="220"/>
    </row>
    <row r="528" spans="1:8" s="219" customFormat="1" ht="9" customHeight="1">
      <c r="A528" s="220"/>
      <c r="B528" s="223"/>
      <c r="C528" s="223"/>
      <c r="D528" s="223"/>
      <c r="E528" s="223"/>
      <c r="F528" s="223"/>
      <c r="G528" s="223"/>
      <c r="H528" s="220"/>
    </row>
    <row r="529" spans="1:8" s="219" customFormat="1" ht="9" customHeight="1">
      <c r="A529" s="218">
        <v>2009</v>
      </c>
      <c r="H529" s="220"/>
    </row>
    <row r="530" spans="1:8" s="219" customFormat="1" ht="9" customHeight="1">
      <c r="A530" s="218" t="s">
        <v>102</v>
      </c>
      <c r="B530" s="221">
        <f t="shared" ref="B530:G530" si="14">SUM(B532:B564)</f>
        <v>243192</v>
      </c>
      <c r="C530" s="221">
        <f t="shared" si="14"/>
        <v>205274</v>
      </c>
      <c r="D530" s="221">
        <f t="shared" si="14"/>
        <v>38226</v>
      </c>
      <c r="E530" s="221">
        <f t="shared" si="14"/>
        <v>19514</v>
      </c>
      <c r="F530" s="221">
        <f t="shared" si="14"/>
        <v>100</v>
      </c>
      <c r="G530" s="221">
        <f t="shared" si="14"/>
        <v>86</v>
      </c>
      <c r="H530" s="220"/>
    </row>
    <row r="531" spans="1:8" s="219" customFormat="1" ht="3" customHeight="1">
      <c r="A531" s="222"/>
      <c r="B531" s="221"/>
      <c r="C531" s="221"/>
      <c r="D531" s="221"/>
      <c r="E531" s="221"/>
      <c r="F531" s="221"/>
      <c r="G531" s="221"/>
      <c r="H531" s="220"/>
    </row>
    <row r="532" spans="1:8" s="219" customFormat="1" ht="9" customHeight="1">
      <c r="A532" s="220" t="s">
        <v>50</v>
      </c>
      <c r="B532" s="229">
        <v>2694</v>
      </c>
      <c r="C532" s="223">
        <v>3111</v>
      </c>
      <c r="D532" s="223">
        <v>189</v>
      </c>
      <c r="E532" s="223">
        <v>106</v>
      </c>
      <c r="F532" s="223">
        <v>0</v>
      </c>
      <c r="G532" s="223">
        <v>0</v>
      </c>
      <c r="H532" s="220"/>
    </row>
    <row r="533" spans="1:8" s="219" customFormat="1" ht="9" customHeight="1">
      <c r="A533" s="220" t="s">
        <v>51</v>
      </c>
      <c r="B533" s="229">
        <v>2147</v>
      </c>
      <c r="C533" s="223">
        <v>10123</v>
      </c>
      <c r="D533" s="223">
        <v>3437</v>
      </c>
      <c r="E533" s="223">
        <v>761</v>
      </c>
      <c r="F533" s="223">
        <v>46</v>
      </c>
      <c r="G533" s="223">
        <v>8</v>
      </c>
      <c r="H533" s="220"/>
    </row>
    <row r="534" spans="1:8" s="219" customFormat="1" ht="9" customHeight="1">
      <c r="A534" s="220" t="s">
        <v>52</v>
      </c>
      <c r="B534" s="229">
        <v>767</v>
      </c>
      <c r="C534" s="223">
        <v>1710</v>
      </c>
      <c r="D534" s="223">
        <v>254</v>
      </c>
      <c r="E534" s="223">
        <v>44</v>
      </c>
      <c r="F534" s="223">
        <v>1</v>
      </c>
      <c r="G534" s="223">
        <v>0</v>
      </c>
      <c r="H534" s="220"/>
    </row>
    <row r="535" spans="1:8" s="219" customFormat="1" ht="9" customHeight="1">
      <c r="A535" s="225" t="s">
        <v>53</v>
      </c>
      <c r="B535" s="230">
        <v>3249</v>
      </c>
      <c r="C535" s="226">
        <v>1219</v>
      </c>
      <c r="D535" s="226">
        <v>87</v>
      </c>
      <c r="E535" s="226">
        <v>7</v>
      </c>
      <c r="F535" s="226">
        <v>0</v>
      </c>
      <c r="G535" s="226">
        <v>0</v>
      </c>
      <c r="H535" s="220"/>
    </row>
    <row r="536" spans="1:8" s="219" customFormat="1" ht="9" customHeight="1">
      <c r="A536" s="220" t="s">
        <v>54</v>
      </c>
      <c r="B536" s="229">
        <v>22002</v>
      </c>
      <c r="C536" s="223">
        <v>9345</v>
      </c>
      <c r="D536" s="223">
        <v>424</v>
      </c>
      <c r="E536" s="223">
        <v>147</v>
      </c>
      <c r="F536" s="223">
        <v>1</v>
      </c>
      <c r="G536" s="223">
        <v>0</v>
      </c>
      <c r="H536" s="220"/>
    </row>
    <row r="537" spans="1:8" s="219" customFormat="1" ht="9" customHeight="1">
      <c r="A537" s="220" t="s">
        <v>55</v>
      </c>
      <c r="B537" s="229">
        <v>1733</v>
      </c>
      <c r="C537" s="223">
        <v>959</v>
      </c>
      <c r="D537" s="223">
        <v>205</v>
      </c>
      <c r="E537" s="223">
        <v>57</v>
      </c>
      <c r="F537" s="223">
        <v>2</v>
      </c>
      <c r="G537" s="223">
        <v>1</v>
      </c>
      <c r="H537" s="220"/>
    </row>
    <row r="538" spans="1:8" s="219" customFormat="1" ht="9" customHeight="1">
      <c r="A538" s="220" t="s">
        <v>56</v>
      </c>
      <c r="B538" s="229">
        <v>3439</v>
      </c>
      <c r="C538" s="223">
        <v>778</v>
      </c>
      <c r="D538" s="223">
        <v>157</v>
      </c>
      <c r="E538" s="223">
        <v>0</v>
      </c>
      <c r="F538" s="223">
        <v>0</v>
      </c>
      <c r="G538" s="223">
        <v>0</v>
      </c>
      <c r="H538" s="220"/>
    </row>
    <row r="539" spans="1:8" s="219" customFormat="1" ht="9" customHeight="1">
      <c r="A539" s="225" t="s">
        <v>57</v>
      </c>
      <c r="B539" s="230">
        <v>12398</v>
      </c>
      <c r="C539" s="226">
        <v>11209</v>
      </c>
      <c r="D539" s="226">
        <v>255</v>
      </c>
      <c r="E539" s="226">
        <v>40</v>
      </c>
      <c r="F539" s="226">
        <v>0</v>
      </c>
      <c r="G539" s="226">
        <v>0</v>
      </c>
      <c r="H539" s="220"/>
    </row>
    <row r="540" spans="1:8" s="219" customFormat="1" ht="9" customHeight="1">
      <c r="A540" s="220" t="s">
        <v>58</v>
      </c>
      <c r="B540" s="229">
        <v>13715</v>
      </c>
      <c r="C540" s="223">
        <v>30113</v>
      </c>
      <c r="D540" s="223">
        <v>5119</v>
      </c>
      <c r="E540" s="223">
        <v>1696</v>
      </c>
      <c r="F540" s="223">
        <v>19</v>
      </c>
      <c r="G540" s="223">
        <v>45</v>
      </c>
      <c r="H540" s="220"/>
    </row>
    <row r="541" spans="1:8" s="219" customFormat="1" ht="9" customHeight="1">
      <c r="A541" s="220" t="s">
        <v>59</v>
      </c>
      <c r="B541" s="229">
        <v>5740</v>
      </c>
      <c r="C541" s="223">
        <v>2305</v>
      </c>
      <c r="D541" s="223">
        <v>603</v>
      </c>
      <c r="E541" s="223">
        <v>227</v>
      </c>
      <c r="F541" s="223">
        <v>0</v>
      </c>
      <c r="G541" s="223">
        <v>0</v>
      </c>
      <c r="H541" s="220"/>
    </row>
    <row r="542" spans="1:8" s="219" customFormat="1" ht="9" customHeight="1">
      <c r="A542" s="220" t="s">
        <v>60</v>
      </c>
      <c r="B542" s="229">
        <v>13896</v>
      </c>
      <c r="C542" s="223">
        <v>13094</v>
      </c>
      <c r="D542" s="223">
        <v>481</v>
      </c>
      <c r="E542" s="223">
        <v>121</v>
      </c>
      <c r="F542" s="223">
        <v>1</v>
      </c>
      <c r="G542" s="223">
        <v>0</v>
      </c>
      <c r="H542" s="220"/>
    </row>
    <row r="543" spans="1:8" s="219" customFormat="1" ht="9" customHeight="1">
      <c r="A543" s="225" t="s">
        <v>61</v>
      </c>
      <c r="B543" s="230">
        <v>12780</v>
      </c>
      <c r="C543" s="226">
        <v>6867</v>
      </c>
      <c r="D543" s="226">
        <v>587</v>
      </c>
      <c r="E543" s="226">
        <v>259</v>
      </c>
      <c r="F543" s="226">
        <v>2</v>
      </c>
      <c r="G543" s="226">
        <v>0</v>
      </c>
      <c r="H543" s="220"/>
    </row>
    <row r="544" spans="1:8" s="219" customFormat="1" ht="9" customHeight="1">
      <c r="A544" s="220" t="s">
        <v>62</v>
      </c>
      <c r="B544" s="229">
        <v>2653</v>
      </c>
      <c r="C544" s="223">
        <v>1255</v>
      </c>
      <c r="D544" s="223">
        <v>885</v>
      </c>
      <c r="E544" s="223">
        <v>438</v>
      </c>
      <c r="F544" s="223">
        <v>0</v>
      </c>
      <c r="G544" s="223">
        <v>0</v>
      </c>
      <c r="H544" s="220"/>
    </row>
    <row r="545" spans="1:8" s="219" customFormat="1" ht="9" customHeight="1">
      <c r="A545" s="220" t="s">
        <v>63</v>
      </c>
      <c r="B545" s="229">
        <v>23891</v>
      </c>
      <c r="C545" s="223">
        <v>19418</v>
      </c>
      <c r="D545" s="223">
        <v>2799</v>
      </c>
      <c r="E545" s="223">
        <v>2173</v>
      </c>
      <c r="F545" s="223">
        <v>5</v>
      </c>
      <c r="G545" s="223">
        <v>26</v>
      </c>
      <c r="H545" s="220"/>
    </row>
    <row r="546" spans="1:8" s="219" customFormat="1" ht="9" customHeight="1">
      <c r="A546" s="220" t="s">
        <v>64</v>
      </c>
      <c r="B546" s="229">
        <v>6507</v>
      </c>
      <c r="C546" s="223">
        <v>11839</v>
      </c>
      <c r="D546" s="223">
        <v>5506</v>
      </c>
      <c r="E546" s="223">
        <v>3307</v>
      </c>
      <c r="F546" s="223">
        <v>4</v>
      </c>
      <c r="G546" s="223">
        <v>1</v>
      </c>
      <c r="H546" s="220"/>
    </row>
    <row r="547" spans="1:8" s="219" customFormat="1" ht="9" customHeight="1">
      <c r="A547" s="225" t="s">
        <v>65</v>
      </c>
      <c r="B547" s="230">
        <v>2874</v>
      </c>
      <c r="C547" s="226">
        <v>3994</v>
      </c>
      <c r="D547" s="226">
        <v>527</v>
      </c>
      <c r="E547" s="226">
        <v>144</v>
      </c>
      <c r="F547" s="226">
        <v>7</v>
      </c>
      <c r="G547" s="226">
        <v>2</v>
      </c>
      <c r="H547" s="220"/>
    </row>
    <row r="548" spans="1:8" s="219" customFormat="1" ht="9" customHeight="1">
      <c r="A548" s="220" t="s">
        <v>66</v>
      </c>
      <c r="B548" s="229">
        <v>2457</v>
      </c>
      <c r="C548" s="223">
        <v>3423</v>
      </c>
      <c r="D548" s="223">
        <v>656</v>
      </c>
      <c r="E548" s="223">
        <v>290</v>
      </c>
      <c r="F548" s="223">
        <v>1</v>
      </c>
      <c r="G548" s="223">
        <v>0</v>
      </c>
      <c r="H548" s="220"/>
    </row>
    <row r="549" spans="1:8" s="219" customFormat="1" ht="9" customHeight="1">
      <c r="A549" s="220" t="s">
        <v>67</v>
      </c>
      <c r="B549" s="229">
        <v>174</v>
      </c>
      <c r="C549" s="223">
        <v>1389</v>
      </c>
      <c r="D549" s="223">
        <v>180</v>
      </c>
      <c r="E549" s="223">
        <v>94</v>
      </c>
      <c r="F549" s="223">
        <v>0</v>
      </c>
      <c r="G549" s="223">
        <v>0</v>
      </c>
      <c r="H549" s="220"/>
    </row>
    <row r="550" spans="1:8" s="219" customFormat="1" ht="9" customHeight="1">
      <c r="A550" s="220" t="s">
        <v>68</v>
      </c>
      <c r="B550" s="229">
        <v>6703</v>
      </c>
      <c r="C550" s="223">
        <v>16667</v>
      </c>
      <c r="D550" s="223">
        <v>6020</v>
      </c>
      <c r="E550" s="223">
        <v>5725</v>
      </c>
      <c r="F550" s="223">
        <v>0</v>
      </c>
      <c r="G550" s="223">
        <v>0</v>
      </c>
      <c r="H550" s="220"/>
    </row>
    <row r="551" spans="1:8" s="219" customFormat="1" ht="9" customHeight="1">
      <c r="A551" s="225" t="s">
        <v>69</v>
      </c>
      <c r="B551" s="230">
        <v>2778</v>
      </c>
      <c r="C551" s="226">
        <v>2076</v>
      </c>
      <c r="D551" s="226">
        <v>588</v>
      </c>
      <c r="E551" s="226">
        <v>244</v>
      </c>
      <c r="F551" s="226">
        <v>0</v>
      </c>
      <c r="G551" s="226">
        <v>0</v>
      </c>
      <c r="H551" s="220"/>
    </row>
    <row r="552" spans="1:8" s="219" customFormat="1" ht="9" customHeight="1">
      <c r="A552" s="220" t="s">
        <v>70</v>
      </c>
      <c r="B552" s="229">
        <v>6298</v>
      </c>
      <c r="C552" s="223">
        <v>4675</v>
      </c>
      <c r="D552" s="223">
        <v>2830</v>
      </c>
      <c r="E552" s="223">
        <v>1211</v>
      </c>
      <c r="F552" s="223">
        <v>1</v>
      </c>
      <c r="G552" s="223">
        <v>0</v>
      </c>
      <c r="H552" s="220"/>
    </row>
    <row r="553" spans="1:8" s="219" customFormat="1" ht="9" customHeight="1">
      <c r="A553" s="220" t="s">
        <v>71</v>
      </c>
      <c r="B553" s="229">
        <v>4803</v>
      </c>
      <c r="C553" s="223">
        <v>6598</v>
      </c>
      <c r="D553" s="223">
        <v>941</v>
      </c>
      <c r="E553" s="223">
        <v>459</v>
      </c>
      <c r="F553" s="223">
        <v>0</v>
      </c>
      <c r="G553" s="223">
        <v>0</v>
      </c>
      <c r="H553" s="220"/>
    </row>
    <row r="554" spans="1:8" s="219" customFormat="1" ht="9" customHeight="1">
      <c r="A554" s="220" t="s">
        <v>72</v>
      </c>
      <c r="B554" s="229">
        <v>3060</v>
      </c>
      <c r="C554" s="223">
        <v>4164</v>
      </c>
      <c r="D554" s="223">
        <v>247</v>
      </c>
      <c r="E554" s="223">
        <v>91</v>
      </c>
      <c r="F554" s="223">
        <v>0</v>
      </c>
      <c r="G554" s="223">
        <v>0</v>
      </c>
      <c r="H554" s="220"/>
    </row>
    <row r="555" spans="1:8" s="219" customFormat="1" ht="9" customHeight="1">
      <c r="A555" s="225" t="s">
        <v>73</v>
      </c>
      <c r="B555" s="230">
        <v>12486</v>
      </c>
      <c r="C555" s="226">
        <v>4390</v>
      </c>
      <c r="D555" s="226">
        <v>490</v>
      </c>
      <c r="E555" s="226">
        <v>187</v>
      </c>
      <c r="F555" s="226">
        <v>0</v>
      </c>
      <c r="G555" s="226">
        <v>0</v>
      </c>
      <c r="H555" s="220"/>
    </row>
    <row r="556" spans="1:8" s="219" customFormat="1" ht="9" customHeight="1">
      <c r="A556" s="220" t="s">
        <v>74</v>
      </c>
      <c r="B556" s="229">
        <v>6855</v>
      </c>
      <c r="C556" s="223">
        <v>5306</v>
      </c>
      <c r="D556" s="223">
        <v>337</v>
      </c>
      <c r="E556" s="223">
        <v>128</v>
      </c>
      <c r="F556" s="223">
        <v>1</v>
      </c>
      <c r="G556" s="223">
        <v>0</v>
      </c>
      <c r="H556" s="220"/>
    </row>
    <row r="557" spans="1:8" s="219" customFormat="1" ht="9" customHeight="1">
      <c r="A557" s="220" t="s">
        <v>75</v>
      </c>
      <c r="B557" s="229">
        <v>19790</v>
      </c>
      <c r="C557" s="223">
        <v>7432</v>
      </c>
      <c r="D557" s="223">
        <v>552</v>
      </c>
      <c r="E557" s="223">
        <v>169</v>
      </c>
      <c r="F557" s="223">
        <v>2</v>
      </c>
      <c r="G557" s="223">
        <v>2</v>
      </c>
      <c r="H557" s="220"/>
    </row>
    <row r="558" spans="1:8" s="219" customFormat="1" ht="9" customHeight="1">
      <c r="A558" s="220" t="s">
        <v>76</v>
      </c>
      <c r="B558" s="229">
        <v>11129</v>
      </c>
      <c r="C558" s="223">
        <v>3991</v>
      </c>
      <c r="D558" s="223">
        <v>374</v>
      </c>
      <c r="E558" s="223">
        <v>165</v>
      </c>
      <c r="F558" s="223">
        <v>1</v>
      </c>
      <c r="G558" s="223">
        <v>0</v>
      </c>
      <c r="H558" s="220"/>
    </row>
    <row r="559" spans="1:8" s="219" customFormat="1" ht="9" customHeight="1">
      <c r="A559" s="225" t="s">
        <v>77</v>
      </c>
      <c r="B559" s="230">
        <v>13351</v>
      </c>
      <c r="C559" s="226">
        <v>6168</v>
      </c>
      <c r="D559" s="226">
        <v>744</v>
      </c>
      <c r="E559" s="226">
        <v>189</v>
      </c>
      <c r="F559" s="226">
        <v>0</v>
      </c>
      <c r="G559" s="226">
        <v>0</v>
      </c>
      <c r="H559" s="220"/>
    </row>
    <row r="560" spans="1:8" s="219" customFormat="1" ht="9" customHeight="1">
      <c r="A560" s="220" t="s">
        <v>78</v>
      </c>
      <c r="B560" s="229">
        <v>389</v>
      </c>
      <c r="C560" s="223">
        <v>628</v>
      </c>
      <c r="D560" s="223">
        <v>332</v>
      </c>
      <c r="E560" s="223">
        <v>168</v>
      </c>
      <c r="F560" s="223">
        <v>0</v>
      </c>
      <c r="G560" s="223">
        <v>0</v>
      </c>
      <c r="H560" s="220"/>
    </row>
    <row r="561" spans="1:8" s="219" customFormat="1" ht="9" customHeight="1">
      <c r="A561" s="220" t="s">
        <v>79</v>
      </c>
      <c r="B561" s="229">
        <v>11574</v>
      </c>
      <c r="C561" s="223">
        <v>6770</v>
      </c>
      <c r="D561" s="223">
        <v>1482</v>
      </c>
      <c r="E561" s="223">
        <v>805</v>
      </c>
      <c r="F561" s="223">
        <v>1</v>
      </c>
      <c r="G561" s="223">
        <v>1</v>
      </c>
      <c r="H561" s="220"/>
    </row>
    <row r="562" spans="1:8" s="219" customFormat="1" ht="9" customHeight="1">
      <c r="A562" s="220" t="s">
        <v>80</v>
      </c>
      <c r="B562" s="229">
        <v>9625</v>
      </c>
      <c r="C562" s="223">
        <v>3086</v>
      </c>
      <c r="D562" s="223">
        <v>153</v>
      </c>
      <c r="E562" s="223">
        <v>43</v>
      </c>
      <c r="F562" s="223">
        <v>0</v>
      </c>
      <c r="G562" s="223">
        <v>0</v>
      </c>
      <c r="H562" s="220"/>
    </row>
    <row r="563" spans="1:8" s="219" customFormat="1" ht="9" customHeight="1">
      <c r="A563" s="225" t="s">
        <v>81</v>
      </c>
      <c r="B563" s="230">
        <v>1235</v>
      </c>
      <c r="C563" s="226">
        <v>1172</v>
      </c>
      <c r="D563" s="226">
        <v>116</v>
      </c>
      <c r="E563" s="226">
        <v>19</v>
      </c>
      <c r="F563" s="226">
        <v>0</v>
      </c>
      <c r="G563" s="226">
        <v>0</v>
      </c>
      <c r="H563" s="220"/>
    </row>
    <row r="564" spans="1:8" s="219" customFormat="1" ht="9" customHeight="1">
      <c r="A564" s="220" t="s">
        <v>136</v>
      </c>
      <c r="B564" s="223" t="s">
        <v>12</v>
      </c>
      <c r="C564" s="223" t="s">
        <v>12</v>
      </c>
      <c r="D564" s="223">
        <v>669</v>
      </c>
      <c r="E564" s="223" t="s">
        <v>12</v>
      </c>
      <c r="F564" s="223">
        <v>5</v>
      </c>
      <c r="G564" s="223" t="s">
        <v>12</v>
      </c>
      <c r="H564" s="220"/>
    </row>
    <row r="565" spans="1:8" s="219" customFormat="1" ht="4.5" customHeight="1">
      <c r="A565" s="220"/>
      <c r="B565" s="223"/>
      <c r="C565" s="223"/>
      <c r="D565" s="223"/>
      <c r="E565" s="223"/>
      <c r="F565" s="223"/>
      <c r="G565" s="223"/>
      <c r="H565" s="220"/>
    </row>
    <row r="566" spans="1:8" s="219" customFormat="1" ht="9" customHeight="1">
      <c r="A566" s="218">
        <v>2010</v>
      </c>
      <c r="H566" s="220"/>
    </row>
    <row r="567" spans="1:8" s="219" customFormat="1" ht="9" customHeight="1">
      <c r="A567" s="218" t="s">
        <v>102</v>
      </c>
      <c r="B567" s="221">
        <f t="shared" ref="B567:G567" si="15">SUM(B569:B601)</f>
        <v>261318</v>
      </c>
      <c r="C567" s="221">
        <f t="shared" si="15"/>
        <v>197733</v>
      </c>
      <c r="D567" s="221">
        <f t="shared" si="15"/>
        <v>36097</v>
      </c>
      <c r="E567" s="221">
        <f t="shared" si="15"/>
        <v>19839</v>
      </c>
      <c r="F567" s="221">
        <f t="shared" si="15"/>
        <v>84</v>
      </c>
      <c r="G567" s="221">
        <f t="shared" si="15"/>
        <v>419</v>
      </c>
      <c r="H567" s="220"/>
    </row>
    <row r="568" spans="1:8" s="219" customFormat="1" ht="3" customHeight="1">
      <c r="A568" s="222"/>
      <c r="B568" s="221"/>
      <c r="C568" s="221"/>
      <c r="D568" s="221"/>
      <c r="E568" s="221"/>
      <c r="F568" s="221"/>
      <c r="G568" s="221"/>
      <c r="H568" s="220"/>
    </row>
    <row r="569" spans="1:8" s="219" customFormat="1" ht="8.65" customHeight="1">
      <c r="A569" s="220" t="s">
        <v>50</v>
      </c>
      <c r="B569" s="229">
        <v>2698</v>
      </c>
      <c r="C569" s="223">
        <v>3239</v>
      </c>
      <c r="D569" s="223">
        <v>325</v>
      </c>
      <c r="E569" s="223">
        <v>195</v>
      </c>
      <c r="F569" s="223">
        <v>0</v>
      </c>
      <c r="G569" s="223">
        <v>0</v>
      </c>
      <c r="H569" s="220"/>
    </row>
    <row r="570" spans="1:8" s="219" customFormat="1" ht="8.65" customHeight="1">
      <c r="A570" s="220" t="s">
        <v>51</v>
      </c>
      <c r="B570" s="229">
        <v>2342</v>
      </c>
      <c r="C570" s="223">
        <v>9353</v>
      </c>
      <c r="D570" s="223">
        <v>3241</v>
      </c>
      <c r="E570" s="223">
        <v>1010</v>
      </c>
      <c r="F570" s="223">
        <v>32</v>
      </c>
      <c r="G570" s="223">
        <v>1</v>
      </c>
      <c r="H570" s="220"/>
    </row>
    <row r="571" spans="1:8" s="219" customFormat="1" ht="8.65" customHeight="1">
      <c r="A571" s="220" t="s">
        <v>52</v>
      </c>
      <c r="B571" s="229">
        <v>1255</v>
      </c>
      <c r="C571" s="223">
        <v>1660</v>
      </c>
      <c r="D571" s="223">
        <v>296</v>
      </c>
      <c r="E571" s="223">
        <v>127</v>
      </c>
      <c r="F571" s="223">
        <v>1</v>
      </c>
      <c r="G571" s="223">
        <v>0</v>
      </c>
      <c r="H571" s="220"/>
    </row>
    <row r="572" spans="1:8" s="219" customFormat="1" ht="8.65" customHeight="1">
      <c r="A572" s="225" t="s">
        <v>53</v>
      </c>
      <c r="B572" s="230">
        <v>3373</v>
      </c>
      <c r="C572" s="226">
        <v>1179</v>
      </c>
      <c r="D572" s="226">
        <v>144</v>
      </c>
      <c r="E572" s="226">
        <v>10</v>
      </c>
      <c r="F572" s="226">
        <v>0</v>
      </c>
      <c r="G572" s="226">
        <v>0</v>
      </c>
      <c r="H572" s="220"/>
    </row>
    <row r="573" spans="1:8" s="219" customFormat="1" ht="8.65" customHeight="1">
      <c r="A573" s="220" t="s">
        <v>54</v>
      </c>
      <c r="B573" s="229">
        <v>23331</v>
      </c>
      <c r="C573" s="223">
        <v>7867</v>
      </c>
      <c r="D573" s="223">
        <v>545</v>
      </c>
      <c r="E573" s="223">
        <v>102</v>
      </c>
      <c r="F573" s="223">
        <v>0</v>
      </c>
      <c r="G573" s="223">
        <v>0</v>
      </c>
      <c r="H573" s="220"/>
    </row>
    <row r="574" spans="1:8" s="219" customFormat="1" ht="8.65" customHeight="1">
      <c r="A574" s="220" t="s">
        <v>55</v>
      </c>
      <c r="B574" s="229">
        <v>1962</v>
      </c>
      <c r="C574" s="223">
        <v>935</v>
      </c>
      <c r="D574" s="223">
        <v>233</v>
      </c>
      <c r="E574" s="223">
        <v>61</v>
      </c>
      <c r="F574" s="223">
        <v>1</v>
      </c>
      <c r="G574" s="223">
        <v>1</v>
      </c>
      <c r="H574" s="220"/>
    </row>
    <row r="575" spans="1:8" s="219" customFormat="1" ht="8.65" customHeight="1">
      <c r="A575" s="220" t="s">
        <v>56</v>
      </c>
      <c r="B575" s="229">
        <v>4008</v>
      </c>
      <c r="C575" s="223">
        <v>1584</v>
      </c>
      <c r="D575" s="223">
        <v>192</v>
      </c>
      <c r="E575" s="223">
        <v>0</v>
      </c>
      <c r="F575" s="223">
        <v>0</v>
      </c>
      <c r="G575" s="223">
        <v>0</v>
      </c>
      <c r="H575" s="220"/>
    </row>
    <row r="576" spans="1:8" s="219" customFormat="1" ht="8.65" customHeight="1">
      <c r="A576" s="225" t="s">
        <v>57</v>
      </c>
      <c r="B576" s="230">
        <v>10818</v>
      </c>
      <c r="C576" s="226">
        <v>9810</v>
      </c>
      <c r="D576" s="226">
        <v>246</v>
      </c>
      <c r="E576" s="226">
        <v>36</v>
      </c>
      <c r="F576" s="226">
        <v>0</v>
      </c>
      <c r="G576" s="226">
        <v>0</v>
      </c>
      <c r="H576" s="220"/>
    </row>
    <row r="577" spans="1:8" s="219" customFormat="1" ht="8.65" customHeight="1">
      <c r="A577" s="220" t="s">
        <v>58</v>
      </c>
      <c r="B577" s="229">
        <v>18035</v>
      </c>
      <c r="C577" s="223">
        <v>28681</v>
      </c>
      <c r="D577" s="223">
        <v>4561</v>
      </c>
      <c r="E577" s="223">
        <v>1808</v>
      </c>
      <c r="F577" s="223">
        <v>22</v>
      </c>
      <c r="G577" s="223">
        <v>28</v>
      </c>
      <c r="H577" s="220"/>
    </row>
    <row r="578" spans="1:8" s="219" customFormat="1" ht="8.65" customHeight="1">
      <c r="A578" s="220" t="s">
        <v>59</v>
      </c>
      <c r="B578" s="229">
        <v>5448</v>
      </c>
      <c r="C578" s="223">
        <v>2045</v>
      </c>
      <c r="D578" s="223">
        <v>668</v>
      </c>
      <c r="E578" s="223">
        <v>183</v>
      </c>
      <c r="F578" s="223">
        <v>1</v>
      </c>
      <c r="G578" s="223">
        <v>0</v>
      </c>
      <c r="H578" s="220"/>
    </row>
    <row r="579" spans="1:8" s="219" customFormat="1" ht="8.65" customHeight="1">
      <c r="A579" s="220" t="s">
        <v>60</v>
      </c>
      <c r="B579" s="229">
        <v>15028</v>
      </c>
      <c r="C579" s="223">
        <v>13394</v>
      </c>
      <c r="D579" s="223">
        <v>540</v>
      </c>
      <c r="E579" s="223">
        <v>132</v>
      </c>
      <c r="F579" s="223">
        <v>1</v>
      </c>
      <c r="G579" s="223">
        <v>0</v>
      </c>
      <c r="H579" s="220"/>
    </row>
    <row r="580" spans="1:8" s="219" customFormat="1" ht="8.65" customHeight="1">
      <c r="A580" s="225" t="s">
        <v>61</v>
      </c>
      <c r="B580" s="230">
        <v>16173</v>
      </c>
      <c r="C580" s="226">
        <v>5925</v>
      </c>
      <c r="D580" s="226">
        <v>619</v>
      </c>
      <c r="E580" s="226">
        <v>280</v>
      </c>
      <c r="F580" s="226">
        <v>1</v>
      </c>
      <c r="G580" s="226">
        <v>1</v>
      </c>
      <c r="H580" s="220"/>
    </row>
    <row r="581" spans="1:8" s="219" customFormat="1" ht="8.65" customHeight="1">
      <c r="A581" s="220" t="s">
        <v>62</v>
      </c>
      <c r="B581" s="229">
        <v>2465</v>
      </c>
      <c r="C581" s="223">
        <v>1175</v>
      </c>
      <c r="D581" s="223">
        <v>930</v>
      </c>
      <c r="E581" s="223">
        <v>422</v>
      </c>
      <c r="F581" s="223">
        <v>1</v>
      </c>
      <c r="G581" s="223">
        <v>0</v>
      </c>
      <c r="H581" s="220"/>
    </row>
    <row r="582" spans="1:8" s="219" customFormat="1" ht="8.65" customHeight="1">
      <c r="A582" s="220" t="s">
        <v>63</v>
      </c>
      <c r="B582" s="229">
        <v>27658</v>
      </c>
      <c r="C582" s="223">
        <v>20598</v>
      </c>
      <c r="D582" s="223">
        <v>2066</v>
      </c>
      <c r="E582" s="223">
        <v>2369</v>
      </c>
      <c r="F582" s="223">
        <v>5</v>
      </c>
      <c r="G582" s="223">
        <v>381</v>
      </c>
      <c r="H582" s="220"/>
    </row>
    <row r="583" spans="1:8" s="219" customFormat="1" ht="8.65" customHeight="1">
      <c r="A583" s="220" t="s">
        <v>64</v>
      </c>
      <c r="B583" s="229">
        <v>6997</v>
      </c>
      <c r="C583" s="223">
        <v>12800</v>
      </c>
      <c r="D583" s="223">
        <v>5177</v>
      </c>
      <c r="E583" s="223">
        <v>3434</v>
      </c>
      <c r="F583" s="223">
        <v>4</v>
      </c>
      <c r="G583" s="223">
        <v>0</v>
      </c>
      <c r="H583" s="220"/>
    </row>
    <row r="584" spans="1:8" s="219" customFormat="1" ht="8.65" customHeight="1">
      <c r="A584" s="225" t="s">
        <v>65</v>
      </c>
      <c r="B584" s="230">
        <v>2802</v>
      </c>
      <c r="C584" s="226">
        <v>3906</v>
      </c>
      <c r="D584" s="226">
        <v>514</v>
      </c>
      <c r="E584" s="226">
        <v>163</v>
      </c>
      <c r="F584" s="226">
        <v>2</v>
      </c>
      <c r="G584" s="226">
        <v>1</v>
      </c>
      <c r="H584" s="220"/>
    </row>
    <row r="585" spans="1:8" s="219" customFormat="1" ht="8.65" customHeight="1">
      <c r="A585" s="220" t="s">
        <v>66</v>
      </c>
      <c r="B585" s="229">
        <v>3180</v>
      </c>
      <c r="C585" s="223">
        <v>3863</v>
      </c>
      <c r="D585" s="223">
        <v>583</v>
      </c>
      <c r="E585" s="223">
        <v>329</v>
      </c>
      <c r="F585" s="223">
        <v>0</v>
      </c>
      <c r="G585" s="223">
        <v>0</v>
      </c>
      <c r="H585" s="220"/>
    </row>
    <row r="586" spans="1:8" s="219" customFormat="1" ht="8.65" customHeight="1">
      <c r="A586" s="220" t="s">
        <v>67</v>
      </c>
      <c r="B586" s="229">
        <v>280</v>
      </c>
      <c r="C586" s="223">
        <v>1441</v>
      </c>
      <c r="D586" s="223">
        <v>97</v>
      </c>
      <c r="E586" s="223">
        <v>0</v>
      </c>
      <c r="F586" s="223">
        <v>0</v>
      </c>
      <c r="G586" s="223">
        <v>0</v>
      </c>
      <c r="H586" s="220"/>
    </row>
    <row r="587" spans="1:8" s="219" customFormat="1" ht="8.65" customHeight="1">
      <c r="A587" s="220" t="s">
        <v>68</v>
      </c>
      <c r="B587" s="229">
        <v>6115</v>
      </c>
      <c r="C587" s="223">
        <v>13894</v>
      </c>
      <c r="D587" s="223">
        <v>4996</v>
      </c>
      <c r="E587" s="223">
        <v>3895</v>
      </c>
      <c r="F587" s="223">
        <v>0</v>
      </c>
      <c r="G587" s="223">
        <v>0</v>
      </c>
      <c r="H587" s="220"/>
    </row>
    <row r="588" spans="1:8" s="219" customFormat="1" ht="8.65" customHeight="1">
      <c r="A588" s="225" t="s">
        <v>69</v>
      </c>
      <c r="B588" s="230">
        <v>2965</v>
      </c>
      <c r="C588" s="226">
        <v>1740</v>
      </c>
      <c r="D588" s="226">
        <v>748</v>
      </c>
      <c r="E588" s="226">
        <v>288</v>
      </c>
      <c r="F588" s="226">
        <v>5</v>
      </c>
      <c r="G588" s="226">
        <v>3</v>
      </c>
      <c r="H588" s="220"/>
    </row>
    <row r="589" spans="1:8" s="219" customFormat="1" ht="8.65" customHeight="1">
      <c r="A589" s="220" t="s">
        <v>70</v>
      </c>
      <c r="B589" s="229">
        <v>6232</v>
      </c>
      <c r="C589" s="223">
        <v>4481</v>
      </c>
      <c r="D589" s="223">
        <v>2351</v>
      </c>
      <c r="E589" s="223">
        <v>1947</v>
      </c>
      <c r="F589" s="223">
        <v>0</v>
      </c>
      <c r="G589" s="223">
        <v>0</v>
      </c>
      <c r="H589" s="220"/>
    </row>
    <row r="590" spans="1:8" s="219" customFormat="1" ht="8.65" customHeight="1">
      <c r="A590" s="220" t="s">
        <v>71</v>
      </c>
      <c r="B590" s="229">
        <v>5550</v>
      </c>
      <c r="C590" s="223">
        <v>6770</v>
      </c>
      <c r="D590" s="223">
        <v>1044</v>
      </c>
      <c r="E590" s="223">
        <v>624</v>
      </c>
      <c r="F590" s="223">
        <v>0</v>
      </c>
      <c r="G590" s="223">
        <v>0</v>
      </c>
      <c r="H590" s="220"/>
    </row>
    <row r="591" spans="1:8" s="219" customFormat="1" ht="8.65" customHeight="1">
      <c r="A591" s="220" t="s">
        <v>72</v>
      </c>
      <c r="B591" s="229">
        <v>4137</v>
      </c>
      <c r="C591" s="223">
        <v>3687</v>
      </c>
      <c r="D591" s="223">
        <v>191</v>
      </c>
      <c r="E591" s="223">
        <v>341</v>
      </c>
      <c r="F591" s="223">
        <v>0</v>
      </c>
      <c r="G591" s="223">
        <v>0</v>
      </c>
      <c r="H591" s="220"/>
    </row>
    <row r="592" spans="1:8" s="219" customFormat="1" ht="8.65" customHeight="1">
      <c r="A592" s="225" t="s">
        <v>73</v>
      </c>
      <c r="B592" s="230">
        <v>11265</v>
      </c>
      <c r="C592" s="226">
        <v>3956</v>
      </c>
      <c r="D592" s="226">
        <v>516</v>
      </c>
      <c r="E592" s="226">
        <v>140</v>
      </c>
      <c r="F592" s="226">
        <v>0</v>
      </c>
      <c r="G592" s="226">
        <v>0</v>
      </c>
      <c r="H592" s="220"/>
    </row>
    <row r="593" spans="1:8" s="219" customFormat="1" ht="8.65" customHeight="1">
      <c r="A593" s="220" t="s">
        <v>74</v>
      </c>
      <c r="B593" s="229">
        <v>7307</v>
      </c>
      <c r="C593" s="223">
        <v>4570</v>
      </c>
      <c r="D593" s="223">
        <v>406</v>
      </c>
      <c r="E593" s="223">
        <v>119</v>
      </c>
      <c r="F593" s="223">
        <v>0</v>
      </c>
      <c r="G593" s="223">
        <v>0</v>
      </c>
      <c r="H593" s="220"/>
    </row>
    <row r="594" spans="1:8" s="219" customFormat="1" ht="8.65" customHeight="1">
      <c r="A594" s="220" t="s">
        <v>75</v>
      </c>
      <c r="B594" s="229">
        <v>23075</v>
      </c>
      <c r="C594" s="223">
        <v>8208</v>
      </c>
      <c r="D594" s="223">
        <v>961</v>
      </c>
      <c r="E594" s="223">
        <v>491</v>
      </c>
      <c r="F594" s="223">
        <v>4</v>
      </c>
      <c r="G594" s="223">
        <v>2</v>
      </c>
      <c r="H594" s="220"/>
    </row>
    <row r="595" spans="1:8" s="219" customFormat="1" ht="8.65" customHeight="1">
      <c r="A595" s="220" t="s">
        <v>76</v>
      </c>
      <c r="B595" s="229">
        <v>12726</v>
      </c>
      <c r="C595" s="223">
        <v>4453</v>
      </c>
      <c r="D595" s="223">
        <v>589</v>
      </c>
      <c r="E595" s="223">
        <v>264</v>
      </c>
      <c r="F595" s="223">
        <v>0</v>
      </c>
      <c r="G595" s="223">
        <v>0</v>
      </c>
      <c r="H595" s="220"/>
    </row>
    <row r="596" spans="1:8" s="219" customFormat="1" ht="8.65" customHeight="1">
      <c r="A596" s="225" t="s">
        <v>77</v>
      </c>
      <c r="B596" s="230">
        <v>10758</v>
      </c>
      <c r="C596" s="226">
        <v>5556</v>
      </c>
      <c r="D596" s="226">
        <v>684</v>
      </c>
      <c r="E596" s="226">
        <v>168</v>
      </c>
      <c r="F596" s="226">
        <v>0</v>
      </c>
      <c r="G596" s="226">
        <v>0</v>
      </c>
      <c r="H596" s="220"/>
    </row>
    <row r="597" spans="1:8" s="219" customFormat="1" ht="8.65" customHeight="1">
      <c r="A597" s="220" t="s">
        <v>78</v>
      </c>
      <c r="B597" s="229">
        <v>417</v>
      </c>
      <c r="C597" s="223">
        <v>642</v>
      </c>
      <c r="D597" s="223">
        <v>347</v>
      </c>
      <c r="E597" s="223">
        <v>129</v>
      </c>
      <c r="F597" s="223">
        <v>0</v>
      </c>
      <c r="G597" s="223">
        <v>0</v>
      </c>
      <c r="H597" s="220"/>
    </row>
    <row r="598" spans="1:8" s="219" customFormat="1" ht="8.65" customHeight="1">
      <c r="A598" s="220" t="s">
        <v>79</v>
      </c>
      <c r="B598" s="229">
        <v>11324</v>
      </c>
      <c r="C598" s="223">
        <v>6183</v>
      </c>
      <c r="D598" s="223">
        <v>1345</v>
      </c>
      <c r="E598" s="223">
        <v>715</v>
      </c>
      <c r="F598" s="223">
        <v>0</v>
      </c>
      <c r="G598" s="223">
        <v>0</v>
      </c>
      <c r="H598" s="220"/>
    </row>
    <row r="599" spans="1:8" s="219" customFormat="1" ht="8.65" customHeight="1">
      <c r="A599" s="220" t="s">
        <v>80</v>
      </c>
      <c r="B599" s="229">
        <v>10477</v>
      </c>
      <c r="C599" s="223">
        <v>2835</v>
      </c>
      <c r="D599" s="223">
        <v>155</v>
      </c>
      <c r="E599" s="223">
        <v>42</v>
      </c>
      <c r="F599" s="223">
        <v>0</v>
      </c>
      <c r="G599" s="223">
        <v>0</v>
      </c>
      <c r="H599" s="220"/>
    </row>
    <row r="600" spans="1:8" s="219" customFormat="1" ht="8.65" customHeight="1">
      <c r="A600" s="225" t="s">
        <v>81</v>
      </c>
      <c r="B600" s="230">
        <v>1117</v>
      </c>
      <c r="C600" s="226">
        <v>1303</v>
      </c>
      <c r="D600" s="226">
        <v>117</v>
      </c>
      <c r="E600" s="226">
        <v>15</v>
      </c>
      <c r="F600" s="226">
        <v>1</v>
      </c>
      <c r="G600" s="226">
        <v>1</v>
      </c>
      <c r="H600" s="220"/>
    </row>
    <row r="601" spans="1:8" s="219" customFormat="1" ht="8.65" customHeight="1">
      <c r="A601" s="220" t="s">
        <v>136</v>
      </c>
      <c r="B601" s="223" t="s">
        <v>12</v>
      </c>
      <c r="C601" s="223" t="s">
        <v>12</v>
      </c>
      <c r="D601" s="223">
        <v>670</v>
      </c>
      <c r="E601" s="223" t="s">
        <v>12</v>
      </c>
      <c r="F601" s="223">
        <v>3</v>
      </c>
      <c r="G601" s="223" t="s">
        <v>12</v>
      </c>
      <c r="H601" s="220"/>
    </row>
    <row r="602" spans="1:8" s="219" customFormat="1" ht="4.5" customHeight="1">
      <c r="A602" s="220"/>
      <c r="B602" s="223"/>
      <c r="C602" s="223"/>
      <c r="D602" s="223"/>
      <c r="E602" s="223"/>
      <c r="F602" s="223"/>
      <c r="G602" s="223"/>
      <c r="H602" s="220"/>
    </row>
    <row r="603" spans="1:8" s="219" customFormat="1" ht="9" customHeight="1">
      <c r="A603" s="218">
        <v>2011</v>
      </c>
      <c r="H603" s="220"/>
    </row>
    <row r="604" spans="1:8" s="219" customFormat="1" ht="9" customHeight="1">
      <c r="A604" s="218" t="s">
        <v>102</v>
      </c>
      <c r="B604" s="221">
        <f t="shared" ref="B604:G604" si="16">SUM(B606:B638)</f>
        <v>318724</v>
      </c>
      <c r="C604" s="221">
        <f t="shared" si="16"/>
        <v>202477</v>
      </c>
      <c r="D604" s="221">
        <f t="shared" si="16"/>
        <v>37046</v>
      </c>
      <c r="E604" s="221">
        <f t="shared" si="16"/>
        <v>18898</v>
      </c>
      <c r="F604" s="221">
        <f t="shared" si="16"/>
        <v>62</v>
      </c>
      <c r="G604" s="221">
        <f t="shared" si="16"/>
        <v>200</v>
      </c>
      <c r="H604" s="220"/>
    </row>
    <row r="605" spans="1:8" s="219" customFormat="1" ht="3" customHeight="1">
      <c r="A605" s="222"/>
      <c r="B605" s="221"/>
      <c r="C605" s="221"/>
      <c r="D605" s="221"/>
      <c r="E605" s="221"/>
      <c r="F605" s="221"/>
      <c r="G605" s="221"/>
      <c r="H605" s="220"/>
    </row>
    <row r="606" spans="1:8" s="219" customFormat="1" ht="8.65" customHeight="1">
      <c r="A606" s="220" t="s">
        <v>50</v>
      </c>
      <c r="B606" s="229">
        <v>3425</v>
      </c>
      <c r="C606" s="223">
        <v>3013</v>
      </c>
      <c r="D606" s="223">
        <v>130</v>
      </c>
      <c r="E606" s="223">
        <v>49</v>
      </c>
      <c r="F606" s="223">
        <v>0</v>
      </c>
      <c r="G606" s="223">
        <v>0</v>
      </c>
      <c r="H606" s="220"/>
    </row>
    <row r="607" spans="1:8" s="219" customFormat="1" ht="8.65" customHeight="1">
      <c r="A607" s="220" t="s">
        <v>51</v>
      </c>
      <c r="B607" s="229">
        <v>2336</v>
      </c>
      <c r="C607" s="223">
        <v>10130</v>
      </c>
      <c r="D607" s="223">
        <v>3474</v>
      </c>
      <c r="E607" s="223">
        <v>1105</v>
      </c>
      <c r="F607" s="223">
        <v>20</v>
      </c>
      <c r="G607" s="223">
        <v>3</v>
      </c>
      <c r="H607" s="220"/>
    </row>
    <row r="608" spans="1:8" s="219" customFormat="1" ht="8.65" customHeight="1">
      <c r="A608" s="220" t="s">
        <v>52</v>
      </c>
      <c r="B608" s="229">
        <v>2559</v>
      </c>
      <c r="C608" s="223">
        <v>1557</v>
      </c>
      <c r="D608" s="223">
        <v>160</v>
      </c>
      <c r="E608" s="223">
        <v>40</v>
      </c>
      <c r="F608" s="223">
        <v>0</v>
      </c>
      <c r="G608" s="223">
        <v>0</v>
      </c>
      <c r="H608" s="220"/>
    </row>
    <row r="609" spans="1:8" s="219" customFormat="1" ht="8.65" customHeight="1">
      <c r="A609" s="225" t="s">
        <v>53</v>
      </c>
      <c r="B609" s="230">
        <v>4250</v>
      </c>
      <c r="C609" s="226">
        <v>1150</v>
      </c>
      <c r="D609" s="226">
        <v>111</v>
      </c>
      <c r="E609" s="226">
        <v>9</v>
      </c>
      <c r="F609" s="226">
        <v>0</v>
      </c>
      <c r="G609" s="226">
        <v>0</v>
      </c>
      <c r="H609" s="220"/>
    </row>
    <row r="610" spans="1:8" s="219" customFormat="1" ht="8.65" customHeight="1">
      <c r="A610" s="220" t="s">
        <v>54</v>
      </c>
      <c r="B610" s="229">
        <v>22503</v>
      </c>
      <c r="C610" s="223">
        <v>7669</v>
      </c>
      <c r="D610" s="223">
        <v>422</v>
      </c>
      <c r="E610" s="223">
        <v>90</v>
      </c>
      <c r="F610" s="223">
        <v>1</v>
      </c>
      <c r="G610" s="223">
        <v>0</v>
      </c>
      <c r="H610" s="220"/>
    </row>
    <row r="611" spans="1:8" s="219" customFormat="1" ht="8.65" customHeight="1">
      <c r="A611" s="220" t="s">
        <v>55</v>
      </c>
      <c r="B611" s="229">
        <v>2393</v>
      </c>
      <c r="C611" s="223">
        <v>947</v>
      </c>
      <c r="D611" s="223">
        <v>249</v>
      </c>
      <c r="E611" s="223">
        <v>100</v>
      </c>
      <c r="F611" s="223">
        <v>1</v>
      </c>
      <c r="G611" s="223">
        <v>1</v>
      </c>
      <c r="H611" s="220"/>
    </row>
    <row r="612" spans="1:8" s="219" customFormat="1" ht="8.65" customHeight="1">
      <c r="A612" s="220" t="s">
        <v>56</v>
      </c>
      <c r="B612" s="229">
        <v>5149</v>
      </c>
      <c r="C612" s="223">
        <v>1753</v>
      </c>
      <c r="D612" s="223">
        <v>120</v>
      </c>
      <c r="E612" s="223">
        <v>0</v>
      </c>
      <c r="F612" s="223">
        <v>0</v>
      </c>
      <c r="G612" s="223">
        <v>0</v>
      </c>
      <c r="H612" s="220"/>
    </row>
    <row r="613" spans="1:8" s="219" customFormat="1" ht="8.65" customHeight="1">
      <c r="A613" s="225" t="s">
        <v>57</v>
      </c>
      <c r="B613" s="230">
        <v>13863</v>
      </c>
      <c r="C613" s="226">
        <v>9157</v>
      </c>
      <c r="D613" s="226">
        <v>188</v>
      </c>
      <c r="E613" s="226">
        <v>29</v>
      </c>
      <c r="F613" s="226">
        <v>0</v>
      </c>
      <c r="G613" s="226">
        <v>0</v>
      </c>
      <c r="H613" s="220"/>
    </row>
    <row r="614" spans="1:8" s="219" customFormat="1" ht="8.65" customHeight="1">
      <c r="A614" s="220" t="s">
        <v>58</v>
      </c>
      <c r="B614" s="229">
        <v>21651</v>
      </c>
      <c r="C614" s="223">
        <v>26453</v>
      </c>
      <c r="D614" s="223">
        <v>3645</v>
      </c>
      <c r="E614" s="223">
        <v>884</v>
      </c>
      <c r="F614" s="223">
        <v>19</v>
      </c>
      <c r="G614" s="223">
        <v>15</v>
      </c>
      <c r="H614" s="220"/>
    </row>
    <row r="615" spans="1:8" s="219" customFormat="1" ht="8.65" customHeight="1">
      <c r="A615" s="220" t="s">
        <v>59</v>
      </c>
      <c r="B615" s="229">
        <v>8043</v>
      </c>
      <c r="C615" s="223">
        <v>2109</v>
      </c>
      <c r="D615" s="223">
        <v>511</v>
      </c>
      <c r="E615" s="223">
        <v>251</v>
      </c>
      <c r="F615" s="223">
        <v>3</v>
      </c>
      <c r="G615" s="223">
        <v>2</v>
      </c>
      <c r="H615" s="220"/>
    </row>
    <row r="616" spans="1:8" s="219" customFormat="1" ht="8.65" customHeight="1">
      <c r="A616" s="220" t="s">
        <v>60</v>
      </c>
      <c r="B616" s="229">
        <v>18048</v>
      </c>
      <c r="C616" s="223">
        <v>14417</v>
      </c>
      <c r="D616" s="223">
        <v>444</v>
      </c>
      <c r="E616" s="223">
        <v>112</v>
      </c>
      <c r="F616" s="223">
        <v>1</v>
      </c>
      <c r="G616" s="223">
        <v>0</v>
      </c>
      <c r="H616" s="220"/>
    </row>
    <row r="617" spans="1:8" s="219" customFormat="1" ht="8.65" customHeight="1">
      <c r="A617" s="225" t="s">
        <v>61</v>
      </c>
      <c r="B617" s="230">
        <v>20222</v>
      </c>
      <c r="C617" s="226">
        <v>6415</v>
      </c>
      <c r="D617" s="226">
        <v>484</v>
      </c>
      <c r="E617" s="226">
        <v>214</v>
      </c>
      <c r="F617" s="226">
        <v>3</v>
      </c>
      <c r="G617" s="226">
        <v>0</v>
      </c>
      <c r="H617" s="220"/>
    </row>
    <row r="618" spans="1:8" s="219" customFormat="1" ht="8.65" customHeight="1">
      <c r="A618" s="220" t="s">
        <v>62</v>
      </c>
      <c r="B618" s="229">
        <v>2961</v>
      </c>
      <c r="C618" s="223">
        <v>1329</v>
      </c>
      <c r="D618" s="223">
        <v>834</v>
      </c>
      <c r="E618" s="223">
        <v>403</v>
      </c>
      <c r="F618" s="223">
        <v>1</v>
      </c>
      <c r="G618" s="223">
        <v>0</v>
      </c>
      <c r="H618" s="220"/>
    </row>
    <row r="619" spans="1:8" s="219" customFormat="1" ht="8.65" customHeight="1">
      <c r="A619" s="220" t="s">
        <v>63</v>
      </c>
      <c r="B619" s="229">
        <v>33392</v>
      </c>
      <c r="C619" s="223">
        <v>22424</v>
      </c>
      <c r="D619" s="223">
        <v>3800</v>
      </c>
      <c r="E619" s="223">
        <v>2291</v>
      </c>
      <c r="F619" s="223">
        <v>2</v>
      </c>
      <c r="G619" s="223">
        <v>170</v>
      </c>
      <c r="H619" s="220"/>
    </row>
    <row r="620" spans="1:8" s="219" customFormat="1" ht="8.65" customHeight="1">
      <c r="A620" s="220" t="s">
        <v>64</v>
      </c>
      <c r="B620" s="229">
        <v>8765</v>
      </c>
      <c r="C620" s="223">
        <v>12931</v>
      </c>
      <c r="D620" s="223">
        <v>5094</v>
      </c>
      <c r="E620" s="223">
        <v>3095</v>
      </c>
      <c r="F620" s="223">
        <v>1</v>
      </c>
      <c r="G620" s="223">
        <v>0</v>
      </c>
      <c r="H620" s="220"/>
    </row>
    <row r="621" spans="1:8" s="219" customFormat="1" ht="8.65" customHeight="1">
      <c r="A621" s="225" t="s">
        <v>65</v>
      </c>
      <c r="B621" s="230">
        <v>3027</v>
      </c>
      <c r="C621" s="226">
        <v>4420</v>
      </c>
      <c r="D621" s="226">
        <v>402</v>
      </c>
      <c r="E621" s="226">
        <v>163</v>
      </c>
      <c r="F621" s="226">
        <v>1</v>
      </c>
      <c r="G621" s="226">
        <v>4</v>
      </c>
      <c r="H621" s="220"/>
    </row>
    <row r="622" spans="1:8" s="219" customFormat="1" ht="8.65" customHeight="1">
      <c r="A622" s="220" t="s">
        <v>66</v>
      </c>
      <c r="B622" s="229">
        <v>3321</v>
      </c>
      <c r="C622" s="223">
        <v>4428</v>
      </c>
      <c r="D622" s="223">
        <v>903</v>
      </c>
      <c r="E622" s="223">
        <v>508</v>
      </c>
      <c r="F622" s="223">
        <v>1</v>
      </c>
      <c r="G622" s="223">
        <v>0</v>
      </c>
      <c r="H622" s="220"/>
    </row>
    <row r="623" spans="1:8" s="219" customFormat="1" ht="8.65" customHeight="1">
      <c r="A623" s="220" t="s">
        <v>67</v>
      </c>
      <c r="B623" s="229">
        <v>274</v>
      </c>
      <c r="C623" s="223">
        <v>2105</v>
      </c>
      <c r="D623" s="223">
        <v>409</v>
      </c>
      <c r="E623" s="223">
        <v>28</v>
      </c>
      <c r="F623" s="223">
        <v>0</v>
      </c>
      <c r="G623" s="223">
        <v>0</v>
      </c>
      <c r="H623" s="220"/>
    </row>
    <row r="624" spans="1:8" s="219" customFormat="1" ht="8.65" customHeight="1">
      <c r="A624" s="220" t="s">
        <v>68</v>
      </c>
      <c r="B624" s="229">
        <v>5735</v>
      </c>
      <c r="C624" s="223">
        <v>12962</v>
      </c>
      <c r="D624" s="223">
        <v>6034</v>
      </c>
      <c r="E624" s="223">
        <v>4593</v>
      </c>
      <c r="F624" s="223">
        <v>0</v>
      </c>
      <c r="G624" s="223">
        <v>0</v>
      </c>
      <c r="H624" s="220"/>
    </row>
    <row r="625" spans="1:8" s="219" customFormat="1" ht="8.65" customHeight="1">
      <c r="A625" s="225" t="s">
        <v>69</v>
      </c>
      <c r="B625" s="230">
        <v>3231</v>
      </c>
      <c r="C625" s="226">
        <v>1961</v>
      </c>
      <c r="D625" s="226">
        <v>961</v>
      </c>
      <c r="E625" s="226">
        <v>324</v>
      </c>
      <c r="F625" s="226">
        <v>2</v>
      </c>
      <c r="G625" s="226">
        <v>2</v>
      </c>
      <c r="H625" s="220"/>
    </row>
    <row r="626" spans="1:8" s="219" customFormat="1" ht="8.65" customHeight="1">
      <c r="A626" s="220" t="s">
        <v>70</v>
      </c>
      <c r="B626" s="229">
        <v>7198</v>
      </c>
      <c r="C626" s="223">
        <v>4744</v>
      </c>
      <c r="D626" s="223">
        <v>2655</v>
      </c>
      <c r="E626" s="223">
        <v>2163</v>
      </c>
      <c r="F626" s="223">
        <v>0</v>
      </c>
      <c r="G626" s="223">
        <v>0</v>
      </c>
      <c r="H626" s="220"/>
    </row>
    <row r="627" spans="1:8" s="219" customFormat="1" ht="8.65" customHeight="1">
      <c r="A627" s="220" t="s">
        <v>71</v>
      </c>
      <c r="B627" s="229">
        <v>6316</v>
      </c>
      <c r="C627" s="223">
        <v>6540</v>
      </c>
      <c r="D627" s="223">
        <v>1067</v>
      </c>
      <c r="E627" s="223">
        <v>531</v>
      </c>
      <c r="F627" s="223">
        <v>0</v>
      </c>
      <c r="G627" s="223">
        <v>0</v>
      </c>
      <c r="H627" s="220"/>
    </row>
    <row r="628" spans="1:8" s="219" customFormat="1" ht="8.65" customHeight="1">
      <c r="A628" s="220" t="s">
        <v>72</v>
      </c>
      <c r="B628" s="229">
        <v>7105</v>
      </c>
      <c r="C628" s="223">
        <v>4991</v>
      </c>
      <c r="D628" s="223">
        <v>268</v>
      </c>
      <c r="E628" s="223">
        <v>109</v>
      </c>
      <c r="F628" s="223">
        <v>0</v>
      </c>
      <c r="G628" s="223">
        <v>0</v>
      </c>
      <c r="H628" s="220"/>
    </row>
    <row r="629" spans="1:8" s="219" customFormat="1" ht="8.65" customHeight="1">
      <c r="A629" s="225" t="s">
        <v>73</v>
      </c>
      <c r="B629" s="230">
        <v>12799</v>
      </c>
      <c r="C629" s="226">
        <v>4226</v>
      </c>
      <c r="D629" s="226">
        <v>425</v>
      </c>
      <c r="E629" s="226">
        <v>131</v>
      </c>
      <c r="F629" s="226">
        <v>0</v>
      </c>
      <c r="G629" s="226">
        <v>0</v>
      </c>
      <c r="H629" s="220"/>
    </row>
    <row r="630" spans="1:8" s="219" customFormat="1" ht="8.65" customHeight="1">
      <c r="A630" s="220" t="s">
        <v>74</v>
      </c>
      <c r="B630" s="229">
        <v>9735</v>
      </c>
      <c r="C630" s="223">
        <v>5395</v>
      </c>
      <c r="D630" s="223">
        <v>322</v>
      </c>
      <c r="E630" s="223">
        <v>78</v>
      </c>
      <c r="F630" s="223">
        <v>0</v>
      </c>
      <c r="G630" s="223">
        <v>1</v>
      </c>
      <c r="H630" s="220"/>
    </row>
    <row r="631" spans="1:8" s="219" customFormat="1" ht="8.65" customHeight="1">
      <c r="A631" s="220" t="s">
        <v>75</v>
      </c>
      <c r="B631" s="229">
        <v>32189</v>
      </c>
      <c r="C631" s="223">
        <v>8332</v>
      </c>
      <c r="D631" s="223">
        <v>587</v>
      </c>
      <c r="E631" s="223">
        <v>293</v>
      </c>
      <c r="F631" s="223">
        <v>1</v>
      </c>
      <c r="G631" s="223">
        <v>1</v>
      </c>
      <c r="H631" s="220"/>
    </row>
    <row r="632" spans="1:8" s="219" customFormat="1" ht="8.65" customHeight="1">
      <c r="A632" s="220" t="s">
        <v>76</v>
      </c>
      <c r="B632" s="229">
        <v>14447</v>
      </c>
      <c r="C632" s="223">
        <v>4621</v>
      </c>
      <c r="D632" s="223">
        <v>288</v>
      </c>
      <c r="E632" s="223">
        <v>135</v>
      </c>
      <c r="F632" s="223">
        <v>0</v>
      </c>
      <c r="G632" s="223">
        <v>0</v>
      </c>
      <c r="H632" s="220"/>
    </row>
    <row r="633" spans="1:8" s="219" customFormat="1" ht="8.65" customHeight="1">
      <c r="A633" s="225" t="s">
        <v>77</v>
      </c>
      <c r="B633" s="230">
        <v>16111</v>
      </c>
      <c r="C633" s="226">
        <v>5488</v>
      </c>
      <c r="D633" s="226">
        <v>726</v>
      </c>
      <c r="E633" s="226">
        <v>209</v>
      </c>
      <c r="F633" s="226">
        <v>0</v>
      </c>
      <c r="G633" s="226">
        <v>0</v>
      </c>
      <c r="H633" s="220"/>
    </row>
    <row r="634" spans="1:8" s="219" customFormat="1" ht="8.65" customHeight="1">
      <c r="A634" s="220" t="s">
        <v>78</v>
      </c>
      <c r="B634" s="229">
        <v>463</v>
      </c>
      <c r="C634" s="223">
        <v>1090</v>
      </c>
      <c r="D634" s="223">
        <v>285</v>
      </c>
      <c r="E634" s="223">
        <v>211</v>
      </c>
      <c r="F634" s="223">
        <v>0</v>
      </c>
      <c r="G634" s="223">
        <v>0</v>
      </c>
      <c r="H634" s="220"/>
    </row>
    <row r="635" spans="1:8" s="219" customFormat="1" ht="8.65" customHeight="1">
      <c r="A635" s="220" t="s">
        <v>79</v>
      </c>
      <c r="B635" s="229">
        <v>13373</v>
      </c>
      <c r="C635" s="223">
        <v>5445</v>
      </c>
      <c r="D635" s="223">
        <v>1084</v>
      </c>
      <c r="E635" s="223">
        <v>680</v>
      </c>
      <c r="F635" s="223">
        <v>0</v>
      </c>
      <c r="G635" s="223">
        <v>0</v>
      </c>
      <c r="H635" s="220"/>
    </row>
    <row r="636" spans="1:8" s="219" customFormat="1" ht="8.65" customHeight="1">
      <c r="A636" s="220" t="s">
        <v>80</v>
      </c>
      <c r="B636" s="229">
        <v>12727</v>
      </c>
      <c r="C636" s="223">
        <v>2949</v>
      </c>
      <c r="D636" s="223">
        <v>167</v>
      </c>
      <c r="E636" s="223">
        <v>57</v>
      </c>
      <c r="F636" s="223">
        <v>1</v>
      </c>
      <c r="G636" s="223">
        <v>0</v>
      </c>
      <c r="H636" s="220"/>
    </row>
    <row r="637" spans="1:8" s="219" customFormat="1" ht="8.65" customHeight="1">
      <c r="A637" s="225" t="s">
        <v>81</v>
      </c>
      <c r="B637" s="230">
        <v>1113</v>
      </c>
      <c r="C637" s="226">
        <v>1326</v>
      </c>
      <c r="D637" s="226">
        <v>92</v>
      </c>
      <c r="E637" s="226">
        <v>13</v>
      </c>
      <c r="F637" s="226">
        <v>1</v>
      </c>
      <c r="G637" s="226">
        <v>1</v>
      </c>
      <c r="H637" s="220"/>
    </row>
    <row r="638" spans="1:8" s="219" customFormat="1" ht="8.65" customHeight="1">
      <c r="A638" s="220" t="s">
        <v>136</v>
      </c>
      <c r="B638" s="223" t="s">
        <v>12</v>
      </c>
      <c r="C638" s="223" t="s">
        <v>12</v>
      </c>
      <c r="D638" s="223">
        <v>705</v>
      </c>
      <c r="E638" s="223" t="s">
        <v>12</v>
      </c>
      <c r="F638" s="223">
        <v>3</v>
      </c>
      <c r="G638" s="223" t="s">
        <v>12</v>
      </c>
      <c r="H638" s="220"/>
    </row>
    <row r="639" spans="1:8" s="219" customFormat="1" ht="4.5" customHeight="1">
      <c r="A639" s="220"/>
      <c r="B639" s="223"/>
      <c r="C639" s="223"/>
      <c r="D639" s="223"/>
      <c r="E639" s="223"/>
      <c r="F639" s="223"/>
      <c r="G639" s="223"/>
      <c r="H639" s="220"/>
    </row>
    <row r="640" spans="1:8" s="219" customFormat="1" ht="9" customHeight="1">
      <c r="A640" s="218">
        <v>2012</v>
      </c>
      <c r="H640" s="220"/>
    </row>
    <row r="641" spans="1:8" s="219" customFormat="1" ht="9" customHeight="1">
      <c r="A641" s="218" t="s">
        <v>102</v>
      </c>
      <c r="B641" s="221">
        <f t="shared" ref="B641:G641" si="17">SUM(B643:B675)</f>
        <v>351546</v>
      </c>
      <c r="C641" s="221">
        <f t="shared" si="17"/>
        <v>209508</v>
      </c>
      <c r="D641" s="221">
        <f t="shared" si="17"/>
        <v>36877</v>
      </c>
      <c r="E641" s="221">
        <f t="shared" si="17"/>
        <v>21462</v>
      </c>
      <c r="F641" s="221">
        <f t="shared" si="17"/>
        <v>73</v>
      </c>
      <c r="G641" s="221">
        <f t="shared" si="17"/>
        <v>122</v>
      </c>
      <c r="H641" s="220"/>
    </row>
    <row r="642" spans="1:8" s="219" customFormat="1" ht="3" customHeight="1">
      <c r="A642" s="222"/>
      <c r="B642" s="221"/>
      <c r="C642" s="221"/>
      <c r="D642" s="221"/>
      <c r="E642" s="221"/>
      <c r="F642" s="221"/>
      <c r="G642" s="221"/>
      <c r="H642" s="220"/>
    </row>
    <row r="643" spans="1:8" s="219" customFormat="1" ht="8.65" customHeight="1">
      <c r="A643" s="220" t="s">
        <v>50</v>
      </c>
      <c r="B643" s="231">
        <v>3412</v>
      </c>
      <c r="C643" s="223">
        <v>2502</v>
      </c>
      <c r="D643" s="223">
        <v>105</v>
      </c>
      <c r="E643" s="223">
        <v>41</v>
      </c>
      <c r="F643" s="223">
        <v>0</v>
      </c>
      <c r="G643" s="223" t="s">
        <v>137</v>
      </c>
      <c r="H643" s="220"/>
    </row>
    <row r="644" spans="1:8" s="219" customFormat="1" ht="8.65" customHeight="1">
      <c r="A644" s="220" t="s">
        <v>51</v>
      </c>
      <c r="B644" s="231">
        <v>1743</v>
      </c>
      <c r="C644" s="223">
        <v>10139</v>
      </c>
      <c r="D644" s="223">
        <v>4032</v>
      </c>
      <c r="E644" s="223">
        <v>1954</v>
      </c>
      <c r="F644" s="223">
        <v>32</v>
      </c>
      <c r="G644" s="223">
        <v>15</v>
      </c>
      <c r="H644" s="220"/>
    </row>
    <row r="645" spans="1:8" s="219" customFormat="1" ht="8.65" customHeight="1">
      <c r="A645" s="220" t="s">
        <v>52</v>
      </c>
      <c r="B645" s="231">
        <v>2404</v>
      </c>
      <c r="C645" s="223">
        <v>1514</v>
      </c>
      <c r="D645" s="223">
        <v>181</v>
      </c>
      <c r="E645" s="223">
        <v>41</v>
      </c>
      <c r="F645" s="223">
        <v>1</v>
      </c>
      <c r="G645" s="223" t="s">
        <v>137</v>
      </c>
      <c r="H645" s="220"/>
    </row>
    <row r="646" spans="1:8" s="219" customFormat="1" ht="8.65" customHeight="1">
      <c r="A646" s="225" t="s">
        <v>53</v>
      </c>
      <c r="B646" s="232">
        <v>4449</v>
      </c>
      <c r="C646" s="226">
        <v>1358</v>
      </c>
      <c r="D646" s="226">
        <v>192</v>
      </c>
      <c r="E646" s="226">
        <v>12</v>
      </c>
      <c r="F646" s="226">
        <v>0</v>
      </c>
      <c r="G646" s="226" t="s">
        <v>137</v>
      </c>
      <c r="H646" s="220"/>
    </row>
    <row r="647" spans="1:8" s="219" customFormat="1" ht="8.65" customHeight="1">
      <c r="A647" s="220" t="s">
        <v>54</v>
      </c>
      <c r="B647" s="231">
        <v>25498</v>
      </c>
      <c r="C647" s="223">
        <v>8279</v>
      </c>
      <c r="D647" s="223">
        <v>412</v>
      </c>
      <c r="E647" s="223">
        <v>119</v>
      </c>
      <c r="F647" s="223">
        <v>0</v>
      </c>
      <c r="G647" s="223" t="s">
        <v>137</v>
      </c>
      <c r="H647" s="220"/>
    </row>
    <row r="648" spans="1:8" s="219" customFormat="1" ht="8.65" customHeight="1">
      <c r="A648" s="220" t="s">
        <v>55</v>
      </c>
      <c r="B648" s="231">
        <v>2335</v>
      </c>
      <c r="C648" s="223">
        <v>1073</v>
      </c>
      <c r="D648" s="223">
        <v>292</v>
      </c>
      <c r="E648" s="223">
        <v>93</v>
      </c>
      <c r="F648" s="223">
        <v>1</v>
      </c>
      <c r="G648" s="223" t="s">
        <v>137</v>
      </c>
      <c r="H648" s="220"/>
    </row>
    <row r="649" spans="1:8" s="219" customFormat="1" ht="8.65" customHeight="1">
      <c r="A649" s="220" t="s">
        <v>56</v>
      </c>
      <c r="B649" s="231">
        <v>5841</v>
      </c>
      <c r="C649" s="223">
        <v>2004</v>
      </c>
      <c r="D649" s="223">
        <v>229</v>
      </c>
      <c r="E649" s="223">
        <v>52</v>
      </c>
      <c r="F649" s="223">
        <v>0</v>
      </c>
      <c r="G649" s="223" t="s">
        <v>137</v>
      </c>
      <c r="H649" s="220"/>
    </row>
    <row r="650" spans="1:8" s="219" customFormat="1" ht="8.65" customHeight="1">
      <c r="A650" s="225" t="s">
        <v>57</v>
      </c>
      <c r="B650" s="232">
        <v>14520</v>
      </c>
      <c r="C650" s="226">
        <v>9330</v>
      </c>
      <c r="D650" s="226">
        <v>185</v>
      </c>
      <c r="E650" s="226">
        <v>40</v>
      </c>
      <c r="F650" s="226">
        <v>0</v>
      </c>
      <c r="G650" s="226" t="s">
        <v>137</v>
      </c>
      <c r="H650" s="220"/>
    </row>
    <row r="651" spans="1:8" s="219" customFormat="1" ht="8.65" customHeight="1">
      <c r="A651" s="220" t="s">
        <v>58</v>
      </c>
      <c r="B651" s="231">
        <v>23567</v>
      </c>
      <c r="C651" s="223">
        <v>25473</v>
      </c>
      <c r="D651" s="223">
        <v>3018</v>
      </c>
      <c r="E651" s="223">
        <v>1083</v>
      </c>
      <c r="F651" s="223">
        <v>15</v>
      </c>
      <c r="G651" s="223">
        <v>32</v>
      </c>
      <c r="H651" s="220"/>
    </row>
    <row r="652" spans="1:8" s="219" customFormat="1" ht="8.65" customHeight="1">
      <c r="A652" s="220" t="s">
        <v>59</v>
      </c>
      <c r="B652" s="231">
        <v>9521</v>
      </c>
      <c r="C652" s="223">
        <v>2279</v>
      </c>
      <c r="D652" s="223">
        <v>332</v>
      </c>
      <c r="E652" s="223">
        <v>244</v>
      </c>
      <c r="F652" s="223">
        <v>0</v>
      </c>
      <c r="G652" s="223" t="s">
        <v>137</v>
      </c>
      <c r="H652" s="220"/>
    </row>
    <row r="653" spans="1:8" s="219" customFormat="1" ht="8.65" customHeight="1">
      <c r="A653" s="220" t="s">
        <v>60</v>
      </c>
      <c r="B653" s="231">
        <v>20721</v>
      </c>
      <c r="C653" s="223">
        <v>15185</v>
      </c>
      <c r="D653" s="223">
        <v>361</v>
      </c>
      <c r="E653" s="223">
        <v>123</v>
      </c>
      <c r="F653" s="223">
        <v>1</v>
      </c>
      <c r="G653" s="223" t="s">
        <v>137</v>
      </c>
      <c r="H653" s="220"/>
    </row>
    <row r="654" spans="1:8" s="219" customFormat="1" ht="8.65" customHeight="1">
      <c r="A654" s="225" t="s">
        <v>61</v>
      </c>
      <c r="B654" s="232">
        <v>20321</v>
      </c>
      <c r="C654" s="226">
        <v>6337</v>
      </c>
      <c r="D654" s="226">
        <v>358</v>
      </c>
      <c r="E654" s="226">
        <v>135</v>
      </c>
      <c r="F654" s="226">
        <v>1</v>
      </c>
      <c r="G654" s="226" t="s">
        <v>137</v>
      </c>
      <c r="H654" s="220"/>
    </row>
    <row r="655" spans="1:8" s="219" customFormat="1" ht="8.65" customHeight="1">
      <c r="A655" s="220" t="s">
        <v>62</v>
      </c>
      <c r="B655" s="231">
        <v>3012</v>
      </c>
      <c r="C655" s="223">
        <v>1422</v>
      </c>
      <c r="D655" s="223">
        <v>809</v>
      </c>
      <c r="E655" s="223">
        <v>287</v>
      </c>
      <c r="F655" s="223">
        <v>0</v>
      </c>
      <c r="G655" s="223" t="s">
        <v>137</v>
      </c>
      <c r="H655" s="220"/>
    </row>
    <row r="656" spans="1:8" s="219" customFormat="1" ht="8.65" customHeight="1">
      <c r="A656" s="220" t="s">
        <v>63</v>
      </c>
      <c r="B656" s="231">
        <v>28824</v>
      </c>
      <c r="C656" s="223">
        <v>24334</v>
      </c>
      <c r="D656" s="223">
        <v>3387</v>
      </c>
      <c r="E656" s="223">
        <v>1969</v>
      </c>
      <c r="F656" s="223">
        <v>3</v>
      </c>
      <c r="G656" s="223">
        <v>71</v>
      </c>
      <c r="H656" s="220"/>
    </row>
    <row r="657" spans="1:8" s="219" customFormat="1" ht="8.65" customHeight="1">
      <c r="A657" s="220" t="s">
        <v>64</v>
      </c>
      <c r="B657" s="231">
        <v>9738</v>
      </c>
      <c r="C657" s="223">
        <v>13171</v>
      </c>
      <c r="D657" s="223">
        <v>5316</v>
      </c>
      <c r="E657" s="223">
        <v>3254</v>
      </c>
      <c r="F657" s="223">
        <v>5</v>
      </c>
      <c r="G657" s="223" t="s">
        <v>137</v>
      </c>
      <c r="H657" s="220"/>
    </row>
    <row r="658" spans="1:8" s="219" customFormat="1" ht="8.65" customHeight="1">
      <c r="A658" s="225" t="s">
        <v>65</v>
      </c>
      <c r="B658" s="232">
        <v>4007</v>
      </c>
      <c r="C658" s="226">
        <v>4852</v>
      </c>
      <c r="D658" s="226">
        <v>387</v>
      </c>
      <c r="E658" s="226">
        <v>154</v>
      </c>
      <c r="F658" s="226">
        <v>1</v>
      </c>
      <c r="G658" s="226">
        <v>1</v>
      </c>
      <c r="H658" s="220"/>
    </row>
    <row r="659" spans="1:8" s="219" customFormat="1" ht="8.65" customHeight="1">
      <c r="A659" s="220" t="s">
        <v>66</v>
      </c>
      <c r="B659" s="231">
        <v>3803</v>
      </c>
      <c r="C659" s="223">
        <v>4723</v>
      </c>
      <c r="D659" s="223">
        <v>1122</v>
      </c>
      <c r="E659" s="223">
        <v>606</v>
      </c>
      <c r="F659" s="223">
        <v>1</v>
      </c>
      <c r="G659" s="223">
        <v>1</v>
      </c>
      <c r="H659" s="220"/>
    </row>
    <row r="660" spans="1:8" s="219" customFormat="1" ht="8.65" customHeight="1">
      <c r="A660" s="220" t="s">
        <v>67</v>
      </c>
      <c r="B660" s="231">
        <v>240</v>
      </c>
      <c r="C660" s="223">
        <v>2110</v>
      </c>
      <c r="D660" s="223">
        <v>440</v>
      </c>
      <c r="E660" s="223" t="s">
        <v>137</v>
      </c>
      <c r="F660" s="223">
        <v>1</v>
      </c>
      <c r="G660" s="223" t="s">
        <v>137</v>
      </c>
      <c r="H660" s="220"/>
    </row>
    <row r="661" spans="1:8" s="219" customFormat="1" ht="8.65" customHeight="1">
      <c r="A661" s="220" t="s">
        <v>68</v>
      </c>
      <c r="B661" s="231">
        <v>5638</v>
      </c>
      <c r="C661" s="223">
        <v>13897</v>
      </c>
      <c r="D661" s="223">
        <v>6462</v>
      </c>
      <c r="E661" s="223">
        <v>6560</v>
      </c>
      <c r="F661" s="223">
        <v>0</v>
      </c>
      <c r="G661" s="223" t="s">
        <v>137</v>
      </c>
      <c r="H661" s="220"/>
    </row>
    <row r="662" spans="1:8" s="219" customFormat="1" ht="8.65" customHeight="1">
      <c r="A662" s="225" t="s">
        <v>69</v>
      </c>
      <c r="B662" s="232">
        <v>3395</v>
      </c>
      <c r="C662" s="226">
        <v>2117</v>
      </c>
      <c r="D662" s="226">
        <v>1529</v>
      </c>
      <c r="E662" s="226">
        <v>598</v>
      </c>
      <c r="F662" s="226">
        <v>1</v>
      </c>
      <c r="G662" s="226">
        <v>1</v>
      </c>
      <c r="H662" s="220"/>
    </row>
    <row r="663" spans="1:8" s="219" customFormat="1" ht="8.65" customHeight="1">
      <c r="A663" s="220" t="s">
        <v>70</v>
      </c>
      <c r="B663" s="231">
        <v>7130</v>
      </c>
      <c r="C663" s="223">
        <v>4494</v>
      </c>
      <c r="D663" s="223">
        <v>2374</v>
      </c>
      <c r="E663" s="223">
        <v>2414</v>
      </c>
      <c r="F663" s="223">
        <v>1</v>
      </c>
      <c r="G663" s="223" t="s">
        <v>137</v>
      </c>
      <c r="H663" s="220"/>
    </row>
    <row r="664" spans="1:8" s="219" customFormat="1" ht="8.65" customHeight="1">
      <c r="A664" s="220" t="s">
        <v>71</v>
      </c>
      <c r="B664" s="231">
        <v>7345</v>
      </c>
      <c r="C664" s="223">
        <v>7002</v>
      </c>
      <c r="D664" s="223">
        <v>1146</v>
      </c>
      <c r="E664" s="223">
        <v>419</v>
      </c>
      <c r="F664" s="223">
        <v>0</v>
      </c>
      <c r="G664" s="223" t="s">
        <v>137</v>
      </c>
      <c r="H664" s="220"/>
    </row>
    <row r="665" spans="1:8" s="219" customFormat="1" ht="8.65" customHeight="1">
      <c r="A665" s="220" t="s">
        <v>72</v>
      </c>
      <c r="B665" s="231">
        <v>6150</v>
      </c>
      <c r="C665" s="223">
        <v>4625</v>
      </c>
      <c r="D665" s="223">
        <v>185</v>
      </c>
      <c r="E665" s="223">
        <v>77</v>
      </c>
      <c r="F665" s="223">
        <v>0</v>
      </c>
      <c r="G665" s="223" t="s">
        <v>137</v>
      </c>
      <c r="H665" s="220"/>
    </row>
    <row r="666" spans="1:8" s="219" customFormat="1" ht="8.65" customHeight="1">
      <c r="A666" s="225" t="s">
        <v>73</v>
      </c>
      <c r="B666" s="232">
        <v>15510</v>
      </c>
      <c r="C666" s="226">
        <v>4246</v>
      </c>
      <c r="D666" s="226">
        <v>350</v>
      </c>
      <c r="E666" s="226">
        <v>91</v>
      </c>
      <c r="F666" s="226">
        <v>0</v>
      </c>
      <c r="G666" s="226" t="s">
        <v>137</v>
      </c>
      <c r="H666" s="220"/>
    </row>
    <row r="667" spans="1:8" s="219" customFormat="1" ht="8.65" customHeight="1">
      <c r="A667" s="220" t="s">
        <v>74</v>
      </c>
      <c r="B667" s="231">
        <v>13766</v>
      </c>
      <c r="C667" s="223">
        <v>4880</v>
      </c>
      <c r="D667" s="223">
        <v>237</v>
      </c>
      <c r="E667" s="223">
        <v>80</v>
      </c>
      <c r="F667" s="223">
        <v>0</v>
      </c>
      <c r="G667" s="223" t="s">
        <v>137</v>
      </c>
      <c r="H667" s="220"/>
    </row>
    <row r="668" spans="1:8" s="219" customFormat="1" ht="8.65" customHeight="1">
      <c r="A668" s="220" t="s">
        <v>75</v>
      </c>
      <c r="B668" s="231">
        <v>43981</v>
      </c>
      <c r="C668" s="223">
        <v>9565</v>
      </c>
      <c r="D668" s="223">
        <v>520</v>
      </c>
      <c r="E668" s="223">
        <v>184</v>
      </c>
      <c r="F668" s="223">
        <v>1</v>
      </c>
      <c r="G668" s="223">
        <v>1</v>
      </c>
      <c r="H668" s="220"/>
    </row>
    <row r="669" spans="1:8" s="219" customFormat="1" ht="8.65" customHeight="1">
      <c r="A669" s="220" t="s">
        <v>76</v>
      </c>
      <c r="B669" s="231">
        <v>18147</v>
      </c>
      <c r="C669" s="223">
        <v>6133</v>
      </c>
      <c r="D669" s="223">
        <v>277</v>
      </c>
      <c r="E669" s="223">
        <v>110</v>
      </c>
      <c r="F669" s="223">
        <v>0</v>
      </c>
      <c r="G669" s="223" t="s">
        <v>137</v>
      </c>
      <c r="H669" s="220"/>
    </row>
    <row r="670" spans="1:8" s="219" customFormat="1" ht="8.65" customHeight="1">
      <c r="A670" s="225" t="s">
        <v>77</v>
      </c>
      <c r="B670" s="232">
        <v>16799</v>
      </c>
      <c r="C670" s="226">
        <v>5026</v>
      </c>
      <c r="D670" s="226">
        <v>377</v>
      </c>
      <c r="E670" s="226">
        <v>66</v>
      </c>
      <c r="F670" s="226">
        <v>2</v>
      </c>
      <c r="G670" s="226" t="s">
        <v>137</v>
      </c>
      <c r="H670" s="220"/>
    </row>
    <row r="671" spans="1:8" s="219" customFormat="1" ht="8.65" customHeight="1">
      <c r="A671" s="220" t="s">
        <v>78</v>
      </c>
      <c r="B671" s="231">
        <v>408</v>
      </c>
      <c r="C671" s="223">
        <v>650</v>
      </c>
      <c r="D671" s="223">
        <v>254</v>
      </c>
      <c r="E671" s="223">
        <v>94</v>
      </c>
      <c r="F671" s="223">
        <v>0</v>
      </c>
      <c r="G671" s="223" t="s">
        <v>137</v>
      </c>
      <c r="H671" s="220"/>
    </row>
    <row r="672" spans="1:8" s="219" customFormat="1" ht="8.65" customHeight="1">
      <c r="A672" s="220" t="s">
        <v>79</v>
      </c>
      <c r="B672" s="231">
        <v>14422</v>
      </c>
      <c r="C672" s="223">
        <v>6347</v>
      </c>
      <c r="D672" s="223">
        <v>1055</v>
      </c>
      <c r="E672" s="223">
        <v>488</v>
      </c>
      <c r="F672" s="223">
        <v>2</v>
      </c>
      <c r="G672" s="223" t="s">
        <v>137</v>
      </c>
      <c r="H672" s="220"/>
    </row>
    <row r="673" spans="1:8" s="219" customFormat="1" ht="8.65" customHeight="1">
      <c r="A673" s="220" t="s">
        <v>80</v>
      </c>
      <c r="B673" s="231">
        <v>13234</v>
      </c>
      <c r="C673" s="223">
        <v>3064</v>
      </c>
      <c r="D673" s="223">
        <v>143</v>
      </c>
      <c r="E673" s="223">
        <v>54</v>
      </c>
      <c r="F673" s="223">
        <v>0</v>
      </c>
      <c r="G673" s="223" t="s">
        <v>137</v>
      </c>
      <c r="H673" s="220"/>
    </row>
    <row r="674" spans="1:8" s="219" customFormat="1" ht="8.65" customHeight="1">
      <c r="A674" s="225" t="s">
        <v>81</v>
      </c>
      <c r="B674" s="233">
        <v>1665</v>
      </c>
      <c r="C674" s="226">
        <v>1377</v>
      </c>
      <c r="D674" s="226">
        <v>81</v>
      </c>
      <c r="E674" s="226">
        <v>20</v>
      </c>
      <c r="F674" s="226">
        <v>0</v>
      </c>
      <c r="G674" s="226" t="s">
        <v>137</v>
      </c>
      <c r="H674" s="220"/>
    </row>
    <row r="675" spans="1:8" s="219" customFormat="1" ht="8.65" customHeight="1">
      <c r="A675" s="220" t="s">
        <v>136</v>
      </c>
      <c r="B675" s="223" t="s">
        <v>12</v>
      </c>
      <c r="C675" s="223" t="s">
        <v>12</v>
      </c>
      <c r="D675" s="223">
        <v>729</v>
      </c>
      <c r="E675" s="223" t="s">
        <v>12</v>
      </c>
      <c r="F675" s="223">
        <v>4</v>
      </c>
      <c r="G675" s="223" t="s">
        <v>12</v>
      </c>
      <c r="H675" s="220"/>
    </row>
    <row r="676" spans="1:8" s="219" customFormat="1" ht="8.65" customHeight="1">
      <c r="A676" s="220"/>
      <c r="B676" s="223"/>
      <c r="C676" s="223"/>
      <c r="D676" s="223"/>
      <c r="E676" s="223"/>
      <c r="F676" s="223"/>
      <c r="G676" s="223"/>
      <c r="H676" s="220"/>
    </row>
    <row r="677" spans="1:8" s="219" customFormat="1" ht="9" customHeight="1">
      <c r="A677" s="218">
        <v>2013</v>
      </c>
      <c r="H677" s="220"/>
    </row>
    <row r="678" spans="1:8" s="219" customFormat="1" ht="9" customHeight="1">
      <c r="A678" s="218" t="s">
        <v>102</v>
      </c>
      <c r="B678" s="221">
        <f t="shared" ref="B678:G678" si="18">SUM(B680:B712)</f>
        <v>398802</v>
      </c>
      <c r="C678" s="221">
        <f t="shared" si="18"/>
        <v>218993</v>
      </c>
      <c r="D678" s="221">
        <f t="shared" si="18"/>
        <v>32161</v>
      </c>
      <c r="E678" s="221">
        <f t="shared" si="18"/>
        <v>17516</v>
      </c>
      <c r="F678" s="221">
        <f t="shared" si="18"/>
        <v>86</v>
      </c>
      <c r="G678" s="221">
        <f t="shared" si="18"/>
        <v>141</v>
      </c>
      <c r="H678" s="220"/>
    </row>
    <row r="679" spans="1:8" s="219" customFormat="1" ht="3" customHeight="1">
      <c r="A679" s="222"/>
      <c r="B679" s="221"/>
      <c r="C679" s="221"/>
      <c r="D679" s="221"/>
      <c r="E679" s="221"/>
      <c r="F679" s="221"/>
      <c r="G679" s="221"/>
      <c r="H679" s="220"/>
    </row>
    <row r="680" spans="1:8" s="219" customFormat="1" ht="8.65" customHeight="1">
      <c r="A680" s="220" t="s">
        <v>50</v>
      </c>
      <c r="B680" s="231">
        <v>4393</v>
      </c>
      <c r="C680" s="223">
        <v>2659</v>
      </c>
      <c r="D680" s="223">
        <v>144</v>
      </c>
      <c r="E680" s="223">
        <v>30</v>
      </c>
      <c r="F680" s="223">
        <v>0</v>
      </c>
      <c r="G680" s="223">
        <v>0</v>
      </c>
      <c r="H680" s="220"/>
    </row>
    <row r="681" spans="1:8" s="219" customFormat="1" ht="8.65" customHeight="1">
      <c r="A681" s="220" t="s">
        <v>51</v>
      </c>
      <c r="B681" s="231">
        <v>3740</v>
      </c>
      <c r="C681" s="223">
        <v>10413</v>
      </c>
      <c r="D681" s="223">
        <v>3771</v>
      </c>
      <c r="E681" s="223">
        <v>1780</v>
      </c>
      <c r="F681" s="223">
        <v>25</v>
      </c>
      <c r="G681" s="223">
        <v>1</v>
      </c>
      <c r="H681" s="220"/>
    </row>
    <row r="682" spans="1:8" s="219" customFormat="1" ht="8.65" customHeight="1">
      <c r="A682" s="220" t="s">
        <v>52</v>
      </c>
      <c r="B682" s="231">
        <v>2891</v>
      </c>
      <c r="C682" s="223">
        <v>1674</v>
      </c>
      <c r="D682" s="223">
        <v>252</v>
      </c>
      <c r="E682" s="223">
        <v>37</v>
      </c>
      <c r="F682" s="223">
        <v>0</v>
      </c>
      <c r="G682" s="223">
        <v>0</v>
      </c>
      <c r="H682" s="220"/>
    </row>
    <row r="683" spans="1:8" s="219" customFormat="1" ht="8.65" customHeight="1">
      <c r="A683" s="225" t="s">
        <v>53</v>
      </c>
      <c r="B683" s="232">
        <v>5212</v>
      </c>
      <c r="C683" s="226">
        <v>1045</v>
      </c>
      <c r="D683" s="226">
        <v>165</v>
      </c>
      <c r="E683" s="226">
        <v>20</v>
      </c>
      <c r="F683" s="226">
        <v>1</v>
      </c>
      <c r="G683" s="226">
        <v>1</v>
      </c>
      <c r="H683" s="220"/>
    </row>
    <row r="684" spans="1:8" s="219" customFormat="1" ht="8.65" customHeight="1">
      <c r="A684" s="220" t="s">
        <v>54</v>
      </c>
      <c r="B684" s="231">
        <v>25512</v>
      </c>
      <c r="C684" s="223">
        <v>9046</v>
      </c>
      <c r="D684" s="223">
        <v>380</v>
      </c>
      <c r="E684" s="223">
        <v>99</v>
      </c>
      <c r="F684" s="223">
        <v>0</v>
      </c>
      <c r="G684" s="223">
        <v>0</v>
      </c>
      <c r="H684" s="220"/>
    </row>
    <row r="685" spans="1:8" s="219" customFormat="1" ht="8.65" customHeight="1">
      <c r="A685" s="220" t="s">
        <v>55</v>
      </c>
      <c r="B685" s="231">
        <v>2725</v>
      </c>
      <c r="C685" s="223">
        <v>1109</v>
      </c>
      <c r="D685" s="223">
        <v>305</v>
      </c>
      <c r="E685" s="223">
        <v>104</v>
      </c>
      <c r="F685" s="223">
        <v>1</v>
      </c>
      <c r="G685" s="223">
        <v>0</v>
      </c>
      <c r="H685" s="220"/>
    </row>
    <row r="686" spans="1:8" s="219" customFormat="1" ht="8.65" customHeight="1">
      <c r="A686" s="220" t="s">
        <v>56</v>
      </c>
      <c r="B686" s="231">
        <v>5668</v>
      </c>
      <c r="C686" s="223">
        <v>2492</v>
      </c>
      <c r="D686" s="223">
        <v>356</v>
      </c>
      <c r="E686" s="223">
        <v>36</v>
      </c>
      <c r="F686" s="223">
        <v>0</v>
      </c>
      <c r="G686" s="223">
        <v>0</v>
      </c>
      <c r="H686" s="220"/>
    </row>
    <row r="687" spans="1:8" s="219" customFormat="1" ht="8.65" customHeight="1">
      <c r="A687" s="225" t="s">
        <v>57</v>
      </c>
      <c r="B687" s="232">
        <v>19846</v>
      </c>
      <c r="C687" s="226">
        <v>9727</v>
      </c>
      <c r="D687" s="226">
        <v>192</v>
      </c>
      <c r="E687" s="226">
        <v>36</v>
      </c>
      <c r="F687" s="226">
        <v>1</v>
      </c>
      <c r="G687" s="226">
        <v>0</v>
      </c>
      <c r="H687" s="220"/>
    </row>
    <row r="688" spans="1:8" s="219" customFormat="1" ht="8.65" customHeight="1">
      <c r="A688" s="220" t="s">
        <v>58</v>
      </c>
      <c r="B688" s="231">
        <v>25439</v>
      </c>
      <c r="C688" s="223">
        <v>25996</v>
      </c>
      <c r="D688" s="223">
        <v>2922</v>
      </c>
      <c r="E688" s="223">
        <v>861</v>
      </c>
      <c r="F688" s="223">
        <v>19</v>
      </c>
      <c r="G688" s="223">
        <v>27</v>
      </c>
      <c r="H688" s="220"/>
    </row>
    <row r="689" spans="1:8" s="219" customFormat="1" ht="8.65" customHeight="1">
      <c r="A689" s="220" t="s">
        <v>59</v>
      </c>
      <c r="B689" s="231">
        <v>12295</v>
      </c>
      <c r="C689" s="223">
        <v>2307</v>
      </c>
      <c r="D689" s="223">
        <v>461</v>
      </c>
      <c r="E689" s="223">
        <v>223</v>
      </c>
      <c r="F689" s="223">
        <v>0</v>
      </c>
      <c r="G689" s="223">
        <v>0</v>
      </c>
      <c r="H689" s="220"/>
    </row>
    <row r="690" spans="1:8" s="219" customFormat="1" ht="8.65" customHeight="1">
      <c r="A690" s="220" t="s">
        <v>60</v>
      </c>
      <c r="B690" s="231">
        <v>25011</v>
      </c>
      <c r="C690" s="223">
        <v>16785</v>
      </c>
      <c r="D690" s="223">
        <v>337</v>
      </c>
      <c r="E690" s="223">
        <v>106</v>
      </c>
      <c r="F690" s="223">
        <v>1</v>
      </c>
      <c r="G690" s="223">
        <v>0</v>
      </c>
      <c r="H690" s="220"/>
    </row>
    <row r="691" spans="1:8" s="219" customFormat="1" ht="8.65" customHeight="1">
      <c r="A691" s="225" t="s">
        <v>61</v>
      </c>
      <c r="B691" s="232">
        <v>20646</v>
      </c>
      <c r="C691" s="226">
        <v>5923</v>
      </c>
      <c r="D691" s="226">
        <v>298</v>
      </c>
      <c r="E691" s="226">
        <v>76</v>
      </c>
      <c r="F691" s="226">
        <v>3</v>
      </c>
      <c r="G691" s="226">
        <v>0</v>
      </c>
      <c r="H691" s="220"/>
    </row>
    <row r="692" spans="1:8" s="219" customFormat="1" ht="8.65" customHeight="1">
      <c r="A692" s="220" t="s">
        <v>62</v>
      </c>
      <c r="B692" s="231">
        <v>3194</v>
      </c>
      <c r="C692" s="223">
        <v>1517</v>
      </c>
      <c r="D692" s="223">
        <v>653</v>
      </c>
      <c r="E692" s="223">
        <v>274</v>
      </c>
      <c r="F692" s="223">
        <v>1</v>
      </c>
      <c r="G692" s="223">
        <v>0</v>
      </c>
      <c r="H692" s="220"/>
    </row>
    <row r="693" spans="1:8" s="219" customFormat="1" ht="8.65" customHeight="1">
      <c r="A693" s="220" t="s">
        <v>63</v>
      </c>
      <c r="B693" s="231">
        <v>34069</v>
      </c>
      <c r="C693" s="223">
        <v>24254</v>
      </c>
      <c r="D693" s="223">
        <v>3759</v>
      </c>
      <c r="E693" s="223">
        <v>2011</v>
      </c>
      <c r="F693" s="223">
        <v>10</v>
      </c>
      <c r="G693" s="223">
        <v>102</v>
      </c>
      <c r="H693" s="220"/>
    </row>
    <row r="694" spans="1:8" s="219" customFormat="1" ht="8.65" customHeight="1">
      <c r="A694" s="220" t="s">
        <v>64</v>
      </c>
      <c r="B694" s="231">
        <v>11418</v>
      </c>
      <c r="C694" s="223">
        <v>14153</v>
      </c>
      <c r="D694" s="223">
        <v>5236</v>
      </c>
      <c r="E694" s="223">
        <v>3331</v>
      </c>
      <c r="F694" s="223">
        <v>4</v>
      </c>
      <c r="G694" s="223">
        <v>0</v>
      </c>
      <c r="H694" s="220"/>
    </row>
    <row r="695" spans="1:8" s="219" customFormat="1" ht="8.65" customHeight="1">
      <c r="A695" s="225" t="s">
        <v>65</v>
      </c>
      <c r="B695" s="232">
        <v>5240</v>
      </c>
      <c r="C695" s="226">
        <v>4891</v>
      </c>
      <c r="D695" s="226">
        <v>390</v>
      </c>
      <c r="E695" s="226">
        <v>209</v>
      </c>
      <c r="F695" s="226">
        <v>4</v>
      </c>
      <c r="G695" s="226">
        <v>4</v>
      </c>
      <c r="H695" s="220"/>
    </row>
    <row r="696" spans="1:8" s="219" customFormat="1" ht="8.65" customHeight="1">
      <c r="A696" s="220" t="s">
        <v>66</v>
      </c>
      <c r="B696" s="231">
        <v>4780</v>
      </c>
      <c r="C696" s="223">
        <v>4978</v>
      </c>
      <c r="D696" s="223">
        <v>938</v>
      </c>
      <c r="E696" s="223">
        <v>564</v>
      </c>
      <c r="F696" s="223">
        <v>3</v>
      </c>
      <c r="G696" s="223">
        <v>2</v>
      </c>
      <c r="H696" s="220"/>
    </row>
    <row r="697" spans="1:8" s="219" customFormat="1" ht="8.65" customHeight="1">
      <c r="A697" s="220" t="s">
        <v>67</v>
      </c>
      <c r="B697" s="231">
        <v>408</v>
      </c>
      <c r="C697" s="223">
        <v>2210</v>
      </c>
      <c r="D697" s="223">
        <v>198</v>
      </c>
      <c r="E697" s="223">
        <v>0</v>
      </c>
      <c r="F697" s="223">
        <v>3</v>
      </c>
      <c r="G697" s="223">
        <v>1</v>
      </c>
      <c r="H697" s="220"/>
    </row>
    <row r="698" spans="1:8" s="219" customFormat="1" ht="8.65" customHeight="1">
      <c r="A698" s="220" t="s">
        <v>68</v>
      </c>
      <c r="B698" s="231">
        <v>5568</v>
      </c>
      <c r="C698" s="223">
        <v>13360</v>
      </c>
      <c r="D698" s="223">
        <v>2603</v>
      </c>
      <c r="E698" s="223">
        <v>3394</v>
      </c>
      <c r="F698" s="223">
        <v>0</v>
      </c>
      <c r="G698" s="223">
        <v>0</v>
      </c>
      <c r="H698" s="220"/>
    </row>
    <row r="699" spans="1:8" s="219" customFormat="1" ht="8.65" customHeight="1">
      <c r="A699" s="225" t="s">
        <v>69</v>
      </c>
      <c r="B699" s="232">
        <v>4117</v>
      </c>
      <c r="C699" s="226">
        <v>1858</v>
      </c>
      <c r="D699" s="226">
        <v>1465</v>
      </c>
      <c r="E699" s="226">
        <v>969</v>
      </c>
      <c r="F699" s="226">
        <v>0</v>
      </c>
      <c r="G699" s="226">
        <v>0</v>
      </c>
      <c r="H699" s="220"/>
    </row>
    <row r="700" spans="1:8" s="219" customFormat="1" ht="8.65" customHeight="1">
      <c r="A700" s="220" t="s">
        <v>70</v>
      </c>
      <c r="B700" s="231">
        <v>7984</v>
      </c>
      <c r="C700" s="223">
        <v>4626</v>
      </c>
      <c r="D700" s="223">
        <v>2278</v>
      </c>
      <c r="E700" s="223">
        <v>1294</v>
      </c>
      <c r="F700" s="223">
        <v>0</v>
      </c>
      <c r="G700" s="223">
        <v>0</v>
      </c>
      <c r="H700" s="220"/>
    </row>
    <row r="701" spans="1:8" s="219" customFormat="1" ht="8.65" customHeight="1">
      <c r="A701" s="220" t="s">
        <v>71</v>
      </c>
      <c r="B701" s="231">
        <v>10521</v>
      </c>
      <c r="C701" s="223">
        <v>8227</v>
      </c>
      <c r="D701" s="223">
        <v>856</v>
      </c>
      <c r="E701" s="223">
        <v>578</v>
      </c>
      <c r="F701" s="223">
        <v>1</v>
      </c>
      <c r="G701" s="223">
        <v>0</v>
      </c>
      <c r="H701" s="220"/>
    </row>
    <row r="702" spans="1:8" s="219" customFormat="1" ht="8.65" customHeight="1">
      <c r="A702" s="220" t="s">
        <v>72</v>
      </c>
      <c r="B702" s="231">
        <v>8253</v>
      </c>
      <c r="C702" s="223">
        <v>4304</v>
      </c>
      <c r="D702" s="223">
        <v>157</v>
      </c>
      <c r="E702" s="223">
        <v>131</v>
      </c>
      <c r="F702" s="223">
        <v>0</v>
      </c>
      <c r="G702" s="223">
        <v>0</v>
      </c>
      <c r="H702" s="220"/>
    </row>
    <row r="703" spans="1:8" s="219" customFormat="1" ht="8.65" customHeight="1">
      <c r="A703" s="225" t="s">
        <v>73</v>
      </c>
      <c r="B703" s="232">
        <v>15479</v>
      </c>
      <c r="C703" s="226">
        <v>4460</v>
      </c>
      <c r="D703" s="226">
        <v>341</v>
      </c>
      <c r="E703" s="226">
        <v>87</v>
      </c>
      <c r="F703" s="226">
        <v>0</v>
      </c>
      <c r="G703" s="226">
        <v>0</v>
      </c>
      <c r="H703" s="220"/>
    </row>
    <row r="704" spans="1:8" s="219" customFormat="1" ht="8.65" customHeight="1">
      <c r="A704" s="220" t="s">
        <v>74</v>
      </c>
      <c r="B704" s="231">
        <v>14628</v>
      </c>
      <c r="C704" s="223">
        <v>5300</v>
      </c>
      <c r="D704" s="223">
        <v>258</v>
      </c>
      <c r="E704" s="223">
        <v>84</v>
      </c>
      <c r="F704" s="223">
        <v>0</v>
      </c>
      <c r="G704" s="223">
        <v>0</v>
      </c>
      <c r="H704" s="220"/>
    </row>
    <row r="705" spans="1:8" s="219" customFormat="1" ht="8.65" customHeight="1">
      <c r="A705" s="220" t="s">
        <v>75</v>
      </c>
      <c r="B705" s="231">
        <v>45004</v>
      </c>
      <c r="C705" s="223">
        <v>10478</v>
      </c>
      <c r="D705" s="223">
        <v>562</v>
      </c>
      <c r="E705" s="223">
        <v>244</v>
      </c>
      <c r="F705" s="223">
        <v>5</v>
      </c>
      <c r="G705" s="223">
        <v>2</v>
      </c>
      <c r="H705" s="220"/>
    </row>
    <row r="706" spans="1:8" s="219" customFormat="1" ht="8.65" customHeight="1">
      <c r="A706" s="220" t="s">
        <v>76</v>
      </c>
      <c r="B706" s="231">
        <v>20978</v>
      </c>
      <c r="C706" s="223">
        <v>7850</v>
      </c>
      <c r="D706" s="223">
        <v>323</v>
      </c>
      <c r="E706" s="223">
        <v>153</v>
      </c>
      <c r="F706" s="223">
        <v>0</v>
      </c>
      <c r="G706" s="223">
        <v>0</v>
      </c>
      <c r="H706" s="220"/>
    </row>
    <row r="707" spans="1:8" s="219" customFormat="1" ht="8.65" customHeight="1">
      <c r="A707" s="225" t="s">
        <v>77</v>
      </c>
      <c r="B707" s="232">
        <v>17553</v>
      </c>
      <c r="C707" s="226">
        <v>5653</v>
      </c>
      <c r="D707" s="226">
        <v>404</v>
      </c>
      <c r="E707" s="226">
        <v>46</v>
      </c>
      <c r="F707" s="226">
        <v>0</v>
      </c>
      <c r="G707" s="226">
        <v>0</v>
      </c>
      <c r="H707" s="220"/>
    </row>
    <row r="708" spans="1:8" s="219" customFormat="1" ht="8.65" customHeight="1">
      <c r="A708" s="220" t="s">
        <v>78</v>
      </c>
      <c r="B708" s="231">
        <v>448</v>
      </c>
      <c r="C708" s="223">
        <v>624</v>
      </c>
      <c r="D708" s="223">
        <v>183</v>
      </c>
      <c r="E708" s="223">
        <v>67</v>
      </c>
      <c r="F708" s="223">
        <v>0</v>
      </c>
      <c r="G708" s="223">
        <v>0</v>
      </c>
      <c r="H708" s="220"/>
    </row>
    <row r="709" spans="1:8" s="219" customFormat="1" ht="8.65" customHeight="1">
      <c r="A709" s="220" t="s">
        <v>79</v>
      </c>
      <c r="B709" s="231">
        <v>17597</v>
      </c>
      <c r="C709" s="223">
        <v>6620</v>
      </c>
      <c r="D709" s="223">
        <v>1003</v>
      </c>
      <c r="E709" s="223">
        <v>594</v>
      </c>
      <c r="F709" s="223">
        <v>0</v>
      </c>
      <c r="G709" s="223">
        <v>0</v>
      </c>
      <c r="H709" s="220"/>
    </row>
    <row r="710" spans="1:8" s="219" customFormat="1" ht="8.65" customHeight="1">
      <c r="A710" s="220" t="s">
        <v>80</v>
      </c>
      <c r="B710" s="231">
        <v>16231</v>
      </c>
      <c r="C710" s="223">
        <v>3271</v>
      </c>
      <c r="D710" s="223">
        <v>168</v>
      </c>
      <c r="E710" s="223">
        <v>65</v>
      </c>
      <c r="F710" s="223">
        <v>0</v>
      </c>
      <c r="G710" s="223">
        <v>0</v>
      </c>
      <c r="H710" s="220"/>
    </row>
    <row r="711" spans="1:8" s="219" customFormat="1" ht="8.65" customHeight="1">
      <c r="A711" s="225" t="s">
        <v>81</v>
      </c>
      <c r="B711" s="233">
        <v>1954</v>
      </c>
      <c r="C711" s="226">
        <v>1183</v>
      </c>
      <c r="D711" s="226">
        <v>101</v>
      </c>
      <c r="E711" s="226">
        <v>13</v>
      </c>
      <c r="F711" s="226">
        <v>1</v>
      </c>
      <c r="G711" s="226">
        <v>1</v>
      </c>
      <c r="H711" s="220"/>
    </row>
    <row r="712" spans="1:8" s="219" customFormat="1" ht="8.65" customHeight="1">
      <c r="A712" s="220" t="s">
        <v>136</v>
      </c>
      <c r="B712" s="223" t="s">
        <v>12</v>
      </c>
      <c r="C712" s="223" t="s">
        <v>12</v>
      </c>
      <c r="D712" s="223">
        <v>702</v>
      </c>
      <c r="E712" s="223" t="s">
        <v>12</v>
      </c>
      <c r="F712" s="223">
        <v>3</v>
      </c>
      <c r="G712" s="223" t="s">
        <v>12</v>
      </c>
      <c r="H712" s="220"/>
    </row>
    <row r="713" spans="1:8" s="219" customFormat="1" ht="8.65" customHeight="1">
      <c r="A713" s="220"/>
      <c r="B713" s="223"/>
      <c r="C713" s="223"/>
      <c r="D713" s="223"/>
      <c r="E713" s="223"/>
      <c r="F713" s="223"/>
      <c r="G713" s="223"/>
      <c r="H713" s="220"/>
    </row>
    <row r="714" spans="1:8" s="219" customFormat="1" ht="9" customHeight="1">
      <c r="A714" s="218">
        <v>2014</v>
      </c>
      <c r="H714" s="220"/>
    </row>
    <row r="715" spans="1:8" s="219" customFormat="1" ht="9" customHeight="1">
      <c r="A715" s="218" t="s">
        <v>102</v>
      </c>
      <c r="B715" s="221">
        <f>SUM(B717:B749)</f>
        <v>446522</v>
      </c>
      <c r="C715" s="221">
        <f t="shared" ref="C715:G715" si="19">SUM(C717:C749)</f>
        <v>226662</v>
      </c>
      <c r="D715" s="221">
        <f t="shared" si="19"/>
        <v>31005</v>
      </c>
      <c r="E715" s="221">
        <f t="shared" si="19"/>
        <v>14477</v>
      </c>
      <c r="F715" s="221">
        <f t="shared" si="19"/>
        <v>68</v>
      </c>
      <c r="G715" s="221">
        <f t="shared" si="19"/>
        <v>41</v>
      </c>
      <c r="H715" s="220"/>
    </row>
    <row r="716" spans="1:8" s="219" customFormat="1" ht="3" customHeight="1">
      <c r="A716" s="222"/>
      <c r="B716" s="221"/>
      <c r="C716" s="221"/>
      <c r="D716" s="221"/>
      <c r="E716" s="221"/>
      <c r="F716" s="221"/>
      <c r="G716" s="221"/>
      <c r="H716" s="220"/>
    </row>
    <row r="717" spans="1:8" s="219" customFormat="1" ht="8.65" customHeight="1">
      <c r="A717" s="220" t="s">
        <v>50</v>
      </c>
      <c r="B717" s="231">
        <v>5193</v>
      </c>
      <c r="C717" s="223">
        <v>3175</v>
      </c>
      <c r="D717" s="223">
        <v>97</v>
      </c>
      <c r="E717" s="223">
        <v>37</v>
      </c>
      <c r="F717" s="223">
        <v>0</v>
      </c>
      <c r="G717" s="223">
        <v>0</v>
      </c>
      <c r="H717" s="220"/>
    </row>
    <row r="718" spans="1:8" s="219" customFormat="1" ht="8.65" customHeight="1">
      <c r="A718" s="220" t="s">
        <v>51</v>
      </c>
      <c r="B718" s="231">
        <v>4842</v>
      </c>
      <c r="C718" s="223">
        <v>10095</v>
      </c>
      <c r="D718" s="223">
        <v>3493</v>
      </c>
      <c r="E718" s="223">
        <v>898</v>
      </c>
      <c r="F718" s="223">
        <v>19</v>
      </c>
      <c r="G718" s="223">
        <v>2</v>
      </c>
      <c r="H718" s="220"/>
    </row>
    <row r="719" spans="1:8" s="219" customFormat="1" ht="8.65" customHeight="1">
      <c r="A719" s="220" t="s">
        <v>52</v>
      </c>
      <c r="B719" s="231">
        <v>3415</v>
      </c>
      <c r="C719" s="223">
        <v>1628</v>
      </c>
      <c r="D719" s="223">
        <v>263</v>
      </c>
      <c r="E719" s="223">
        <v>106</v>
      </c>
      <c r="F719" s="223">
        <v>0</v>
      </c>
      <c r="G719" s="223">
        <v>0</v>
      </c>
      <c r="H719" s="220"/>
    </row>
    <row r="720" spans="1:8" s="219" customFormat="1" ht="8.65" customHeight="1">
      <c r="A720" s="225" t="s">
        <v>53</v>
      </c>
      <c r="B720" s="232">
        <v>5209</v>
      </c>
      <c r="C720" s="226">
        <v>1258</v>
      </c>
      <c r="D720" s="226">
        <v>122</v>
      </c>
      <c r="E720" s="226">
        <v>14</v>
      </c>
      <c r="F720" s="226">
        <v>1</v>
      </c>
      <c r="G720" s="226">
        <v>1</v>
      </c>
      <c r="H720" s="220"/>
    </row>
    <row r="721" spans="1:8" s="219" customFormat="1" ht="8.65" customHeight="1">
      <c r="A721" s="220" t="s">
        <v>54</v>
      </c>
      <c r="B721" s="231">
        <v>28153</v>
      </c>
      <c r="C721" s="223">
        <v>10253</v>
      </c>
      <c r="D721" s="223">
        <v>373</v>
      </c>
      <c r="E721" s="223">
        <v>99</v>
      </c>
      <c r="F721" s="223">
        <v>0</v>
      </c>
      <c r="G721" s="223">
        <v>0</v>
      </c>
      <c r="H721" s="220"/>
    </row>
    <row r="722" spans="1:8" s="219" customFormat="1" ht="8.65" customHeight="1">
      <c r="A722" s="220" t="s">
        <v>55</v>
      </c>
      <c r="B722" s="231">
        <v>3143</v>
      </c>
      <c r="C722" s="223">
        <v>1107</v>
      </c>
      <c r="D722" s="223">
        <v>315</v>
      </c>
      <c r="E722" s="223">
        <v>122</v>
      </c>
      <c r="F722" s="223">
        <v>1</v>
      </c>
      <c r="G722" s="223">
        <v>1</v>
      </c>
      <c r="H722" s="220"/>
    </row>
    <row r="723" spans="1:8" s="219" customFormat="1" ht="8.65" customHeight="1">
      <c r="A723" s="220" t="s">
        <v>56</v>
      </c>
      <c r="B723" s="231">
        <v>6979</v>
      </c>
      <c r="C723" s="223">
        <v>2551</v>
      </c>
      <c r="D723" s="223">
        <v>466</v>
      </c>
      <c r="E723" s="223">
        <v>114</v>
      </c>
      <c r="F723" s="223">
        <v>0</v>
      </c>
      <c r="G723" s="223">
        <v>0</v>
      </c>
      <c r="H723" s="220"/>
    </row>
    <row r="724" spans="1:8" s="219" customFormat="1" ht="8.65" customHeight="1">
      <c r="A724" s="225" t="s">
        <v>57</v>
      </c>
      <c r="B724" s="232">
        <v>24995</v>
      </c>
      <c r="C724" s="226">
        <v>10771</v>
      </c>
      <c r="D724" s="226">
        <v>201</v>
      </c>
      <c r="E724" s="226">
        <v>52</v>
      </c>
      <c r="F724" s="226">
        <v>0</v>
      </c>
      <c r="G724" s="226">
        <v>0</v>
      </c>
      <c r="H724" s="220"/>
    </row>
    <row r="725" spans="1:8" s="219" customFormat="1" ht="8.65" customHeight="1">
      <c r="A725" s="220" t="s">
        <v>58</v>
      </c>
      <c r="B725" s="231">
        <v>26552</v>
      </c>
      <c r="C725" s="223">
        <v>29736</v>
      </c>
      <c r="D725" s="223">
        <v>3089</v>
      </c>
      <c r="E725" s="223">
        <v>668</v>
      </c>
      <c r="F725" s="223">
        <v>21</v>
      </c>
      <c r="G725" s="223">
        <v>2</v>
      </c>
      <c r="H725" s="220"/>
    </row>
    <row r="726" spans="1:8" s="219" customFormat="1" ht="8.65" customHeight="1">
      <c r="A726" s="220" t="s">
        <v>59</v>
      </c>
      <c r="B726" s="231">
        <v>11819</v>
      </c>
      <c r="C726" s="223">
        <v>2209</v>
      </c>
      <c r="D726" s="223">
        <v>486</v>
      </c>
      <c r="E726" s="223">
        <v>184</v>
      </c>
      <c r="F726" s="223">
        <v>0</v>
      </c>
      <c r="G726" s="223">
        <v>0</v>
      </c>
      <c r="H726" s="220"/>
    </row>
    <row r="727" spans="1:8" s="219" customFormat="1" ht="8.65" customHeight="1">
      <c r="A727" s="220" t="s">
        <v>60</v>
      </c>
      <c r="B727" s="231">
        <v>28133</v>
      </c>
      <c r="C727" s="223">
        <v>16795</v>
      </c>
      <c r="D727" s="223">
        <v>331</v>
      </c>
      <c r="E727" s="223">
        <v>112</v>
      </c>
      <c r="F727" s="223">
        <v>0</v>
      </c>
      <c r="G727" s="223">
        <v>0</v>
      </c>
      <c r="H727" s="220"/>
    </row>
    <row r="728" spans="1:8" s="219" customFormat="1" ht="8.65" customHeight="1">
      <c r="A728" s="225" t="s">
        <v>61</v>
      </c>
      <c r="B728" s="232">
        <v>20653</v>
      </c>
      <c r="C728" s="226">
        <v>5530</v>
      </c>
      <c r="D728" s="226">
        <v>426</v>
      </c>
      <c r="E728" s="226">
        <v>153</v>
      </c>
      <c r="F728" s="226">
        <v>6</v>
      </c>
      <c r="G728" s="226">
        <v>3</v>
      </c>
      <c r="H728" s="220"/>
    </row>
    <row r="729" spans="1:8" s="219" customFormat="1" ht="8.65" customHeight="1">
      <c r="A729" s="220" t="s">
        <v>62</v>
      </c>
      <c r="B729" s="231">
        <v>4084</v>
      </c>
      <c r="C729" s="223">
        <v>1614</v>
      </c>
      <c r="D729" s="223">
        <v>510</v>
      </c>
      <c r="E729" s="223">
        <v>164</v>
      </c>
      <c r="F729" s="223">
        <v>0</v>
      </c>
      <c r="G729" s="223">
        <v>0</v>
      </c>
      <c r="H729" s="220"/>
    </row>
    <row r="730" spans="1:8" s="219" customFormat="1" ht="8.65" customHeight="1">
      <c r="A730" s="220" t="s">
        <v>63</v>
      </c>
      <c r="B730" s="231">
        <v>43924</v>
      </c>
      <c r="C730" s="223">
        <v>23819</v>
      </c>
      <c r="D730" s="223">
        <v>3466</v>
      </c>
      <c r="E730" s="223">
        <v>1507</v>
      </c>
      <c r="F730" s="223">
        <v>2</v>
      </c>
      <c r="G730" s="223">
        <v>17</v>
      </c>
      <c r="H730" s="220"/>
    </row>
    <row r="731" spans="1:8" s="219" customFormat="1" ht="8.65" customHeight="1">
      <c r="A731" s="220" t="s">
        <v>64</v>
      </c>
      <c r="B731" s="231">
        <v>12237</v>
      </c>
      <c r="C731" s="223">
        <v>14100</v>
      </c>
      <c r="D731" s="223">
        <v>5685</v>
      </c>
      <c r="E731" s="223">
        <v>3096</v>
      </c>
      <c r="F731" s="223">
        <v>0</v>
      </c>
      <c r="G731" s="223">
        <v>0</v>
      </c>
      <c r="H731" s="220"/>
    </row>
    <row r="732" spans="1:8" s="219" customFormat="1" ht="8.65" customHeight="1">
      <c r="A732" s="225" t="s">
        <v>65</v>
      </c>
      <c r="B732" s="232">
        <v>3647</v>
      </c>
      <c r="C732" s="226">
        <v>5448</v>
      </c>
      <c r="D732" s="226">
        <v>532</v>
      </c>
      <c r="E732" s="226">
        <v>297</v>
      </c>
      <c r="F732" s="226">
        <v>9</v>
      </c>
      <c r="G732" s="226">
        <v>6</v>
      </c>
      <c r="H732" s="220"/>
    </row>
    <row r="733" spans="1:8" s="219" customFormat="1" ht="8.65" customHeight="1">
      <c r="A733" s="220" t="s">
        <v>66</v>
      </c>
      <c r="B733" s="231">
        <v>4467</v>
      </c>
      <c r="C733" s="223">
        <v>4924</v>
      </c>
      <c r="D733" s="223">
        <v>775</v>
      </c>
      <c r="E733" s="223">
        <v>536</v>
      </c>
      <c r="F733" s="223">
        <v>1</v>
      </c>
      <c r="G733" s="223">
        <v>1</v>
      </c>
      <c r="H733" s="220"/>
    </row>
    <row r="734" spans="1:8" s="219" customFormat="1" ht="8.65" customHeight="1">
      <c r="A734" s="220" t="s">
        <v>67</v>
      </c>
      <c r="B734" s="231">
        <v>520</v>
      </c>
      <c r="C734" s="223">
        <v>1940</v>
      </c>
      <c r="D734" s="223">
        <v>260</v>
      </c>
      <c r="E734" s="223">
        <v>106</v>
      </c>
      <c r="F734" s="223">
        <v>0</v>
      </c>
      <c r="G734" s="223">
        <v>0</v>
      </c>
      <c r="H734" s="220"/>
    </row>
    <row r="735" spans="1:8" s="219" customFormat="1" ht="8.65" customHeight="1">
      <c r="A735" s="220" t="s">
        <v>68</v>
      </c>
      <c r="B735" s="231">
        <v>5743</v>
      </c>
      <c r="C735" s="223">
        <v>14055</v>
      </c>
      <c r="D735" s="223">
        <v>734</v>
      </c>
      <c r="E735" s="223">
        <v>777</v>
      </c>
      <c r="F735" s="223">
        <v>0</v>
      </c>
      <c r="G735" s="223">
        <v>0</v>
      </c>
      <c r="H735" s="220"/>
    </row>
    <row r="736" spans="1:8" s="219" customFormat="1" ht="8.65" customHeight="1">
      <c r="A736" s="225" t="s">
        <v>69</v>
      </c>
      <c r="B736" s="232">
        <v>4315</v>
      </c>
      <c r="C736" s="226">
        <v>2099</v>
      </c>
      <c r="D736" s="226">
        <v>1629</v>
      </c>
      <c r="E736" s="226">
        <v>1110</v>
      </c>
      <c r="F736" s="226">
        <v>0</v>
      </c>
      <c r="G736" s="226">
        <v>0</v>
      </c>
      <c r="H736" s="220"/>
    </row>
    <row r="737" spans="1:8" s="219" customFormat="1" ht="8.65" customHeight="1">
      <c r="A737" s="220" t="s">
        <v>70</v>
      </c>
      <c r="B737" s="231">
        <v>9253</v>
      </c>
      <c r="C737" s="223">
        <v>5024</v>
      </c>
      <c r="D737" s="223">
        <v>2409</v>
      </c>
      <c r="E737" s="223">
        <v>2067</v>
      </c>
      <c r="F737" s="223">
        <v>0</v>
      </c>
      <c r="G737" s="223">
        <v>0</v>
      </c>
      <c r="H737" s="220"/>
    </row>
    <row r="738" spans="1:8" s="219" customFormat="1" ht="8.65" customHeight="1">
      <c r="A738" s="220" t="s">
        <v>71</v>
      </c>
      <c r="B738" s="231">
        <v>9848</v>
      </c>
      <c r="C738" s="223">
        <v>8141</v>
      </c>
      <c r="D738" s="223">
        <v>817</v>
      </c>
      <c r="E738" s="223">
        <v>589</v>
      </c>
      <c r="F738" s="223">
        <v>1</v>
      </c>
      <c r="G738" s="223">
        <v>1</v>
      </c>
      <c r="H738" s="220"/>
    </row>
    <row r="739" spans="1:8" s="219" customFormat="1" ht="8.65" customHeight="1">
      <c r="A739" s="220" t="s">
        <v>72</v>
      </c>
      <c r="B739" s="231">
        <v>9591</v>
      </c>
      <c r="C739" s="223">
        <v>4837</v>
      </c>
      <c r="D739" s="223">
        <v>223</v>
      </c>
      <c r="E739" s="223">
        <v>95</v>
      </c>
      <c r="F739" s="223">
        <v>0</v>
      </c>
      <c r="G739" s="223">
        <v>0</v>
      </c>
      <c r="H739" s="220"/>
    </row>
    <row r="740" spans="1:8" s="219" customFormat="1" ht="8.65" customHeight="1">
      <c r="A740" s="225" t="s">
        <v>73</v>
      </c>
      <c r="B740" s="232">
        <v>16880</v>
      </c>
      <c r="C740" s="226">
        <v>4841</v>
      </c>
      <c r="D740" s="226">
        <v>264</v>
      </c>
      <c r="E740" s="226">
        <v>99</v>
      </c>
      <c r="F740" s="226">
        <v>0</v>
      </c>
      <c r="G740" s="226">
        <v>0</v>
      </c>
      <c r="H740" s="220"/>
    </row>
    <row r="741" spans="1:8" s="219" customFormat="1" ht="8.65" customHeight="1">
      <c r="A741" s="220" t="s">
        <v>74</v>
      </c>
      <c r="B741" s="231">
        <v>15097</v>
      </c>
      <c r="C741" s="223">
        <v>5783</v>
      </c>
      <c r="D741" s="223">
        <v>224</v>
      </c>
      <c r="E741" s="223">
        <v>90</v>
      </c>
      <c r="F741" s="223">
        <v>0</v>
      </c>
      <c r="G741" s="223">
        <v>0</v>
      </c>
      <c r="H741" s="220"/>
    </row>
    <row r="742" spans="1:8" s="219" customFormat="1" ht="8.65" customHeight="1">
      <c r="A742" s="220" t="s">
        <v>75</v>
      </c>
      <c r="B742" s="231">
        <v>52400</v>
      </c>
      <c r="C742" s="223">
        <v>10751</v>
      </c>
      <c r="D742" s="223">
        <v>1095</v>
      </c>
      <c r="E742" s="223">
        <v>629</v>
      </c>
      <c r="F742" s="223">
        <v>4</v>
      </c>
      <c r="G742" s="223">
        <v>4</v>
      </c>
      <c r="H742" s="220"/>
    </row>
    <row r="743" spans="1:8" s="219" customFormat="1" ht="8.65" customHeight="1">
      <c r="A743" s="220" t="s">
        <v>76</v>
      </c>
      <c r="B743" s="231">
        <v>23782</v>
      </c>
      <c r="C743" s="223">
        <v>5495</v>
      </c>
      <c r="D743" s="223">
        <v>236</v>
      </c>
      <c r="E743" s="223">
        <v>131</v>
      </c>
      <c r="F743" s="223">
        <v>0</v>
      </c>
      <c r="G743" s="223">
        <v>0</v>
      </c>
      <c r="H743" s="220"/>
    </row>
    <row r="744" spans="1:8" s="219" customFormat="1" ht="8.65" customHeight="1">
      <c r="A744" s="225" t="s">
        <v>77</v>
      </c>
      <c r="B744" s="232">
        <v>19666</v>
      </c>
      <c r="C744" s="226">
        <v>6176</v>
      </c>
      <c r="D744" s="226">
        <v>390</v>
      </c>
      <c r="E744" s="226">
        <v>51</v>
      </c>
      <c r="F744" s="226">
        <v>0</v>
      </c>
      <c r="G744" s="226">
        <v>0</v>
      </c>
      <c r="H744" s="220"/>
    </row>
    <row r="745" spans="1:8" s="219" customFormat="1" ht="8.65" customHeight="1">
      <c r="A745" s="220" t="s">
        <v>78</v>
      </c>
      <c r="B745" s="231">
        <v>1786</v>
      </c>
      <c r="C745" s="223">
        <v>1017</v>
      </c>
      <c r="D745" s="223">
        <v>207</v>
      </c>
      <c r="E745" s="223">
        <v>107</v>
      </c>
      <c r="F745" s="223">
        <v>1</v>
      </c>
      <c r="G745" s="223">
        <v>1</v>
      </c>
      <c r="H745" s="220"/>
    </row>
    <row r="746" spans="1:8" s="219" customFormat="1" ht="8.65" customHeight="1">
      <c r="A746" s="220" t="s">
        <v>79</v>
      </c>
      <c r="B746" s="231">
        <v>19182</v>
      </c>
      <c r="C746" s="223">
        <v>6774</v>
      </c>
      <c r="D746" s="223">
        <v>895</v>
      </c>
      <c r="E746" s="223">
        <v>400</v>
      </c>
      <c r="F746" s="223">
        <v>0</v>
      </c>
      <c r="G746" s="223">
        <v>0</v>
      </c>
      <c r="H746" s="220"/>
    </row>
    <row r="747" spans="1:8" s="219" customFormat="1" ht="8.65" customHeight="1">
      <c r="A747" s="220" t="s">
        <v>80</v>
      </c>
      <c r="B747" s="231">
        <v>18850</v>
      </c>
      <c r="C747" s="223">
        <v>3350</v>
      </c>
      <c r="D747" s="223">
        <v>169</v>
      </c>
      <c r="E747" s="223">
        <v>54</v>
      </c>
      <c r="F747" s="223">
        <v>0</v>
      </c>
      <c r="G747" s="223">
        <v>0</v>
      </c>
      <c r="H747" s="220"/>
    </row>
    <row r="748" spans="1:8" s="219" customFormat="1" ht="8.65" customHeight="1">
      <c r="A748" s="225" t="s">
        <v>81</v>
      </c>
      <c r="B748" s="233">
        <v>2164</v>
      </c>
      <c r="C748" s="226">
        <v>1366</v>
      </c>
      <c r="D748" s="226">
        <v>73</v>
      </c>
      <c r="E748" s="226">
        <v>13</v>
      </c>
      <c r="F748" s="226">
        <v>2</v>
      </c>
      <c r="G748" s="226">
        <v>2</v>
      </c>
      <c r="H748" s="220"/>
    </row>
    <row r="749" spans="1:8" s="219" customFormat="1" ht="8.65" customHeight="1">
      <c r="A749" s="220" t="s">
        <v>136</v>
      </c>
      <c r="B749" s="223" t="s">
        <v>12</v>
      </c>
      <c r="C749" s="223" t="s">
        <v>12</v>
      </c>
      <c r="D749" s="223">
        <v>750</v>
      </c>
      <c r="E749" s="223" t="s">
        <v>12</v>
      </c>
      <c r="F749" s="223">
        <v>0</v>
      </c>
      <c r="G749" s="223" t="s">
        <v>12</v>
      </c>
      <c r="H749" s="220"/>
    </row>
    <row r="750" spans="1:8" s="219" customFormat="1" ht="8.65" customHeight="1">
      <c r="A750" s="220"/>
      <c r="B750" s="223"/>
      <c r="C750" s="223"/>
      <c r="D750" s="223"/>
      <c r="E750" s="223"/>
      <c r="F750" s="223"/>
      <c r="G750" s="223"/>
      <c r="H750" s="220"/>
    </row>
    <row r="751" spans="1:8" s="219" customFormat="1" ht="9" customHeight="1">
      <c r="A751" s="218">
        <v>2015</v>
      </c>
      <c r="H751" s="220"/>
    </row>
    <row r="752" spans="1:8" s="219" customFormat="1" ht="9" customHeight="1">
      <c r="A752" s="218" t="s">
        <v>102</v>
      </c>
      <c r="B752" s="221">
        <f t="shared" ref="B752:G752" si="20">SUM(B754:B786)</f>
        <v>500570</v>
      </c>
      <c r="C752" s="221">
        <f t="shared" si="20"/>
        <v>221921</v>
      </c>
      <c r="D752" s="221">
        <f t="shared" si="20"/>
        <v>27936</v>
      </c>
      <c r="E752" s="221">
        <f t="shared" si="20"/>
        <v>13578</v>
      </c>
      <c r="F752" s="221">
        <f t="shared" si="20"/>
        <v>59</v>
      </c>
      <c r="G752" s="221">
        <f t="shared" si="20"/>
        <v>63</v>
      </c>
      <c r="H752" s="220"/>
    </row>
    <row r="753" spans="1:8" s="219" customFormat="1" ht="3" customHeight="1">
      <c r="A753" s="222"/>
      <c r="B753" s="221"/>
      <c r="C753" s="221"/>
      <c r="D753" s="221"/>
      <c r="E753" s="221"/>
      <c r="F753" s="221"/>
      <c r="G753" s="221"/>
      <c r="H753" s="220"/>
    </row>
    <row r="754" spans="1:8" s="219" customFormat="1" ht="8.65" customHeight="1">
      <c r="A754" s="220" t="s">
        <v>50</v>
      </c>
      <c r="B754" s="231">
        <v>5547</v>
      </c>
      <c r="C754" s="223">
        <v>3412</v>
      </c>
      <c r="D754" s="223">
        <v>91</v>
      </c>
      <c r="E754" s="223">
        <v>44</v>
      </c>
      <c r="F754" s="223">
        <v>0</v>
      </c>
      <c r="G754" s="223">
        <v>0</v>
      </c>
      <c r="H754" s="220"/>
    </row>
    <row r="755" spans="1:8" s="219" customFormat="1" ht="8.65" customHeight="1">
      <c r="A755" s="220" t="s">
        <v>51</v>
      </c>
      <c r="B755" s="231">
        <v>4711</v>
      </c>
      <c r="C755" s="223">
        <v>9420</v>
      </c>
      <c r="D755" s="223">
        <v>2766</v>
      </c>
      <c r="E755" s="223">
        <v>790</v>
      </c>
      <c r="F755" s="223">
        <v>2</v>
      </c>
      <c r="G755" s="223">
        <v>1</v>
      </c>
      <c r="H755" s="220"/>
    </row>
    <row r="756" spans="1:8" s="219" customFormat="1" ht="8.65" customHeight="1">
      <c r="A756" s="220" t="s">
        <v>52</v>
      </c>
      <c r="B756" s="231">
        <v>3593</v>
      </c>
      <c r="C756" s="223">
        <v>1424</v>
      </c>
      <c r="D756" s="223">
        <v>325</v>
      </c>
      <c r="E756" s="223">
        <v>97</v>
      </c>
      <c r="F756" s="223">
        <v>1</v>
      </c>
      <c r="G756" s="223">
        <v>1</v>
      </c>
      <c r="H756" s="220"/>
    </row>
    <row r="757" spans="1:8" s="219" customFormat="1" ht="8.65" customHeight="1">
      <c r="A757" s="225" t="s">
        <v>53</v>
      </c>
      <c r="B757" s="232">
        <v>9587</v>
      </c>
      <c r="C757" s="226">
        <v>1364</v>
      </c>
      <c r="D757" s="226">
        <v>114</v>
      </c>
      <c r="E757" s="226">
        <v>12</v>
      </c>
      <c r="F757" s="226">
        <v>1</v>
      </c>
      <c r="G757" s="226">
        <v>1</v>
      </c>
      <c r="H757" s="220"/>
    </row>
    <row r="758" spans="1:8" s="219" customFormat="1" ht="8.65" customHeight="1">
      <c r="A758" s="220" t="s">
        <v>54</v>
      </c>
      <c r="B758" s="231">
        <v>33426</v>
      </c>
      <c r="C758" s="223">
        <v>10174</v>
      </c>
      <c r="D758" s="223">
        <v>362</v>
      </c>
      <c r="E758" s="223">
        <v>130</v>
      </c>
      <c r="F758" s="223">
        <v>0</v>
      </c>
      <c r="G758" s="223">
        <v>0</v>
      </c>
      <c r="H758" s="220"/>
    </row>
    <row r="759" spans="1:8" s="219" customFormat="1" ht="8.65" customHeight="1">
      <c r="A759" s="220" t="s">
        <v>55</v>
      </c>
      <c r="B759" s="231">
        <v>3254</v>
      </c>
      <c r="C759" s="223">
        <v>1229</v>
      </c>
      <c r="D759" s="223">
        <v>211</v>
      </c>
      <c r="E759" s="223">
        <v>76</v>
      </c>
      <c r="F759" s="223">
        <v>0</v>
      </c>
      <c r="G759" s="223">
        <v>0</v>
      </c>
      <c r="H759" s="220"/>
    </row>
    <row r="760" spans="1:8" s="219" customFormat="1" ht="8.65" customHeight="1">
      <c r="A760" s="220" t="s">
        <v>56</v>
      </c>
      <c r="B760" s="231">
        <v>7110</v>
      </c>
      <c r="C760" s="223">
        <v>2727</v>
      </c>
      <c r="D760" s="223">
        <v>542</v>
      </c>
      <c r="E760" s="223">
        <v>43</v>
      </c>
      <c r="F760" s="223">
        <v>0</v>
      </c>
      <c r="G760" s="223">
        <v>0</v>
      </c>
      <c r="H760" s="220"/>
    </row>
    <row r="761" spans="1:8" s="219" customFormat="1" ht="8.65" customHeight="1">
      <c r="A761" s="225" t="s">
        <v>57</v>
      </c>
      <c r="B761" s="232">
        <v>23940</v>
      </c>
      <c r="C761" s="226">
        <v>10777</v>
      </c>
      <c r="D761" s="226">
        <v>174</v>
      </c>
      <c r="E761" s="226">
        <v>34</v>
      </c>
      <c r="F761" s="226">
        <v>0</v>
      </c>
      <c r="G761" s="226">
        <v>0</v>
      </c>
      <c r="H761" s="220"/>
    </row>
    <row r="762" spans="1:8" s="219" customFormat="1" ht="8.65" customHeight="1">
      <c r="A762" s="220" t="s">
        <v>58</v>
      </c>
      <c r="B762" s="231">
        <v>29038</v>
      </c>
      <c r="C762" s="223">
        <v>25428</v>
      </c>
      <c r="D762" s="223">
        <v>2739</v>
      </c>
      <c r="E762" s="223">
        <v>840</v>
      </c>
      <c r="F762" s="223">
        <v>41</v>
      </c>
      <c r="G762" s="223">
        <v>26</v>
      </c>
      <c r="H762" s="220"/>
    </row>
    <row r="763" spans="1:8" s="219" customFormat="1" ht="8.65" customHeight="1">
      <c r="A763" s="220" t="s">
        <v>59</v>
      </c>
      <c r="B763" s="231">
        <v>13448</v>
      </c>
      <c r="C763" s="223">
        <v>2425</v>
      </c>
      <c r="D763" s="223">
        <v>440</v>
      </c>
      <c r="E763" s="223">
        <v>300</v>
      </c>
      <c r="F763" s="223">
        <v>0</v>
      </c>
      <c r="G763" s="223">
        <v>0</v>
      </c>
      <c r="H763" s="220"/>
    </row>
    <row r="764" spans="1:8" s="219" customFormat="1" ht="8.65" customHeight="1">
      <c r="A764" s="220" t="s">
        <v>60</v>
      </c>
      <c r="B764" s="231">
        <v>34593</v>
      </c>
      <c r="C764" s="223">
        <v>16072</v>
      </c>
      <c r="D764" s="223">
        <v>296</v>
      </c>
      <c r="E764" s="223">
        <v>128</v>
      </c>
      <c r="F764" s="223">
        <v>0</v>
      </c>
      <c r="G764" s="223">
        <v>0</v>
      </c>
      <c r="H764" s="220"/>
    </row>
    <row r="765" spans="1:8" s="219" customFormat="1" ht="8.65" customHeight="1">
      <c r="A765" s="225" t="s">
        <v>61</v>
      </c>
      <c r="B765" s="232">
        <v>20583</v>
      </c>
      <c r="C765" s="226">
        <v>5717</v>
      </c>
      <c r="D765" s="226">
        <v>382</v>
      </c>
      <c r="E765" s="226">
        <v>221</v>
      </c>
      <c r="F765" s="226">
        <v>0</v>
      </c>
      <c r="G765" s="226">
        <v>0</v>
      </c>
      <c r="H765" s="220"/>
    </row>
    <row r="766" spans="1:8" s="219" customFormat="1" ht="8.65" customHeight="1">
      <c r="A766" s="220" t="s">
        <v>62</v>
      </c>
      <c r="B766" s="231">
        <v>4303</v>
      </c>
      <c r="C766" s="223">
        <v>1749</v>
      </c>
      <c r="D766" s="223">
        <v>559</v>
      </c>
      <c r="E766" s="223">
        <v>242</v>
      </c>
      <c r="F766" s="223">
        <v>0</v>
      </c>
      <c r="G766" s="223">
        <v>0</v>
      </c>
      <c r="H766" s="220"/>
    </row>
    <row r="767" spans="1:8" s="219" customFormat="1" ht="8.65" customHeight="1">
      <c r="A767" s="220" t="s">
        <v>63</v>
      </c>
      <c r="B767" s="231">
        <v>41944</v>
      </c>
      <c r="C767" s="223">
        <v>23242</v>
      </c>
      <c r="D767" s="223">
        <v>2773</v>
      </c>
      <c r="E767" s="223">
        <v>1187</v>
      </c>
      <c r="F767" s="223">
        <v>1</v>
      </c>
      <c r="G767" s="223">
        <v>21</v>
      </c>
      <c r="H767" s="220"/>
    </row>
    <row r="768" spans="1:8" s="219" customFormat="1" ht="8.65" customHeight="1">
      <c r="A768" s="220" t="s">
        <v>64</v>
      </c>
      <c r="B768" s="231">
        <v>11802</v>
      </c>
      <c r="C768" s="223">
        <v>13896</v>
      </c>
      <c r="D768" s="223">
        <v>5226</v>
      </c>
      <c r="E768" s="223">
        <v>2951</v>
      </c>
      <c r="F768" s="223">
        <v>0</v>
      </c>
      <c r="G768" s="223">
        <v>0</v>
      </c>
      <c r="H768" s="220"/>
    </row>
    <row r="769" spans="1:8" s="219" customFormat="1" ht="8.65" customHeight="1">
      <c r="A769" s="225" t="s">
        <v>65</v>
      </c>
      <c r="B769" s="232">
        <v>4788</v>
      </c>
      <c r="C769" s="226">
        <v>5996</v>
      </c>
      <c r="D769" s="226">
        <v>383</v>
      </c>
      <c r="E769" s="226">
        <v>111</v>
      </c>
      <c r="F769" s="226">
        <v>6</v>
      </c>
      <c r="G769" s="226">
        <v>6</v>
      </c>
      <c r="H769" s="220"/>
    </row>
    <row r="770" spans="1:8" s="219" customFormat="1" ht="8.65" customHeight="1">
      <c r="A770" s="220" t="s">
        <v>66</v>
      </c>
      <c r="B770" s="231">
        <v>5732</v>
      </c>
      <c r="C770" s="223">
        <v>4423</v>
      </c>
      <c r="D770" s="223">
        <v>1011</v>
      </c>
      <c r="E770" s="223">
        <v>491</v>
      </c>
      <c r="F770" s="223">
        <v>0</v>
      </c>
      <c r="G770" s="223">
        <v>0</v>
      </c>
      <c r="H770" s="220"/>
    </row>
    <row r="771" spans="1:8" s="219" customFormat="1" ht="8.65" customHeight="1">
      <c r="A771" s="220" t="s">
        <v>67</v>
      </c>
      <c r="B771" s="231">
        <v>572</v>
      </c>
      <c r="C771" s="223">
        <v>1417</v>
      </c>
      <c r="D771" s="223">
        <v>140</v>
      </c>
      <c r="E771" s="223">
        <v>34</v>
      </c>
      <c r="F771" s="223">
        <v>0</v>
      </c>
      <c r="G771" s="223">
        <v>0</v>
      </c>
      <c r="H771" s="220"/>
    </row>
    <row r="772" spans="1:8" s="219" customFormat="1" ht="8.65" customHeight="1">
      <c r="A772" s="220" t="s">
        <v>68</v>
      </c>
      <c r="B772" s="231">
        <v>6175</v>
      </c>
      <c r="C772" s="223">
        <v>13922</v>
      </c>
      <c r="D772" s="223">
        <v>945</v>
      </c>
      <c r="E772" s="223">
        <v>923</v>
      </c>
      <c r="F772" s="223">
        <v>0</v>
      </c>
      <c r="G772" s="223">
        <v>0</v>
      </c>
      <c r="H772" s="220"/>
    </row>
    <row r="773" spans="1:8" s="219" customFormat="1" ht="8.65" customHeight="1">
      <c r="A773" s="225" t="s">
        <v>69</v>
      </c>
      <c r="B773" s="232">
        <v>4888</v>
      </c>
      <c r="C773" s="226">
        <v>2333</v>
      </c>
      <c r="D773" s="226">
        <v>1606</v>
      </c>
      <c r="E773" s="226">
        <v>1116</v>
      </c>
      <c r="F773" s="226">
        <v>0</v>
      </c>
      <c r="G773" s="226">
        <v>0</v>
      </c>
      <c r="H773" s="220"/>
    </row>
    <row r="774" spans="1:8" s="219" customFormat="1" ht="8.65" customHeight="1">
      <c r="A774" s="220" t="s">
        <v>70</v>
      </c>
      <c r="B774" s="231">
        <v>8396</v>
      </c>
      <c r="C774" s="223">
        <v>4961</v>
      </c>
      <c r="D774" s="223">
        <v>1959</v>
      </c>
      <c r="E774" s="223">
        <v>1297</v>
      </c>
      <c r="F774" s="223">
        <v>0</v>
      </c>
      <c r="G774" s="223">
        <v>0</v>
      </c>
      <c r="H774" s="220"/>
    </row>
    <row r="775" spans="1:8" s="219" customFormat="1" ht="8.65" customHeight="1">
      <c r="A775" s="220" t="s">
        <v>71</v>
      </c>
      <c r="B775" s="231">
        <v>11982</v>
      </c>
      <c r="C775" s="223">
        <v>8147</v>
      </c>
      <c r="D775" s="223">
        <v>784</v>
      </c>
      <c r="E775" s="223">
        <v>706</v>
      </c>
      <c r="F775" s="223">
        <v>0</v>
      </c>
      <c r="G775" s="223">
        <v>0</v>
      </c>
      <c r="H775" s="220"/>
    </row>
    <row r="776" spans="1:8" s="219" customFormat="1" ht="8.65" customHeight="1">
      <c r="A776" s="220" t="s">
        <v>72</v>
      </c>
      <c r="B776" s="231">
        <v>11502</v>
      </c>
      <c r="C776" s="223">
        <v>4942</v>
      </c>
      <c r="D776" s="223">
        <v>124</v>
      </c>
      <c r="E776" s="223">
        <v>53</v>
      </c>
      <c r="F776" s="223">
        <v>0</v>
      </c>
      <c r="G776" s="223">
        <v>0</v>
      </c>
      <c r="H776" s="220"/>
    </row>
    <row r="777" spans="1:8" s="219" customFormat="1" ht="8.65" customHeight="1">
      <c r="A777" s="225" t="s">
        <v>73</v>
      </c>
      <c r="B777" s="232">
        <v>19663</v>
      </c>
      <c r="C777" s="226">
        <v>4859</v>
      </c>
      <c r="D777" s="226">
        <v>254</v>
      </c>
      <c r="E777" s="226">
        <v>87</v>
      </c>
      <c r="F777" s="226">
        <v>0</v>
      </c>
      <c r="G777" s="226">
        <v>0</v>
      </c>
      <c r="H777" s="220"/>
    </row>
    <row r="778" spans="1:8" s="219" customFormat="1" ht="8.65" customHeight="1">
      <c r="A778" s="220" t="s">
        <v>74</v>
      </c>
      <c r="B778" s="231">
        <v>16642</v>
      </c>
      <c r="C778" s="223">
        <v>5710</v>
      </c>
      <c r="D778" s="223">
        <v>224</v>
      </c>
      <c r="E778" s="223">
        <v>77</v>
      </c>
      <c r="F778" s="223">
        <v>0</v>
      </c>
      <c r="G778" s="223">
        <v>0</v>
      </c>
      <c r="H778" s="220"/>
    </row>
    <row r="779" spans="1:8" s="219" customFormat="1" ht="8.65" customHeight="1">
      <c r="A779" s="220" t="s">
        <v>75</v>
      </c>
      <c r="B779" s="231">
        <v>62788</v>
      </c>
      <c r="C779" s="223">
        <v>12087</v>
      </c>
      <c r="D779" s="223">
        <v>1246</v>
      </c>
      <c r="E779" s="223">
        <v>966</v>
      </c>
      <c r="F779" s="223">
        <v>2</v>
      </c>
      <c r="G779" s="223">
        <v>2</v>
      </c>
      <c r="H779" s="220"/>
    </row>
    <row r="780" spans="1:8" s="219" customFormat="1" ht="8.65" customHeight="1">
      <c r="A780" s="220" t="s">
        <v>76</v>
      </c>
      <c r="B780" s="231">
        <v>29778</v>
      </c>
      <c r="C780" s="223">
        <v>5915</v>
      </c>
      <c r="D780" s="223">
        <v>203</v>
      </c>
      <c r="E780" s="223">
        <v>112</v>
      </c>
      <c r="F780" s="223">
        <v>0</v>
      </c>
      <c r="G780" s="223">
        <v>0</v>
      </c>
      <c r="H780" s="220"/>
    </row>
    <row r="781" spans="1:8" s="219" customFormat="1" ht="8.65" customHeight="1">
      <c r="A781" s="225" t="s">
        <v>77</v>
      </c>
      <c r="B781" s="232">
        <v>19778</v>
      </c>
      <c r="C781" s="226">
        <v>5904</v>
      </c>
      <c r="D781" s="226">
        <v>223</v>
      </c>
      <c r="E781" s="226">
        <v>15</v>
      </c>
      <c r="F781" s="226">
        <v>0</v>
      </c>
      <c r="G781" s="226">
        <v>0</v>
      </c>
      <c r="H781" s="220"/>
    </row>
    <row r="782" spans="1:8" s="219" customFormat="1" ht="8.65" customHeight="1">
      <c r="A782" s="220" t="s">
        <v>78</v>
      </c>
      <c r="B782" s="231">
        <v>466</v>
      </c>
      <c r="C782" s="223">
        <v>590</v>
      </c>
      <c r="D782" s="223">
        <v>156</v>
      </c>
      <c r="E782" s="223">
        <v>93</v>
      </c>
      <c r="F782" s="223">
        <v>0</v>
      </c>
      <c r="G782" s="223">
        <v>0</v>
      </c>
      <c r="H782" s="220"/>
    </row>
    <row r="783" spans="1:8" s="219" customFormat="1" ht="8.65" customHeight="1">
      <c r="A783" s="220" t="s">
        <v>79</v>
      </c>
      <c r="B783" s="231">
        <v>26414</v>
      </c>
      <c r="C783" s="223">
        <v>6731</v>
      </c>
      <c r="D783" s="223">
        <v>772</v>
      </c>
      <c r="E783" s="223">
        <v>314</v>
      </c>
      <c r="F783" s="223">
        <v>0</v>
      </c>
      <c r="G783" s="223">
        <v>0</v>
      </c>
      <c r="H783" s="220"/>
    </row>
    <row r="784" spans="1:8" s="219" customFormat="1" ht="8.65" customHeight="1">
      <c r="A784" s="220" t="s">
        <v>80</v>
      </c>
      <c r="B784" s="231">
        <v>21982</v>
      </c>
      <c r="C784" s="223">
        <v>3658</v>
      </c>
      <c r="D784" s="223">
        <v>194</v>
      </c>
      <c r="E784" s="223">
        <v>75</v>
      </c>
      <c r="F784" s="223">
        <v>1</v>
      </c>
      <c r="G784" s="223">
        <v>1</v>
      </c>
      <c r="H784" s="220"/>
    </row>
    <row r="785" spans="1:8" s="219" customFormat="1" ht="8.65" customHeight="1">
      <c r="A785" s="225" t="s">
        <v>81</v>
      </c>
      <c r="B785" s="233">
        <v>2145</v>
      </c>
      <c r="C785" s="226">
        <v>1270</v>
      </c>
      <c r="D785" s="226">
        <v>67</v>
      </c>
      <c r="E785" s="226">
        <v>13</v>
      </c>
      <c r="F785" s="226">
        <v>4</v>
      </c>
      <c r="G785" s="226">
        <v>4</v>
      </c>
      <c r="H785" s="220"/>
    </row>
    <row r="786" spans="1:8" s="219" customFormat="1" ht="8.65" customHeight="1">
      <c r="A786" s="220" t="s">
        <v>136</v>
      </c>
      <c r="B786" s="223" t="s">
        <v>12</v>
      </c>
      <c r="C786" s="223" t="s">
        <v>12</v>
      </c>
      <c r="D786" s="223">
        <v>645</v>
      </c>
      <c r="E786" s="223" t="s">
        <v>12</v>
      </c>
      <c r="F786" s="223">
        <v>0</v>
      </c>
      <c r="G786" s="223">
        <v>0</v>
      </c>
      <c r="H786" s="220"/>
    </row>
    <row r="787" spans="1:8" s="219" customFormat="1" ht="8.65" customHeight="1">
      <c r="A787" s="220"/>
      <c r="B787" s="223"/>
      <c r="C787" s="223"/>
      <c r="D787" s="223"/>
      <c r="E787" s="223"/>
      <c r="F787" s="223"/>
      <c r="G787" s="223"/>
      <c r="H787" s="220"/>
    </row>
    <row r="788" spans="1:8" s="219" customFormat="1" ht="9" customHeight="1">
      <c r="A788" s="218">
        <v>2016</v>
      </c>
      <c r="H788" s="220"/>
    </row>
    <row r="789" spans="1:8" s="219" customFormat="1" ht="9" customHeight="1">
      <c r="A789" s="218" t="s">
        <v>102</v>
      </c>
      <c r="B789" s="221">
        <f t="shared" ref="B789:G789" si="21">SUM(B791:B823)</f>
        <v>529688</v>
      </c>
      <c r="C789" s="221">
        <f>SUM(C791:C823)</f>
        <v>233036</v>
      </c>
      <c r="D789" s="221">
        <f t="shared" si="21"/>
        <v>28022</v>
      </c>
      <c r="E789" s="221">
        <f t="shared" si="21"/>
        <v>15092</v>
      </c>
      <c r="F789" s="221">
        <f t="shared" si="21"/>
        <v>48</v>
      </c>
      <c r="G789" s="221">
        <f t="shared" si="21"/>
        <v>34</v>
      </c>
      <c r="H789" s="220"/>
    </row>
    <row r="790" spans="1:8" s="219" customFormat="1" ht="3" customHeight="1">
      <c r="A790" s="222"/>
      <c r="B790" s="221"/>
      <c r="C790" s="221"/>
      <c r="D790" s="221"/>
      <c r="E790" s="221"/>
      <c r="F790" s="221"/>
      <c r="G790" s="221"/>
      <c r="H790" s="220"/>
    </row>
    <row r="791" spans="1:8" s="219" customFormat="1" ht="8.65" customHeight="1">
      <c r="A791" s="220" t="s">
        <v>50</v>
      </c>
      <c r="B791" s="231">
        <v>5508</v>
      </c>
      <c r="C791" s="223">
        <v>3747</v>
      </c>
      <c r="D791" s="223">
        <v>91</v>
      </c>
      <c r="E791" s="223">
        <v>33</v>
      </c>
      <c r="F791" s="223">
        <v>0</v>
      </c>
      <c r="G791" s="223">
        <v>0</v>
      </c>
      <c r="H791" s="220"/>
    </row>
    <row r="792" spans="1:8" s="219" customFormat="1" ht="8.65" customHeight="1">
      <c r="A792" s="220" t="s">
        <v>51</v>
      </c>
      <c r="B792" s="231">
        <v>4825</v>
      </c>
      <c r="C792" s="223">
        <v>8220</v>
      </c>
      <c r="D792" s="223">
        <v>2191</v>
      </c>
      <c r="E792" s="223">
        <v>613</v>
      </c>
      <c r="F792" s="223">
        <v>0</v>
      </c>
      <c r="G792" s="223">
        <v>0</v>
      </c>
      <c r="H792" s="220"/>
    </row>
    <row r="793" spans="1:8" s="219" customFormat="1" ht="8.65" customHeight="1">
      <c r="A793" s="220" t="s">
        <v>52</v>
      </c>
      <c r="B793" s="231">
        <v>3520</v>
      </c>
      <c r="C793" s="223">
        <v>1403</v>
      </c>
      <c r="D793" s="223">
        <v>227</v>
      </c>
      <c r="E793" s="223">
        <v>88</v>
      </c>
      <c r="F793" s="223">
        <v>2</v>
      </c>
      <c r="G793" s="223">
        <v>2</v>
      </c>
      <c r="H793" s="220"/>
    </row>
    <row r="794" spans="1:8" s="219" customFormat="1" ht="8.65" customHeight="1">
      <c r="A794" s="225" t="s">
        <v>53</v>
      </c>
      <c r="B794" s="232">
        <v>7789</v>
      </c>
      <c r="C794" s="226">
        <v>1748</v>
      </c>
      <c r="D794" s="226">
        <v>78</v>
      </c>
      <c r="E794" s="226">
        <v>15</v>
      </c>
      <c r="F794" s="226">
        <v>0</v>
      </c>
      <c r="G794" s="226">
        <v>0</v>
      </c>
      <c r="H794" s="220"/>
    </row>
    <row r="795" spans="1:8" s="219" customFormat="1" ht="8.65" customHeight="1">
      <c r="A795" s="220" t="s">
        <v>54</v>
      </c>
      <c r="B795" s="231">
        <v>30299</v>
      </c>
      <c r="C795" s="223">
        <v>10236</v>
      </c>
      <c r="D795" s="223">
        <v>354</v>
      </c>
      <c r="E795" s="223">
        <v>259</v>
      </c>
      <c r="F795" s="223">
        <v>0</v>
      </c>
      <c r="G795" s="223">
        <v>0</v>
      </c>
      <c r="H795" s="220"/>
    </row>
    <row r="796" spans="1:8" s="219" customFormat="1" ht="8.65" customHeight="1">
      <c r="A796" s="220" t="s">
        <v>55</v>
      </c>
      <c r="B796" s="231">
        <v>3038</v>
      </c>
      <c r="C796" s="223">
        <v>1112</v>
      </c>
      <c r="D796" s="223">
        <v>328</v>
      </c>
      <c r="E796" s="223">
        <v>194</v>
      </c>
      <c r="F796" s="223">
        <v>1</v>
      </c>
      <c r="G796" s="223">
        <v>0</v>
      </c>
      <c r="H796" s="220"/>
    </row>
    <row r="797" spans="1:8" s="219" customFormat="1" ht="8.65" customHeight="1">
      <c r="A797" s="220" t="s">
        <v>56</v>
      </c>
      <c r="B797" s="231">
        <v>8063</v>
      </c>
      <c r="C797" s="223">
        <v>3223</v>
      </c>
      <c r="D797" s="223">
        <v>533</v>
      </c>
      <c r="E797" s="223">
        <v>30</v>
      </c>
      <c r="F797" s="223">
        <v>0</v>
      </c>
      <c r="G797" s="223">
        <v>0</v>
      </c>
      <c r="H797" s="220"/>
    </row>
    <row r="798" spans="1:8" s="219" customFormat="1" ht="8.65" customHeight="1">
      <c r="A798" s="225" t="s">
        <v>57</v>
      </c>
      <c r="B798" s="232">
        <v>25036</v>
      </c>
      <c r="C798" s="226">
        <v>11003</v>
      </c>
      <c r="D798" s="226">
        <v>167</v>
      </c>
      <c r="E798" s="226">
        <v>39</v>
      </c>
      <c r="F798" s="226">
        <v>0</v>
      </c>
      <c r="G798" s="226">
        <v>0</v>
      </c>
      <c r="H798" s="220"/>
    </row>
    <row r="799" spans="1:8" s="219" customFormat="1" ht="8.65" customHeight="1">
      <c r="A799" s="220" t="s">
        <v>58</v>
      </c>
      <c r="B799" s="231">
        <v>31583</v>
      </c>
      <c r="C799" s="223">
        <v>31696</v>
      </c>
      <c r="D799" s="223">
        <v>2775</v>
      </c>
      <c r="E799" s="223">
        <v>1317</v>
      </c>
      <c r="F799" s="223">
        <v>31</v>
      </c>
      <c r="G799" s="223">
        <v>23</v>
      </c>
      <c r="H799" s="220"/>
    </row>
    <row r="800" spans="1:8" s="219" customFormat="1" ht="8.65" customHeight="1">
      <c r="A800" s="220" t="s">
        <v>59</v>
      </c>
      <c r="B800" s="231">
        <v>12895</v>
      </c>
      <c r="C800" s="223">
        <v>2278</v>
      </c>
      <c r="D800" s="223">
        <v>363</v>
      </c>
      <c r="E800" s="223">
        <v>194</v>
      </c>
      <c r="F800" s="223">
        <v>1</v>
      </c>
      <c r="G800" s="223">
        <v>0</v>
      </c>
      <c r="H800" s="220"/>
    </row>
    <row r="801" spans="1:8" s="219" customFormat="1" ht="8.65" customHeight="1">
      <c r="A801" s="220" t="s">
        <v>60</v>
      </c>
      <c r="B801" s="231">
        <v>36702</v>
      </c>
      <c r="C801" s="223">
        <v>16671</v>
      </c>
      <c r="D801" s="223">
        <v>258</v>
      </c>
      <c r="E801" s="223">
        <v>84</v>
      </c>
      <c r="F801" s="223">
        <v>0</v>
      </c>
      <c r="G801" s="223">
        <v>0</v>
      </c>
      <c r="H801" s="220"/>
    </row>
    <row r="802" spans="1:8" s="219" customFormat="1" ht="8.65" customHeight="1">
      <c r="A802" s="225" t="s">
        <v>61</v>
      </c>
      <c r="B802" s="232">
        <v>21460</v>
      </c>
      <c r="C802" s="226">
        <v>5232</v>
      </c>
      <c r="D802" s="226">
        <v>271</v>
      </c>
      <c r="E802" s="226">
        <v>164</v>
      </c>
      <c r="F802" s="226">
        <v>0</v>
      </c>
      <c r="G802" s="226">
        <v>0</v>
      </c>
      <c r="H802" s="220"/>
    </row>
    <row r="803" spans="1:8" s="219" customFormat="1" ht="8.65" customHeight="1">
      <c r="A803" s="220" t="s">
        <v>62</v>
      </c>
      <c r="B803" s="231">
        <v>4095</v>
      </c>
      <c r="C803" s="223">
        <v>1983</v>
      </c>
      <c r="D803" s="223">
        <v>592</v>
      </c>
      <c r="E803" s="223">
        <v>266</v>
      </c>
      <c r="F803" s="223">
        <v>0</v>
      </c>
      <c r="G803" s="223">
        <v>0</v>
      </c>
      <c r="H803" s="220"/>
    </row>
    <row r="804" spans="1:8" s="219" customFormat="1" ht="8.65" customHeight="1">
      <c r="A804" s="220" t="s">
        <v>63</v>
      </c>
      <c r="B804" s="231">
        <v>57366</v>
      </c>
      <c r="C804" s="223">
        <v>23577</v>
      </c>
      <c r="D804" s="223">
        <v>4220</v>
      </c>
      <c r="E804" s="223">
        <v>2407</v>
      </c>
      <c r="F804" s="223">
        <v>7</v>
      </c>
      <c r="G804" s="223">
        <v>6</v>
      </c>
      <c r="H804" s="220"/>
    </row>
    <row r="805" spans="1:8" s="219" customFormat="1" ht="8.65" customHeight="1">
      <c r="A805" s="220" t="s">
        <v>64</v>
      </c>
      <c r="B805" s="231">
        <v>12299</v>
      </c>
      <c r="C805" s="223">
        <v>14187</v>
      </c>
      <c r="D805" s="223">
        <v>5503</v>
      </c>
      <c r="E805" s="223">
        <v>4225</v>
      </c>
      <c r="F805" s="223">
        <v>0</v>
      </c>
      <c r="G805" s="223">
        <v>0</v>
      </c>
      <c r="H805" s="220"/>
    </row>
    <row r="806" spans="1:8" s="219" customFormat="1" ht="8.65" customHeight="1">
      <c r="A806" s="225" t="s">
        <v>65</v>
      </c>
      <c r="B806" s="232">
        <v>4640</v>
      </c>
      <c r="C806" s="226">
        <v>6353</v>
      </c>
      <c r="D806" s="226">
        <v>345</v>
      </c>
      <c r="E806" s="226">
        <v>74</v>
      </c>
      <c r="F806" s="226">
        <v>1</v>
      </c>
      <c r="G806" s="226">
        <v>1</v>
      </c>
      <c r="H806" s="220"/>
    </row>
    <row r="807" spans="1:8" s="219" customFormat="1" ht="8.65" customHeight="1">
      <c r="A807" s="220" t="s">
        <v>66</v>
      </c>
      <c r="B807" s="231">
        <v>6318</v>
      </c>
      <c r="C807" s="223">
        <v>4520</v>
      </c>
      <c r="D807" s="223">
        <v>929</v>
      </c>
      <c r="E807" s="223">
        <v>497</v>
      </c>
      <c r="F807" s="223">
        <v>0</v>
      </c>
      <c r="G807" s="223">
        <v>0</v>
      </c>
      <c r="H807" s="220"/>
    </row>
    <row r="808" spans="1:8" s="219" customFormat="1" ht="8.65" customHeight="1">
      <c r="A808" s="220" t="s">
        <v>67</v>
      </c>
      <c r="B808" s="231">
        <v>560</v>
      </c>
      <c r="C808" s="223">
        <v>1480</v>
      </c>
      <c r="D808" s="223">
        <v>145</v>
      </c>
      <c r="E808" s="223">
        <v>50</v>
      </c>
      <c r="F808" s="223">
        <v>0</v>
      </c>
      <c r="G808" s="223">
        <v>0</v>
      </c>
      <c r="H808" s="220"/>
    </row>
    <row r="809" spans="1:8" s="219" customFormat="1" ht="8.65" customHeight="1">
      <c r="A809" s="220" t="s">
        <v>68</v>
      </c>
      <c r="B809" s="231">
        <v>6833</v>
      </c>
      <c r="C809" s="223">
        <v>15594</v>
      </c>
      <c r="D809" s="223">
        <v>642</v>
      </c>
      <c r="E809" s="223">
        <v>574</v>
      </c>
      <c r="F809" s="223">
        <v>0</v>
      </c>
      <c r="G809" s="223">
        <v>0</v>
      </c>
      <c r="H809" s="220"/>
    </row>
    <row r="810" spans="1:8" s="219" customFormat="1" ht="8.65" customHeight="1">
      <c r="A810" s="225" t="s">
        <v>69</v>
      </c>
      <c r="B810" s="232">
        <v>4496</v>
      </c>
      <c r="C810" s="226">
        <v>2898</v>
      </c>
      <c r="D810" s="226">
        <v>1424</v>
      </c>
      <c r="E810" s="226">
        <v>949</v>
      </c>
      <c r="F810" s="226">
        <v>0</v>
      </c>
      <c r="G810" s="226">
        <v>0</v>
      </c>
      <c r="H810" s="220"/>
    </row>
    <row r="811" spans="1:8" s="219" customFormat="1" ht="8.65" customHeight="1">
      <c r="A811" s="220" t="s">
        <v>70</v>
      </c>
      <c r="B811" s="231">
        <v>8961</v>
      </c>
      <c r="C811" s="223">
        <v>4521</v>
      </c>
      <c r="D811" s="223">
        <v>2153</v>
      </c>
      <c r="E811" s="223">
        <v>1213</v>
      </c>
      <c r="F811" s="223">
        <v>0</v>
      </c>
      <c r="G811" s="223">
        <v>0</v>
      </c>
      <c r="H811" s="220"/>
    </row>
    <row r="812" spans="1:8" s="219" customFormat="1" ht="8.65" customHeight="1">
      <c r="A812" s="220" t="s">
        <v>71</v>
      </c>
      <c r="B812" s="231">
        <v>9195</v>
      </c>
      <c r="C812" s="223">
        <v>8386</v>
      </c>
      <c r="D812" s="223">
        <v>845</v>
      </c>
      <c r="E812" s="223">
        <v>531</v>
      </c>
      <c r="F812" s="223">
        <v>1</v>
      </c>
      <c r="G812" s="223">
        <v>1</v>
      </c>
      <c r="H812" s="220"/>
    </row>
    <row r="813" spans="1:8" s="219" customFormat="1" ht="8.65" customHeight="1">
      <c r="A813" s="220" t="s">
        <v>72</v>
      </c>
      <c r="B813" s="231">
        <v>12479</v>
      </c>
      <c r="C813" s="223">
        <v>4702</v>
      </c>
      <c r="D813" s="223">
        <v>304</v>
      </c>
      <c r="E813" s="223">
        <v>42</v>
      </c>
      <c r="F813" s="223">
        <v>0</v>
      </c>
      <c r="G813" s="223">
        <v>0</v>
      </c>
      <c r="H813" s="220"/>
    </row>
    <row r="814" spans="1:8" s="219" customFormat="1" ht="8.65" customHeight="1">
      <c r="A814" s="225" t="s">
        <v>73</v>
      </c>
      <c r="B814" s="232">
        <v>18789</v>
      </c>
      <c r="C814" s="226">
        <v>4462</v>
      </c>
      <c r="D814" s="226">
        <v>260</v>
      </c>
      <c r="E814" s="226">
        <v>81</v>
      </c>
      <c r="F814" s="226">
        <v>0</v>
      </c>
      <c r="G814" s="226">
        <v>0</v>
      </c>
      <c r="H814" s="220"/>
    </row>
    <row r="815" spans="1:8" s="219" customFormat="1" ht="8.65" customHeight="1">
      <c r="A815" s="220" t="s">
        <v>74</v>
      </c>
      <c r="B815" s="231">
        <v>17930</v>
      </c>
      <c r="C815" s="223">
        <v>5461</v>
      </c>
      <c r="D815" s="223">
        <v>194</v>
      </c>
      <c r="E815" s="223">
        <v>62</v>
      </c>
      <c r="F815" s="223">
        <v>0</v>
      </c>
      <c r="G815" s="223">
        <v>0</v>
      </c>
      <c r="H815" s="220"/>
    </row>
    <row r="816" spans="1:8" s="219" customFormat="1" ht="8.65" customHeight="1">
      <c r="A816" s="220" t="s">
        <v>75</v>
      </c>
      <c r="B816" s="231">
        <v>72614</v>
      </c>
      <c r="C816" s="223">
        <v>12450</v>
      </c>
      <c r="D816" s="223">
        <v>573</v>
      </c>
      <c r="E816" s="223">
        <v>309</v>
      </c>
      <c r="F816" s="223">
        <v>0</v>
      </c>
      <c r="G816" s="223">
        <v>0</v>
      </c>
      <c r="H816" s="220"/>
    </row>
    <row r="817" spans="1:8" s="219" customFormat="1" ht="8.65" customHeight="1">
      <c r="A817" s="220" t="s">
        <v>76</v>
      </c>
      <c r="B817" s="231">
        <v>29203</v>
      </c>
      <c r="C817" s="223">
        <v>7341</v>
      </c>
      <c r="D817" s="223">
        <v>167</v>
      </c>
      <c r="E817" s="223">
        <v>97</v>
      </c>
      <c r="F817" s="223">
        <v>0</v>
      </c>
      <c r="G817" s="223">
        <v>0</v>
      </c>
      <c r="H817" s="220"/>
    </row>
    <row r="818" spans="1:8" s="219" customFormat="1" ht="8.65" customHeight="1">
      <c r="A818" s="225" t="s">
        <v>77</v>
      </c>
      <c r="B818" s="232">
        <v>19595</v>
      </c>
      <c r="C818" s="226">
        <v>5838</v>
      </c>
      <c r="D818" s="226">
        <v>221</v>
      </c>
      <c r="E818" s="226">
        <v>93</v>
      </c>
      <c r="F818" s="226">
        <v>3</v>
      </c>
      <c r="G818" s="226">
        <v>0</v>
      </c>
      <c r="H818" s="220"/>
    </row>
    <row r="819" spans="1:8" s="219" customFormat="1" ht="8.65" customHeight="1">
      <c r="A819" s="220" t="s">
        <v>78</v>
      </c>
      <c r="B819" s="231">
        <v>551</v>
      </c>
      <c r="C819" s="223">
        <v>738</v>
      </c>
      <c r="D819" s="223">
        <v>147</v>
      </c>
      <c r="E819" s="223">
        <v>63</v>
      </c>
      <c r="F819" s="223">
        <v>0</v>
      </c>
      <c r="G819" s="223">
        <v>0</v>
      </c>
      <c r="H819" s="220"/>
    </row>
    <row r="820" spans="1:8" s="219" customFormat="1" ht="8.65" customHeight="1">
      <c r="A820" s="220" t="s">
        <v>79</v>
      </c>
      <c r="B820" s="231">
        <v>25994</v>
      </c>
      <c r="C820" s="223">
        <v>6621</v>
      </c>
      <c r="D820" s="223">
        <v>704</v>
      </c>
      <c r="E820" s="223">
        <v>374</v>
      </c>
      <c r="F820" s="223">
        <v>1</v>
      </c>
      <c r="G820" s="223">
        <v>1</v>
      </c>
      <c r="H820" s="220"/>
    </row>
    <row r="821" spans="1:8" s="219" customFormat="1" ht="8.65" customHeight="1">
      <c r="A821" s="220" t="s">
        <v>80</v>
      </c>
      <c r="B821" s="231">
        <v>24574</v>
      </c>
      <c r="C821" s="223">
        <v>4037</v>
      </c>
      <c r="D821" s="223">
        <v>301</v>
      </c>
      <c r="E821" s="223">
        <v>133</v>
      </c>
      <c r="F821" s="223">
        <v>0</v>
      </c>
      <c r="G821" s="223">
        <v>0</v>
      </c>
      <c r="H821" s="220"/>
    </row>
    <row r="822" spans="1:8" s="219" customFormat="1" ht="8.65" customHeight="1">
      <c r="A822" s="225" t="s">
        <v>81</v>
      </c>
      <c r="B822" s="233">
        <v>2478</v>
      </c>
      <c r="C822" s="226">
        <v>1318</v>
      </c>
      <c r="D822" s="226">
        <v>99</v>
      </c>
      <c r="E822" s="226">
        <v>22</v>
      </c>
      <c r="F822" s="226">
        <v>0</v>
      </c>
      <c r="G822" s="226">
        <v>0</v>
      </c>
      <c r="H822" s="220"/>
    </row>
    <row r="823" spans="1:8" s="219" customFormat="1" ht="8.65" customHeight="1">
      <c r="A823" s="220" t="s">
        <v>136</v>
      </c>
      <c r="B823" s="223" t="s">
        <v>12</v>
      </c>
      <c r="C823" s="223" t="s">
        <v>12</v>
      </c>
      <c r="D823" s="223">
        <v>618</v>
      </c>
      <c r="E823" s="223" t="s">
        <v>12</v>
      </c>
      <c r="F823" s="223">
        <v>0</v>
      </c>
      <c r="G823" s="223">
        <v>0</v>
      </c>
      <c r="H823" s="220"/>
    </row>
    <row r="824" spans="1:8" s="219" customFormat="1" ht="8.65" customHeight="1">
      <c r="A824" s="220"/>
      <c r="B824" s="223"/>
      <c r="C824" s="223"/>
      <c r="D824" s="223"/>
      <c r="E824" s="223"/>
      <c r="F824" s="223"/>
      <c r="G824" s="223"/>
      <c r="H824" s="220"/>
    </row>
    <row r="825" spans="1:8" s="219" customFormat="1" ht="9" customHeight="1">
      <c r="A825" s="218">
        <v>2017</v>
      </c>
      <c r="H825" s="220"/>
    </row>
    <row r="826" spans="1:8" s="219" customFormat="1" ht="9" customHeight="1">
      <c r="A826" s="218" t="s">
        <v>102</v>
      </c>
      <c r="B826" s="221">
        <f>SUM(B828:B860)</f>
        <v>533082</v>
      </c>
      <c r="C826" s="221">
        <f>SUM(C828:C860)</f>
        <v>229464</v>
      </c>
      <c r="D826" s="221">
        <f t="shared" ref="D826:G826" si="22">SUM(D828:D860)</f>
        <v>30927</v>
      </c>
      <c r="E826" s="221">
        <f t="shared" si="22"/>
        <v>16030</v>
      </c>
      <c r="F826" s="221">
        <f t="shared" si="22"/>
        <v>18</v>
      </c>
      <c r="G826" s="221">
        <f t="shared" si="22"/>
        <v>40</v>
      </c>
      <c r="H826" s="220"/>
    </row>
    <row r="827" spans="1:8" s="219" customFormat="1" ht="3" customHeight="1">
      <c r="A827" s="222"/>
      <c r="B827" s="221"/>
      <c r="C827" s="221"/>
      <c r="D827" s="221"/>
      <c r="E827" s="221"/>
      <c r="F827" s="221"/>
      <c r="G827" s="221"/>
      <c r="H827" s="220"/>
    </row>
    <row r="828" spans="1:8" s="219" customFormat="1" ht="8.65" customHeight="1">
      <c r="A828" s="220" t="s">
        <v>50</v>
      </c>
      <c r="B828" s="231">
        <v>6116</v>
      </c>
      <c r="C828" s="223">
        <v>3271</v>
      </c>
      <c r="D828" s="223">
        <v>96</v>
      </c>
      <c r="E828" s="223">
        <v>35</v>
      </c>
      <c r="F828" s="223">
        <v>0</v>
      </c>
      <c r="G828" s="223">
        <v>0</v>
      </c>
      <c r="H828" s="220"/>
    </row>
    <row r="829" spans="1:8" s="219" customFormat="1" ht="8.65" customHeight="1">
      <c r="A829" s="220" t="s">
        <v>51</v>
      </c>
      <c r="B829" s="231">
        <v>5021</v>
      </c>
      <c r="C829" s="223">
        <v>7937</v>
      </c>
      <c r="D829" s="223">
        <v>1647</v>
      </c>
      <c r="E829" s="223">
        <v>412</v>
      </c>
      <c r="F829" s="223">
        <v>0</v>
      </c>
      <c r="G829" s="223">
        <v>0</v>
      </c>
      <c r="H829" s="220"/>
    </row>
    <row r="830" spans="1:8" s="219" customFormat="1" ht="8.65" customHeight="1">
      <c r="A830" s="220" t="s">
        <v>52</v>
      </c>
      <c r="B830" s="231">
        <v>3155</v>
      </c>
      <c r="C830" s="223">
        <v>1500</v>
      </c>
      <c r="D830" s="223">
        <v>189</v>
      </c>
      <c r="E830" s="223">
        <v>78</v>
      </c>
      <c r="F830" s="223">
        <v>0</v>
      </c>
      <c r="G830" s="223">
        <v>0</v>
      </c>
      <c r="H830" s="220"/>
    </row>
    <row r="831" spans="1:8" s="219" customFormat="1" ht="8.65" customHeight="1">
      <c r="A831" s="225" t="s">
        <v>53</v>
      </c>
      <c r="B831" s="232">
        <v>7156</v>
      </c>
      <c r="C831" s="226">
        <v>1475</v>
      </c>
      <c r="D831" s="226">
        <v>141</v>
      </c>
      <c r="E831" s="226">
        <v>25</v>
      </c>
      <c r="F831" s="226">
        <v>1</v>
      </c>
      <c r="G831" s="226">
        <v>1</v>
      </c>
      <c r="H831" s="220"/>
    </row>
    <row r="832" spans="1:8" s="219" customFormat="1" ht="8.65" customHeight="1">
      <c r="A832" s="220" t="s">
        <v>54</v>
      </c>
      <c r="B832" s="231">
        <v>33295</v>
      </c>
      <c r="C832" s="223">
        <v>10019</v>
      </c>
      <c r="D832" s="223">
        <v>370</v>
      </c>
      <c r="E832" s="223">
        <v>149</v>
      </c>
      <c r="F832" s="223">
        <v>0</v>
      </c>
      <c r="G832" s="223">
        <v>0</v>
      </c>
      <c r="H832" s="220"/>
    </row>
    <row r="833" spans="1:8" s="219" customFormat="1" ht="8.65" customHeight="1">
      <c r="A833" s="220" t="s">
        <v>55</v>
      </c>
      <c r="B833" s="231">
        <v>3252</v>
      </c>
      <c r="C833" s="223">
        <v>981</v>
      </c>
      <c r="D833" s="223">
        <v>219</v>
      </c>
      <c r="E833" s="223">
        <v>107</v>
      </c>
      <c r="F833" s="223">
        <v>0</v>
      </c>
      <c r="G833" s="223">
        <v>0</v>
      </c>
      <c r="H833" s="220"/>
    </row>
    <row r="834" spans="1:8" s="219" customFormat="1" ht="8.65" customHeight="1">
      <c r="A834" s="220" t="s">
        <v>56</v>
      </c>
      <c r="B834" s="231">
        <v>8016</v>
      </c>
      <c r="C834" s="223">
        <v>2859</v>
      </c>
      <c r="D834" s="223">
        <v>465</v>
      </c>
      <c r="E834" s="223">
        <v>41</v>
      </c>
      <c r="F834" s="223">
        <v>0</v>
      </c>
      <c r="G834" s="223">
        <v>0</v>
      </c>
      <c r="H834" s="220"/>
    </row>
    <row r="835" spans="1:8" s="219" customFormat="1" ht="8.65" customHeight="1">
      <c r="A835" s="225" t="s">
        <v>57</v>
      </c>
      <c r="B835" s="232">
        <v>20880</v>
      </c>
      <c r="C835" s="226">
        <v>11148</v>
      </c>
      <c r="D835" s="226">
        <v>167</v>
      </c>
      <c r="E835" s="226">
        <v>29</v>
      </c>
      <c r="F835" s="226">
        <v>0</v>
      </c>
      <c r="G835" s="226">
        <v>0</v>
      </c>
      <c r="H835" s="220"/>
    </row>
    <row r="836" spans="1:8" s="219" customFormat="1" ht="8.65" customHeight="1">
      <c r="A836" s="220" t="s">
        <v>58</v>
      </c>
      <c r="B836" s="231">
        <v>34260</v>
      </c>
      <c r="C836" s="223">
        <v>32421</v>
      </c>
      <c r="D836" s="223">
        <v>2858</v>
      </c>
      <c r="E836" s="223">
        <v>1486</v>
      </c>
      <c r="F836" s="223">
        <v>10</v>
      </c>
      <c r="G836" s="223">
        <v>32</v>
      </c>
      <c r="H836" s="220"/>
    </row>
    <row r="837" spans="1:8" s="219" customFormat="1" ht="8.65" customHeight="1">
      <c r="A837" s="220" t="s">
        <v>59</v>
      </c>
      <c r="B837" s="231">
        <v>9379</v>
      </c>
      <c r="C837" s="223">
        <v>2551</v>
      </c>
      <c r="D837" s="223">
        <v>401</v>
      </c>
      <c r="E837" s="223">
        <v>227</v>
      </c>
      <c r="F837" s="223">
        <v>1</v>
      </c>
      <c r="G837" s="223">
        <v>0</v>
      </c>
      <c r="H837" s="220"/>
    </row>
    <row r="838" spans="1:8" s="219" customFormat="1" ht="8.65" customHeight="1">
      <c r="A838" s="220" t="s">
        <v>60</v>
      </c>
      <c r="B838" s="231">
        <v>36218</v>
      </c>
      <c r="C838" s="223">
        <v>15988</v>
      </c>
      <c r="D838" s="223">
        <v>244</v>
      </c>
      <c r="E838" s="223">
        <v>67</v>
      </c>
      <c r="F838" s="223">
        <v>0</v>
      </c>
      <c r="G838" s="223">
        <v>0</v>
      </c>
      <c r="H838" s="220"/>
    </row>
    <row r="839" spans="1:8" s="219" customFormat="1" ht="8.65" customHeight="1">
      <c r="A839" s="225" t="s">
        <v>61</v>
      </c>
      <c r="B839" s="232">
        <v>18794</v>
      </c>
      <c r="C839" s="226">
        <v>4771</v>
      </c>
      <c r="D839" s="226">
        <v>294</v>
      </c>
      <c r="E839" s="226">
        <v>116</v>
      </c>
      <c r="F839" s="226">
        <v>0</v>
      </c>
      <c r="G839" s="226">
        <v>0</v>
      </c>
      <c r="H839" s="220"/>
    </row>
    <row r="840" spans="1:8" s="219" customFormat="1" ht="8.65" customHeight="1">
      <c r="A840" s="220" t="s">
        <v>62</v>
      </c>
      <c r="B840" s="231">
        <v>4220</v>
      </c>
      <c r="C840" s="223">
        <v>1995</v>
      </c>
      <c r="D840" s="223">
        <v>589</v>
      </c>
      <c r="E840" s="223">
        <v>322</v>
      </c>
      <c r="F840" s="223">
        <v>0</v>
      </c>
      <c r="G840" s="223">
        <v>0</v>
      </c>
      <c r="H840" s="220"/>
    </row>
    <row r="841" spans="1:8" s="219" customFormat="1" ht="8.65" customHeight="1">
      <c r="A841" s="220" t="s">
        <v>63</v>
      </c>
      <c r="B841" s="231">
        <v>59630</v>
      </c>
      <c r="C841" s="223">
        <v>24357</v>
      </c>
      <c r="D841" s="223">
        <v>5236</v>
      </c>
      <c r="E841" s="223">
        <v>1597</v>
      </c>
      <c r="F841" s="223">
        <v>4</v>
      </c>
      <c r="G841" s="223">
        <v>6</v>
      </c>
      <c r="H841" s="220"/>
    </row>
    <row r="842" spans="1:8" s="219" customFormat="1" ht="8.65" customHeight="1">
      <c r="A842" s="220" t="s">
        <v>64</v>
      </c>
      <c r="B842" s="231">
        <v>12714</v>
      </c>
      <c r="C842" s="223">
        <v>13388</v>
      </c>
      <c r="D842" s="223">
        <v>5220</v>
      </c>
      <c r="E842" s="223">
        <v>5107</v>
      </c>
      <c r="F842" s="223">
        <v>0</v>
      </c>
      <c r="G842" s="223">
        <v>0</v>
      </c>
      <c r="H842" s="220"/>
    </row>
    <row r="843" spans="1:8" s="219" customFormat="1" ht="8.65" customHeight="1">
      <c r="A843" s="225" t="s">
        <v>65</v>
      </c>
      <c r="B843" s="232">
        <v>4752</v>
      </c>
      <c r="C843" s="226">
        <v>5557</v>
      </c>
      <c r="D843" s="226">
        <v>363</v>
      </c>
      <c r="E843" s="226">
        <v>103</v>
      </c>
      <c r="F843" s="226">
        <v>1</v>
      </c>
      <c r="G843" s="226">
        <v>0</v>
      </c>
      <c r="H843" s="220"/>
    </row>
    <row r="844" spans="1:8" s="219" customFormat="1" ht="8.65" customHeight="1">
      <c r="A844" s="220" t="s">
        <v>66</v>
      </c>
      <c r="B844" s="231">
        <v>4429</v>
      </c>
      <c r="C844" s="223">
        <v>4301</v>
      </c>
      <c r="D844" s="223">
        <v>903</v>
      </c>
      <c r="E844" s="223">
        <v>462</v>
      </c>
      <c r="F844" s="223">
        <v>0</v>
      </c>
      <c r="G844" s="223">
        <v>0</v>
      </c>
      <c r="H844" s="220"/>
    </row>
    <row r="845" spans="1:8" s="219" customFormat="1" ht="8.65" customHeight="1">
      <c r="A845" s="220" t="s">
        <v>67</v>
      </c>
      <c r="B845" s="231">
        <v>566</v>
      </c>
      <c r="C845" s="223">
        <v>1775</v>
      </c>
      <c r="D845" s="223">
        <v>115</v>
      </c>
      <c r="E845" s="223">
        <v>73</v>
      </c>
      <c r="F845" s="223">
        <v>0</v>
      </c>
      <c r="G845" s="223">
        <v>0</v>
      </c>
      <c r="H845" s="220"/>
    </row>
    <row r="846" spans="1:8" s="219" customFormat="1" ht="8.65" customHeight="1">
      <c r="A846" s="220" t="s">
        <v>68</v>
      </c>
      <c r="B846" s="231">
        <v>8520</v>
      </c>
      <c r="C846" s="223">
        <v>17802</v>
      </c>
      <c r="D846" s="223">
        <v>1110</v>
      </c>
      <c r="E846" s="223">
        <v>1010</v>
      </c>
      <c r="F846" s="223">
        <v>0</v>
      </c>
      <c r="G846" s="223">
        <v>0</v>
      </c>
      <c r="H846" s="220"/>
    </row>
    <row r="847" spans="1:8" s="219" customFormat="1" ht="8.65" customHeight="1">
      <c r="A847" s="225" t="s">
        <v>69</v>
      </c>
      <c r="B847" s="232">
        <v>4255</v>
      </c>
      <c r="C847" s="226">
        <v>1889</v>
      </c>
      <c r="D847" s="226">
        <v>3138</v>
      </c>
      <c r="E847" s="226">
        <v>894</v>
      </c>
      <c r="F847" s="226">
        <v>0</v>
      </c>
      <c r="G847" s="226">
        <v>0</v>
      </c>
      <c r="H847" s="220"/>
    </row>
    <row r="848" spans="1:8" s="219" customFormat="1" ht="8.65" customHeight="1">
      <c r="A848" s="220" t="s">
        <v>70</v>
      </c>
      <c r="B848" s="231">
        <v>9855</v>
      </c>
      <c r="C848" s="223">
        <v>5017</v>
      </c>
      <c r="D848" s="223">
        <v>1754</v>
      </c>
      <c r="E848" s="223">
        <v>1349</v>
      </c>
      <c r="F848" s="223">
        <v>0</v>
      </c>
      <c r="G848" s="223">
        <v>0</v>
      </c>
      <c r="H848" s="220"/>
    </row>
    <row r="849" spans="1:8" s="219" customFormat="1" ht="8.65" customHeight="1">
      <c r="A849" s="220" t="s">
        <v>71</v>
      </c>
      <c r="B849" s="231">
        <v>10141</v>
      </c>
      <c r="C849" s="223">
        <v>8906</v>
      </c>
      <c r="D849" s="223">
        <v>1527</v>
      </c>
      <c r="E849" s="223">
        <v>794</v>
      </c>
      <c r="F849" s="223">
        <v>0</v>
      </c>
      <c r="G849" s="223">
        <v>0</v>
      </c>
      <c r="H849" s="220"/>
    </row>
    <row r="850" spans="1:8" s="219" customFormat="1" ht="8.65" customHeight="1">
      <c r="A850" s="220" t="s">
        <v>72</v>
      </c>
      <c r="B850" s="231">
        <v>14926</v>
      </c>
      <c r="C850" s="223">
        <v>4474</v>
      </c>
      <c r="D850" s="223">
        <v>329</v>
      </c>
      <c r="E850" s="223">
        <v>146</v>
      </c>
      <c r="F850" s="223">
        <v>0</v>
      </c>
      <c r="G850" s="223">
        <v>0</v>
      </c>
      <c r="H850" s="220"/>
    </row>
    <row r="851" spans="1:8" s="219" customFormat="1" ht="8.65" customHeight="1">
      <c r="A851" s="225" t="s">
        <v>73</v>
      </c>
      <c r="B851" s="232">
        <v>19792</v>
      </c>
      <c r="C851" s="226">
        <v>3848</v>
      </c>
      <c r="D851" s="226">
        <v>240</v>
      </c>
      <c r="E851" s="226">
        <v>68</v>
      </c>
      <c r="F851" s="226">
        <v>0</v>
      </c>
      <c r="G851" s="226">
        <v>0</v>
      </c>
      <c r="H851" s="220"/>
    </row>
    <row r="852" spans="1:8" s="219" customFormat="1" ht="8.65" customHeight="1">
      <c r="A852" s="220" t="s">
        <v>74</v>
      </c>
      <c r="B852" s="231">
        <v>19750</v>
      </c>
      <c r="C852" s="223">
        <v>5118</v>
      </c>
      <c r="D852" s="223">
        <v>243</v>
      </c>
      <c r="E852" s="223">
        <v>70</v>
      </c>
      <c r="F852" s="223">
        <v>0</v>
      </c>
      <c r="G852" s="223">
        <v>0</v>
      </c>
      <c r="H852" s="220"/>
    </row>
    <row r="853" spans="1:8" s="219" customFormat="1" ht="8.65" customHeight="1">
      <c r="A853" s="220" t="s">
        <v>75</v>
      </c>
      <c r="B853" s="231">
        <v>80958</v>
      </c>
      <c r="C853" s="223">
        <v>11112</v>
      </c>
      <c r="D853" s="223">
        <v>526</v>
      </c>
      <c r="E853" s="223">
        <v>375</v>
      </c>
      <c r="F853" s="223">
        <v>0</v>
      </c>
      <c r="G853" s="223">
        <v>0</v>
      </c>
      <c r="H853" s="220"/>
    </row>
    <row r="854" spans="1:8" s="219" customFormat="1" ht="8.65" customHeight="1">
      <c r="A854" s="220" t="s">
        <v>76</v>
      </c>
      <c r="B854" s="231">
        <v>26793</v>
      </c>
      <c r="C854" s="223">
        <v>6828</v>
      </c>
      <c r="D854" s="223">
        <v>248</v>
      </c>
      <c r="E854" s="223">
        <v>118</v>
      </c>
      <c r="F854" s="223">
        <v>0</v>
      </c>
      <c r="G854" s="223">
        <v>0</v>
      </c>
      <c r="H854" s="220"/>
    </row>
    <row r="855" spans="1:8" s="219" customFormat="1" ht="8.65" customHeight="1">
      <c r="A855" s="225" t="s">
        <v>77</v>
      </c>
      <c r="B855" s="232">
        <v>19575</v>
      </c>
      <c r="C855" s="226">
        <v>5893</v>
      </c>
      <c r="D855" s="226">
        <v>298</v>
      </c>
      <c r="E855" s="226">
        <v>52</v>
      </c>
      <c r="F855" s="226">
        <v>0</v>
      </c>
      <c r="G855" s="226">
        <v>0</v>
      </c>
      <c r="H855" s="220"/>
    </row>
    <row r="856" spans="1:8" s="219" customFormat="1" ht="8.65" customHeight="1">
      <c r="A856" s="220" t="s">
        <v>78</v>
      </c>
      <c r="B856" s="231">
        <v>533</v>
      </c>
      <c r="C856" s="223">
        <v>686</v>
      </c>
      <c r="D856" s="223">
        <v>184</v>
      </c>
      <c r="E856" s="223">
        <v>111</v>
      </c>
      <c r="F856" s="223">
        <v>1</v>
      </c>
      <c r="G856" s="223">
        <v>1</v>
      </c>
      <c r="H856" s="220"/>
    </row>
    <row r="857" spans="1:8" s="219" customFormat="1" ht="8.65" customHeight="1">
      <c r="A857" s="220" t="s">
        <v>79</v>
      </c>
      <c r="B857" s="231">
        <v>18092</v>
      </c>
      <c r="C857" s="223">
        <v>6309</v>
      </c>
      <c r="D857" s="223">
        <v>675</v>
      </c>
      <c r="E857" s="223">
        <v>307</v>
      </c>
      <c r="F857" s="223">
        <v>0</v>
      </c>
      <c r="G857" s="223">
        <v>0</v>
      </c>
      <c r="H857" s="220"/>
    </row>
    <row r="858" spans="1:8" s="219" customFormat="1" ht="8.65" customHeight="1">
      <c r="A858" s="220" t="s">
        <v>80</v>
      </c>
      <c r="B858" s="231">
        <v>25617</v>
      </c>
      <c r="C858" s="223">
        <v>4005</v>
      </c>
      <c r="D858" s="223">
        <v>427</v>
      </c>
      <c r="E858" s="223">
        <v>284</v>
      </c>
      <c r="F858" s="223">
        <v>0</v>
      </c>
      <c r="G858" s="223">
        <v>0</v>
      </c>
      <c r="H858" s="220"/>
    </row>
    <row r="859" spans="1:8" s="219" customFormat="1" ht="8.65" customHeight="1">
      <c r="A859" s="225" t="s">
        <v>81</v>
      </c>
      <c r="B859" s="233">
        <v>2422</v>
      </c>
      <c r="C859" s="226">
        <v>1283</v>
      </c>
      <c r="D859" s="226">
        <v>86</v>
      </c>
      <c r="E859" s="226">
        <v>16</v>
      </c>
      <c r="F859" s="226">
        <v>0</v>
      </c>
      <c r="G859" s="226">
        <v>0</v>
      </c>
      <c r="H859" s="220"/>
    </row>
    <row r="860" spans="1:8" s="219" customFormat="1" ht="8.65" customHeight="1">
      <c r="A860" s="220" t="s">
        <v>136</v>
      </c>
      <c r="B860" s="223" t="s">
        <v>12</v>
      </c>
      <c r="C860" s="223" t="s">
        <v>12</v>
      </c>
      <c r="D860" s="223">
        <v>625</v>
      </c>
      <c r="E860" s="223" t="s">
        <v>12</v>
      </c>
      <c r="F860" s="223">
        <v>0</v>
      </c>
      <c r="G860" s="223">
        <v>0</v>
      </c>
      <c r="H860" s="220"/>
    </row>
    <row r="861" spans="1:8" ht="3" customHeight="1">
      <c r="A861" s="211"/>
      <c r="B861" s="211"/>
      <c r="C861" s="211"/>
      <c r="D861" s="211"/>
      <c r="E861" s="211"/>
      <c r="F861" s="211"/>
      <c r="G861" s="234"/>
    </row>
    <row r="862" spans="1:8" ht="3" customHeight="1">
      <c r="A862" s="214"/>
      <c r="B862" s="214"/>
      <c r="C862" s="214"/>
      <c r="D862" s="214"/>
      <c r="E862" s="214"/>
      <c r="F862" s="214"/>
      <c r="G862" s="235"/>
    </row>
    <row r="863" spans="1:8" ht="9.6" customHeight="1">
      <c r="A863" s="388" t="s">
        <v>138</v>
      </c>
      <c r="B863" s="214"/>
      <c r="C863" s="214"/>
      <c r="D863" s="214"/>
      <c r="E863" s="214"/>
      <c r="F863" s="214"/>
      <c r="G863" s="235"/>
    </row>
    <row r="864" spans="1:8" ht="9.9499999999999993" customHeight="1">
      <c r="A864" s="236" t="s">
        <v>139</v>
      </c>
      <c r="B864" s="214"/>
      <c r="C864" s="214"/>
      <c r="D864" s="214"/>
      <c r="E864" s="214"/>
      <c r="F864" s="214"/>
      <c r="G864" s="235"/>
    </row>
    <row r="865" spans="1:8" ht="9.9499999999999993" customHeight="1">
      <c r="A865" s="236" t="s">
        <v>140</v>
      </c>
      <c r="B865" s="214"/>
      <c r="C865" s="214"/>
      <c r="D865" s="214"/>
      <c r="E865" s="214"/>
      <c r="F865" s="214"/>
      <c r="G865" s="235"/>
    </row>
    <row r="866" spans="1:8" s="215" customFormat="1" ht="9.6" customHeight="1">
      <c r="A866" s="388" t="s">
        <v>141</v>
      </c>
    </row>
    <row r="867" spans="1:8" ht="11.25" hidden="1" customHeight="1">
      <c r="A867" s="235"/>
      <c r="B867" s="235"/>
      <c r="C867" s="235"/>
      <c r="D867" s="235"/>
      <c r="E867" s="235"/>
      <c r="F867" s="235"/>
      <c r="G867" s="235"/>
      <c r="H867" s="212" t="s">
        <v>85</v>
      </c>
    </row>
    <row r="868" spans="1:8" ht="11.25" customHeight="1"/>
  </sheetData>
  <sheetProtection sheet="1" objects="1" scenarios="1"/>
  <mergeCells count="7">
    <mergeCell ref="G5:G7"/>
    <mergeCell ref="A5:A8"/>
    <mergeCell ref="B5:B8"/>
    <mergeCell ref="C5:C6"/>
    <mergeCell ref="D5:D6"/>
    <mergeCell ref="E5:E7"/>
    <mergeCell ref="F5:F6"/>
  </mergeCells>
  <hyperlinks>
    <hyperlink ref="G1" location="Índice!A1" display="Cuadro 8.1"/>
  </hyperlinks>
  <printOptions horizontalCentered="1" verticalCentered="1" gridLinesSet="0"/>
  <pageMargins left="0.39370078740157483" right="0.39370078740157483" top="0.39370078740157483" bottom="0.19685039370078741" header="0" footer="0.19685039370078741"/>
  <pageSetup orientation="portrait" r:id="rId1"/>
  <headerFooter scaleWithDoc="0" alignWithMargins="0">
    <oddHeader>&amp;L&amp;"Arial,Normal"&amp;10&amp;K000080INEGI. Anuario estadístico y geográfico por entidad federativa 2017.</oddHeader>
  </headerFooter>
  <rowBreaks count="11" manualBreakCount="11">
    <brk id="84" max="16383" man="1"/>
    <brk id="158" max="16383" man="1"/>
    <brk id="232" max="16383" man="1"/>
    <brk id="306" max="16383" man="1"/>
    <brk id="380" max="16383" man="1"/>
    <brk id="454" max="16383" man="1"/>
    <brk id="528" max="16383" man="1"/>
    <brk id="602" max="6" man="1"/>
    <brk id="676" max="6" man="1"/>
    <brk id="750" max="6" man="1"/>
    <brk id="824" max="6"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W864"/>
  <sheetViews>
    <sheetView showGridLines="0" showRowColHeaders="0" zoomScale="130" zoomScaleNormal="130" workbookViewId="0"/>
  </sheetViews>
  <sheetFormatPr baseColWidth="10" defaultColWidth="0" defaultRowHeight="11.25" customHeight="1" zeroHeight="1"/>
  <cols>
    <col min="1" max="1" width="17" style="212" customWidth="1"/>
    <col min="2" max="2" width="6.7109375" style="212" customWidth="1"/>
    <col min="3" max="3" width="7.85546875" style="212" customWidth="1"/>
    <col min="4" max="4" width="7" style="212" customWidth="1"/>
    <col min="5" max="5" width="5.85546875" style="212" customWidth="1"/>
    <col min="6" max="6" width="6.85546875" style="212" customWidth="1"/>
    <col min="7" max="7" width="6.42578125" style="212" customWidth="1"/>
    <col min="8" max="8" width="5.28515625" style="212" customWidth="1"/>
    <col min="9" max="9" width="6.42578125" style="212" customWidth="1"/>
    <col min="10" max="10" width="5.85546875" style="212" customWidth="1"/>
    <col min="11" max="11" width="6.28515625" style="212" customWidth="1"/>
    <col min="12" max="12" width="4.85546875" style="212" customWidth="1"/>
    <col min="13" max="13" width="7" style="212" customWidth="1"/>
    <col min="14" max="14" width="5.85546875" style="212" customWidth="1"/>
    <col min="15" max="15" width="0.85546875" style="212" customWidth="1"/>
    <col min="16" max="16" width="0" style="212" hidden="1" customWidth="1"/>
    <col min="17" max="256" width="11.42578125" style="212" hidden="1"/>
    <col min="257" max="257" width="17" style="212" hidden="1" customWidth="1"/>
    <col min="258" max="258" width="6.7109375" style="212" hidden="1" customWidth="1"/>
    <col min="259" max="259" width="7.85546875" style="212" hidden="1" customWidth="1"/>
    <col min="260" max="260" width="7" style="212" hidden="1" customWidth="1"/>
    <col min="261" max="261" width="5.85546875" style="212" hidden="1" customWidth="1"/>
    <col min="262" max="262" width="6.85546875" style="212" hidden="1" customWidth="1"/>
    <col min="263" max="263" width="6.42578125" style="212" hidden="1" customWidth="1"/>
    <col min="264" max="264" width="5.28515625" style="212" hidden="1" customWidth="1"/>
    <col min="265" max="265" width="6.42578125" style="212" hidden="1" customWidth="1"/>
    <col min="266" max="266" width="5.85546875" style="212" hidden="1" customWidth="1"/>
    <col min="267" max="267" width="6.28515625" style="212" hidden="1" customWidth="1"/>
    <col min="268" max="268" width="4.85546875" style="212" hidden="1" customWidth="1"/>
    <col min="269" max="269" width="7" style="212" hidden="1" customWidth="1"/>
    <col min="270" max="270" width="5.85546875" style="212" hidden="1" customWidth="1"/>
    <col min="271" max="271" width="0.85546875" style="212" hidden="1" customWidth="1"/>
    <col min="272" max="272" width="11.42578125" style="212" hidden="1" customWidth="1"/>
    <col min="273" max="512" width="11.42578125" style="212" hidden="1"/>
    <col min="513" max="513" width="17" style="212" hidden="1" customWidth="1"/>
    <col min="514" max="514" width="6.7109375" style="212" hidden="1" customWidth="1"/>
    <col min="515" max="515" width="7.85546875" style="212" hidden="1" customWidth="1"/>
    <col min="516" max="516" width="7" style="212" hidden="1" customWidth="1"/>
    <col min="517" max="517" width="5.85546875" style="212" hidden="1" customWidth="1"/>
    <col min="518" max="518" width="6.85546875" style="212" hidden="1" customWidth="1"/>
    <col min="519" max="519" width="6.42578125" style="212" hidden="1" customWidth="1"/>
    <col min="520" max="520" width="5.28515625" style="212" hidden="1" customWidth="1"/>
    <col min="521" max="521" width="6.42578125" style="212" hidden="1" customWidth="1"/>
    <col min="522" max="522" width="5.85546875" style="212" hidden="1" customWidth="1"/>
    <col min="523" max="523" width="6.28515625" style="212" hidden="1" customWidth="1"/>
    <col min="524" max="524" width="4.85546875" style="212" hidden="1" customWidth="1"/>
    <col min="525" max="525" width="7" style="212" hidden="1" customWidth="1"/>
    <col min="526" max="526" width="5.85546875" style="212" hidden="1" customWidth="1"/>
    <col min="527" max="527" width="0.85546875" style="212" hidden="1" customWidth="1"/>
    <col min="528" max="528" width="11.42578125" style="212" hidden="1" customWidth="1"/>
    <col min="529" max="768" width="11.42578125" style="212" hidden="1"/>
    <col min="769" max="769" width="17" style="212" hidden="1" customWidth="1"/>
    <col min="770" max="770" width="6.7109375" style="212" hidden="1" customWidth="1"/>
    <col min="771" max="771" width="7.85546875" style="212" hidden="1" customWidth="1"/>
    <col min="772" max="772" width="7" style="212" hidden="1" customWidth="1"/>
    <col min="773" max="773" width="5.85546875" style="212" hidden="1" customWidth="1"/>
    <col min="774" max="774" width="6.85546875" style="212" hidden="1" customWidth="1"/>
    <col min="775" max="775" width="6.42578125" style="212" hidden="1" customWidth="1"/>
    <col min="776" max="776" width="5.28515625" style="212" hidden="1" customWidth="1"/>
    <col min="777" max="777" width="6.42578125" style="212" hidden="1" customWidth="1"/>
    <col min="778" max="778" width="5.85546875" style="212" hidden="1" customWidth="1"/>
    <col min="779" max="779" width="6.28515625" style="212" hidden="1" customWidth="1"/>
    <col min="780" max="780" width="4.85546875" style="212" hidden="1" customWidth="1"/>
    <col min="781" max="781" width="7" style="212" hidden="1" customWidth="1"/>
    <col min="782" max="782" width="5.85546875" style="212" hidden="1" customWidth="1"/>
    <col min="783" max="783" width="0.85546875" style="212" hidden="1" customWidth="1"/>
    <col min="784" max="784" width="11.42578125" style="212" hidden="1" customWidth="1"/>
    <col min="785" max="1024" width="11.42578125" style="212" hidden="1"/>
    <col min="1025" max="1025" width="17" style="212" hidden="1" customWidth="1"/>
    <col min="1026" max="1026" width="6.7109375" style="212" hidden="1" customWidth="1"/>
    <col min="1027" max="1027" width="7.85546875" style="212" hidden="1" customWidth="1"/>
    <col min="1028" max="1028" width="7" style="212" hidden="1" customWidth="1"/>
    <col min="1029" max="1029" width="5.85546875" style="212" hidden="1" customWidth="1"/>
    <col min="1030" max="1030" width="6.85546875" style="212" hidden="1" customWidth="1"/>
    <col min="1031" max="1031" width="6.42578125" style="212" hidden="1" customWidth="1"/>
    <col min="1032" max="1032" width="5.28515625" style="212" hidden="1" customWidth="1"/>
    <col min="1033" max="1033" width="6.42578125" style="212" hidden="1" customWidth="1"/>
    <col min="1034" max="1034" width="5.85546875" style="212" hidden="1" customWidth="1"/>
    <col min="1035" max="1035" width="6.28515625" style="212" hidden="1" customWidth="1"/>
    <col min="1036" max="1036" width="4.85546875" style="212" hidden="1" customWidth="1"/>
    <col min="1037" max="1037" width="7" style="212" hidden="1" customWidth="1"/>
    <col min="1038" max="1038" width="5.85546875" style="212" hidden="1" customWidth="1"/>
    <col min="1039" max="1039" width="0.85546875" style="212" hidden="1" customWidth="1"/>
    <col min="1040" max="1040" width="11.42578125" style="212" hidden="1" customWidth="1"/>
    <col min="1041" max="1280" width="11.42578125" style="212" hidden="1"/>
    <col min="1281" max="1281" width="17" style="212" hidden="1" customWidth="1"/>
    <col min="1282" max="1282" width="6.7109375" style="212" hidden="1" customWidth="1"/>
    <col min="1283" max="1283" width="7.85546875" style="212" hidden="1" customWidth="1"/>
    <col min="1284" max="1284" width="7" style="212" hidden="1" customWidth="1"/>
    <col min="1285" max="1285" width="5.85546875" style="212" hidden="1" customWidth="1"/>
    <col min="1286" max="1286" width="6.85546875" style="212" hidden="1" customWidth="1"/>
    <col min="1287" max="1287" width="6.42578125" style="212" hidden="1" customWidth="1"/>
    <col min="1288" max="1288" width="5.28515625" style="212" hidden="1" customWidth="1"/>
    <col min="1289" max="1289" width="6.42578125" style="212" hidden="1" customWidth="1"/>
    <col min="1290" max="1290" width="5.85546875" style="212" hidden="1" customWidth="1"/>
    <col min="1291" max="1291" width="6.28515625" style="212" hidden="1" customWidth="1"/>
    <col min="1292" max="1292" width="4.85546875" style="212" hidden="1" customWidth="1"/>
    <col min="1293" max="1293" width="7" style="212" hidden="1" customWidth="1"/>
    <col min="1294" max="1294" width="5.85546875" style="212" hidden="1" customWidth="1"/>
    <col min="1295" max="1295" width="0.85546875" style="212" hidden="1" customWidth="1"/>
    <col min="1296" max="1296" width="11.42578125" style="212" hidden="1" customWidth="1"/>
    <col min="1297" max="1536" width="11.42578125" style="212" hidden="1"/>
    <col min="1537" max="1537" width="17" style="212" hidden="1" customWidth="1"/>
    <col min="1538" max="1538" width="6.7109375" style="212" hidden="1" customWidth="1"/>
    <col min="1539" max="1539" width="7.85546875" style="212" hidden="1" customWidth="1"/>
    <col min="1540" max="1540" width="7" style="212" hidden="1" customWidth="1"/>
    <col min="1541" max="1541" width="5.85546875" style="212" hidden="1" customWidth="1"/>
    <col min="1542" max="1542" width="6.85546875" style="212" hidden="1" customWidth="1"/>
    <col min="1543" max="1543" width="6.42578125" style="212" hidden="1" customWidth="1"/>
    <col min="1544" max="1544" width="5.28515625" style="212" hidden="1" customWidth="1"/>
    <col min="1545" max="1545" width="6.42578125" style="212" hidden="1" customWidth="1"/>
    <col min="1546" max="1546" width="5.85546875" style="212" hidden="1" customWidth="1"/>
    <col min="1547" max="1547" width="6.28515625" style="212" hidden="1" customWidth="1"/>
    <col min="1548" max="1548" width="4.85546875" style="212" hidden="1" customWidth="1"/>
    <col min="1549" max="1549" width="7" style="212" hidden="1" customWidth="1"/>
    <col min="1550" max="1550" width="5.85546875" style="212" hidden="1" customWidth="1"/>
    <col min="1551" max="1551" width="0.85546875" style="212" hidden="1" customWidth="1"/>
    <col min="1552" max="1552" width="11.42578125" style="212" hidden="1" customWidth="1"/>
    <col min="1553" max="1792" width="11.42578125" style="212" hidden="1"/>
    <col min="1793" max="1793" width="17" style="212" hidden="1" customWidth="1"/>
    <col min="1794" max="1794" width="6.7109375" style="212" hidden="1" customWidth="1"/>
    <col min="1795" max="1795" width="7.85546875" style="212" hidden="1" customWidth="1"/>
    <col min="1796" max="1796" width="7" style="212" hidden="1" customWidth="1"/>
    <col min="1797" max="1797" width="5.85546875" style="212" hidden="1" customWidth="1"/>
    <col min="1798" max="1798" width="6.85546875" style="212" hidden="1" customWidth="1"/>
    <col min="1799" max="1799" width="6.42578125" style="212" hidden="1" customWidth="1"/>
    <col min="1800" max="1800" width="5.28515625" style="212" hidden="1" customWidth="1"/>
    <col min="1801" max="1801" width="6.42578125" style="212" hidden="1" customWidth="1"/>
    <col min="1802" max="1802" width="5.85546875" style="212" hidden="1" customWidth="1"/>
    <col min="1803" max="1803" width="6.28515625" style="212" hidden="1" customWidth="1"/>
    <col min="1804" max="1804" width="4.85546875" style="212" hidden="1" customWidth="1"/>
    <col min="1805" max="1805" width="7" style="212" hidden="1" customWidth="1"/>
    <col min="1806" max="1806" width="5.85546875" style="212" hidden="1" customWidth="1"/>
    <col min="1807" max="1807" width="0.85546875" style="212" hidden="1" customWidth="1"/>
    <col min="1808" max="1808" width="11.42578125" style="212" hidden="1" customWidth="1"/>
    <col min="1809" max="2048" width="11.42578125" style="212" hidden="1"/>
    <col min="2049" max="2049" width="17" style="212" hidden="1" customWidth="1"/>
    <col min="2050" max="2050" width="6.7109375" style="212" hidden="1" customWidth="1"/>
    <col min="2051" max="2051" width="7.85546875" style="212" hidden="1" customWidth="1"/>
    <col min="2052" max="2052" width="7" style="212" hidden="1" customWidth="1"/>
    <col min="2053" max="2053" width="5.85546875" style="212" hidden="1" customWidth="1"/>
    <col min="2054" max="2054" width="6.85546875" style="212" hidden="1" customWidth="1"/>
    <col min="2055" max="2055" width="6.42578125" style="212" hidden="1" customWidth="1"/>
    <col min="2056" max="2056" width="5.28515625" style="212" hidden="1" customWidth="1"/>
    <col min="2057" max="2057" width="6.42578125" style="212" hidden="1" customWidth="1"/>
    <col min="2058" max="2058" width="5.85546875" style="212" hidden="1" customWidth="1"/>
    <col min="2059" max="2059" width="6.28515625" style="212" hidden="1" customWidth="1"/>
    <col min="2060" max="2060" width="4.85546875" style="212" hidden="1" customWidth="1"/>
    <col min="2061" max="2061" width="7" style="212" hidden="1" customWidth="1"/>
    <col min="2062" max="2062" width="5.85546875" style="212" hidden="1" customWidth="1"/>
    <col min="2063" max="2063" width="0.85546875" style="212" hidden="1" customWidth="1"/>
    <col min="2064" max="2064" width="11.42578125" style="212" hidden="1" customWidth="1"/>
    <col min="2065" max="2304" width="11.42578125" style="212" hidden="1"/>
    <col min="2305" max="2305" width="17" style="212" hidden="1" customWidth="1"/>
    <col min="2306" max="2306" width="6.7109375" style="212" hidden="1" customWidth="1"/>
    <col min="2307" max="2307" width="7.85546875" style="212" hidden="1" customWidth="1"/>
    <col min="2308" max="2308" width="7" style="212" hidden="1" customWidth="1"/>
    <col min="2309" max="2309" width="5.85546875" style="212" hidden="1" customWidth="1"/>
    <col min="2310" max="2310" width="6.85546875" style="212" hidden="1" customWidth="1"/>
    <col min="2311" max="2311" width="6.42578125" style="212" hidden="1" customWidth="1"/>
    <col min="2312" max="2312" width="5.28515625" style="212" hidden="1" customWidth="1"/>
    <col min="2313" max="2313" width="6.42578125" style="212" hidden="1" customWidth="1"/>
    <col min="2314" max="2314" width="5.85546875" style="212" hidden="1" customWidth="1"/>
    <col min="2315" max="2315" width="6.28515625" style="212" hidden="1" customWidth="1"/>
    <col min="2316" max="2316" width="4.85546875" style="212" hidden="1" customWidth="1"/>
    <col min="2317" max="2317" width="7" style="212" hidden="1" customWidth="1"/>
    <col min="2318" max="2318" width="5.85546875" style="212" hidden="1" customWidth="1"/>
    <col min="2319" max="2319" width="0.85546875" style="212" hidden="1" customWidth="1"/>
    <col min="2320" max="2320" width="11.42578125" style="212" hidden="1" customWidth="1"/>
    <col min="2321" max="2560" width="11.42578125" style="212" hidden="1"/>
    <col min="2561" max="2561" width="17" style="212" hidden="1" customWidth="1"/>
    <col min="2562" max="2562" width="6.7109375" style="212" hidden="1" customWidth="1"/>
    <col min="2563" max="2563" width="7.85546875" style="212" hidden="1" customWidth="1"/>
    <col min="2564" max="2564" width="7" style="212" hidden="1" customWidth="1"/>
    <col min="2565" max="2565" width="5.85546875" style="212" hidden="1" customWidth="1"/>
    <col min="2566" max="2566" width="6.85546875" style="212" hidden="1" customWidth="1"/>
    <col min="2567" max="2567" width="6.42578125" style="212" hidden="1" customWidth="1"/>
    <col min="2568" max="2568" width="5.28515625" style="212" hidden="1" customWidth="1"/>
    <col min="2569" max="2569" width="6.42578125" style="212" hidden="1" customWidth="1"/>
    <col min="2570" max="2570" width="5.85546875" style="212" hidden="1" customWidth="1"/>
    <col min="2571" max="2571" width="6.28515625" style="212" hidden="1" customWidth="1"/>
    <col min="2572" max="2572" width="4.85546875" style="212" hidden="1" customWidth="1"/>
    <col min="2573" max="2573" width="7" style="212" hidden="1" customWidth="1"/>
    <col min="2574" max="2574" width="5.85546875" style="212" hidden="1" customWidth="1"/>
    <col min="2575" max="2575" width="0.85546875" style="212" hidden="1" customWidth="1"/>
    <col min="2576" max="2576" width="11.42578125" style="212" hidden="1" customWidth="1"/>
    <col min="2577" max="2816" width="11.42578125" style="212" hidden="1"/>
    <col min="2817" max="2817" width="17" style="212" hidden="1" customWidth="1"/>
    <col min="2818" max="2818" width="6.7109375" style="212" hidden="1" customWidth="1"/>
    <col min="2819" max="2819" width="7.85546875" style="212" hidden="1" customWidth="1"/>
    <col min="2820" max="2820" width="7" style="212" hidden="1" customWidth="1"/>
    <col min="2821" max="2821" width="5.85546875" style="212" hidden="1" customWidth="1"/>
    <col min="2822" max="2822" width="6.85546875" style="212" hidden="1" customWidth="1"/>
    <col min="2823" max="2823" width="6.42578125" style="212" hidden="1" customWidth="1"/>
    <col min="2824" max="2824" width="5.28515625" style="212" hidden="1" customWidth="1"/>
    <col min="2825" max="2825" width="6.42578125" style="212" hidden="1" customWidth="1"/>
    <col min="2826" max="2826" width="5.85546875" style="212" hidden="1" customWidth="1"/>
    <col min="2827" max="2827" width="6.28515625" style="212" hidden="1" customWidth="1"/>
    <col min="2828" max="2828" width="4.85546875" style="212" hidden="1" customWidth="1"/>
    <col min="2829" max="2829" width="7" style="212" hidden="1" customWidth="1"/>
    <col min="2830" max="2830" width="5.85546875" style="212" hidden="1" customWidth="1"/>
    <col min="2831" max="2831" width="0.85546875" style="212" hidden="1" customWidth="1"/>
    <col min="2832" max="2832" width="11.42578125" style="212" hidden="1" customWidth="1"/>
    <col min="2833" max="3072" width="11.42578125" style="212" hidden="1"/>
    <col min="3073" max="3073" width="17" style="212" hidden="1" customWidth="1"/>
    <col min="3074" max="3074" width="6.7109375" style="212" hidden="1" customWidth="1"/>
    <col min="3075" max="3075" width="7.85546875" style="212" hidden="1" customWidth="1"/>
    <col min="3076" max="3076" width="7" style="212" hidden="1" customWidth="1"/>
    <col min="3077" max="3077" width="5.85546875" style="212" hidden="1" customWidth="1"/>
    <col min="3078" max="3078" width="6.85546875" style="212" hidden="1" customWidth="1"/>
    <col min="3079" max="3079" width="6.42578125" style="212" hidden="1" customWidth="1"/>
    <col min="3080" max="3080" width="5.28515625" style="212" hidden="1" customWidth="1"/>
    <col min="3081" max="3081" width="6.42578125" style="212" hidden="1" customWidth="1"/>
    <col min="3082" max="3082" width="5.85546875" style="212" hidden="1" customWidth="1"/>
    <col min="3083" max="3083" width="6.28515625" style="212" hidden="1" customWidth="1"/>
    <col min="3084" max="3084" width="4.85546875" style="212" hidden="1" customWidth="1"/>
    <col min="3085" max="3085" width="7" style="212" hidden="1" customWidth="1"/>
    <col min="3086" max="3086" width="5.85546875" style="212" hidden="1" customWidth="1"/>
    <col min="3087" max="3087" width="0.85546875" style="212" hidden="1" customWidth="1"/>
    <col min="3088" max="3088" width="11.42578125" style="212" hidden="1" customWidth="1"/>
    <col min="3089" max="3328" width="11.42578125" style="212" hidden="1"/>
    <col min="3329" max="3329" width="17" style="212" hidden="1" customWidth="1"/>
    <col min="3330" max="3330" width="6.7109375" style="212" hidden="1" customWidth="1"/>
    <col min="3331" max="3331" width="7.85546875" style="212" hidden="1" customWidth="1"/>
    <col min="3332" max="3332" width="7" style="212" hidden="1" customWidth="1"/>
    <col min="3333" max="3333" width="5.85546875" style="212" hidden="1" customWidth="1"/>
    <col min="3334" max="3334" width="6.85546875" style="212" hidden="1" customWidth="1"/>
    <col min="3335" max="3335" width="6.42578125" style="212" hidden="1" customWidth="1"/>
    <col min="3336" max="3336" width="5.28515625" style="212" hidden="1" customWidth="1"/>
    <col min="3337" max="3337" width="6.42578125" style="212" hidden="1" customWidth="1"/>
    <col min="3338" max="3338" width="5.85546875" style="212" hidden="1" customWidth="1"/>
    <col min="3339" max="3339" width="6.28515625" style="212" hidden="1" customWidth="1"/>
    <col min="3340" max="3340" width="4.85546875" style="212" hidden="1" customWidth="1"/>
    <col min="3341" max="3341" width="7" style="212" hidden="1" customWidth="1"/>
    <col min="3342" max="3342" width="5.85546875" style="212" hidden="1" customWidth="1"/>
    <col min="3343" max="3343" width="0.85546875" style="212" hidden="1" customWidth="1"/>
    <col min="3344" max="3344" width="11.42578125" style="212" hidden="1" customWidth="1"/>
    <col min="3345" max="3584" width="11.42578125" style="212" hidden="1"/>
    <col min="3585" max="3585" width="17" style="212" hidden="1" customWidth="1"/>
    <col min="3586" max="3586" width="6.7109375" style="212" hidden="1" customWidth="1"/>
    <col min="3587" max="3587" width="7.85546875" style="212" hidden="1" customWidth="1"/>
    <col min="3588" max="3588" width="7" style="212" hidden="1" customWidth="1"/>
    <col min="3589" max="3589" width="5.85546875" style="212" hidden="1" customWidth="1"/>
    <col min="3590" max="3590" width="6.85546875" style="212" hidden="1" customWidth="1"/>
    <col min="3591" max="3591" width="6.42578125" style="212" hidden="1" customWidth="1"/>
    <col min="3592" max="3592" width="5.28515625" style="212" hidden="1" customWidth="1"/>
    <col min="3593" max="3593" width="6.42578125" style="212" hidden="1" customWidth="1"/>
    <col min="3594" max="3594" width="5.85546875" style="212" hidden="1" customWidth="1"/>
    <col min="3595" max="3595" width="6.28515625" style="212" hidden="1" customWidth="1"/>
    <col min="3596" max="3596" width="4.85546875" style="212" hidden="1" customWidth="1"/>
    <col min="3597" max="3597" width="7" style="212" hidden="1" customWidth="1"/>
    <col min="3598" max="3598" width="5.85546875" style="212" hidden="1" customWidth="1"/>
    <col min="3599" max="3599" width="0.85546875" style="212" hidden="1" customWidth="1"/>
    <col min="3600" max="3600" width="11.42578125" style="212" hidden="1" customWidth="1"/>
    <col min="3601" max="3840" width="11.42578125" style="212" hidden="1"/>
    <col min="3841" max="3841" width="17" style="212" hidden="1" customWidth="1"/>
    <col min="3842" max="3842" width="6.7109375" style="212" hidden="1" customWidth="1"/>
    <col min="3843" max="3843" width="7.85546875" style="212" hidden="1" customWidth="1"/>
    <col min="3844" max="3844" width="7" style="212" hidden="1" customWidth="1"/>
    <col min="3845" max="3845" width="5.85546875" style="212" hidden="1" customWidth="1"/>
    <col min="3846" max="3846" width="6.85546875" style="212" hidden="1" customWidth="1"/>
    <col min="3847" max="3847" width="6.42578125" style="212" hidden="1" customWidth="1"/>
    <col min="3848" max="3848" width="5.28515625" style="212" hidden="1" customWidth="1"/>
    <col min="3849" max="3849" width="6.42578125" style="212" hidden="1" customWidth="1"/>
    <col min="3850" max="3850" width="5.85546875" style="212" hidden="1" customWidth="1"/>
    <col min="3851" max="3851" width="6.28515625" style="212" hidden="1" customWidth="1"/>
    <col min="3852" max="3852" width="4.85546875" style="212" hidden="1" customWidth="1"/>
    <col min="3853" max="3853" width="7" style="212" hidden="1" customWidth="1"/>
    <col min="3854" max="3854" width="5.85546875" style="212" hidden="1" customWidth="1"/>
    <col min="3855" max="3855" width="0.85546875" style="212" hidden="1" customWidth="1"/>
    <col min="3856" max="3856" width="11.42578125" style="212" hidden="1" customWidth="1"/>
    <col min="3857" max="4096" width="11.42578125" style="212" hidden="1"/>
    <col min="4097" max="4097" width="17" style="212" hidden="1" customWidth="1"/>
    <col min="4098" max="4098" width="6.7109375" style="212" hidden="1" customWidth="1"/>
    <col min="4099" max="4099" width="7.85546875" style="212" hidden="1" customWidth="1"/>
    <col min="4100" max="4100" width="7" style="212" hidden="1" customWidth="1"/>
    <col min="4101" max="4101" width="5.85546875" style="212" hidden="1" customWidth="1"/>
    <col min="4102" max="4102" width="6.85546875" style="212" hidden="1" customWidth="1"/>
    <col min="4103" max="4103" width="6.42578125" style="212" hidden="1" customWidth="1"/>
    <col min="4104" max="4104" width="5.28515625" style="212" hidden="1" customWidth="1"/>
    <col min="4105" max="4105" width="6.42578125" style="212" hidden="1" customWidth="1"/>
    <col min="4106" max="4106" width="5.85546875" style="212" hidden="1" customWidth="1"/>
    <col min="4107" max="4107" width="6.28515625" style="212" hidden="1" customWidth="1"/>
    <col min="4108" max="4108" width="4.85546875" style="212" hidden="1" customWidth="1"/>
    <col min="4109" max="4109" width="7" style="212" hidden="1" customWidth="1"/>
    <col min="4110" max="4110" width="5.85546875" style="212" hidden="1" customWidth="1"/>
    <col min="4111" max="4111" width="0.85546875" style="212" hidden="1" customWidth="1"/>
    <col min="4112" max="4112" width="11.42578125" style="212" hidden="1" customWidth="1"/>
    <col min="4113" max="4352" width="11.42578125" style="212" hidden="1"/>
    <col min="4353" max="4353" width="17" style="212" hidden="1" customWidth="1"/>
    <col min="4354" max="4354" width="6.7109375" style="212" hidden="1" customWidth="1"/>
    <col min="4355" max="4355" width="7.85546875" style="212" hidden="1" customWidth="1"/>
    <col min="4356" max="4356" width="7" style="212" hidden="1" customWidth="1"/>
    <col min="4357" max="4357" width="5.85546875" style="212" hidden="1" customWidth="1"/>
    <col min="4358" max="4358" width="6.85546875" style="212" hidden="1" customWidth="1"/>
    <col min="4359" max="4359" width="6.42578125" style="212" hidden="1" customWidth="1"/>
    <col min="4360" max="4360" width="5.28515625" style="212" hidden="1" customWidth="1"/>
    <col min="4361" max="4361" width="6.42578125" style="212" hidden="1" customWidth="1"/>
    <col min="4362" max="4362" width="5.85546875" style="212" hidden="1" customWidth="1"/>
    <col min="4363" max="4363" width="6.28515625" style="212" hidden="1" customWidth="1"/>
    <col min="4364" max="4364" width="4.85546875" style="212" hidden="1" customWidth="1"/>
    <col min="4365" max="4365" width="7" style="212" hidden="1" customWidth="1"/>
    <col min="4366" max="4366" width="5.85546875" style="212" hidden="1" customWidth="1"/>
    <col min="4367" max="4367" width="0.85546875" style="212" hidden="1" customWidth="1"/>
    <col min="4368" max="4368" width="11.42578125" style="212" hidden="1" customWidth="1"/>
    <col min="4369" max="4608" width="11.42578125" style="212" hidden="1"/>
    <col min="4609" max="4609" width="17" style="212" hidden="1" customWidth="1"/>
    <col min="4610" max="4610" width="6.7109375" style="212" hidden="1" customWidth="1"/>
    <col min="4611" max="4611" width="7.85546875" style="212" hidden="1" customWidth="1"/>
    <col min="4612" max="4612" width="7" style="212" hidden="1" customWidth="1"/>
    <col min="4613" max="4613" width="5.85546875" style="212" hidden="1" customWidth="1"/>
    <col min="4614" max="4614" width="6.85546875" style="212" hidden="1" customWidth="1"/>
    <col min="4615" max="4615" width="6.42578125" style="212" hidden="1" customWidth="1"/>
    <col min="4616" max="4616" width="5.28515625" style="212" hidden="1" customWidth="1"/>
    <col min="4617" max="4617" width="6.42578125" style="212" hidden="1" customWidth="1"/>
    <col min="4618" max="4618" width="5.85546875" style="212" hidden="1" customWidth="1"/>
    <col min="4619" max="4619" width="6.28515625" style="212" hidden="1" customWidth="1"/>
    <col min="4620" max="4620" width="4.85546875" style="212" hidden="1" customWidth="1"/>
    <col min="4621" max="4621" width="7" style="212" hidden="1" customWidth="1"/>
    <col min="4622" max="4622" width="5.85546875" style="212" hidden="1" customWidth="1"/>
    <col min="4623" max="4623" width="0.85546875" style="212" hidden="1" customWidth="1"/>
    <col min="4624" max="4624" width="11.42578125" style="212" hidden="1" customWidth="1"/>
    <col min="4625" max="4864" width="11.42578125" style="212" hidden="1"/>
    <col min="4865" max="4865" width="17" style="212" hidden="1" customWidth="1"/>
    <col min="4866" max="4866" width="6.7109375" style="212" hidden="1" customWidth="1"/>
    <col min="4867" max="4867" width="7.85546875" style="212" hidden="1" customWidth="1"/>
    <col min="4868" max="4868" width="7" style="212" hidden="1" customWidth="1"/>
    <col min="4869" max="4869" width="5.85546875" style="212" hidden="1" customWidth="1"/>
    <col min="4870" max="4870" width="6.85546875" style="212" hidden="1" customWidth="1"/>
    <col min="4871" max="4871" width="6.42578125" style="212" hidden="1" customWidth="1"/>
    <col min="4872" max="4872" width="5.28515625" style="212" hidden="1" customWidth="1"/>
    <col min="4873" max="4873" width="6.42578125" style="212" hidden="1" customWidth="1"/>
    <col min="4874" max="4874" width="5.85546875" style="212" hidden="1" customWidth="1"/>
    <col min="4875" max="4875" width="6.28515625" style="212" hidden="1" customWidth="1"/>
    <col min="4876" max="4876" width="4.85546875" style="212" hidden="1" customWidth="1"/>
    <col min="4877" max="4877" width="7" style="212" hidden="1" customWidth="1"/>
    <col min="4878" max="4878" width="5.85546875" style="212" hidden="1" customWidth="1"/>
    <col min="4879" max="4879" width="0.85546875" style="212" hidden="1" customWidth="1"/>
    <col min="4880" max="4880" width="11.42578125" style="212" hidden="1" customWidth="1"/>
    <col min="4881" max="5120" width="11.42578125" style="212" hidden="1"/>
    <col min="5121" max="5121" width="17" style="212" hidden="1" customWidth="1"/>
    <col min="5122" max="5122" width="6.7109375" style="212" hidden="1" customWidth="1"/>
    <col min="5123" max="5123" width="7.85546875" style="212" hidden="1" customWidth="1"/>
    <col min="5124" max="5124" width="7" style="212" hidden="1" customWidth="1"/>
    <col min="5125" max="5125" width="5.85546875" style="212" hidden="1" customWidth="1"/>
    <col min="5126" max="5126" width="6.85546875" style="212" hidden="1" customWidth="1"/>
    <col min="5127" max="5127" width="6.42578125" style="212" hidden="1" customWidth="1"/>
    <col min="5128" max="5128" width="5.28515625" style="212" hidden="1" customWidth="1"/>
    <col min="5129" max="5129" width="6.42578125" style="212" hidden="1" customWidth="1"/>
    <col min="5130" max="5130" width="5.85546875" style="212" hidden="1" customWidth="1"/>
    <col min="5131" max="5131" width="6.28515625" style="212" hidden="1" customWidth="1"/>
    <col min="5132" max="5132" width="4.85546875" style="212" hidden="1" customWidth="1"/>
    <col min="5133" max="5133" width="7" style="212" hidden="1" customWidth="1"/>
    <col min="5134" max="5134" width="5.85546875" style="212" hidden="1" customWidth="1"/>
    <col min="5135" max="5135" width="0.85546875" style="212" hidden="1" customWidth="1"/>
    <col min="5136" max="5136" width="11.42578125" style="212" hidden="1" customWidth="1"/>
    <col min="5137" max="5376" width="11.42578125" style="212" hidden="1"/>
    <col min="5377" max="5377" width="17" style="212" hidden="1" customWidth="1"/>
    <col min="5378" max="5378" width="6.7109375" style="212" hidden="1" customWidth="1"/>
    <col min="5379" max="5379" width="7.85546875" style="212" hidden="1" customWidth="1"/>
    <col min="5380" max="5380" width="7" style="212" hidden="1" customWidth="1"/>
    <col min="5381" max="5381" width="5.85546875" style="212" hidden="1" customWidth="1"/>
    <col min="5382" max="5382" width="6.85546875" style="212" hidden="1" customWidth="1"/>
    <col min="5383" max="5383" width="6.42578125" style="212" hidden="1" customWidth="1"/>
    <col min="5384" max="5384" width="5.28515625" style="212" hidden="1" customWidth="1"/>
    <col min="5385" max="5385" width="6.42578125" style="212" hidden="1" customWidth="1"/>
    <col min="5386" max="5386" width="5.85546875" style="212" hidden="1" customWidth="1"/>
    <col min="5387" max="5387" width="6.28515625" style="212" hidden="1" customWidth="1"/>
    <col min="5388" max="5388" width="4.85546875" style="212" hidden="1" customWidth="1"/>
    <col min="5389" max="5389" width="7" style="212" hidden="1" customWidth="1"/>
    <col min="5390" max="5390" width="5.85546875" style="212" hidden="1" customWidth="1"/>
    <col min="5391" max="5391" width="0.85546875" style="212" hidden="1" customWidth="1"/>
    <col min="5392" max="5392" width="11.42578125" style="212" hidden="1" customWidth="1"/>
    <col min="5393" max="5632" width="11.42578125" style="212" hidden="1"/>
    <col min="5633" max="5633" width="17" style="212" hidden="1" customWidth="1"/>
    <col min="5634" max="5634" width="6.7109375" style="212" hidden="1" customWidth="1"/>
    <col min="5635" max="5635" width="7.85546875" style="212" hidden="1" customWidth="1"/>
    <col min="5636" max="5636" width="7" style="212" hidden="1" customWidth="1"/>
    <col min="5637" max="5637" width="5.85546875" style="212" hidden="1" customWidth="1"/>
    <col min="5638" max="5638" width="6.85546875" style="212" hidden="1" customWidth="1"/>
    <col min="5639" max="5639" width="6.42578125" style="212" hidden="1" customWidth="1"/>
    <col min="5640" max="5640" width="5.28515625" style="212" hidden="1" customWidth="1"/>
    <col min="5641" max="5641" width="6.42578125" style="212" hidden="1" customWidth="1"/>
    <col min="5642" max="5642" width="5.85546875" style="212" hidden="1" customWidth="1"/>
    <col min="5643" max="5643" width="6.28515625" style="212" hidden="1" customWidth="1"/>
    <col min="5644" max="5644" width="4.85546875" style="212" hidden="1" customWidth="1"/>
    <col min="5645" max="5645" width="7" style="212" hidden="1" customWidth="1"/>
    <col min="5646" max="5646" width="5.85546875" style="212" hidden="1" customWidth="1"/>
    <col min="5647" max="5647" width="0.85546875" style="212" hidden="1" customWidth="1"/>
    <col min="5648" max="5648" width="11.42578125" style="212" hidden="1" customWidth="1"/>
    <col min="5649" max="5888" width="11.42578125" style="212" hidden="1"/>
    <col min="5889" max="5889" width="17" style="212" hidden="1" customWidth="1"/>
    <col min="5890" max="5890" width="6.7109375" style="212" hidden="1" customWidth="1"/>
    <col min="5891" max="5891" width="7.85546875" style="212" hidden="1" customWidth="1"/>
    <col min="5892" max="5892" width="7" style="212" hidden="1" customWidth="1"/>
    <col min="5893" max="5893" width="5.85546875" style="212" hidden="1" customWidth="1"/>
    <col min="5894" max="5894" width="6.85546875" style="212" hidden="1" customWidth="1"/>
    <col min="5895" max="5895" width="6.42578125" style="212" hidden="1" customWidth="1"/>
    <col min="5896" max="5896" width="5.28515625" style="212" hidden="1" customWidth="1"/>
    <col min="5897" max="5897" width="6.42578125" style="212" hidden="1" customWidth="1"/>
    <col min="5898" max="5898" width="5.85546875" style="212" hidden="1" customWidth="1"/>
    <col min="5899" max="5899" width="6.28515625" style="212" hidden="1" customWidth="1"/>
    <col min="5900" max="5900" width="4.85546875" style="212" hidden="1" customWidth="1"/>
    <col min="5901" max="5901" width="7" style="212" hidden="1" customWidth="1"/>
    <col min="5902" max="5902" width="5.85546875" style="212" hidden="1" customWidth="1"/>
    <col min="5903" max="5903" width="0.85546875" style="212" hidden="1" customWidth="1"/>
    <col min="5904" max="5904" width="11.42578125" style="212" hidden="1" customWidth="1"/>
    <col min="5905" max="6144" width="11.42578125" style="212" hidden="1"/>
    <col min="6145" max="6145" width="17" style="212" hidden="1" customWidth="1"/>
    <col min="6146" max="6146" width="6.7109375" style="212" hidden="1" customWidth="1"/>
    <col min="6147" max="6147" width="7.85546875" style="212" hidden="1" customWidth="1"/>
    <col min="6148" max="6148" width="7" style="212" hidden="1" customWidth="1"/>
    <col min="6149" max="6149" width="5.85546875" style="212" hidden="1" customWidth="1"/>
    <col min="6150" max="6150" width="6.85546875" style="212" hidden="1" customWidth="1"/>
    <col min="6151" max="6151" width="6.42578125" style="212" hidden="1" customWidth="1"/>
    <col min="6152" max="6152" width="5.28515625" style="212" hidden="1" customWidth="1"/>
    <col min="6153" max="6153" width="6.42578125" style="212" hidden="1" customWidth="1"/>
    <col min="6154" max="6154" width="5.85546875" style="212" hidden="1" customWidth="1"/>
    <col min="6155" max="6155" width="6.28515625" style="212" hidden="1" customWidth="1"/>
    <col min="6156" max="6156" width="4.85546875" style="212" hidden="1" customWidth="1"/>
    <col min="6157" max="6157" width="7" style="212" hidden="1" customWidth="1"/>
    <col min="6158" max="6158" width="5.85546875" style="212" hidden="1" customWidth="1"/>
    <col min="6159" max="6159" width="0.85546875" style="212" hidden="1" customWidth="1"/>
    <col min="6160" max="6160" width="11.42578125" style="212" hidden="1" customWidth="1"/>
    <col min="6161" max="6400" width="11.42578125" style="212" hidden="1"/>
    <col min="6401" max="6401" width="17" style="212" hidden="1" customWidth="1"/>
    <col min="6402" max="6402" width="6.7109375" style="212" hidden="1" customWidth="1"/>
    <col min="6403" max="6403" width="7.85546875" style="212" hidden="1" customWidth="1"/>
    <col min="6404" max="6404" width="7" style="212" hidden="1" customWidth="1"/>
    <col min="6405" max="6405" width="5.85546875" style="212" hidden="1" customWidth="1"/>
    <col min="6406" max="6406" width="6.85546875" style="212" hidden="1" customWidth="1"/>
    <col min="6407" max="6407" width="6.42578125" style="212" hidden="1" customWidth="1"/>
    <col min="6408" max="6408" width="5.28515625" style="212" hidden="1" customWidth="1"/>
    <col min="6409" max="6409" width="6.42578125" style="212" hidden="1" customWidth="1"/>
    <col min="6410" max="6410" width="5.85546875" style="212" hidden="1" customWidth="1"/>
    <col min="6411" max="6411" width="6.28515625" style="212" hidden="1" customWidth="1"/>
    <col min="6412" max="6412" width="4.85546875" style="212" hidden="1" customWidth="1"/>
    <col min="6413" max="6413" width="7" style="212" hidden="1" customWidth="1"/>
    <col min="6414" max="6414" width="5.85546875" style="212" hidden="1" customWidth="1"/>
    <col min="6415" max="6415" width="0.85546875" style="212" hidden="1" customWidth="1"/>
    <col min="6416" max="6416" width="11.42578125" style="212" hidden="1" customWidth="1"/>
    <col min="6417" max="6656" width="11.42578125" style="212" hidden="1"/>
    <col min="6657" max="6657" width="17" style="212" hidden="1" customWidth="1"/>
    <col min="6658" max="6658" width="6.7109375" style="212" hidden="1" customWidth="1"/>
    <col min="6659" max="6659" width="7.85546875" style="212" hidden="1" customWidth="1"/>
    <col min="6660" max="6660" width="7" style="212" hidden="1" customWidth="1"/>
    <col min="6661" max="6661" width="5.85546875" style="212" hidden="1" customWidth="1"/>
    <col min="6662" max="6662" width="6.85546875" style="212" hidden="1" customWidth="1"/>
    <col min="6663" max="6663" width="6.42578125" style="212" hidden="1" customWidth="1"/>
    <col min="6664" max="6664" width="5.28515625" style="212" hidden="1" customWidth="1"/>
    <col min="6665" max="6665" width="6.42578125" style="212" hidden="1" customWidth="1"/>
    <col min="6666" max="6666" width="5.85546875" style="212" hidden="1" customWidth="1"/>
    <col min="6667" max="6667" width="6.28515625" style="212" hidden="1" customWidth="1"/>
    <col min="6668" max="6668" width="4.85546875" style="212" hidden="1" customWidth="1"/>
    <col min="6669" max="6669" width="7" style="212" hidden="1" customWidth="1"/>
    <col min="6670" max="6670" width="5.85546875" style="212" hidden="1" customWidth="1"/>
    <col min="6671" max="6671" width="0.85546875" style="212" hidden="1" customWidth="1"/>
    <col min="6672" max="6672" width="11.42578125" style="212" hidden="1" customWidth="1"/>
    <col min="6673" max="6912" width="11.42578125" style="212" hidden="1"/>
    <col min="6913" max="6913" width="17" style="212" hidden="1" customWidth="1"/>
    <col min="6914" max="6914" width="6.7109375" style="212" hidden="1" customWidth="1"/>
    <col min="6915" max="6915" width="7.85546875" style="212" hidden="1" customWidth="1"/>
    <col min="6916" max="6916" width="7" style="212" hidden="1" customWidth="1"/>
    <col min="6917" max="6917" width="5.85546875" style="212" hidden="1" customWidth="1"/>
    <col min="6918" max="6918" width="6.85546875" style="212" hidden="1" customWidth="1"/>
    <col min="6919" max="6919" width="6.42578125" style="212" hidden="1" customWidth="1"/>
    <col min="6920" max="6920" width="5.28515625" style="212" hidden="1" customWidth="1"/>
    <col min="6921" max="6921" width="6.42578125" style="212" hidden="1" customWidth="1"/>
    <col min="6922" max="6922" width="5.85546875" style="212" hidden="1" customWidth="1"/>
    <col min="6923" max="6923" width="6.28515625" style="212" hidden="1" customWidth="1"/>
    <col min="6924" max="6924" width="4.85546875" style="212" hidden="1" customWidth="1"/>
    <col min="6925" max="6925" width="7" style="212" hidden="1" customWidth="1"/>
    <col min="6926" max="6926" width="5.85546875" style="212" hidden="1" customWidth="1"/>
    <col min="6927" max="6927" width="0.85546875" style="212" hidden="1" customWidth="1"/>
    <col min="6928" max="6928" width="11.42578125" style="212" hidden="1" customWidth="1"/>
    <col min="6929" max="7168" width="11.42578125" style="212" hidden="1"/>
    <col min="7169" max="7169" width="17" style="212" hidden="1" customWidth="1"/>
    <col min="7170" max="7170" width="6.7109375" style="212" hidden="1" customWidth="1"/>
    <col min="7171" max="7171" width="7.85546875" style="212" hidden="1" customWidth="1"/>
    <col min="7172" max="7172" width="7" style="212" hidden="1" customWidth="1"/>
    <col min="7173" max="7173" width="5.85546875" style="212" hidden="1" customWidth="1"/>
    <col min="7174" max="7174" width="6.85546875" style="212" hidden="1" customWidth="1"/>
    <col min="7175" max="7175" width="6.42578125" style="212" hidden="1" customWidth="1"/>
    <col min="7176" max="7176" width="5.28515625" style="212" hidden="1" customWidth="1"/>
    <col min="7177" max="7177" width="6.42578125" style="212" hidden="1" customWidth="1"/>
    <col min="7178" max="7178" width="5.85546875" style="212" hidden="1" customWidth="1"/>
    <col min="7179" max="7179" width="6.28515625" style="212" hidden="1" customWidth="1"/>
    <col min="7180" max="7180" width="4.85546875" style="212" hidden="1" customWidth="1"/>
    <col min="7181" max="7181" width="7" style="212" hidden="1" customWidth="1"/>
    <col min="7182" max="7182" width="5.85546875" style="212" hidden="1" customWidth="1"/>
    <col min="7183" max="7183" width="0.85546875" style="212" hidden="1" customWidth="1"/>
    <col min="7184" max="7184" width="11.42578125" style="212" hidden="1" customWidth="1"/>
    <col min="7185" max="7424" width="11.42578125" style="212" hidden="1"/>
    <col min="7425" max="7425" width="17" style="212" hidden="1" customWidth="1"/>
    <col min="7426" max="7426" width="6.7109375" style="212" hidden="1" customWidth="1"/>
    <col min="7427" max="7427" width="7.85546875" style="212" hidden="1" customWidth="1"/>
    <col min="7428" max="7428" width="7" style="212" hidden="1" customWidth="1"/>
    <col min="7429" max="7429" width="5.85546875" style="212" hidden="1" customWidth="1"/>
    <col min="7430" max="7430" width="6.85546875" style="212" hidden="1" customWidth="1"/>
    <col min="7431" max="7431" width="6.42578125" style="212" hidden="1" customWidth="1"/>
    <col min="7432" max="7432" width="5.28515625" style="212" hidden="1" customWidth="1"/>
    <col min="7433" max="7433" width="6.42578125" style="212" hidden="1" customWidth="1"/>
    <col min="7434" max="7434" width="5.85546875" style="212" hidden="1" customWidth="1"/>
    <col min="7435" max="7435" width="6.28515625" style="212" hidden="1" customWidth="1"/>
    <col min="7436" max="7436" width="4.85546875" style="212" hidden="1" customWidth="1"/>
    <col min="7437" max="7437" width="7" style="212" hidden="1" customWidth="1"/>
    <col min="7438" max="7438" width="5.85546875" style="212" hidden="1" customWidth="1"/>
    <col min="7439" max="7439" width="0.85546875" style="212" hidden="1" customWidth="1"/>
    <col min="7440" max="7440" width="11.42578125" style="212" hidden="1" customWidth="1"/>
    <col min="7441" max="7680" width="11.42578125" style="212" hidden="1"/>
    <col min="7681" max="7681" width="17" style="212" hidden="1" customWidth="1"/>
    <col min="7682" max="7682" width="6.7109375" style="212" hidden="1" customWidth="1"/>
    <col min="7683" max="7683" width="7.85546875" style="212" hidden="1" customWidth="1"/>
    <col min="7684" max="7684" width="7" style="212" hidden="1" customWidth="1"/>
    <col min="7685" max="7685" width="5.85546875" style="212" hidden="1" customWidth="1"/>
    <col min="7686" max="7686" width="6.85546875" style="212" hidden="1" customWidth="1"/>
    <col min="7687" max="7687" width="6.42578125" style="212" hidden="1" customWidth="1"/>
    <col min="7688" max="7688" width="5.28515625" style="212" hidden="1" customWidth="1"/>
    <col min="7689" max="7689" width="6.42578125" style="212" hidden="1" customWidth="1"/>
    <col min="7690" max="7690" width="5.85546875" style="212" hidden="1" customWidth="1"/>
    <col min="7691" max="7691" width="6.28515625" style="212" hidden="1" customWidth="1"/>
    <col min="7692" max="7692" width="4.85546875" style="212" hidden="1" customWidth="1"/>
    <col min="7693" max="7693" width="7" style="212" hidden="1" customWidth="1"/>
    <col min="7694" max="7694" width="5.85546875" style="212" hidden="1" customWidth="1"/>
    <col min="7695" max="7695" width="0.85546875" style="212" hidden="1" customWidth="1"/>
    <col min="7696" max="7696" width="11.42578125" style="212" hidden="1" customWidth="1"/>
    <col min="7697" max="7936" width="11.42578125" style="212" hidden="1"/>
    <col min="7937" max="7937" width="17" style="212" hidden="1" customWidth="1"/>
    <col min="7938" max="7938" width="6.7109375" style="212" hidden="1" customWidth="1"/>
    <col min="7939" max="7939" width="7.85546875" style="212" hidden="1" customWidth="1"/>
    <col min="7940" max="7940" width="7" style="212" hidden="1" customWidth="1"/>
    <col min="7941" max="7941" width="5.85546875" style="212" hidden="1" customWidth="1"/>
    <col min="7942" max="7942" width="6.85546875" style="212" hidden="1" customWidth="1"/>
    <col min="7943" max="7943" width="6.42578125" style="212" hidden="1" customWidth="1"/>
    <col min="7944" max="7944" width="5.28515625" style="212" hidden="1" customWidth="1"/>
    <col min="7945" max="7945" width="6.42578125" style="212" hidden="1" customWidth="1"/>
    <col min="7946" max="7946" width="5.85546875" style="212" hidden="1" customWidth="1"/>
    <col min="7947" max="7947" width="6.28515625" style="212" hidden="1" customWidth="1"/>
    <col min="7948" max="7948" width="4.85546875" style="212" hidden="1" customWidth="1"/>
    <col min="7949" max="7949" width="7" style="212" hidden="1" customWidth="1"/>
    <col min="7950" max="7950" width="5.85546875" style="212" hidden="1" customWidth="1"/>
    <col min="7951" max="7951" width="0.85546875" style="212" hidden="1" customWidth="1"/>
    <col min="7952" max="7952" width="11.42578125" style="212" hidden="1" customWidth="1"/>
    <col min="7953" max="8192" width="11.42578125" style="212" hidden="1"/>
    <col min="8193" max="8193" width="17" style="212" hidden="1" customWidth="1"/>
    <col min="8194" max="8194" width="6.7109375" style="212" hidden="1" customWidth="1"/>
    <col min="8195" max="8195" width="7.85546875" style="212" hidden="1" customWidth="1"/>
    <col min="8196" max="8196" width="7" style="212" hidden="1" customWidth="1"/>
    <col min="8197" max="8197" width="5.85546875" style="212" hidden="1" customWidth="1"/>
    <col min="8198" max="8198" width="6.85546875" style="212" hidden="1" customWidth="1"/>
    <col min="8199" max="8199" width="6.42578125" style="212" hidden="1" customWidth="1"/>
    <col min="8200" max="8200" width="5.28515625" style="212" hidden="1" customWidth="1"/>
    <col min="8201" max="8201" width="6.42578125" style="212" hidden="1" customWidth="1"/>
    <col min="8202" max="8202" width="5.85546875" style="212" hidden="1" customWidth="1"/>
    <col min="8203" max="8203" width="6.28515625" style="212" hidden="1" customWidth="1"/>
    <col min="8204" max="8204" width="4.85546875" style="212" hidden="1" customWidth="1"/>
    <col min="8205" max="8205" width="7" style="212" hidden="1" customWidth="1"/>
    <col min="8206" max="8206" width="5.85546875" style="212" hidden="1" customWidth="1"/>
    <col min="8207" max="8207" width="0.85546875" style="212" hidden="1" customWidth="1"/>
    <col min="8208" max="8208" width="11.42578125" style="212" hidden="1" customWidth="1"/>
    <col min="8209" max="8448" width="11.42578125" style="212" hidden="1"/>
    <col min="8449" max="8449" width="17" style="212" hidden="1" customWidth="1"/>
    <col min="8450" max="8450" width="6.7109375" style="212" hidden="1" customWidth="1"/>
    <col min="8451" max="8451" width="7.85546875" style="212" hidden="1" customWidth="1"/>
    <col min="8452" max="8452" width="7" style="212" hidden="1" customWidth="1"/>
    <col min="8453" max="8453" width="5.85546875" style="212" hidden="1" customWidth="1"/>
    <col min="8454" max="8454" width="6.85546875" style="212" hidden="1" customWidth="1"/>
    <col min="8455" max="8455" width="6.42578125" style="212" hidden="1" customWidth="1"/>
    <col min="8456" max="8456" width="5.28515625" style="212" hidden="1" customWidth="1"/>
    <col min="8457" max="8457" width="6.42578125" style="212" hidden="1" customWidth="1"/>
    <col min="8458" max="8458" width="5.85546875" style="212" hidden="1" customWidth="1"/>
    <col min="8459" max="8459" width="6.28515625" style="212" hidden="1" customWidth="1"/>
    <col min="8460" max="8460" width="4.85546875" style="212" hidden="1" customWidth="1"/>
    <col min="8461" max="8461" width="7" style="212" hidden="1" customWidth="1"/>
    <col min="8462" max="8462" width="5.85546875" style="212" hidden="1" customWidth="1"/>
    <col min="8463" max="8463" width="0.85546875" style="212" hidden="1" customWidth="1"/>
    <col min="8464" max="8464" width="11.42578125" style="212" hidden="1" customWidth="1"/>
    <col min="8465" max="8704" width="11.42578125" style="212" hidden="1"/>
    <col min="8705" max="8705" width="17" style="212" hidden="1" customWidth="1"/>
    <col min="8706" max="8706" width="6.7109375" style="212" hidden="1" customWidth="1"/>
    <col min="8707" max="8707" width="7.85546875" style="212" hidden="1" customWidth="1"/>
    <col min="8708" max="8708" width="7" style="212" hidden="1" customWidth="1"/>
    <col min="8709" max="8709" width="5.85546875" style="212" hidden="1" customWidth="1"/>
    <col min="8710" max="8710" width="6.85546875" style="212" hidden="1" customWidth="1"/>
    <col min="8711" max="8711" width="6.42578125" style="212" hidden="1" customWidth="1"/>
    <col min="8712" max="8712" width="5.28515625" style="212" hidden="1" customWidth="1"/>
    <col min="8713" max="8713" width="6.42578125" style="212" hidden="1" customWidth="1"/>
    <col min="8714" max="8714" width="5.85546875" style="212" hidden="1" customWidth="1"/>
    <col min="8715" max="8715" width="6.28515625" style="212" hidden="1" customWidth="1"/>
    <col min="8716" max="8716" width="4.85546875" style="212" hidden="1" customWidth="1"/>
    <col min="8717" max="8717" width="7" style="212" hidden="1" customWidth="1"/>
    <col min="8718" max="8718" width="5.85546875" style="212" hidden="1" customWidth="1"/>
    <col min="8719" max="8719" width="0.85546875" style="212" hidden="1" customWidth="1"/>
    <col min="8720" max="8720" width="11.42578125" style="212" hidden="1" customWidth="1"/>
    <col min="8721" max="8960" width="11.42578125" style="212" hidden="1"/>
    <col min="8961" max="8961" width="17" style="212" hidden="1" customWidth="1"/>
    <col min="8962" max="8962" width="6.7109375" style="212" hidden="1" customWidth="1"/>
    <col min="8963" max="8963" width="7.85546875" style="212" hidden="1" customWidth="1"/>
    <col min="8964" max="8964" width="7" style="212" hidden="1" customWidth="1"/>
    <col min="8965" max="8965" width="5.85546875" style="212" hidden="1" customWidth="1"/>
    <col min="8966" max="8966" width="6.85546875" style="212" hidden="1" customWidth="1"/>
    <col min="8967" max="8967" width="6.42578125" style="212" hidden="1" customWidth="1"/>
    <col min="8968" max="8968" width="5.28515625" style="212" hidden="1" customWidth="1"/>
    <col min="8969" max="8969" width="6.42578125" style="212" hidden="1" customWidth="1"/>
    <col min="8970" max="8970" width="5.85546875" style="212" hidden="1" customWidth="1"/>
    <col min="8971" max="8971" width="6.28515625" style="212" hidden="1" customWidth="1"/>
    <col min="8972" max="8972" width="4.85546875" style="212" hidden="1" customWidth="1"/>
    <col min="8973" max="8973" width="7" style="212" hidden="1" customWidth="1"/>
    <col min="8974" max="8974" width="5.85546875" style="212" hidden="1" customWidth="1"/>
    <col min="8975" max="8975" width="0.85546875" style="212" hidden="1" customWidth="1"/>
    <col min="8976" max="8976" width="11.42578125" style="212" hidden="1" customWidth="1"/>
    <col min="8977" max="9216" width="11.42578125" style="212" hidden="1"/>
    <col min="9217" max="9217" width="17" style="212" hidden="1" customWidth="1"/>
    <col min="9218" max="9218" width="6.7109375" style="212" hidden="1" customWidth="1"/>
    <col min="9219" max="9219" width="7.85546875" style="212" hidden="1" customWidth="1"/>
    <col min="9220" max="9220" width="7" style="212" hidden="1" customWidth="1"/>
    <col min="9221" max="9221" width="5.85546875" style="212" hidden="1" customWidth="1"/>
    <col min="9222" max="9222" width="6.85546875" style="212" hidden="1" customWidth="1"/>
    <col min="9223" max="9223" width="6.42578125" style="212" hidden="1" customWidth="1"/>
    <col min="9224" max="9224" width="5.28515625" style="212" hidden="1" customWidth="1"/>
    <col min="9225" max="9225" width="6.42578125" style="212" hidden="1" customWidth="1"/>
    <col min="9226" max="9226" width="5.85546875" style="212" hidden="1" customWidth="1"/>
    <col min="9227" max="9227" width="6.28515625" style="212" hidden="1" customWidth="1"/>
    <col min="9228" max="9228" width="4.85546875" style="212" hidden="1" customWidth="1"/>
    <col min="9229" max="9229" width="7" style="212" hidden="1" customWidth="1"/>
    <col min="9230" max="9230" width="5.85546875" style="212" hidden="1" customWidth="1"/>
    <col min="9231" max="9231" width="0.85546875" style="212" hidden="1" customWidth="1"/>
    <col min="9232" max="9232" width="11.42578125" style="212" hidden="1" customWidth="1"/>
    <col min="9233" max="9472" width="11.42578125" style="212" hidden="1"/>
    <col min="9473" max="9473" width="17" style="212" hidden="1" customWidth="1"/>
    <col min="9474" max="9474" width="6.7109375" style="212" hidden="1" customWidth="1"/>
    <col min="9475" max="9475" width="7.85546875" style="212" hidden="1" customWidth="1"/>
    <col min="9476" max="9476" width="7" style="212" hidden="1" customWidth="1"/>
    <col min="9477" max="9477" width="5.85546875" style="212" hidden="1" customWidth="1"/>
    <col min="9478" max="9478" width="6.85546875" style="212" hidden="1" customWidth="1"/>
    <col min="9479" max="9479" width="6.42578125" style="212" hidden="1" customWidth="1"/>
    <col min="9480" max="9480" width="5.28515625" style="212" hidden="1" customWidth="1"/>
    <col min="9481" max="9481" width="6.42578125" style="212" hidden="1" customWidth="1"/>
    <col min="9482" max="9482" width="5.85546875" style="212" hidden="1" customWidth="1"/>
    <col min="9483" max="9483" width="6.28515625" style="212" hidden="1" customWidth="1"/>
    <col min="9484" max="9484" width="4.85546875" style="212" hidden="1" customWidth="1"/>
    <col min="9485" max="9485" width="7" style="212" hidden="1" customWidth="1"/>
    <col min="9486" max="9486" width="5.85546875" style="212" hidden="1" customWidth="1"/>
    <col min="9487" max="9487" width="0.85546875" style="212" hidden="1" customWidth="1"/>
    <col min="9488" max="9488" width="11.42578125" style="212" hidden="1" customWidth="1"/>
    <col min="9489" max="9728" width="11.42578125" style="212" hidden="1"/>
    <col min="9729" max="9729" width="17" style="212" hidden="1" customWidth="1"/>
    <col min="9730" max="9730" width="6.7109375" style="212" hidden="1" customWidth="1"/>
    <col min="9731" max="9731" width="7.85546875" style="212" hidden="1" customWidth="1"/>
    <col min="9732" max="9732" width="7" style="212" hidden="1" customWidth="1"/>
    <col min="9733" max="9733" width="5.85546875" style="212" hidden="1" customWidth="1"/>
    <col min="9734" max="9734" width="6.85546875" style="212" hidden="1" customWidth="1"/>
    <col min="9735" max="9735" width="6.42578125" style="212" hidden="1" customWidth="1"/>
    <col min="9736" max="9736" width="5.28515625" style="212" hidden="1" customWidth="1"/>
    <col min="9737" max="9737" width="6.42578125" style="212" hidden="1" customWidth="1"/>
    <col min="9738" max="9738" width="5.85546875" style="212" hidden="1" customWidth="1"/>
    <col min="9739" max="9739" width="6.28515625" style="212" hidden="1" customWidth="1"/>
    <col min="9740" max="9740" width="4.85546875" style="212" hidden="1" customWidth="1"/>
    <col min="9741" max="9741" width="7" style="212" hidden="1" customWidth="1"/>
    <col min="9742" max="9742" width="5.85546875" style="212" hidden="1" customWidth="1"/>
    <col min="9743" max="9743" width="0.85546875" style="212" hidden="1" customWidth="1"/>
    <col min="9744" max="9744" width="11.42578125" style="212" hidden="1" customWidth="1"/>
    <col min="9745" max="9984" width="11.42578125" style="212" hidden="1"/>
    <col min="9985" max="9985" width="17" style="212" hidden="1" customWidth="1"/>
    <col min="9986" max="9986" width="6.7109375" style="212" hidden="1" customWidth="1"/>
    <col min="9987" max="9987" width="7.85546875" style="212" hidden="1" customWidth="1"/>
    <col min="9988" max="9988" width="7" style="212" hidden="1" customWidth="1"/>
    <col min="9989" max="9989" width="5.85546875" style="212" hidden="1" customWidth="1"/>
    <col min="9990" max="9990" width="6.85546875" style="212" hidden="1" customWidth="1"/>
    <col min="9991" max="9991" width="6.42578125" style="212" hidden="1" customWidth="1"/>
    <col min="9992" max="9992" width="5.28515625" style="212" hidden="1" customWidth="1"/>
    <col min="9993" max="9993" width="6.42578125" style="212" hidden="1" customWidth="1"/>
    <col min="9994" max="9994" width="5.85546875" style="212" hidden="1" customWidth="1"/>
    <col min="9995" max="9995" width="6.28515625" style="212" hidden="1" customWidth="1"/>
    <col min="9996" max="9996" width="4.85546875" style="212" hidden="1" customWidth="1"/>
    <col min="9997" max="9997" width="7" style="212" hidden="1" customWidth="1"/>
    <col min="9998" max="9998" width="5.85546875" style="212" hidden="1" customWidth="1"/>
    <col min="9999" max="9999" width="0.85546875" style="212" hidden="1" customWidth="1"/>
    <col min="10000" max="10000" width="11.42578125" style="212" hidden="1" customWidth="1"/>
    <col min="10001" max="10240" width="11.42578125" style="212" hidden="1"/>
    <col min="10241" max="10241" width="17" style="212" hidden="1" customWidth="1"/>
    <col min="10242" max="10242" width="6.7109375" style="212" hidden="1" customWidth="1"/>
    <col min="10243" max="10243" width="7.85546875" style="212" hidden="1" customWidth="1"/>
    <col min="10244" max="10244" width="7" style="212" hidden="1" customWidth="1"/>
    <col min="10245" max="10245" width="5.85546875" style="212" hidden="1" customWidth="1"/>
    <col min="10246" max="10246" width="6.85546875" style="212" hidden="1" customWidth="1"/>
    <col min="10247" max="10247" width="6.42578125" style="212" hidden="1" customWidth="1"/>
    <col min="10248" max="10248" width="5.28515625" style="212" hidden="1" customWidth="1"/>
    <col min="10249" max="10249" width="6.42578125" style="212" hidden="1" customWidth="1"/>
    <col min="10250" max="10250" width="5.85546875" style="212" hidden="1" customWidth="1"/>
    <col min="10251" max="10251" width="6.28515625" style="212" hidden="1" customWidth="1"/>
    <col min="10252" max="10252" width="4.85546875" style="212" hidden="1" customWidth="1"/>
    <col min="10253" max="10253" width="7" style="212" hidden="1" customWidth="1"/>
    <col min="10254" max="10254" width="5.85546875" style="212" hidden="1" customWidth="1"/>
    <col min="10255" max="10255" width="0.85546875" style="212" hidden="1" customWidth="1"/>
    <col min="10256" max="10256" width="11.42578125" style="212" hidden="1" customWidth="1"/>
    <col min="10257" max="10496" width="11.42578125" style="212" hidden="1"/>
    <col min="10497" max="10497" width="17" style="212" hidden="1" customWidth="1"/>
    <col min="10498" max="10498" width="6.7109375" style="212" hidden="1" customWidth="1"/>
    <col min="10499" max="10499" width="7.85546875" style="212" hidden="1" customWidth="1"/>
    <col min="10500" max="10500" width="7" style="212" hidden="1" customWidth="1"/>
    <col min="10501" max="10501" width="5.85546875" style="212" hidden="1" customWidth="1"/>
    <col min="10502" max="10502" width="6.85546875" style="212" hidden="1" customWidth="1"/>
    <col min="10503" max="10503" width="6.42578125" style="212" hidden="1" customWidth="1"/>
    <col min="10504" max="10504" width="5.28515625" style="212" hidden="1" customWidth="1"/>
    <col min="10505" max="10505" width="6.42578125" style="212" hidden="1" customWidth="1"/>
    <col min="10506" max="10506" width="5.85546875" style="212" hidden="1" customWidth="1"/>
    <col min="10507" max="10507" width="6.28515625" style="212" hidden="1" customWidth="1"/>
    <col min="10508" max="10508" width="4.85546875" style="212" hidden="1" customWidth="1"/>
    <col min="10509" max="10509" width="7" style="212" hidden="1" customWidth="1"/>
    <col min="10510" max="10510" width="5.85546875" style="212" hidden="1" customWidth="1"/>
    <col min="10511" max="10511" width="0.85546875" style="212" hidden="1" customWidth="1"/>
    <col min="10512" max="10512" width="11.42578125" style="212" hidden="1" customWidth="1"/>
    <col min="10513" max="10752" width="11.42578125" style="212" hidden="1"/>
    <col min="10753" max="10753" width="17" style="212" hidden="1" customWidth="1"/>
    <col min="10754" max="10754" width="6.7109375" style="212" hidden="1" customWidth="1"/>
    <col min="10755" max="10755" width="7.85546875" style="212" hidden="1" customWidth="1"/>
    <col min="10756" max="10756" width="7" style="212" hidden="1" customWidth="1"/>
    <col min="10757" max="10757" width="5.85546875" style="212" hidden="1" customWidth="1"/>
    <col min="10758" max="10758" width="6.85546875" style="212" hidden="1" customWidth="1"/>
    <col min="10759" max="10759" width="6.42578125" style="212" hidden="1" customWidth="1"/>
    <col min="10760" max="10760" width="5.28515625" style="212" hidden="1" customWidth="1"/>
    <col min="10761" max="10761" width="6.42578125" style="212" hidden="1" customWidth="1"/>
    <col min="10762" max="10762" width="5.85546875" style="212" hidden="1" customWidth="1"/>
    <col min="10763" max="10763" width="6.28515625" style="212" hidden="1" customWidth="1"/>
    <col min="10764" max="10764" width="4.85546875" style="212" hidden="1" customWidth="1"/>
    <col min="10765" max="10765" width="7" style="212" hidden="1" customWidth="1"/>
    <col min="10766" max="10766" width="5.85546875" style="212" hidden="1" customWidth="1"/>
    <col min="10767" max="10767" width="0.85546875" style="212" hidden="1" customWidth="1"/>
    <col min="10768" max="10768" width="11.42578125" style="212" hidden="1" customWidth="1"/>
    <col min="10769" max="11008" width="11.42578125" style="212" hidden="1"/>
    <col min="11009" max="11009" width="17" style="212" hidden="1" customWidth="1"/>
    <col min="11010" max="11010" width="6.7109375" style="212" hidden="1" customWidth="1"/>
    <col min="11011" max="11011" width="7.85546875" style="212" hidden="1" customWidth="1"/>
    <col min="11012" max="11012" width="7" style="212" hidden="1" customWidth="1"/>
    <col min="11013" max="11013" width="5.85546875" style="212" hidden="1" customWidth="1"/>
    <col min="11014" max="11014" width="6.85546875" style="212" hidden="1" customWidth="1"/>
    <col min="11015" max="11015" width="6.42578125" style="212" hidden="1" customWidth="1"/>
    <col min="11016" max="11016" width="5.28515625" style="212" hidden="1" customWidth="1"/>
    <col min="11017" max="11017" width="6.42578125" style="212" hidden="1" customWidth="1"/>
    <col min="11018" max="11018" width="5.85546875" style="212" hidden="1" customWidth="1"/>
    <col min="11019" max="11019" width="6.28515625" style="212" hidden="1" customWidth="1"/>
    <col min="11020" max="11020" width="4.85546875" style="212" hidden="1" customWidth="1"/>
    <col min="11021" max="11021" width="7" style="212" hidden="1" customWidth="1"/>
    <col min="11022" max="11022" width="5.85546875" style="212" hidden="1" customWidth="1"/>
    <col min="11023" max="11023" width="0.85546875" style="212" hidden="1" customWidth="1"/>
    <col min="11024" max="11024" width="11.42578125" style="212" hidden="1" customWidth="1"/>
    <col min="11025" max="11264" width="11.42578125" style="212" hidden="1"/>
    <col min="11265" max="11265" width="17" style="212" hidden="1" customWidth="1"/>
    <col min="11266" max="11266" width="6.7109375" style="212" hidden="1" customWidth="1"/>
    <col min="11267" max="11267" width="7.85546875" style="212" hidden="1" customWidth="1"/>
    <col min="11268" max="11268" width="7" style="212" hidden="1" customWidth="1"/>
    <col min="11269" max="11269" width="5.85546875" style="212" hidden="1" customWidth="1"/>
    <col min="11270" max="11270" width="6.85546875" style="212" hidden="1" customWidth="1"/>
    <col min="11271" max="11271" width="6.42578125" style="212" hidden="1" customWidth="1"/>
    <col min="11272" max="11272" width="5.28515625" style="212" hidden="1" customWidth="1"/>
    <col min="11273" max="11273" width="6.42578125" style="212" hidden="1" customWidth="1"/>
    <col min="11274" max="11274" width="5.85546875" style="212" hidden="1" customWidth="1"/>
    <col min="11275" max="11275" width="6.28515625" style="212" hidden="1" customWidth="1"/>
    <col min="11276" max="11276" width="4.85546875" style="212" hidden="1" customWidth="1"/>
    <col min="11277" max="11277" width="7" style="212" hidden="1" customWidth="1"/>
    <col min="11278" max="11278" width="5.85546875" style="212" hidden="1" customWidth="1"/>
    <col min="11279" max="11279" width="0.85546875" style="212" hidden="1" customWidth="1"/>
    <col min="11280" max="11280" width="11.42578125" style="212" hidden="1" customWidth="1"/>
    <col min="11281" max="11520" width="11.42578125" style="212" hidden="1"/>
    <col min="11521" max="11521" width="17" style="212" hidden="1" customWidth="1"/>
    <col min="11522" max="11522" width="6.7109375" style="212" hidden="1" customWidth="1"/>
    <col min="11523" max="11523" width="7.85546875" style="212" hidden="1" customWidth="1"/>
    <col min="11524" max="11524" width="7" style="212" hidden="1" customWidth="1"/>
    <col min="11525" max="11525" width="5.85546875" style="212" hidden="1" customWidth="1"/>
    <col min="11526" max="11526" width="6.85546875" style="212" hidden="1" customWidth="1"/>
    <col min="11527" max="11527" width="6.42578125" style="212" hidden="1" customWidth="1"/>
    <col min="11528" max="11528" width="5.28515625" style="212" hidden="1" customWidth="1"/>
    <col min="11529" max="11529" width="6.42578125" style="212" hidden="1" customWidth="1"/>
    <col min="11530" max="11530" width="5.85546875" style="212" hidden="1" customWidth="1"/>
    <col min="11531" max="11531" width="6.28515625" style="212" hidden="1" customWidth="1"/>
    <col min="11532" max="11532" width="4.85546875" style="212" hidden="1" customWidth="1"/>
    <col min="11533" max="11533" width="7" style="212" hidden="1" customWidth="1"/>
    <col min="11534" max="11534" width="5.85546875" style="212" hidden="1" customWidth="1"/>
    <col min="11535" max="11535" width="0.85546875" style="212" hidden="1" customWidth="1"/>
    <col min="11536" max="11536" width="11.42578125" style="212" hidden="1" customWidth="1"/>
    <col min="11537" max="11776" width="11.42578125" style="212" hidden="1"/>
    <col min="11777" max="11777" width="17" style="212" hidden="1" customWidth="1"/>
    <col min="11778" max="11778" width="6.7109375" style="212" hidden="1" customWidth="1"/>
    <col min="11779" max="11779" width="7.85546875" style="212" hidden="1" customWidth="1"/>
    <col min="11780" max="11780" width="7" style="212" hidden="1" customWidth="1"/>
    <col min="11781" max="11781" width="5.85546875" style="212" hidden="1" customWidth="1"/>
    <col min="11782" max="11782" width="6.85546875" style="212" hidden="1" customWidth="1"/>
    <col min="11783" max="11783" width="6.42578125" style="212" hidden="1" customWidth="1"/>
    <col min="11784" max="11784" width="5.28515625" style="212" hidden="1" customWidth="1"/>
    <col min="11785" max="11785" width="6.42578125" style="212" hidden="1" customWidth="1"/>
    <col min="11786" max="11786" width="5.85546875" style="212" hidden="1" customWidth="1"/>
    <col min="11787" max="11787" width="6.28515625" style="212" hidden="1" customWidth="1"/>
    <col min="11788" max="11788" width="4.85546875" style="212" hidden="1" customWidth="1"/>
    <col min="11789" max="11789" width="7" style="212" hidden="1" customWidth="1"/>
    <col min="11790" max="11790" width="5.85546875" style="212" hidden="1" customWidth="1"/>
    <col min="11791" max="11791" width="0.85546875" style="212" hidden="1" customWidth="1"/>
    <col min="11792" max="11792" width="11.42578125" style="212" hidden="1" customWidth="1"/>
    <col min="11793" max="12032" width="11.42578125" style="212" hidden="1"/>
    <col min="12033" max="12033" width="17" style="212" hidden="1" customWidth="1"/>
    <col min="12034" max="12034" width="6.7109375" style="212" hidden="1" customWidth="1"/>
    <col min="12035" max="12035" width="7.85546875" style="212" hidden="1" customWidth="1"/>
    <col min="12036" max="12036" width="7" style="212" hidden="1" customWidth="1"/>
    <col min="12037" max="12037" width="5.85546875" style="212" hidden="1" customWidth="1"/>
    <col min="12038" max="12038" width="6.85546875" style="212" hidden="1" customWidth="1"/>
    <col min="12039" max="12039" width="6.42578125" style="212" hidden="1" customWidth="1"/>
    <col min="12040" max="12040" width="5.28515625" style="212" hidden="1" customWidth="1"/>
    <col min="12041" max="12041" width="6.42578125" style="212" hidden="1" customWidth="1"/>
    <col min="12042" max="12042" width="5.85546875" style="212" hidden="1" customWidth="1"/>
    <col min="12043" max="12043" width="6.28515625" style="212" hidden="1" customWidth="1"/>
    <col min="12044" max="12044" width="4.85546875" style="212" hidden="1" customWidth="1"/>
    <col min="12045" max="12045" width="7" style="212" hidden="1" customWidth="1"/>
    <col min="12046" max="12046" width="5.85546875" style="212" hidden="1" customWidth="1"/>
    <col min="12047" max="12047" width="0.85546875" style="212" hidden="1" customWidth="1"/>
    <col min="12048" max="12048" width="11.42578125" style="212" hidden="1" customWidth="1"/>
    <col min="12049" max="12288" width="11.42578125" style="212" hidden="1"/>
    <col min="12289" max="12289" width="17" style="212" hidden="1" customWidth="1"/>
    <col min="12290" max="12290" width="6.7109375" style="212" hidden="1" customWidth="1"/>
    <col min="12291" max="12291" width="7.85546875" style="212" hidden="1" customWidth="1"/>
    <col min="12292" max="12292" width="7" style="212" hidden="1" customWidth="1"/>
    <col min="12293" max="12293" width="5.85546875" style="212" hidden="1" customWidth="1"/>
    <col min="12294" max="12294" width="6.85546875" style="212" hidden="1" customWidth="1"/>
    <col min="12295" max="12295" width="6.42578125" style="212" hidden="1" customWidth="1"/>
    <col min="12296" max="12296" width="5.28515625" style="212" hidden="1" customWidth="1"/>
    <col min="12297" max="12297" width="6.42578125" style="212" hidden="1" customWidth="1"/>
    <col min="12298" max="12298" width="5.85546875" style="212" hidden="1" customWidth="1"/>
    <col min="12299" max="12299" width="6.28515625" style="212" hidden="1" customWidth="1"/>
    <col min="12300" max="12300" width="4.85546875" style="212" hidden="1" customWidth="1"/>
    <col min="12301" max="12301" width="7" style="212" hidden="1" customWidth="1"/>
    <col min="12302" max="12302" width="5.85546875" style="212" hidden="1" customWidth="1"/>
    <col min="12303" max="12303" width="0.85546875" style="212" hidden="1" customWidth="1"/>
    <col min="12304" max="12304" width="11.42578125" style="212" hidden="1" customWidth="1"/>
    <col min="12305" max="12544" width="11.42578125" style="212" hidden="1"/>
    <col min="12545" max="12545" width="17" style="212" hidden="1" customWidth="1"/>
    <col min="12546" max="12546" width="6.7109375" style="212" hidden="1" customWidth="1"/>
    <col min="12547" max="12547" width="7.85546875" style="212" hidden="1" customWidth="1"/>
    <col min="12548" max="12548" width="7" style="212" hidden="1" customWidth="1"/>
    <col min="12549" max="12549" width="5.85546875" style="212" hidden="1" customWidth="1"/>
    <col min="12550" max="12550" width="6.85546875" style="212" hidden="1" customWidth="1"/>
    <col min="12551" max="12551" width="6.42578125" style="212" hidden="1" customWidth="1"/>
    <col min="12552" max="12552" width="5.28515625" style="212" hidden="1" customWidth="1"/>
    <col min="12553" max="12553" width="6.42578125" style="212" hidden="1" customWidth="1"/>
    <col min="12554" max="12554" width="5.85546875" style="212" hidden="1" customWidth="1"/>
    <col min="12555" max="12555" width="6.28515625" style="212" hidden="1" customWidth="1"/>
    <col min="12556" max="12556" width="4.85546875" style="212" hidden="1" customWidth="1"/>
    <col min="12557" max="12557" width="7" style="212" hidden="1" customWidth="1"/>
    <col min="12558" max="12558" width="5.85546875" style="212" hidden="1" customWidth="1"/>
    <col min="12559" max="12559" width="0.85546875" style="212" hidden="1" customWidth="1"/>
    <col min="12560" max="12560" width="11.42578125" style="212" hidden="1" customWidth="1"/>
    <col min="12561" max="12800" width="11.42578125" style="212" hidden="1"/>
    <col min="12801" max="12801" width="17" style="212" hidden="1" customWidth="1"/>
    <col min="12802" max="12802" width="6.7109375" style="212" hidden="1" customWidth="1"/>
    <col min="12803" max="12803" width="7.85546875" style="212" hidden="1" customWidth="1"/>
    <col min="12804" max="12804" width="7" style="212" hidden="1" customWidth="1"/>
    <col min="12805" max="12805" width="5.85546875" style="212" hidden="1" customWidth="1"/>
    <col min="12806" max="12806" width="6.85546875" style="212" hidden="1" customWidth="1"/>
    <col min="12807" max="12807" width="6.42578125" style="212" hidden="1" customWidth="1"/>
    <col min="12808" max="12808" width="5.28515625" style="212" hidden="1" customWidth="1"/>
    <col min="12809" max="12809" width="6.42578125" style="212" hidden="1" customWidth="1"/>
    <col min="12810" max="12810" width="5.85546875" style="212" hidden="1" customWidth="1"/>
    <col min="12811" max="12811" width="6.28515625" style="212" hidden="1" customWidth="1"/>
    <col min="12812" max="12812" width="4.85546875" style="212" hidden="1" customWidth="1"/>
    <col min="12813" max="12813" width="7" style="212" hidden="1" customWidth="1"/>
    <col min="12814" max="12814" width="5.85546875" style="212" hidden="1" customWidth="1"/>
    <col min="12815" max="12815" width="0.85546875" style="212" hidden="1" customWidth="1"/>
    <col min="12816" max="12816" width="11.42578125" style="212" hidden="1" customWidth="1"/>
    <col min="12817" max="13056" width="11.42578125" style="212" hidden="1"/>
    <col min="13057" max="13057" width="17" style="212" hidden="1" customWidth="1"/>
    <col min="13058" max="13058" width="6.7109375" style="212" hidden="1" customWidth="1"/>
    <col min="13059" max="13059" width="7.85546875" style="212" hidden="1" customWidth="1"/>
    <col min="13060" max="13060" width="7" style="212" hidden="1" customWidth="1"/>
    <col min="13061" max="13061" width="5.85546875" style="212" hidden="1" customWidth="1"/>
    <col min="13062" max="13062" width="6.85546875" style="212" hidden="1" customWidth="1"/>
    <col min="13063" max="13063" width="6.42578125" style="212" hidden="1" customWidth="1"/>
    <col min="13064" max="13064" width="5.28515625" style="212" hidden="1" customWidth="1"/>
    <col min="13065" max="13065" width="6.42578125" style="212" hidden="1" customWidth="1"/>
    <col min="13066" max="13066" width="5.85546875" style="212" hidden="1" customWidth="1"/>
    <col min="13067" max="13067" width="6.28515625" style="212" hidden="1" customWidth="1"/>
    <col min="13068" max="13068" width="4.85546875" style="212" hidden="1" customWidth="1"/>
    <col min="13069" max="13069" width="7" style="212" hidden="1" customWidth="1"/>
    <col min="13070" max="13070" width="5.85546875" style="212" hidden="1" customWidth="1"/>
    <col min="13071" max="13071" width="0.85546875" style="212" hidden="1" customWidth="1"/>
    <col min="13072" max="13072" width="11.42578125" style="212" hidden="1" customWidth="1"/>
    <col min="13073" max="13312" width="11.42578125" style="212" hidden="1"/>
    <col min="13313" max="13313" width="17" style="212" hidden="1" customWidth="1"/>
    <col min="13314" max="13314" width="6.7109375" style="212" hidden="1" customWidth="1"/>
    <col min="13315" max="13315" width="7.85546875" style="212" hidden="1" customWidth="1"/>
    <col min="13316" max="13316" width="7" style="212" hidden="1" customWidth="1"/>
    <col min="13317" max="13317" width="5.85546875" style="212" hidden="1" customWidth="1"/>
    <col min="13318" max="13318" width="6.85546875" style="212" hidden="1" customWidth="1"/>
    <col min="13319" max="13319" width="6.42578125" style="212" hidden="1" customWidth="1"/>
    <col min="13320" max="13320" width="5.28515625" style="212" hidden="1" customWidth="1"/>
    <col min="13321" max="13321" width="6.42578125" style="212" hidden="1" customWidth="1"/>
    <col min="13322" max="13322" width="5.85546875" style="212" hidden="1" customWidth="1"/>
    <col min="13323" max="13323" width="6.28515625" style="212" hidden="1" customWidth="1"/>
    <col min="13324" max="13324" width="4.85546875" style="212" hidden="1" customWidth="1"/>
    <col min="13325" max="13325" width="7" style="212" hidden="1" customWidth="1"/>
    <col min="13326" max="13326" width="5.85546875" style="212" hidden="1" customWidth="1"/>
    <col min="13327" max="13327" width="0.85546875" style="212" hidden="1" customWidth="1"/>
    <col min="13328" max="13328" width="11.42578125" style="212" hidden="1" customWidth="1"/>
    <col min="13329" max="13568" width="11.42578125" style="212" hidden="1"/>
    <col min="13569" max="13569" width="17" style="212" hidden="1" customWidth="1"/>
    <col min="13570" max="13570" width="6.7109375" style="212" hidden="1" customWidth="1"/>
    <col min="13571" max="13571" width="7.85546875" style="212" hidden="1" customWidth="1"/>
    <col min="13572" max="13572" width="7" style="212" hidden="1" customWidth="1"/>
    <col min="13573" max="13573" width="5.85546875" style="212" hidden="1" customWidth="1"/>
    <col min="13574" max="13574" width="6.85546875" style="212" hidden="1" customWidth="1"/>
    <col min="13575" max="13575" width="6.42578125" style="212" hidden="1" customWidth="1"/>
    <col min="13576" max="13576" width="5.28515625" style="212" hidden="1" customWidth="1"/>
    <col min="13577" max="13577" width="6.42578125" style="212" hidden="1" customWidth="1"/>
    <col min="13578" max="13578" width="5.85546875" style="212" hidden="1" customWidth="1"/>
    <col min="13579" max="13579" width="6.28515625" style="212" hidden="1" customWidth="1"/>
    <col min="13580" max="13580" width="4.85546875" style="212" hidden="1" customWidth="1"/>
    <col min="13581" max="13581" width="7" style="212" hidden="1" customWidth="1"/>
    <col min="13582" max="13582" width="5.85546875" style="212" hidden="1" customWidth="1"/>
    <col min="13583" max="13583" width="0.85546875" style="212" hidden="1" customWidth="1"/>
    <col min="13584" max="13584" width="11.42578125" style="212" hidden="1" customWidth="1"/>
    <col min="13585" max="13824" width="11.42578125" style="212" hidden="1"/>
    <col min="13825" max="13825" width="17" style="212" hidden="1" customWidth="1"/>
    <col min="13826" max="13826" width="6.7109375" style="212" hidden="1" customWidth="1"/>
    <col min="13827" max="13827" width="7.85546875" style="212" hidden="1" customWidth="1"/>
    <col min="13828" max="13828" width="7" style="212" hidden="1" customWidth="1"/>
    <col min="13829" max="13829" width="5.85546875" style="212" hidden="1" customWidth="1"/>
    <col min="13830" max="13830" width="6.85546875" style="212" hidden="1" customWidth="1"/>
    <col min="13831" max="13831" width="6.42578125" style="212" hidden="1" customWidth="1"/>
    <col min="13832" max="13832" width="5.28515625" style="212" hidden="1" customWidth="1"/>
    <col min="13833" max="13833" width="6.42578125" style="212" hidden="1" customWidth="1"/>
    <col min="13834" max="13834" width="5.85546875" style="212" hidden="1" customWidth="1"/>
    <col min="13835" max="13835" width="6.28515625" style="212" hidden="1" customWidth="1"/>
    <col min="13836" max="13836" width="4.85546875" style="212" hidden="1" customWidth="1"/>
    <col min="13837" max="13837" width="7" style="212" hidden="1" customWidth="1"/>
    <col min="13838" max="13838" width="5.85546875" style="212" hidden="1" customWidth="1"/>
    <col min="13839" max="13839" width="0.85546875" style="212" hidden="1" customWidth="1"/>
    <col min="13840" max="13840" width="11.42578125" style="212" hidden="1" customWidth="1"/>
    <col min="13841" max="14080" width="11.42578125" style="212" hidden="1"/>
    <col min="14081" max="14081" width="17" style="212" hidden="1" customWidth="1"/>
    <col min="14082" max="14082" width="6.7109375" style="212" hidden="1" customWidth="1"/>
    <col min="14083" max="14083" width="7.85546875" style="212" hidden="1" customWidth="1"/>
    <col min="14084" max="14084" width="7" style="212" hidden="1" customWidth="1"/>
    <col min="14085" max="14085" width="5.85546875" style="212" hidden="1" customWidth="1"/>
    <col min="14086" max="14086" width="6.85546875" style="212" hidden="1" customWidth="1"/>
    <col min="14087" max="14087" width="6.42578125" style="212" hidden="1" customWidth="1"/>
    <col min="14088" max="14088" width="5.28515625" style="212" hidden="1" customWidth="1"/>
    <col min="14089" max="14089" width="6.42578125" style="212" hidden="1" customWidth="1"/>
    <col min="14090" max="14090" width="5.85546875" style="212" hidden="1" customWidth="1"/>
    <col min="14091" max="14091" width="6.28515625" style="212" hidden="1" customWidth="1"/>
    <col min="14092" max="14092" width="4.85546875" style="212" hidden="1" customWidth="1"/>
    <col min="14093" max="14093" width="7" style="212" hidden="1" customWidth="1"/>
    <col min="14094" max="14094" width="5.85546875" style="212" hidden="1" customWidth="1"/>
    <col min="14095" max="14095" width="0.85546875" style="212" hidden="1" customWidth="1"/>
    <col min="14096" max="14096" width="11.42578125" style="212" hidden="1" customWidth="1"/>
    <col min="14097" max="14336" width="11.42578125" style="212" hidden="1"/>
    <col min="14337" max="14337" width="17" style="212" hidden="1" customWidth="1"/>
    <col min="14338" max="14338" width="6.7109375" style="212" hidden="1" customWidth="1"/>
    <col min="14339" max="14339" width="7.85546875" style="212" hidden="1" customWidth="1"/>
    <col min="14340" max="14340" width="7" style="212" hidden="1" customWidth="1"/>
    <col min="14341" max="14341" width="5.85546875" style="212" hidden="1" customWidth="1"/>
    <col min="14342" max="14342" width="6.85546875" style="212" hidden="1" customWidth="1"/>
    <col min="14343" max="14343" width="6.42578125" style="212" hidden="1" customWidth="1"/>
    <col min="14344" max="14344" width="5.28515625" style="212" hidden="1" customWidth="1"/>
    <col min="14345" max="14345" width="6.42578125" style="212" hidden="1" customWidth="1"/>
    <col min="14346" max="14346" width="5.85546875" style="212" hidden="1" customWidth="1"/>
    <col min="14347" max="14347" width="6.28515625" style="212" hidden="1" customWidth="1"/>
    <col min="14348" max="14348" width="4.85546875" style="212" hidden="1" customWidth="1"/>
    <col min="14349" max="14349" width="7" style="212" hidden="1" customWidth="1"/>
    <col min="14350" max="14350" width="5.85546875" style="212" hidden="1" customWidth="1"/>
    <col min="14351" max="14351" width="0.85546875" style="212" hidden="1" customWidth="1"/>
    <col min="14352" max="14352" width="11.42578125" style="212" hidden="1" customWidth="1"/>
    <col min="14353" max="14592" width="11.42578125" style="212" hidden="1"/>
    <col min="14593" max="14593" width="17" style="212" hidden="1" customWidth="1"/>
    <col min="14594" max="14594" width="6.7109375" style="212" hidden="1" customWidth="1"/>
    <col min="14595" max="14595" width="7.85546875" style="212" hidden="1" customWidth="1"/>
    <col min="14596" max="14596" width="7" style="212" hidden="1" customWidth="1"/>
    <col min="14597" max="14597" width="5.85546875" style="212" hidden="1" customWidth="1"/>
    <col min="14598" max="14598" width="6.85546875" style="212" hidden="1" customWidth="1"/>
    <col min="14599" max="14599" width="6.42578125" style="212" hidden="1" customWidth="1"/>
    <col min="14600" max="14600" width="5.28515625" style="212" hidden="1" customWidth="1"/>
    <col min="14601" max="14601" width="6.42578125" style="212" hidden="1" customWidth="1"/>
    <col min="14602" max="14602" width="5.85546875" style="212" hidden="1" customWidth="1"/>
    <col min="14603" max="14603" width="6.28515625" style="212" hidden="1" customWidth="1"/>
    <col min="14604" max="14604" width="4.85546875" style="212" hidden="1" customWidth="1"/>
    <col min="14605" max="14605" width="7" style="212" hidden="1" customWidth="1"/>
    <col min="14606" max="14606" width="5.85546875" style="212" hidden="1" customWidth="1"/>
    <col min="14607" max="14607" width="0.85546875" style="212" hidden="1" customWidth="1"/>
    <col min="14608" max="14608" width="11.42578125" style="212" hidden="1" customWidth="1"/>
    <col min="14609" max="14848" width="11.42578125" style="212" hidden="1"/>
    <col min="14849" max="14849" width="17" style="212" hidden="1" customWidth="1"/>
    <col min="14850" max="14850" width="6.7109375" style="212" hidden="1" customWidth="1"/>
    <col min="14851" max="14851" width="7.85546875" style="212" hidden="1" customWidth="1"/>
    <col min="14852" max="14852" width="7" style="212" hidden="1" customWidth="1"/>
    <col min="14853" max="14853" width="5.85546875" style="212" hidden="1" customWidth="1"/>
    <col min="14854" max="14854" width="6.85546875" style="212" hidden="1" customWidth="1"/>
    <col min="14855" max="14855" width="6.42578125" style="212" hidden="1" customWidth="1"/>
    <col min="14856" max="14856" width="5.28515625" style="212" hidden="1" customWidth="1"/>
    <col min="14857" max="14857" width="6.42578125" style="212" hidden="1" customWidth="1"/>
    <col min="14858" max="14858" width="5.85546875" style="212" hidden="1" customWidth="1"/>
    <col min="14859" max="14859" width="6.28515625" style="212" hidden="1" customWidth="1"/>
    <col min="14860" max="14860" width="4.85546875" style="212" hidden="1" customWidth="1"/>
    <col min="14861" max="14861" width="7" style="212" hidden="1" customWidth="1"/>
    <col min="14862" max="14862" width="5.85546875" style="212" hidden="1" customWidth="1"/>
    <col min="14863" max="14863" width="0.85546875" style="212" hidden="1" customWidth="1"/>
    <col min="14864" max="14864" width="11.42578125" style="212" hidden="1" customWidth="1"/>
    <col min="14865" max="15104" width="11.42578125" style="212" hidden="1"/>
    <col min="15105" max="15105" width="17" style="212" hidden="1" customWidth="1"/>
    <col min="15106" max="15106" width="6.7109375" style="212" hidden="1" customWidth="1"/>
    <col min="15107" max="15107" width="7.85546875" style="212" hidden="1" customWidth="1"/>
    <col min="15108" max="15108" width="7" style="212" hidden="1" customWidth="1"/>
    <col min="15109" max="15109" width="5.85546875" style="212" hidden="1" customWidth="1"/>
    <col min="15110" max="15110" width="6.85546875" style="212" hidden="1" customWidth="1"/>
    <col min="15111" max="15111" width="6.42578125" style="212" hidden="1" customWidth="1"/>
    <col min="15112" max="15112" width="5.28515625" style="212" hidden="1" customWidth="1"/>
    <col min="15113" max="15113" width="6.42578125" style="212" hidden="1" customWidth="1"/>
    <col min="15114" max="15114" width="5.85546875" style="212" hidden="1" customWidth="1"/>
    <col min="15115" max="15115" width="6.28515625" style="212" hidden="1" customWidth="1"/>
    <col min="15116" max="15116" width="4.85546875" style="212" hidden="1" customWidth="1"/>
    <col min="15117" max="15117" width="7" style="212" hidden="1" customWidth="1"/>
    <col min="15118" max="15118" width="5.85546875" style="212" hidden="1" customWidth="1"/>
    <col min="15119" max="15119" width="0.85546875" style="212" hidden="1" customWidth="1"/>
    <col min="15120" max="15120" width="11.42578125" style="212" hidden="1" customWidth="1"/>
    <col min="15121" max="15360" width="11.42578125" style="212" hidden="1"/>
    <col min="15361" max="15361" width="17" style="212" hidden="1" customWidth="1"/>
    <col min="15362" max="15362" width="6.7109375" style="212" hidden="1" customWidth="1"/>
    <col min="15363" max="15363" width="7.85546875" style="212" hidden="1" customWidth="1"/>
    <col min="15364" max="15364" width="7" style="212" hidden="1" customWidth="1"/>
    <col min="15365" max="15365" width="5.85546875" style="212" hidden="1" customWidth="1"/>
    <col min="15366" max="15366" width="6.85546875" style="212" hidden="1" customWidth="1"/>
    <col min="15367" max="15367" width="6.42578125" style="212" hidden="1" customWidth="1"/>
    <col min="15368" max="15368" width="5.28515625" style="212" hidden="1" customWidth="1"/>
    <col min="15369" max="15369" width="6.42578125" style="212" hidden="1" customWidth="1"/>
    <col min="15370" max="15370" width="5.85546875" style="212" hidden="1" customWidth="1"/>
    <col min="15371" max="15371" width="6.28515625" style="212" hidden="1" customWidth="1"/>
    <col min="15372" max="15372" width="4.85546875" style="212" hidden="1" customWidth="1"/>
    <col min="15373" max="15373" width="7" style="212" hidden="1" customWidth="1"/>
    <col min="15374" max="15374" width="5.85546875" style="212" hidden="1" customWidth="1"/>
    <col min="15375" max="15375" width="0.85546875" style="212" hidden="1" customWidth="1"/>
    <col min="15376" max="15376" width="11.42578125" style="212" hidden="1" customWidth="1"/>
    <col min="15377" max="15616" width="11.42578125" style="212" hidden="1"/>
    <col min="15617" max="15617" width="17" style="212" hidden="1" customWidth="1"/>
    <col min="15618" max="15618" width="6.7109375" style="212" hidden="1" customWidth="1"/>
    <col min="15619" max="15619" width="7.85546875" style="212" hidden="1" customWidth="1"/>
    <col min="15620" max="15620" width="7" style="212" hidden="1" customWidth="1"/>
    <col min="15621" max="15621" width="5.85546875" style="212" hidden="1" customWidth="1"/>
    <col min="15622" max="15622" width="6.85546875" style="212" hidden="1" customWidth="1"/>
    <col min="15623" max="15623" width="6.42578125" style="212" hidden="1" customWidth="1"/>
    <col min="15624" max="15624" width="5.28515625" style="212" hidden="1" customWidth="1"/>
    <col min="15625" max="15625" width="6.42578125" style="212" hidden="1" customWidth="1"/>
    <col min="15626" max="15626" width="5.85546875" style="212" hidden="1" customWidth="1"/>
    <col min="15627" max="15627" width="6.28515625" style="212" hidden="1" customWidth="1"/>
    <col min="15628" max="15628" width="4.85546875" style="212" hidden="1" customWidth="1"/>
    <col min="15629" max="15629" width="7" style="212" hidden="1" customWidth="1"/>
    <col min="15630" max="15630" width="5.85546875" style="212" hidden="1" customWidth="1"/>
    <col min="15631" max="15631" width="0.85546875" style="212" hidden="1" customWidth="1"/>
    <col min="15632" max="15632" width="11.42578125" style="212" hidden="1" customWidth="1"/>
    <col min="15633" max="15872" width="11.42578125" style="212" hidden="1"/>
    <col min="15873" max="15873" width="17" style="212" hidden="1" customWidth="1"/>
    <col min="15874" max="15874" width="6.7109375" style="212" hidden="1" customWidth="1"/>
    <col min="15875" max="15875" width="7.85546875" style="212" hidden="1" customWidth="1"/>
    <col min="15876" max="15876" width="7" style="212" hidden="1" customWidth="1"/>
    <col min="15877" max="15877" width="5.85546875" style="212" hidden="1" customWidth="1"/>
    <col min="15878" max="15878" width="6.85546875" style="212" hidden="1" customWidth="1"/>
    <col min="15879" max="15879" width="6.42578125" style="212" hidden="1" customWidth="1"/>
    <col min="15880" max="15880" width="5.28515625" style="212" hidden="1" customWidth="1"/>
    <col min="15881" max="15881" width="6.42578125" style="212" hidden="1" customWidth="1"/>
    <col min="15882" max="15882" width="5.85546875" style="212" hidden="1" customWidth="1"/>
    <col min="15883" max="15883" width="6.28515625" style="212" hidden="1" customWidth="1"/>
    <col min="15884" max="15884" width="4.85546875" style="212" hidden="1" customWidth="1"/>
    <col min="15885" max="15885" width="7" style="212" hidden="1" customWidth="1"/>
    <col min="15886" max="15886" width="5.85546875" style="212" hidden="1" customWidth="1"/>
    <col min="15887" max="15887" width="0.85546875" style="212" hidden="1" customWidth="1"/>
    <col min="15888" max="15888" width="11.42578125" style="212" hidden="1" customWidth="1"/>
    <col min="15889" max="16128" width="11.42578125" style="212" hidden="1"/>
    <col min="16129" max="16129" width="17" style="212" hidden="1" customWidth="1"/>
    <col min="16130" max="16130" width="6.7109375" style="212" hidden="1" customWidth="1"/>
    <col min="16131" max="16131" width="7.85546875" style="212" hidden="1" customWidth="1"/>
    <col min="16132" max="16132" width="7" style="212" hidden="1" customWidth="1"/>
    <col min="16133" max="16133" width="5.85546875" style="212" hidden="1" customWidth="1"/>
    <col min="16134" max="16134" width="6.85546875" style="212" hidden="1" customWidth="1"/>
    <col min="16135" max="16135" width="6.42578125" style="212" hidden="1" customWidth="1"/>
    <col min="16136" max="16136" width="5.28515625" style="212" hidden="1" customWidth="1"/>
    <col min="16137" max="16137" width="6.42578125" style="212" hidden="1" customWidth="1"/>
    <col min="16138" max="16138" width="5.85546875" style="212" hidden="1" customWidth="1"/>
    <col min="16139" max="16139" width="6.28515625" style="212" hidden="1" customWidth="1"/>
    <col min="16140" max="16140" width="4.85546875" style="212" hidden="1" customWidth="1"/>
    <col min="16141" max="16141" width="7" style="212" hidden="1" customWidth="1"/>
    <col min="16142" max="16142" width="5.85546875" style="212" hidden="1" customWidth="1"/>
    <col min="16143" max="16143" width="0.85546875" style="212" hidden="1" customWidth="1"/>
    <col min="16144" max="16144" width="11.42578125" style="212" hidden="1" customWidth="1"/>
    <col min="16145" max="16384" width="11.42578125" style="212" hidden="1"/>
  </cols>
  <sheetData>
    <row r="1" spans="1:16" s="207" customFormat="1" ht="12" customHeight="1">
      <c r="A1" s="206" t="s">
        <v>142</v>
      </c>
      <c r="B1" s="237"/>
      <c r="C1" s="237"/>
      <c r="D1" s="237"/>
      <c r="E1" s="237"/>
      <c r="F1" s="237"/>
      <c r="G1" s="237"/>
      <c r="H1" s="238"/>
      <c r="I1" s="238"/>
      <c r="J1" s="238"/>
      <c r="K1" s="238"/>
      <c r="L1" s="238"/>
      <c r="M1" s="238"/>
      <c r="N1" s="159" t="s">
        <v>143</v>
      </c>
    </row>
    <row r="2" spans="1:16" s="207" customFormat="1" ht="12" customHeight="1">
      <c r="A2" s="208" t="s">
        <v>129</v>
      </c>
      <c r="B2" s="239"/>
      <c r="C2" s="237"/>
      <c r="D2" s="237"/>
      <c r="E2" s="237"/>
      <c r="F2" s="237"/>
      <c r="G2" s="237"/>
      <c r="H2" s="238"/>
      <c r="I2" s="238" t="s">
        <v>144</v>
      </c>
      <c r="J2" s="238"/>
      <c r="K2" s="238"/>
      <c r="L2" s="238"/>
      <c r="M2" s="238"/>
    </row>
    <row r="3" spans="1:16" s="207" customFormat="1" ht="11.1" customHeight="1">
      <c r="A3" s="240"/>
      <c r="B3" s="239"/>
      <c r="C3" s="237"/>
      <c r="D3" s="237"/>
      <c r="E3" s="237"/>
      <c r="F3" s="237"/>
      <c r="G3" s="237"/>
      <c r="H3" s="238"/>
      <c r="I3" s="238"/>
      <c r="J3" s="238"/>
      <c r="K3" s="238"/>
      <c r="L3" s="238"/>
      <c r="M3" s="238"/>
      <c r="N3" s="209" t="s">
        <v>145</v>
      </c>
    </row>
    <row r="4" spans="1:16" ht="3" customHeight="1">
      <c r="A4" s="211"/>
      <c r="B4" s="211"/>
      <c r="C4" s="211"/>
      <c r="D4" s="211"/>
      <c r="E4" s="211"/>
      <c r="F4" s="211"/>
      <c r="G4" s="211"/>
      <c r="H4" s="211"/>
      <c r="I4" s="211"/>
      <c r="J4" s="211"/>
      <c r="K4" s="211"/>
      <c r="L4" s="211"/>
      <c r="M4" s="211"/>
      <c r="N4" s="211"/>
      <c r="O4" s="214"/>
      <c r="P4" s="214"/>
    </row>
    <row r="5" spans="1:16" ht="3" customHeight="1">
      <c r="A5" s="214"/>
      <c r="B5" s="214"/>
      <c r="C5" s="214"/>
      <c r="D5" s="214"/>
      <c r="E5" s="214"/>
      <c r="F5" s="214"/>
      <c r="G5" s="214"/>
      <c r="H5" s="214"/>
      <c r="I5" s="214"/>
      <c r="J5" s="214"/>
      <c r="K5" s="214"/>
      <c r="L5" s="214"/>
      <c r="M5" s="214"/>
      <c r="N5" s="214"/>
    </row>
    <row r="6" spans="1:16" s="215" customFormat="1" ht="8.65" customHeight="1">
      <c r="A6" s="396" t="s">
        <v>111</v>
      </c>
      <c r="B6" s="241"/>
      <c r="C6" s="216" t="s">
        <v>49</v>
      </c>
      <c r="D6" s="395" t="s">
        <v>146</v>
      </c>
      <c r="E6" s="216" t="s">
        <v>147</v>
      </c>
      <c r="F6" s="399" t="s">
        <v>148</v>
      </c>
      <c r="G6" s="395" t="s">
        <v>149</v>
      </c>
      <c r="H6" s="395" t="s">
        <v>150</v>
      </c>
      <c r="I6" s="395" t="s">
        <v>151</v>
      </c>
      <c r="J6" s="395" t="s">
        <v>152</v>
      </c>
      <c r="K6" s="395" t="s">
        <v>153</v>
      </c>
      <c r="L6" s="395" t="s">
        <v>154</v>
      </c>
      <c r="M6" s="395" t="s">
        <v>155</v>
      </c>
      <c r="N6" s="395" t="s">
        <v>156</v>
      </c>
    </row>
    <row r="7" spans="1:16" s="215" customFormat="1" ht="9.6" customHeight="1">
      <c r="A7" s="397"/>
      <c r="B7" s="241"/>
      <c r="C7" s="216"/>
      <c r="D7" s="398"/>
      <c r="E7" s="216"/>
      <c r="F7" s="400"/>
      <c r="G7" s="398"/>
      <c r="H7" s="398"/>
      <c r="I7" s="398"/>
      <c r="J7" s="398"/>
      <c r="K7" s="398"/>
      <c r="L7" s="398"/>
      <c r="M7" s="398"/>
      <c r="N7" s="398"/>
    </row>
    <row r="8" spans="1:16" s="215" customFormat="1" ht="8.65" customHeight="1">
      <c r="A8" s="397"/>
      <c r="B8" s="241"/>
      <c r="C8" s="216"/>
      <c r="D8" s="398"/>
      <c r="E8" s="216"/>
      <c r="F8" s="400"/>
      <c r="G8" s="398"/>
      <c r="H8" s="398"/>
      <c r="I8" s="398"/>
      <c r="J8" s="216"/>
      <c r="K8" s="398"/>
      <c r="L8" s="216"/>
      <c r="M8" s="398"/>
      <c r="N8" s="398"/>
    </row>
    <row r="9" spans="1:16" s="215" customFormat="1" ht="8.65" customHeight="1">
      <c r="A9" s="397"/>
      <c r="B9" s="241"/>
      <c r="C9" s="216"/>
      <c r="D9" s="398"/>
      <c r="E9" s="216"/>
      <c r="F9" s="400"/>
      <c r="G9" s="398"/>
      <c r="H9" s="216"/>
      <c r="I9" s="216"/>
      <c r="J9" s="216"/>
      <c r="K9" s="398"/>
      <c r="L9" s="216"/>
      <c r="M9" s="398"/>
      <c r="N9" s="216"/>
    </row>
    <row r="10" spans="1:16" s="215" customFormat="1" ht="8.65" customHeight="1">
      <c r="A10" s="397"/>
      <c r="B10" s="241"/>
      <c r="C10" s="216"/>
      <c r="D10" s="398"/>
      <c r="E10" s="216"/>
      <c r="F10" s="400"/>
      <c r="G10" s="216"/>
      <c r="H10" s="216"/>
      <c r="I10" s="216"/>
      <c r="J10" s="216"/>
      <c r="K10" s="398"/>
      <c r="L10" s="216"/>
      <c r="M10" s="398"/>
      <c r="N10" s="216"/>
    </row>
    <row r="11" spans="1:16" ht="3" customHeight="1">
      <c r="A11" s="211"/>
      <c r="B11" s="211"/>
      <c r="C11" s="211"/>
      <c r="D11" s="211"/>
      <c r="E11" s="211"/>
      <c r="F11" s="211"/>
      <c r="G11" s="211"/>
      <c r="H11" s="211"/>
      <c r="I11" s="211"/>
      <c r="J11" s="211"/>
      <c r="K11" s="211"/>
      <c r="L11" s="211"/>
      <c r="M11" s="211"/>
      <c r="N11" s="211"/>
    </row>
    <row r="12" spans="1:16" ht="3" customHeight="1">
      <c r="A12" s="214"/>
      <c r="B12" s="214"/>
      <c r="C12" s="214"/>
      <c r="D12" s="214"/>
      <c r="E12" s="214"/>
      <c r="F12" s="214"/>
      <c r="G12" s="214"/>
      <c r="H12" s="214"/>
      <c r="I12" s="214"/>
      <c r="J12" s="214"/>
      <c r="K12" s="214"/>
      <c r="L12" s="214"/>
      <c r="M12" s="214"/>
      <c r="N12" s="214"/>
    </row>
    <row r="13" spans="1:16" s="219" customFormat="1" ht="9" customHeight="1">
      <c r="A13" s="218">
        <v>1995</v>
      </c>
      <c r="B13" s="218"/>
      <c r="C13" s="242"/>
      <c r="D13" s="242"/>
      <c r="E13" s="242"/>
      <c r="F13" s="242"/>
      <c r="G13" s="242"/>
      <c r="H13" s="242"/>
      <c r="I13" s="242"/>
      <c r="J13" s="242"/>
      <c r="K13" s="242"/>
      <c r="L13" s="242"/>
      <c r="M13" s="242"/>
      <c r="N13" s="220"/>
    </row>
    <row r="14" spans="1:16" s="222" customFormat="1" ht="9" customHeight="1">
      <c r="A14" s="222" t="s">
        <v>102</v>
      </c>
      <c r="C14" s="243">
        <f t="shared" ref="C14:N14" si="0">SUM(C16:C47)</f>
        <v>57804</v>
      </c>
      <c r="D14" s="243">
        <f t="shared" si="0"/>
        <v>2135</v>
      </c>
      <c r="E14" s="243">
        <f t="shared" si="0"/>
        <v>69</v>
      </c>
      <c r="F14" s="243">
        <f t="shared" si="0"/>
        <v>4</v>
      </c>
      <c r="G14" s="243">
        <f t="shared" si="0"/>
        <v>15151</v>
      </c>
      <c r="H14" s="243">
        <f t="shared" si="0"/>
        <v>3701</v>
      </c>
      <c r="I14" s="243">
        <f t="shared" si="0"/>
        <v>377</v>
      </c>
      <c r="J14" s="243">
        <f t="shared" si="0"/>
        <v>13503</v>
      </c>
      <c r="K14" s="243">
        <f t="shared" si="0"/>
        <v>2905</v>
      </c>
      <c r="L14" s="243">
        <f t="shared" si="0"/>
        <v>15949</v>
      </c>
      <c r="M14" s="243">
        <f t="shared" si="0"/>
        <v>332</v>
      </c>
      <c r="N14" s="243">
        <f t="shared" si="0"/>
        <v>3678</v>
      </c>
    </row>
    <row r="15" spans="1:16" s="222" customFormat="1" ht="3.95" customHeight="1">
      <c r="C15" s="243"/>
      <c r="D15" s="243"/>
      <c r="E15" s="243"/>
      <c r="F15" s="243"/>
      <c r="G15" s="243"/>
      <c r="H15" s="243"/>
      <c r="I15" s="243"/>
      <c r="J15" s="243"/>
      <c r="K15" s="243"/>
      <c r="L15" s="243"/>
      <c r="M15" s="243"/>
      <c r="N15" s="243"/>
    </row>
    <row r="16" spans="1:16" s="219" customFormat="1" ht="9" customHeight="1">
      <c r="A16" s="220" t="s">
        <v>50</v>
      </c>
      <c r="B16" s="220"/>
      <c r="C16" s="229">
        <f t="shared" ref="C16:C47" si="1">SUM(D16:N16)</f>
        <v>1809</v>
      </c>
      <c r="D16" s="219">
        <v>36</v>
      </c>
      <c r="E16" s="242">
        <v>6</v>
      </c>
      <c r="F16" s="242">
        <v>0</v>
      </c>
      <c r="G16" s="229">
        <v>679</v>
      </c>
      <c r="H16" s="229">
        <v>115</v>
      </c>
      <c r="I16" s="229">
        <v>4</v>
      </c>
      <c r="J16" s="229">
        <v>336</v>
      </c>
      <c r="K16" s="229">
        <v>72</v>
      </c>
      <c r="L16" s="229">
        <v>518</v>
      </c>
      <c r="M16" s="229">
        <v>1</v>
      </c>
      <c r="N16" s="229">
        <v>42</v>
      </c>
    </row>
    <row r="17" spans="1:15" s="219" customFormat="1" ht="9" customHeight="1">
      <c r="A17" s="220" t="s">
        <v>51</v>
      </c>
      <c r="B17" s="220"/>
      <c r="C17" s="229">
        <f t="shared" si="1"/>
        <v>1087</v>
      </c>
      <c r="D17" s="219">
        <v>7</v>
      </c>
      <c r="E17" s="242">
        <v>3</v>
      </c>
      <c r="F17" s="242">
        <v>0</v>
      </c>
      <c r="G17" s="229">
        <v>179</v>
      </c>
      <c r="H17" s="229">
        <v>63</v>
      </c>
      <c r="I17" s="229">
        <v>83</v>
      </c>
      <c r="J17" s="229">
        <v>227</v>
      </c>
      <c r="K17" s="229">
        <v>46</v>
      </c>
      <c r="L17" s="229">
        <v>314</v>
      </c>
      <c r="M17" s="229">
        <v>8</v>
      </c>
      <c r="N17" s="229">
        <v>157</v>
      </c>
    </row>
    <row r="18" spans="1:15" s="219" customFormat="1" ht="9" customHeight="1">
      <c r="A18" s="220" t="s">
        <v>52</v>
      </c>
      <c r="B18" s="220"/>
      <c r="C18" s="229">
        <f t="shared" si="1"/>
        <v>190</v>
      </c>
      <c r="D18" s="219">
        <v>3</v>
      </c>
      <c r="E18" s="242">
        <v>3</v>
      </c>
      <c r="F18" s="242">
        <v>0</v>
      </c>
      <c r="G18" s="229">
        <v>11</v>
      </c>
      <c r="H18" s="229">
        <v>5</v>
      </c>
      <c r="I18" s="229">
        <v>7</v>
      </c>
      <c r="J18" s="229">
        <v>39</v>
      </c>
      <c r="K18" s="229">
        <v>6</v>
      </c>
      <c r="L18" s="229">
        <v>69</v>
      </c>
      <c r="M18" s="229">
        <v>0</v>
      </c>
      <c r="N18" s="229">
        <v>47</v>
      </c>
      <c r="O18" s="229"/>
    </row>
    <row r="19" spans="1:15" s="219" customFormat="1" ht="9" customHeight="1">
      <c r="A19" s="225" t="s">
        <v>53</v>
      </c>
      <c r="B19" s="225"/>
      <c r="C19" s="230">
        <f t="shared" si="1"/>
        <v>194</v>
      </c>
      <c r="D19" s="244">
        <v>2</v>
      </c>
      <c r="E19" s="245">
        <v>0</v>
      </c>
      <c r="F19" s="245">
        <v>0</v>
      </c>
      <c r="G19" s="230">
        <v>7</v>
      </c>
      <c r="H19" s="230">
        <v>71</v>
      </c>
      <c r="I19" s="230">
        <v>2</v>
      </c>
      <c r="J19" s="230">
        <v>45</v>
      </c>
      <c r="K19" s="230">
        <v>7</v>
      </c>
      <c r="L19" s="230">
        <v>55</v>
      </c>
      <c r="M19" s="230">
        <v>1</v>
      </c>
      <c r="N19" s="230">
        <v>4</v>
      </c>
    </row>
    <row r="20" spans="1:15" s="219" customFormat="1" ht="9" customHeight="1">
      <c r="A20" s="220" t="s">
        <v>54</v>
      </c>
      <c r="B20" s="220"/>
      <c r="C20" s="229">
        <f t="shared" si="1"/>
        <v>3283</v>
      </c>
      <c r="D20" s="219">
        <v>130</v>
      </c>
      <c r="E20" s="242">
        <v>14</v>
      </c>
      <c r="F20" s="242">
        <v>0</v>
      </c>
      <c r="G20" s="229">
        <v>599</v>
      </c>
      <c r="H20" s="229">
        <v>246</v>
      </c>
      <c r="I20" s="229">
        <v>41</v>
      </c>
      <c r="J20" s="229">
        <v>696</v>
      </c>
      <c r="K20" s="229">
        <v>200</v>
      </c>
      <c r="L20" s="229">
        <v>924</v>
      </c>
      <c r="M20" s="229">
        <v>52</v>
      </c>
      <c r="N20" s="229">
        <v>381</v>
      </c>
    </row>
    <row r="21" spans="1:15" s="219" customFormat="1" ht="9" customHeight="1">
      <c r="A21" s="220" t="s">
        <v>55</v>
      </c>
      <c r="B21" s="220"/>
      <c r="C21" s="229">
        <f t="shared" si="1"/>
        <v>868</v>
      </c>
      <c r="D21" s="219">
        <v>65</v>
      </c>
      <c r="E21" s="242">
        <v>0</v>
      </c>
      <c r="F21" s="242">
        <v>0</v>
      </c>
      <c r="G21" s="229">
        <v>80</v>
      </c>
      <c r="H21" s="229">
        <v>102</v>
      </c>
      <c r="I21" s="229">
        <v>2</v>
      </c>
      <c r="J21" s="229">
        <v>185</v>
      </c>
      <c r="K21" s="229">
        <v>87</v>
      </c>
      <c r="L21" s="229">
        <v>306</v>
      </c>
      <c r="M21" s="229">
        <v>0</v>
      </c>
      <c r="N21" s="229">
        <v>41</v>
      </c>
    </row>
    <row r="22" spans="1:15" s="219" customFormat="1" ht="9" customHeight="1">
      <c r="A22" s="220" t="s">
        <v>56</v>
      </c>
      <c r="B22" s="220"/>
      <c r="C22" s="229">
        <f t="shared" si="1"/>
        <v>667</v>
      </c>
      <c r="D22" s="219">
        <v>85</v>
      </c>
      <c r="E22" s="242">
        <v>0</v>
      </c>
      <c r="F22" s="242">
        <v>1</v>
      </c>
      <c r="G22" s="229">
        <v>53</v>
      </c>
      <c r="H22" s="229">
        <v>92</v>
      </c>
      <c r="I22" s="229">
        <v>1</v>
      </c>
      <c r="J22" s="229">
        <v>168</v>
      </c>
      <c r="K22" s="229">
        <v>30</v>
      </c>
      <c r="L22" s="229">
        <v>236</v>
      </c>
      <c r="M22" s="229">
        <v>1</v>
      </c>
      <c r="N22" s="229">
        <v>0</v>
      </c>
    </row>
    <row r="23" spans="1:15" s="219" customFormat="1" ht="9" customHeight="1">
      <c r="A23" s="225" t="s">
        <v>57</v>
      </c>
      <c r="B23" s="225"/>
      <c r="C23" s="230">
        <f t="shared" si="1"/>
        <v>3626</v>
      </c>
      <c r="D23" s="244">
        <v>191</v>
      </c>
      <c r="E23" s="245">
        <v>4</v>
      </c>
      <c r="F23" s="245">
        <v>0</v>
      </c>
      <c r="G23" s="230">
        <v>868</v>
      </c>
      <c r="H23" s="230">
        <v>285</v>
      </c>
      <c r="I23" s="230">
        <v>2</v>
      </c>
      <c r="J23" s="230">
        <v>743</v>
      </c>
      <c r="K23" s="230">
        <v>258</v>
      </c>
      <c r="L23" s="230">
        <v>1247</v>
      </c>
      <c r="M23" s="230">
        <v>4</v>
      </c>
      <c r="N23" s="230">
        <v>24</v>
      </c>
    </row>
    <row r="24" spans="1:15" s="219" customFormat="1" ht="9" customHeight="1">
      <c r="A24" s="220" t="s">
        <v>58</v>
      </c>
      <c r="B24" s="220"/>
      <c r="C24" s="229">
        <f t="shared" si="1"/>
        <v>5031</v>
      </c>
      <c r="D24" s="246">
        <v>0</v>
      </c>
      <c r="E24" s="242">
        <v>1</v>
      </c>
      <c r="F24" s="242">
        <v>0</v>
      </c>
      <c r="G24" s="229">
        <v>1658</v>
      </c>
      <c r="H24" s="229">
        <v>254</v>
      </c>
      <c r="I24" s="229">
        <v>2</v>
      </c>
      <c r="J24" s="229">
        <v>1168</v>
      </c>
      <c r="K24" s="229">
        <v>94</v>
      </c>
      <c r="L24" s="229">
        <v>1802</v>
      </c>
      <c r="M24" s="229">
        <v>0</v>
      </c>
      <c r="N24" s="229">
        <v>52</v>
      </c>
    </row>
    <row r="25" spans="1:15" s="219" customFormat="1" ht="9" customHeight="1">
      <c r="A25" s="220" t="s">
        <v>59</v>
      </c>
      <c r="B25" s="220"/>
      <c r="C25" s="229">
        <f t="shared" si="1"/>
        <v>1130</v>
      </c>
      <c r="D25" s="219">
        <v>79</v>
      </c>
      <c r="E25" s="242">
        <v>2</v>
      </c>
      <c r="F25" s="242">
        <v>0</v>
      </c>
      <c r="G25" s="229">
        <v>377</v>
      </c>
      <c r="H25" s="229">
        <v>62</v>
      </c>
      <c r="I25" s="229">
        <v>59</v>
      </c>
      <c r="J25" s="229">
        <v>251</v>
      </c>
      <c r="K25" s="229">
        <v>24</v>
      </c>
      <c r="L25" s="229">
        <v>269</v>
      </c>
      <c r="M25" s="229">
        <v>4</v>
      </c>
      <c r="N25" s="229">
        <v>3</v>
      </c>
    </row>
    <row r="26" spans="1:15" s="219" customFormat="1" ht="9" customHeight="1">
      <c r="A26" s="220" t="s">
        <v>60</v>
      </c>
      <c r="B26" s="220"/>
      <c r="C26" s="229">
        <f t="shared" si="1"/>
        <v>2961</v>
      </c>
      <c r="D26" s="219">
        <v>56</v>
      </c>
      <c r="E26" s="242">
        <v>0</v>
      </c>
      <c r="F26" s="242">
        <v>0</v>
      </c>
      <c r="G26" s="229">
        <v>836</v>
      </c>
      <c r="H26" s="229">
        <v>229</v>
      </c>
      <c r="I26" s="229">
        <v>4</v>
      </c>
      <c r="J26" s="229">
        <v>774</v>
      </c>
      <c r="K26" s="229">
        <v>196</v>
      </c>
      <c r="L26" s="229">
        <v>701</v>
      </c>
      <c r="M26" s="229">
        <v>3</v>
      </c>
      <c r="N26" s="229">
        <v>162</v>
      </c>
    </row>
    <row r="27" spans="1:15" s="219" customFormat="1" ht="9" customHeight="1">
      <c r="A27" s="225" t="s">
        <v>61</v>
      </c>
      <c r="B27" s="225"/>
      <c r="C27" s="230">
        <f t="shared" si="1"/>
        <v>964</v>
      </c>
      <c r="D27" s="244">
        <v>4</v>
      </c>
      <c r="E27" s="245">
        <v>2</v>
      </c>
      <c r="F27" s="245">
        <v>0</v>
      </c>
      <c r="G27" s="230">
        <v>87</v>
      </c>
      <c r="H27" s="230">
        <v>62</v>
      </c>
      <c r="I27" s="230">
        <v>7</v>
      </c>
      <c r="J27" s="230">
        <v>274</v>
      </c>
      <c r="K27" s="230">
        <v>26</v>
      </c>
      <c r="L27" s="230">
        <v>407</v>
      </c>
      <c r="M27" s="230">
        <v>2</v>
      </c>
      <c r="N27" s="230">
        <v>93</v>
      </c>
    </row>
    <row r="28" spans="1:15" s="219" customFormat="1" ht="9" customHeight="1">
      <c r="A28" s="220" t="s">
        <v>62</v>
      </c>
      <c r="B28" s="220"/>
      <c r="C28" s="229">
        <f t="shared" si="1"/>
        <v>762</v>
      </c>
      <c r="D28" s="219">
        <v>44</v>
      </c>
      <c r="E28" s="242">
        <v>2</v>
      </c>
      <c r="F28" s="242">
        <v>0</v>
      </c>
      <c r="G28" s="229">
        <v>185</v>
      </c>
      <c r="H28" s="229">
        <v>39</v>
      </c>
      <c r="I28" s="229">
        <v>4</v>
      </c>
      <c r="J28" s="229">
        <v>228</v>
      </c>
      <c r="K28" s="229">
        <v>29</v>
      </c>
      <c r="L28" s="229">
        <v>225</v>
      </c>
      <c r="M28" s="229">
        <v>5</v>
      </c>
      <c r="N28" s="229">
        <v>1</v>
      </c>
    </row>
    <row r="29" spans="1:15" s="219" customFormat="1" ht="9" customHeight="1">
      <c r="A29" s="220" t="s">
        <v>63</v>
      </c>
      <c r="B29" s="220"/>
      <c r="C29" s="229">
        <f t="shared" si="1"/>
        <v>4597</v>
      </c>
      <c r="D29" s="219">
        <v>36</v>
      </c>
      <c r="E29" s="242">
        <v>0</v>
      </c>
      <c r="F29" s="242">
        <v>0</v>
      </c>
      <c r="G29" s="229">
        <v>1712</v>
      </c>
      <c r="H29" s="229">
        <v>224</v>
      </c>
      <c r="I29" s="229">
        <v>0</v>
      </c>
      <c r="J29" s="229">
        <v>1125</v>
      </c>
      <c r="K29" s="229">
        <v>176</v>
      </c>
      <c r="L29" s="229">
        <v>1293</v>
      </c>
      <c r="M29" s="229">
        <v>1</v>
      </c>
      <c r="N29" s="229">
        <v>30</v>
      </c>
    </row>
    <row r="30" spans="1:15" s="219" customFormat="1" ht="9" customHeight="1">
      <c r="A30" s="220" t="s">
        <v>64</v>
      </c>
      <c r="B30" s="220"/>
      <c r="C30" s="229">
        <f t="shared" si="1"/>
        <v>1594</v>
      </c>
      <c r="D30" s="219">
        <v>8</v>
      </c>
      <c r="E30" s="242">
        <v>1</v>
      </c>
      <c r="F30" s="242">
        <v>0</v>
      </c>
      <c r="G30" s="229">
        <v>761</v>
      </c>
      <c r="H30" s="229">
        <v>35</v>
      </c>
      <c r="I30" s="229">
        <v>0</v>
      </c>
      <c r="J30" s="229">
        <v>296</v>
      </c>
      <c r="K30" s="229">
        <v>78</v>
      </c>
      <c r="L30" s="229">
        <v>217</v>
      </c>
      <c r="M30" s="229">
        <v>1</v>
      </c>
      <c r="N30" s="229">
        <v>197</v>
      </c>
    </row>
    <row r="31" spans="1:15" s="219" customFormat="1" ht="9" customHeight="1">
      <c r="A31" s="225" t="s">
        <v>65</v>
      </c>
      <c r="B31" s="225"/>
      <c r="C31" s="230">
        <f t="shared" si="1"/>
        <v>1495</v>
      </c>
      <c r="D31" s="244">
        <v>60</v>
      </c>
      <c r="E31" s="245">
        <v>5</v>
      </c>
      <c r="F31" s="245">
        <v>0</v>
      </c>
      <c r="G31" s="230">
        <v>368</v>
      </c>
      <c r="H31" s="230">
        <v>98</v>
      </c>
      <c r="I31" s="230">
        <v>2</v>
      </c>
      <c r="J31" s="230">
        <v>288</v>
      </c>
      <c r="K31" s="230">
        <v>93</v>
      </c>
      <c r="L31" s="230">
        <v>488</v>
      </c>
      <c r="M31" s="230">
        <v>85</v>
      </c>
      <c r="N31" s="230">
        <v>8</v>
      </c>
    </row>
    <row r="32" spans="1:15" s="219" customFormat="1" ht="9" customHeight="1">
      <c r="A32" s="220" t="s">
        <v>66</v>
      </c>
      <c r="B32" s="220"/>
      <c r="C32" s="229">
        <f t="shared" si="1"/>
        <v>1308</v>
      </c>
      <c r="D32" s="219">
        <v>55</v>
      </c>
      <c r="E32" s="242">
        <v>2</v>
      </c>
      <c r="F32" s="242">
        <v>0</v>
      </c>
      <c r="G32" s="229">
        <v>170</v>
      </c>
      <c r="H32" s="229">
        <v>195</v>
      </c>
      <c r="I32" s="229">
        <v>0</v>
      </c>
      <c r="J32" s="229">
        <v>313</v>
      </c>
      <c r="K32" s="229">
        <v>40</v>
      </c>
      <c r="L32" s="229">
        <v>430</v>
      </c>
      <c r="M32" s="229">
        <v>0</v>
      </c>
      <c r="N32" s="229">
        <v>103</v>
      </c>
    </row>
    <row r="33" spans="1:14" s="219" customFormat="1" ht="9" customHeight="1">
      <c r="A33" s="220" t="s">
        <v>67</v>
      </c>
      <c r="B33" s="220"/>
      <c r="C33" s="229">
        <f t="shared" si="1"/>
        <v>33</v>
      </c>
      <c r="D33" s="219">
        <v>5</v>
      </c>
      <c r="E33" s="242">
        <v>0</v>
      </c>
      <c r="F33" s="242">
        <v>0</v>
      </c>
      <c r="G33" s="229">
        <v>3</v>
      </c>
      <c r="H33" s="229">
        <v>0</v>
      </c>
      <c r="I33" s="229">
        <v>0</v>
      </c>
      <c r="J33" s="229">
        <v>8</v>
      </c>
      <c r="K33" s="229">
        <v>4</v>
      </c>
      <c r="L33" s="229">
        <v>12</v>
      </c>
      <c r="M33" s="229">
        <v>1</v>
      </c>
      <c r="N33" s="229">
        <v>0</v>
      </c>
    </row>
    <row r="34" spans="1:14" s="219" customFormat="1" ht="9" customHeight="1">
      <c r="A34" s="220" t="s">
        <v>68</v>
      </c>
      <c r="B34" s="220"/>
      <c r="C34" s="229">
        <f t="shared" si="1"/>
        <v>4099</v>
      </c>
      <c r="D34" s="219">
        <v>26</v>
      </c>
      <c r="E34" s="242">
        <v>6</v>
      </c>
      <c r="F34" s="242">
        <v>0</v>
      </c>
      <c r="G34" s="229">
        <v>944</v>
      </c>
      <c r="H34" s="229">
        <v>316</v>
      </c>
      <c r="I34" s="229">
        <v>4</v>
      </c>
      <c r="J34" s="229">
        <v>425</v>
      </c>
      <c r="K34" s="229">
        <v>120</v>
      </c>
      <c r="L34" s="229">
        <v>1029</v>
      </c>
      <c r="M34" s="229">
        <v>1</v>
      </c>
      <c r="N34" s="229">
        <v>1228</v>
      </c>
    </row>
    <row r="35" spans="1:14" s="219" customFormat="1" ht="9" customHeight="1">
      <c r="A35" s="225" t="s">
        <v>69</v>
      </c>
      <c r="B35" s="225"/>
      <c r="C35" s="230">
        <f t="shared" si="1"/>
        <v>1416</v>
      </c>
      <c r="D35" s="244">
        <v>29</v>
      </c>
      <c r="E35" s="245">
        <v>1</v>
      </c>
      <c r="F35" s="245">
        <v>0</v>
      </c>
      <c r="G35" s="230">
        <v>521</v>
      </c>
      <c r="H35" s="230">
        <v>68</v>
      </c>
      <c r="I35" s="230">
        <v>1</v>
      </c>
      <c r="J35" s="230">
        <v>354</v>
      </c>
      <c r="K35" s="230">
        <v>40</v>
      </c>
      <c r="L35" s="230">
        <v>351</v>
      </c>
      <c r="M35" s="230">
        <v>31</v>
      </c>
      <c r="N35" s="230">
        <v>20</v>
      </c>
    </row>
    <row r="36" spans="1:14" s="219" customFormat="1" ht="9" customHeight="1">
      <c r="A36" s="220" t="s">
        <v>70</v>
      </c>
      <c r="B36" s="220"/>
      <c r="C36" s="229">
        <f t="shared" si="1"/>
        <v>2928</v>
      </c>
      <c r="D36" s="219">
        <v>272</v>
      </c>
      <c r="E36" s="242">
        <v>2</v>
      </c>
      <c r="F36" s="242">
        <v>0</v>
      </c>
      <c r="G36" s="229">
        <v>1136</v>
      </c>
      <c r="H36" s="229">
        <v>91</v>
      </c>
      <c r="I36" s="229">
        <v>22</v>
      </c>
      <c r="J36" s="229">
        <v>514</v>
      </c>
      <c r="K36" s="229">
        <v>112</v>
      </c>
      <c r="L36" s="229">
        <v>698</v>
      </c>
      <c r="M36" s="229">
        <v>46</v>
      </c>
      <c r="N36" s="229">
        <v>35</v>
      </c>
    </row>
    <row r="37" spans="1:14" s="219" customFormat="1" ht="9" customHeight="1">
      <c r="A37" s="220" t="s">
        <v>71</v>
      </c>
      <c r="B37" s="220"/>
      <c r="C37" s="229">
        <f t="shared" si="1"/>
        <v>473</v>
      </c>
      <c r="D37" s="219">
        <v>11</v>
      </c>
      <c r="E37" s="242">
        <v>2</v>
      </c>
      <c r="F37" s="242">
        <v>0</v>
      </c>
      <c r="G37" s="229">
        <v>56</v>
      </c>
      <c r="H37" s="229">
        <v>18</v>
      </c>
      <c r="I37" s="229">
        <v>0</v>
      </c>
      <c r="J37" s="229">
        <v>73</v>
      </c>
      <c r="K37" s="229">
        <v>17</v>
      </c>
      <c r="L37" s="229">
        <v>136</v>
      </c>
      <c r="M37" s="229">
        <v>0</v>
      </c>
      <c r="N37" s="229">
        <v>160</v>
      </c>
    </row>
    <row r="38" spans="1:14" s="219" customFormat="1" ht="9" customHeight="1">
      <c r="A38" s="220" t="s">
        <v>72</v>
      </c>
      <c r="B38" s="220"/>
      <c r="C38" s="229">
        <f t="shared" si="1"/>
        <v>50</v>
      </c>
      <c r="D38" s="219">
        <v>4</v>
      </c>
      <c r="E38" s="242">
        <v>0</v>
      </c>
      <c r="F38" s="242">
        <v>0</v>
      </c>
      <c r="G38" s="229">
        <v>3</v>
      </c>
      <c r="H38" s="229">
        <v>4</v>
      </c>
      <c r="I38" s="229">
        <v>2</v>
      </c>
      <c r="J38" s="229">
        <v>16</v>
      </c>
      <c r="K38" s="229">
        <v>2</v>
      </c>
      <c r="L38" s="229">
        <v>10</v>
      </c>
      <c r="M38" s="229">
        <v>0</v>
      </c>
      <c r="N38" s="229">
        <v>9</v>
      </c>
    </row>
    <row r="39" spans="1:14" s="219" customFormat="1" ht="9" customHeight="1">
      <c r="A39" s="225" t="s">
        <v>73</v>
      </c>
      <c r="B39" s="225"/>
      <c r="C39" s="230">
        <f t="shared" si="1"/>
        <v>2034</v>
      </c>
      <c r="D39" s="244">
        <v>60</v>
      </c>
      <c r="E39" s="245">
        <v>1</v>
      </c>
      <c r="F39" s="245">
        <v>0</v>
      </c>
      <c r="G39" s="230">
        <v>574</v>
      </c>
      <c r="H39" s="230">
        <v>73</v>
      </c>
      <c r="I39" s="230">
        <v>45</v>
      </c>
      <c r="J39" s="230">
        <v>577</v>
      </c>
      <c r="K39" s="230">
        <v>36</v>
      </c>
      <c r="L39" s="230">
        <v>494</v>
      </c>
      <c r="M39" s="230">
        <v>49</v>
      </c>
      <c r="N39" s="230">
        <v>125</v>
      </c>
    </row>
    <row r="40" spans="1:14" s="219" customFormat="1" ht="9" customHeight="1">
      <c r="A40" s="220" t="s">
        <v>74</v>
      </c>
      <c r="B40" s="220"/>
      <c r="C40" s="229">
        <f t="shared" si="1"/>
        <v>1734</v>
      </c>
      <c r="D40" s="219">
        <v>70</v>
      </c>
      <c r="E40" s="242">
        <v>2</v>
      </c>
      <c r="F40" s="242">
        <v>0</v>
      </c>
      <c r="G40" s="229">
        <v>247</v>
      </c>
      <c r="H40" s="229">
        <v>74</v>
      </c>
      <c r="I40" s="229">
        <v>5</v>
      </c>
      <c r="J40" s="229">
        <v>405</v>
      </c>
      <c r="K40" s="229">
        <v>62</v>
      </c>
      <c r="L40" s="229">
        <v>445</v>
      </c>
      <c r="M40" s="229">
        <v>2</v>
      </c>
      <c r="N40" s="229">
        <v>422</v>
      </c>
    </row>
    <row r="41" spans="1:14" s="219" customFormat="1" ht="9" customHeight="1">
      <c r="A41" s="220" t="s">
        <v>75</v>
      </c>
      <c r="B41" s="220"/>
      <c r="C41" s="229">
        <f t="shared" si="1"/>
        <v>1724</v>
      </c>
      <c r="D41" s="219">
        <v>218</v>
      </c>
      <c r="E41" s="242">
        <v>1</v>
      </c>
      <c r="F41" s="242">
        <v>3</v>
      </c>
      <c r="G41" s="229">
        <v>270</v>
      </c>
      <c r="H41" s="229">
        <v>77</v>
      </c>
      <c r="I41" s="229">
        <v>13</v>
      </c>
      <c r="J41" s="229">
        <v>500</v>
      </c>
      <c r="K41" s="229">
        <v>92</v>
      </c>
      <c r="L41" s="229">
        <v>435</v>
      </c>
      <c r="M41" s="229">
        <v>11</v>
      </c>
      <c r="N41" s="229">
        <v>104</v>
      </c>
    </row>
    <row r="42" spans="1:14" s="219" customFormat="1" ht="9" customHeight="1">
      <c r="A42" s="220" t="s">
        <v>76</v>
      </c>
      <c r="B42" s="220"/>
      <c r="C42" s="229">
        <f t="shared" si="1"/>
        <v>1675</v>
      </c>
      <c r="D42" s="219">
        <v>337</v>
      </c>
      <c r="E42" s="242">
        <v>0</v>
      </c>
      <c r="F42" s="242">
        <v>0</v>
      </c>
      <c r="G42" s="229">
        <v>155</v>
      </c>
      <c r="H42" s="229">
        <v>115</v>
      </c>
      <c r="I42" s="229">
        <v>0</v>
      </c>
      <c r="J42" s="229">
        <v>535</v>
      </c>
      <c r="K42" s="229">
        <v>97</v>
      </c>
      <c r="L42" s="229">
        <v>394</v>
      </c>
      <c r="M42" s="229">
        <v>4</v>
      </c>
      <c r="N42" s="229">
        <v>38</v>
      </c>
    </row>
    <row r="43" spans="1:14" s="219" customFormat="1" ht="9" customHeight="1">
      <c r="A43" s="225" t="s">
        <v>77</v>
      </c>
      <c r="B43" s="225"/>
      <c r="C43" s="230">
        <f t="shared" si="1"/>
        <v>3024</v>
      </c>
      <c r="D43" s="244">
        <v>31</v>
      </c>
      <c r="E43" s="245">
        <v>1</v>
      </c>
      <c r="F43" s="245">
        <v>0</v>
      </c>
      <c r="G43" s="230">
        <v>1322</v>
      </c>
      <c r="H43" s="230">
        <v>192</v>
      </c>
      <c r="I43" s="230">
        <v>58</v>
      </c>
      <c r="J43" s="230">
        <v>722</v>
      </c>
      <c r="K43" s="230">
        <v>159</v>
      </c>
      <c r="L43" s="230">
        <v>445</v>
      </c>
      <c r="M43" s="230">
        <v>4</v>
      </c>
      <c r="N43" s="230">
        <v>90</v>
      </c>
    </row>
    <row r="44" spans="1:14" s="219" customFormat="1" ht="9" customHeight="1">
      <c r="A44" s="220" t="s">
        <v>78</v>
      </c>
      <c r="B44" s="220"/>
      <c r="C44" s="229">
        <f t="shared" si="1"/>
        <v>129</v>
      </c>
      <c r="D44" s="219">
        <v>1</v>
      </c>
      <c r="E44" s="242">
        <v>1</v>
      </c>
      <c r="F44" s="242">
        <v>0</v>
      </c>
      <c r="G44" s="229">
        <v>40</v>
      </c>
      <c r="H44" s="229">
        <v>4</v>
      </c>
      <c r="I44" s="229">
        <v>0</v>
      </c>
      <c r="J44" s="229">
        <v>34</v>
      </c>
      <c r="K44" s="229">
        <v>2</v>
      </c>
      <c r="L44" s="229">
        <v>47</v>
      </c>
      <c r="M44" s="229">
        <v>0</v>
      </c>
      <c r="N44" s="229">
        <v>0</v>
      </c>
    </row>
    <row r="45" spans="1:14" s="219" customFormat="1" ht="9" customHeight="1">
      <c r="A45" s="220" t="s">
        <v>79</v>
      </c>
      <c r="B45" s="220"/>
      <c r="C45" s="229">
        <f t="shared" si="1"/>
        <v>3726</v>
      </c>
      <c r="D45" s="219">
        <v>110</v>
      </c>
      <c r="E45" s="242">
        <v>7</v>
      </c>
      <c r="F45" s="242">
        <v>0</v>
      </c>
      <c r="G45" s="229">
        <v>396</v>
      </c>
      <c r="H45" s="229">
        <v>387</v>
      </c>
      <c r="I45" s="229">
        <v>7</v>
      </c>
      <c r="J45" s="229">
        <v>1073</v>
      </c>
      <c r="K45" s="229">
        <v>425</v>
      </c>
      <c r="L45" s="229">
        <v>1268</v>
      </c>
      <c r="M45" s="229">
        <v>8</v>
      </c>
      <c r="N45" s="229">
        <v>45</v>
      </c>
    </row>
    <row r="46" spans="1:14" s="219" customFormat="1" ht="9" customHeight="1">
      <c r="A46" s="220" t="s">
        <v>80</v>
      </c>
      <c r="B46" s="220"/>
      <c r="C46" s="229">
        <f t="shared" si="1"/>
        <v>2871</v>
      </c>
      <c r="D46" s="219">
        <v>88</v>
      </c>
      <c r="E46" s="242">
        <v>0</v>
      </c>
      <c r="F46" s="242">
        <v>0</v>
      </c>
      <c r="G46" s="229">
        <v>813</v>
      </c>
      <c r="H46" s="229">
        <v>71</v>
      </c>
      <c r="I46" s="229">
        <v>0</v>
      </c>
      <c r="J46" s="229">
        <v>999</v>
      </c>
      <c r="K46" s="229">
        <v>267</v>
      </c>
      <c r="L46" s="229">
        <v>570</v>
      </c>
      <c r="M46" s="229">
        <v>6</v>
      </c>
      <c r="N46" s="229">
        <v>57</v>
      </c>
    </row>
    <row r="47" spans="1:14" s="219" customFormat="1" ht="9" customHeight="1">
      <c r="A47" s="225" t="s">
        <v>81</v>
      </c>
      <c r="B47" s="225"/>
      <c r="C47" s="230">
        <f t="shared" si="1"/>
        <v>322</v>
      </c>
      <c r="D47" s="244">
        <v>12</v>
      </c>
      <c r="E47" s="245">
        <v>0</v>
      </c>
      <c r="F47" s="245">
        <v>0</v>
      </c>
      <c r="G47" s="230">
        <v>41</v>
      </c>
      <c r="H47" s="230">
        <v>34</v>
      </c>
      <c r="I47" s="230">
        <v>0</v>
      </c>
      <c r="J47" s="230">
        <v>112</v>
      </c>
      <c r="K47" s="230">
        <v>8</v>
      </c>
      <c r="L47" s="230">
        <v>114</v>
      </c>
      <c r="M47" s="230">
        <v>1</v>
      </c>
      <c r="N47" s="230">
        <v>0</v>
      </c>
    </row>
    <row r="48" spans="1:14" s="219" customFormat="1" ht="9" customHeight="1">
      <c r="A48" s="220"/>
      <c r="B48" s="220"/>
      <c r="C48" s="229"/>
      <c r="E48" s="242"/>
      <c r="F48" s="242"/>
      <c r="G48" s="229"/>
      <c r="H48" s="229"/>
      <c r="I48" s="229"/>
      <c r="J48" s="229"/>
      <c r="K48" s="229"/>
      <c r="L48" s="229"/>
      <c r="M48" s="229"/>
      <c r="N48" s="229"/>
    </row>
    <row r="49" spans="1:14" s="219" customFormat="1" ht="9" customHeight="1">
      <c r="A49" s="218">
        <v>1996</v>
      </c>
      <c r="B49" s="218"/>
      <c r="C49" s="242"/>
      <c r="D49" s="242"/>
      <c r="E49" s="242"/>
      <c r="F49" s="242"/>
      <c r="G49" s="242"/>
      <c r="H49" s="242"/>
      <c r="I49" s="242"/>
      <c r="J49" s="242"/>
      <c r="K49" s="242"/>
      <c r="L49" s="242"/>
      <c r="M49" s="242"/>
      <c r="N49" s="220"/>
    </row>
    <row r="50" spans="1:14" s="219" customFormat="1" ht="9" customHeight="1">
      <c r="A50" s="222" t="s">
        <v>102</v>
      </c>
      <c r="B50" s="222"/>
      <c r="C50" s="243">
        <f t="shared" ref="C50:N50" si="2">SUM(C52:C83)</f>
        <v>55117</v>
      </c>
      <c r="D50" s="243">
        <f t="shared" si="2"/>
        <v>2343</v>
      </c>
      <c r="E50" s="243">
        <f t="shared" si="2"/>
        <v>84</v>
      </c>
      <c r="F50" s="243">
        <f t="shared" si="2"/>
        <v>5</v>
      </c>
      <c r="G50" s="243">
        <f t="shared" si="2"/>
        <v>13532</v>
      </c>
      <c r="H50" s="243">
        <f t="shared" si="2"/>
        <v>3081</v>
      </c>
      <c r="I50" s="243">
        <f t="shared" si="2"/>
        <v>279</v>
      </c>
      <c r="J50" s="243">
        <f t="shared" si="2"/>
        <v>13689</v>
      </c>
      <c r="K50" s="243">
        <f t="shared" si="2"/>
        <v>3125</v>
      </c>
      <c r="L50" s="243">
        <f t="shared" si="2"/>
        <v>15600</v>
      </c>
      <c r="M50" s="243">
        <f t="shared" si="2"/>
        <v>332</v>
      </c>
      <c r="N50" s="243">
        <f t="shared" si="2"/>
        <v>3047</v>
      </c>
    </row>
    <row r="51" spans="1:14" s="219" customFormat="1" ht="3.95" customHeight="1">
      <c r="A51" s="222"/>
      <c r="B51" s="222"/>
      <c r="C51" s="243"/>
      <c r="D51" s="243"/>
      <c r="E51" s="243"/>
      <c r="F51" s="243"/>
      <c r="G51" s="243"/>
      <c r="H51" s="243"/>
      <c r="I51" s="243"/>
      <c r="J51" s="243"/>
      <c r="K51" s="243"/>
      <c r="L51" s="243"/>
      <c r="M51" s="243"/>
      <c r="N51" s="243"/>
    </row>
    <row r="52" spans="1:14" s="219" customFormat="1" ht="9" customHeight="1">
      <c r="A52" s="220" t="s">
        <v>50</v>
      </c>
      <c r="B52" s="220"/>
      <c r="C52" s="229">
        <f t="shared" ref="C52:C83" si="3">SUM(D52:N52)</f>
        <v>1341</v>
      </c>
      <c r="D52" s="219">
        <v>25</v>
      </c>
      <c r="E52" s="242">
        <v>0</v>
      </c>
      <c r="F52" s="242">
        <v>0</v>
      </c>
      <c r="G52" s="229">
        <v>354</v>
      </c>
      <c r="H52" s="229">
        <v>98</v>
      </c>
      <c r="I52" s="229">
        <v>12</v>
      </c>
      <c r="J52" s="229">
        <v>254</v>
      </c>
      <c r="K52" s="229">
        <v>55</v>
      </c>
      <c r="L52" s="229">
        <v>455</v>
      </c>
      <c r="M52" s="229">
        <v>1</v>
      </c>
      <c r="N52" s="229">
        <v>87</v>
      </c>
    </row>
    <row r="53" spans="1:14" s="219" customFormat="1" ht="9" customHeight="1">
      <c r="A53" s="220" t="s">
        <v>51</v>
      </c>
      <c r="B53" s="220"/>
      <c r="C53" s="229">
        <f t="shared" si="3"/>
        <v>918</v>
      </c>
      <c r="D53" s="219">
        <v>17</v>
      </c>
      <c r="E53" s="242">
        <v>0</v>
      </c>
      <c r="F53" s="242">
        <v>0</v>
      </c>
      <c r="G53" s="229">
        <v>146</v>
      </c>
      <c r="H53" s="229">
        <v>85</v>
      </c>
      <c r="I53" s="229">
        <v>88</v>
      </c>
      <c r="J53" s="229">
        <v>185</v>
      </c>
      <c r="K53" s="229">
        <v>27</v>
      </c>
      <c r="L53" s="229">
        <v>303</v>
      </c>
      <c r="M53" s="229">
        <v>10</v>
      </c>
      <c r="N53" s="229">
        <v>57</v>
      </c>
    </row>
    <row r="54" spans="1:14" s="219" customFormat="1" ht="9" customHeight="1">
      <c r="A54" s="220" t="s">
        <v>52</v>
      </c>
      <c r="B54" s="220"/>
      <c r="C54" s="229">
        <f t="shared" si="3"/>
        <v>150</v>
      </c>
      <c r="D54" s="219">
        <v>11</v>
      </c>
      <c r="E54" s="242">
        <v>9</v>
      </c>
      <c r="F54" s="242">
        <v>0</v>
      </c>
      <c r="G54" s="229">
        <v>12</v>
      </c>
      <c r="H54" s="229">
        <v>20</v>
      </c>
      <c r="I54" s="229">
        <v>0</v>
      </c>
      <c r="J54" s="229">
        <v>27</v>
      </c>
      <c r="K54" s="229">
        <v>1</v>
      </c>
      <c r="L54" s="229">
        <v>53</v>
      </c>
      <c r="M54" s="229">
        <v>1</v>
      </c>
      <c r="N54" s="229">
        <v>16</v>
      </c>
    </row>
    <row r="55" spans="1:14" s="219" customFormat="1" ht="9" customHeight="1">
      <c r="A55" s="225" t="s">
        <v>53</v>
      </c>
      <c r="B55" s="225"/>
      <c r="C55" s="230">
        <f t="shared" si="3"/>
        <v>151</v>
      </c>
      <c r="D55" s="244">
        <v>2</v>
      </c>
      <c r="E55" s="245">
        <v>1</v>
      </c>
      <c r="F55" s="245">
        <v>0</v>
      </c>
      <c r="G55" s="230">
        <v>10</v>
      </c>
      <c r="H55" s="230">
        <v>48</v>
      </c>
      <c r="I55" s="230">
        <v>3</v>
      </c>
      <c r="J55" s="230">
        <v>21</v>
      </c>
      <c r="K55" s="230">
        <v>6</v>
      </c>
      <c r="L55" s="230">
        <v>57</v>
      </c>
      <c r="M55" s="230">
        <v>0</v>
      </c>
      <c r="N55" s="230">
        <v>3</v>
      </c>
    </row>
    <row r="56" spans="1:14" s="219" customFormat="1" ht="9" customHeight="1">
      <c r="A56" s="220" t="s">
        <v>54</v>
      </c>
      <c r="B56" s="220"/>
      <c r="C56" s="229">
        <f t="shared" si="3"/>
        <v>3299</v>
      </c>
      <c r="D56" s="219">
        <v>164</v>
      </c>
      <c r="E56" s="242">
        <v>6</v>
      </c>
      <c r="F56" s="242">
        <v>0</v>
      </c>
      <c r="G56" s="229">
        <v>734</v>
      </c>
      <c r="H56" s="229">
        <v>201</v>
      </c>
      <c r="I56" s="229">
        <v>7</v>
      </c>
      <c r="J56" s="229">
        <v>761</v>
      </c>
      <c r="K56" s="229">
        <v>180</v>
      </c>
      <c r="L56" s="229">
        <v>810</v>
      </c>
      <c r="M56" s="229">
        <v>50</v>
      </c>
      <c r="N56" s="229">
        <v>386</v>
      </c>
    </row>
    <row r="57" spans="1:14" s="219" customFormat="1" ht="9" customHeight="1">
      <c r="A57" s="220" t="s">
        <v>55</v>
      </c>
      <c r="B57" s="220"/>
      <c r="C57" s="229">
        <f t="shared" si="3"/>
        <v>694</v>
      </c>
      <c r="D57" s="219">
        <v>46</v>
      </c>
      <c r="E57" s="242">
        <v>1</v>
      </c>
      <c r="F57" s="242">
        <v>1</v>
      </c>
      <c r="G57" s="229">
        <v>35</v>
      </c>
      <c r="H57" s="229">
        <v>66</v>
      </c>
      <c r="I57" s="229">
        <v>2</v>
      </c>
      <c r="J57" s="229">
        <v>206</v>
      </c>
      <c r="K57" s="229">
        <v>59</v>
      </c>
      <c r="L57" s="229">
        <v>241</v>
      </c>
      <c r="M57" s="229">
        <v>0</v>
      </c>
      <c r="N57" s="229">
        <v>37</v>
      </c>
    </row>
    <row r="58" spans="1:14" s="219" customFormat="1" ht="9" customHeight="1">
      <c r="A58" s="220" t="s">
        <v>56</v>
      </c>
      <c r="B58" s="220"/>
      <c r="C58" s="229">
        <f t="shared" si="3"/>
        <v>680</v>
      </c>
      <c r="D58" s="219">
        <v>67</v>
      </c>
      <c r="E58" s="242">
        <v>0</v>
      </c>
      <c r="F58" s="242">
        <v>0</v>
      </c>
      <c r="G58" s="229">
        <v>40</v>
      </c>
      <c r="H58" s="229">
        <v>90</v>
      </c>
      <c r="I58" s="229">
        <v>0</v>
      </c>
      <c r="J58" s="229">
        <v>182</v>
      </c>
      <c r="K58" s="229">
        <v>36</v>
      </c>
      <c r="L58" s="229">
        <v>265</v>
      </c>
      <c r="M58" s="229">
        <v>0</v>
      </c>
      <c r="N58" s="229">
        <v>0</v>
      </c>
    </row>
    <row r="59" spans="1:14" s="219" customFormat="1" ht="9" customHeight="1">
      <c r="A59" s="225" t="s">
        <v>57</v>
      </c>
      <c r="B59" s="225"/>
      <c r="C59" s="230">
        <f t="shared" si="3"/>
        <v>3151</v>
      </c>
      <c r="D59" s="244">
        <v>152</v>
      </c>
      <c r="E59" s="245">
        <v>1</v>
      </c>
      <c r="F59" s="245">
        <v>0</v>
      </c>
      <c r="G59" s="230">
        <v>771</v>
      </c>
      <c r="H59" s="230">
        <v>189</v>
      </c>
      <c r="I59" s="230">
        <v>1</v>
      </c>
      <c r="J59" s="230">
        <v>804</v>
      </c>
      <c r="K59" s="230">
        <v>204</v>
      </c>
      <c r="L59" s="230">
        <v>1022</v>
      </c>
      <c r="M59" s="230">
        <v>7</v>
      </c>
      <c r="N59" s="230">
        <v>0</v>
      </c>
    </row>
    <row r="60" spans="1:14" s="219" customFormat="1" ht="9" customHeight="1">
      <c r="A60" s="220" t="s">
        <v>58</v>
      </c>
      <c r="B60" s="220"/>
      <c r="C60" s="229">
        <f t="shared" si="3"/>
        <v>4381</v>
      </c>
      <c r="D60" s="219">
        <v>1</v>
      </c>
      <c r="E60" s="242">
        <v>0</v>
      </c>
      <c r="F60" s="242">
        <v>0</v>
      </c>
      <c r="G60" s="229">
        <v>1213</v>
      </c>
      <c r="H60" s="229">
        <v>256</v>
      </c>
      <c r="I60" s="229">
        <v>1</v>
      </c>
      <c r="J60" s="229">
        <v>1014</v>
      </c>
      <c r="K60" s="229">
        <v>80</v>
      </c>
      <c r="L60" s="229">
        <v>1751</v>
      </c>
      <c r="M60" s="229">
        <v>0</v>
      </c>
      <c r="N60" s="229">
        <v>65</v>
      </c>
    </row>
    <row r="61" spans="1:14" s="219" customFormat="1" ht="9" customHeight="1">
      <c r="A61" s="220" t="s">
        <v>59</v>
      </c>
      <c r="B61" s="220"/>
      <c r="C61" s="229">
        <f t="shared" si="3"/>
        <v>962</v>
      </c>
      <c r="D61" s="219">
        <v>49</v>
      </c>
      <c r="E61" s="242">
        <v>0</v>
      </c>
      <c r="F61" s="242">
        <v>0</v>
      </c>
      <c r="G61" s="229">
        <v>281</v>
      </c>
      <c r="H61" s="229">
        <v>77</v>
      </c>
      <c r="I61" s="229">
        <v>39</v>
      </c>
      <c r="J61" s="229">
        <v>235</v>
      </c>
      <c r="K61" s="229">
        <v>33</v>
      </c>
      <c r="L61" s="229">
        <v>244</v>
      </c>
      <c r="M61" s="229">
        <v>4</v>
      </c>
      <c r="N61" s="229">
        <v>0</v>
      </c>
    </row>
    <row r="62" spans="1:14" s="219" customFormat="1" ht="9" customHeight="1">
      <c r="A62" s="220" t="s">
        <v>60</v>
      </c>
      <c r="B62" s="220"/>
      <c r="C62" s="229">
        <f t="shared" si="3"/>
        <v>2836</v>
      </c>
      <c r="D62" s="219">
        <v>55</v>
      </c>
      <c r="E62" s="242">
        <v>1</v>
      </c>
      <c r="F62" s="242">
        <v>0</v>
      </c>
      <c r="G62" s="229">
        <v>763</v>
      </c>
      <c r="H62" s="229">
        <v>139</v>
      </c>
      <c r="I62" s="229">
        <v>2</v>
      </c>
      <c r="J62" s="229">
        <v>753</v>
      </c>
      <c r="K62" s="229">
        <v>261</v>
      </c>
      <c r="L62" s="229">
        <v>675</v>
      </c>
      <c r="M62" s="229">
        <v>1</v>
      </c>
      <c r="N62" s="229">
        <v>186</v>
      </c>
    </row>
    <row r="63" spans="1:14" s="219" customFormat="1" ht="9" customHeight="1">
      <c r="A63" s="225" t="s">
        <v>61</v>
      </c>
      <c r="B63" s="225"/>
      <c r="C63" s="230">
        <f t="shared" si="3"/>
        <v>781</v>
      </c>
      <c r="D63" s="244">
        <v>2</v>
      </c>
      <c r="E63" s="245">
        <v>1</v>
      </c>
      <c r="F63" s="245">
        <v>0</v>
      </c>
      <c r="G63" s="230">
        <v>70</v>
      </c>
      <c r="H63" s="230">
        <v>21</v>
      </c>
      <c r="I63" s="230">
        <v>0</v>
      </c>
      <c r="J63" s="230">
        <v>249</v>
      </c>
      <c r="K63" s="230">
        <v>36</v>
      </c>
      <c r="L63" s="230">
        <v>331</v>
      </c>
      <c r="M63" s="230">
        <v>6</v>
      </c>
      <c r="N63" s="230">
        <v>65</v>
      </c>
    </row>
    <row r="64" spans="1:14" s="219" customFormat="1" ht="9" customHeight="1">
      <c r="A64" s="220" t="s">
        <v>62</v>
      </c>
      <c r="B64" s="220"/>
      <c r="C64" s="229">
        <f t="shared" si="3"/>
        <v>794</v>
      </c>
      <c r="D64" s="219">
        <v>27</v>
      </c>
      <c r="E64" s="242">
        <v>8</v>
      </c>
      <c r="F64" s="242">
        <v>0</v>
      </c>
      <c r="G64" s="229">
        <v>187</v>
      </c>
      <c r="H64" s="229">
        <v>47</v>
      </c>
      <c r="I64" s="229">
        <v>0</v>
      </c>
      <c r="J64" s="229">
        <v>236</v>
      </c>
      <c r="K64" s="229">
        <v>40</v>
      </c>
      <c r="L64" s="229">
        <v>243</v>
      </c>
      <c r="M64" s="229">
        <v>4</v>
      </c>
      <c r="N64" s="229">
        <v>2</v>
      </c>
    </row>
    <row r="65" spans="1:14" s="219" customFormat="1" ht="9" customHeight="1">
      <c r="A65" s="220" t="s">
        <v>63</v>
      </c>
      <c r="B65" s="220"/>
      <c r="C65" s="229">
        <f t="shared" si="3"/>
        <v>3260</v>
      </c>
      <c r="D65" s="219">
        <v>120</v>
      </c>
      <c r="E65" s="242">
        <v>4</v>
      </c>
      <c r="F65" s="242">
        <v>0</v>
      </c>
      <c r="G65" s="229">
        <v>926</v>
      </c>
      <c r="H65" s="229">
        <v>85</v>
      </c>
      <c r="I65" s="229">
        <v>0</v>
      </c>
      <c r="J65" s="229">
        <v>861</v>
      </c>
      <c r="K65" s="229">
        <v>95</v>
      </c>
      <c r="L65" s="229">
        <v>1144</v>
      </c>
      <c r="M65" s="229">
        <v>19</v>
      </c>
      <c r="N65" s="229">
        <v>6</v>
      </c>
    </row>
    <row r="66" spans="1:14" s="219" customFormat="1" ht="9" customHeight="1">
      <c r="A66" s="220" t="s">
        <v>64</v>
      </c>
      <c r="B66" s="220"/>
      <c r="C66" s="229">
        <f t="shared" si="3"/>
        <v>1345</v>
      </c>
      <c r="D66" s="219">
        <v>1</v>
      </c>
      <c r="E66" s="242">
        <v>2</v>
      </c>
      <c r="F66" s="242">
        <v>0</v>
      </c>
      <c r="G66" s="229">
        <v>598</v>
      </c>
      <c r="H66" s="229">
        <v>22</v>
      </c>
      <c r="I66" s="229">
        <v>0</v>
      </c>
      <c r="J66" s="229">
        <v>290</v>
      </c>
      <c r="K66" s="229">
        <v>94</v>
      </c>
      <c r="L66" s="229">
        <v>276</v>
      </c>
      <c r="M66" s="229">
        <v>1</v>
      </c>
      <c r="N66" s="229">
        <v>61</v>
      </c>
    </row>
    <row r="67" spans="1:14" s="219" customFormat="1" ht="9" customHeight="1">
      <c r="A67" s="225" t="s">
        <v>65</v>
      </c>
      <c r="B67" s="225"/>
      <c r="C67" s="230">
        <f t="shared" si="3"/>
        <v>1272</v>
      </c>
      <c r="D67" s="244">
        <v>61</v>
      </c>
      <c r="E67" s="245">
        <v>16</v>
      </c>
      <c r="F67" s="245">
        <v>0</v>
      </c>
      <c r="G67" s="230">
        <v>225</v>
      </c>
      <c r="H67" s="230">
        <v>56</v>
      </c>
      <c r="I67" s="230">
        <v>5</v>
      </c>
      <c r="J67" s="230">
        <v>358</v>
      </c>
      <c r="K67" s="230">
        <v>108</v>
      </c>
      <c r="L67" s="230">
        <v>413</v>
      </c>
      <c r="M67" s="230">
        <v>22</v>
      </c>
      <c r="N67" s="230">
        <v>8</v>
      </c>
    </row>
    <row r="68" spans="1:14" s="219" customFormat="1" ht="9" customHeight="1">
      <c r="A68" s="220" t="s">
        <v>66</v>
      </c>
      <c r="B68" s="220"/>
      <c r="C68" s="229">
        <f t="shared" si="3"/>
        <v>1245</v>
      </c>
      <c r="D68" s="219">
        <v>36</v>
      </c>
      <c r="E68" s="242">
        <v>0</v>
      </c>
      <c r="F68" s="242">
        <v>0</v>
      </c>
      <c r="G68" s="229">
        <v>132</v>
      </c>
      <c r="H68" s="229">
        <v>83</v>
      </c>
      <c r="I68" s="229">
        <v>4</v>
      </c>
      <c r="J68" s="229">
        <v>222</v>
      </c>
      <c r="K68" s="229">
        <v>108</v>
      </c>
      <c r="L68" s="229">
        <v>437</v>
      </c>
      <c r="M68" s="229">
        <v>15</v>
      </c>
      <c r="N68" s="229">
        <v>208</v>
      </c>
    </row>
    <row r="69" spans="1:14" s="219" customFormat="1" ht="9" customHeight="1">
      <c r="A69" s="220" t="s">
        <v>67</v>
      </c>
      <c r="B69" s="220"/>
      <c r="C69" s="229">
        <f t="shared" si="3"/>
        <v>104</v>
      </c>
      <c r="D69" s="219">
        <v>2</v>
      </c>
      <c r="E69" s="242">
        <v>1</v>
      </c>
      <c r="F69" s="242">
        <v>0</v>
      </c>
      <c r="G69" s="229">
        <v>33</v>
      </c>
      <c r="H69" s="229">
        <v>3</v>
      </c>
      <c r="I69" s="229">
        <v>1</v>
      </c>
      <c r="J69" s="229">
        <v>30</v>
      </c>
      <c r="K69" s="229">
        <v>9</v>
      </c>
      <c r="L69" s="229">
        <v>23</v>
      </c>
      <c r="M69" s="229">
        <v>2</v>
      </c>
      <c r="N69" s="229">
        <v>0</v>
      </c>
    </row>
    <row r="70" spans="1:14" s="219" customFormat="1" ht="9" customHeight="1">
      <c r="A70" s="220" t="s">
        <v>68</v>
      </c>
      <c r="B70" s="220"/>
      <c r="C70" s="229">
        <f t="shared" si="3"/>
        <v>3035</v>
      </c>
      <c r="D70" s="219">
        <v>29</v>
      </c>
      <c r="E70" s="242">
        <v>8</v>
      </c>
      <c r="F70" s="242">
        <v>0</v>
      </c>
      <c r="G70" s="229">
        <v>1062</v>
      </c>
      <c r="H70" s="229">
        <v>165</v>
      </c>
      <c r="I70" s="229">
        <v>3</v>
      </c>
      <c r="J70" s="229">
        <v>428</v>
      </c>
      <c r="K70" s="229">
        <v>158</v>
      </c>
      <c r="L70" s="229">
        <v>917</v>
      </c>
      <c r="M70" s="229">
        <v>3</v>
      </c>
      <c r="N70" s="229">
        <v>262</v>
      </c>
    </row>
    <row r="71" spans="1:14" s="219" customFormat="1" ht="9" customHeight="1">
      <c r="A71" s="225" t="s">
        <v>69</v>
      </c>
      <c r="B71" s="225"/>
      <c r="C71" s="230">
        <f t="shared" si="3"/>
        <v>1330</v>
      </c>
      <c r="D71" s="244">
        <v>40</v>
      </c>
      <c r="E71" s="245">
        <v>0</v>
      </c>
      <c r="F71" s="245">
        <v>0</v>
      </c>
      <c r="G71" s="230">
        <v>491</v>
      </c>
      <c r="H71" s="230">
        <v>70</v>
      </c>
      <c r="I71" s="230">
        <v>2</v>
      </c>
      <c r="J71" s="230">
        <v>305</v>
      </c>
      <c r="K71" s="230">
        <v>53</v>
      </c>
      <c r="L71" s="230">
        <v>329</v>
      </c>
      <c r="M71" s="230">
        <v>16</v>
      </c>
      <c r="N71" s="230">
        <v>24</v>
      </c>
    </row>
    <row r="72" spans="1:14" s="219" customFormat="1" ht="9" customHeight="1">
      <c r="A72" s="220" t="s">
        <v>70</v>
      </c>
      <c r="B72" s="220"/>
      <c r="C72" s="229">
        <f t="shared" si="3"/>
        <v>2727</v>
      </c>
      <c r="D72" s="219">
        <v>217</v>
      </c>
      <c r="E72" s="242">
        <v>2</v>
      </c>
      <c r="F72" s="242">
        <v>0</v>
      </c>
      <c r="G72" s="229">
        <v>930</v>
      </c>
      <c r="H72" s="229">
        <v>68</v>
      </c>
      <c r="I72" s="229">
        <v>5</v>
      </c>
      <c r="J72" s="229">
        <v>629</v>
      </c>
      <c r="K72" s="229">
        <v>90</v>
      </c>
      <c r="L72" s="229">
        <v>677</v>
      </c>
      <c r="M72" s="229">
        <v>87</v>
      </c>
      <c r="N72" s="229">
        <v>22</v>
      </c>
    </row>
    <row r="73" spans="1:14" s="219" customFormat="1" ht="9" customHeight="1">
      <c r="A73" s="220" t="s">
        <v>71</v>
      </c>
      <c r="B73" s="220"/>
      <c r="C73" s="229">
        <f t="shared" si="3"/>
        <v>653</v>
      </c>
      <c r="D73" s="219">
        <v>11</v>
      </c>
      <c r="E73" s="242">
        <v>3</v>
      </c>
      <c r="F73" s="242">
        <v>1</v>
      </c>
      <c r="G73" s="229">
        <v>98</v>
      </c>
      <c r="H73" s="229">
        <v>11</v>
      </c>
      <c r="I73" s="229">
        <v>0</v>
      </c>
      <c r="J73" s="229">
        <v>148</v>
      </c>
      <c r="K73" s="229">
        <v>23</v>
      </c>
      <c r="L73" s="229">
        <v>213</v>
      </c>
      <c r="M73" s="229">
        <v>0</v>
      </c>
      <c r="N73" s="229">
        <v>145</v>
      </c>
    </row>
    <row r="74" spans="1:14" s="219" customFormat="1" ht="9" customHeight="1">
      <c r="A74" s="220" t="s">
        <v>72</v>
      </c>
      <c r="B74" s="220"/>
      <c r="C74" s="229">
        <f t="shared" si="3"/>
        <v>417</v>
      </c>
      <c r="D74" s="219">
        <v>8</v>
      </c>
      <c r="E74" s="242">
        <v>0</v>
      </c>
      <c r="F74" s="242">
        <v>0</v>
      </c>
      <c r="G74" s="229">
        <v>32</v>
      </c>
      <c r="H74" s="229">
        <v>29</v>
      </c>
      <c r="I74" s="229">
        <v>3</v>
      </c>
      <c r="J74" s="229">
        <v>184</v>
      </c>
      <c r="K74" s="229">
        <v>27</v>
      </c>
      <c r="L74" s="229">
        <v>116</v>
      </c>
      <c r="M74" s="229">
        <v>0</v>
      </c>
      <c r="N74" s="229">
        <v>18</v>
      </c>
    </row>
    <row r="75" spans="1:14" s="219" customFormat="1" ht="9" customHeight="1">
      <c r="A75" s="225" t="s">
        <v>73</v>
      </c>
      <c r="B75" s="225"/>
      <c r="C75" s="230">
        <f t="shared" si="3"/>
        <v>2780</v>
      </c>
      <c r="D75" s="244">
        <v>50</v>
      </c>
      <c r="E75" s="245">
        <v>11</v>
      </c>
      <c r="F75" s="245">
        <v>0</v>
      </c>
      <c r="G75" s="230">
        <v>828</v>
      </c>
      <c r="H75" s="230">
        <v>36</v>
      </c>
      <c r="I75" s="230">
        <v>29</v>
      </c>
      <c r="J75" s="230">
        <v>773</v>
      </c>
      <c r="K75" s="230">
        <v>40</v>
      </c>
      <c r="L75" s="230">
        <v>640</v>
      </c>
      <c r="M75" s="230">
        <v>42</v>
      </c>
      <c r="N75" s="230">
        <v>331</v>
      </c>
    </row>
    <row r="76" spans="1:14" s="219" customFormat="1" ht="9" customHeight="1">
      <c r="A76" s="220" t="s">
        <v>74</v>
      </c>
      <c r="B76" s="220"/>
      <c r="C76" s="229">
        <f t="shared" si="3"/>
        <v>1187</v>
      </c>
      <c r="D76" s="219">
        <v>142</v>
      </c>
      <c r="E76" s="242">
        <v>5</v>
      </c>
      <c r="F76" s="242">
        <v>0</v>
      </c>
      <c r="G76" s="229">
        <v>172</v>
      </c>
      <c r="H76" s="229">
        <v>75</v>
      </c>
      <c r="I76" s="229">
        <v>0</v>
      </c>
      <c r="J76" s="229">
        <v>283</v>
      </c>
      <c r="K76" s="229">
        <v>54</v>
      </c>
      <c r="L76" s="229">
        <v>267</v>
      </c>
      <c r="M76" s="229">
        <v>1</v>
      </c>
      <c r="N76" s="229">
        <v>188</v>
      </c>
    </row>
    <row r="77" spans="1:14" s="219" customFormat="1" ht="9" customHeight="1">
      <c r="A77" s="220" t="s">
        <v>75</v>
      </c>
      <c r="B77" s="220"/>
      <c r="C77" s="229">
        <f t="shared" si="3"/>
        <v>1875</v>
      </c>
      <c r="D77" s="219">
        <v>294</v>
      </c>
      <c r="E77" s="242">
        <v>1</v>
      </c>
      <c r="F77" s="242">
        <v>2</v>
      </c>
      <c r="G77" s="229">
        <v>261</v>
      </c>
      <c r="H77" s="229">
        <v>74</v>
      </c>
      <c r="I77" s="229">
        <v>2</v>
      </c>
      <c r="J77" s="229">
        <v>498</v>
      </c>
      <c r="K77" s="229">
        <v>69</v>
      </c>
      <c r="L77" s="229">
        <v>448</v>
      </c>
      <c r="M77" s="229">
        <v>13</v>
      </c>
      <c r="N77" s="229">
        <v>213</v>
      </c>
    </row>
    <row r="78" spans="1:14" s="219" customFormat="1" ht="9" customHeight="1">
      <c r="A78" s="220" t="s">
        <v>76</v>
      </c>
      <c r="B78" s="220"/>
      <c r="C78" s="229">
        <f t="shared" si="3"/>
        <v>2390</v>
      </c>
      <c r="D78" s="219">
        <v>228</v>
      </c>
      <c r="E78" s="242">
        <v>1</v>
      </c>
      <c r="F78" s="242">
        <v>1</v>
      </c>
      <c r="G78" s="229">
        <v>276</v>
      </c>
      <c r="H78" s="229">
        <v>165</v>
      </c>
      <c r="I78" s="229">
        <v>0</v>
      </c>
      <c r="J78" s="229">
        <v>727</v>
      </c>
      <c r="K78" s="229">
        <v>127</v>
      </c>
      <c r="L78" s="229">
        <v>382</v>
      </c>
      <c r="M78" s="229">
        <v>4</v>
      </c>
      <c r="N78" s="229">
        <v>479</v>
      </c>
    </row>
    <row r="79" spans="1:14" s="219" customFormat="1" ht="9" customHeight="1">
      <c r="A79" s="225" t="s">
        <v>77</v>
      </c>
      <c r="B79" s="225"/>
      <c r="C79" s="230">
        <f t="shared" si="3"/>
        <v>3827</v>
      </c>
      <c r="D79" s="244">
        <v>69</v>
      </c>
      <c r="E79" s="245">
        <v>1</v>
      </c>
      <c r="F79" s="245">
        <v>0</v>
      </c>
      <c r="G79" s="230">
        <v>1756</v>
      </c>
      <c r="H79" s="230">
        <v>188</v>
      </c>
      <c r="I79" s="230">
        <v>60</v>
      </c>
      <c r="J79" s="230">
        <v>693</v>
      </c>
      <c r="K79" s="230">
        <v>239</v>
      </c>
      <c r="L79" s="230">
        <v>675</v>
      </c>
      <c r="M79" s="230">
        <v>6</v>
      </c>
      <c r="N79" s="230">
        <v>140</v>
      </c>
    </row>
    <row r="80" spans="1:14" s="219" customFormat="1" ht="9" customHeight="1">
      <c r="A80" s="220" t="s">
        <v>78</v>
      </c>
      <c r="B80" s="220"/>
      <c r="C80" s="229">
        <f t="shared" si="3"/>
        <v>128</v>
      </c>
      <c r="D80" s="246">
        <v>0</v>
      </c>
      <c r="E80" s="242">
        <v>0</v>
      </c>
      <c r="F80" s="242">
        <v>0</v>
      </c>
      <c r="G80" s="229">
        <v>47</v>
      </c>
      <c r="H80" s="229">
        <v>5</v>
      </c>
      <c r="I80" s="229">
        <v>0</v>
      </c>
      <c r="J80" s="229">
        <v>24</v>
      </c>
      <c r="K80" s="229">
        <v>2</v>
      </c>
      <c r="L80" s="229">
        <v>39</v>
      </c>
      <c r="M80" s="229">
        <v>1</v>
      </c>
      <c r="N80" s="229">
        <v>10</v>
      </c>
    </row>
    <row r="81" spans="1:14" s="219" customFormat="1" ht="9" customHeight="1">
      <c r="A81" s="220" t="s">
        <v>79</v>
      </c>
      <c r="B81" s="220"/>
      <c r="C81" s="229">
        <f t="shared" si="3"/>
        <v>4519</v>
      </c>
      <c r="D81" s="219">
        <v>180</v>
      </c>
      <c r="E81" s="242">
        <v>1</v>
      </c>
      <c r="F81" s="242">
        <v>0</v>
      </c>
      <c r="G81" s="229">
        <v>521</v>
      </c>
      <c r="H81" s="229">
        <v>540</v>
      </c>
      <c r="I81" s="229">
        <v>7</v>
      </c>
      <c r="J81" s="229">
        <v>1336</v>
      </c>
      <c r="K81" s="229">
        <v>461</v>
      </c>
      <c r="L81" s="229">
        <v>1456</v>
      </c>
      <c r="M81" s="229">
        <v>12</v>
      </c>
      <c r="N81" s="229">
        <v>5</v>
      </c>
    </row>
    <row r="82" spans="1:14" s="219" customFormat="1" ht="9" customHeight="1">
      <c r="A82" s="220" t="s">
        <v>80</v>
      </c>
      <c r="B82" s="220"/>
      <c r="C82" s="229">
        <f t="shared" si="3"/>
        <v>2615</v>
      </c>
      <c r="D82" s="219">
        <v>227</v>
      </c>
      <c r="E82" s="242">
        <v>0</v>
      </c>
      <c r="F82" s="242">
        <v>0</v>
      </c>
      <c r="G82" s="229">
        <v>492</v>
      </c>
      <c r="H82" s="229">
        <v>54</v>
      </c>
      <c r="I82" s="229">
        <v>2</v>
      </c>
      <c r="J82" s="229">
        <v>860</v>
      </c>
      <c r="K82" s="229">
        <v>338</v>
      </c>
      <c r="L82" s="229">
        <v>616</v>
      </c>
      <c r="M82" s="229">
        <v>3</v>
      </c>
      <c r="N82" s="229">
        <v>23</v>
      </c>
    </row>
    <row r="83" spans="1:14" s="219" customFormat="1" ht="9" customHeight="1">
      <c r="A83" s="225" t="s">
        <v>81</v>
      </c>
      <c r="B83" s="225"/>
      <c r="C83" s="230">
        <f t="shared" si="3"/>
        <v>270</v>
      </c>
      <c r="D83" s="244">
        <v>10</v>
      </c>
      <c r="E83" s="245">
        <v>0</v>
      </c>
      <c r="F83" s="245">
        <v>0</v>
      </c>
      <c r="G83" s="230">
        <v>36</v>
      </c>
      <c r="H83" s="230">
        <v>15</v>
      </c>
      <c r="I83" s="230">
        <v>1</v>
      </c>
      <c r="J83" s="230">
        <v>113</v>
      </c>
      <c r="K83" s="230">
        <v>12</v>
      </c>
      <c r="L83" s="230">
        <v>82</v>
      </c>
      <c r="M83" s="230">
        <v>1</v>
      </c>
      <c r="N83" s="230">
        <v>0</v>
      </c>
    </row>
    <row r="84" spans="1:14" s="219" customFormat="1" ht="9" customHeight="1"/>
    <row r="85" spans="1:14" s="219" customFormat="1" ht="9" customHeight="1">
      <c r="A85" s="218">
        <v>1997</v>
      </c>
      <c r="B85" s="218"/>
      <c r="C85" s="242"/>
      <c r="D85" s="242"/>
      <c r="E85" s="242"/>
      <c r="F85" s="242"/>
      <c r="G85" s="242"/>
      <c r="H85" s="242"/>
      <c r="I85" s="242"/>
      <c r="J85" s="242"/>
      <c r="K85" s="242"/>
      <c r="L85" s="242"/>
      <c r="M85" s="242"/>
      <c r="N85" s="220"/>
    </row>
    <row r="86" spans="1:14" s="219" customFormat="1" ht="9" customHeight="1">
      <c r="A86" s="222" t="s">
        <v>102</v>
      </c>
      <c r="B86" s="222"/>
      <c r="C86" s="243">
        <f t="shared" ref="C86:N86" si="4">SUM(C88:C119)</f>
        <v>59289</v>
      </c>
      <c r="D86" s="243">
        <f t="shared" si="4"/>
        <v>2578</v>
      </c>
      <c r="E86" s="243">
        <f t="shared" si="4"/>
        <v>80</v>
      </c>
      <c r="F86" s="243">
        <f t="shared" si="4"/>
        <v>9</v>
      </c>
      <c r="G86" s="243">
        <f t="shared" si="4"/>
        <v>13698</v>
      </c>
      <c r="H86" s="243">
        <f t="shared" si="4"/>
        <v>3570</v>
      </c>
      <c r="I86" s="243">
        <f t="shared" si="4"/>
        <v>243</v>
      </c>
      <c r="J86" s="243">
        <f t="shared" si="4"/>
        <v>15571</v>
      </c>
      <c r="K86" s="243">
        <f t="shared" si="4"/>
        <v>3435</v>
      </c>
      <c r="L86" s="243">
        <f t="shared" si="4"/>
        <v>17241</v>
      </c>
      <c r="M86" s="243">
        <f t="shared" si="4"/>
        <v>756</v>
      </c>
      <c r="N86" s="243">
        <f t="shared" si="4"/>
        <v>2108</v>
      </c>
    </row>
    <row r="87" spans="1:14" s="219" customFormat="1" ht="3.95" customHeight="1">
      <c r="A87" s="222"/>
      <c r="B87" s="222"/>
      <c r="C87" s="243"/>
      <c r="D87" s="243"/>
      <c r="E87" s="243"/>
      <c r="F87" s="243"/>
      <c r="G87" s="243"/>
      <c r="H87" s="243"/>
      <c r="I87" s="243"/>
      <c r="J87" s="243"/>
      <c r="K87" s="243"/>
      <c r="L87" s="243"/>
      <c r="M87" s="243"/>
      <c r="N87" s="243"/>
    </row>
    <row r="88" spans="1:14" s="219" customFormat="1" ht="9" customHeight="1">
      <c r="A88" s="220" t="s">
        <v>50</v>
      </c>
      <c r="B88" s="220"/>
      <c r="C88" s="229">
        <f t="shared" ref="C88:C119" si="5">SUM(D88:N88)</f>
        <v>1681</v>
      </c>
      <c r="D88" s="219">
        <v>27</v>
      </c>
      <c r="E88" s="242">
        <v>0</v>
      </c>
      <c r="F88" s="242">
        <v>0</v>
      </c>
      <c r="G88" s="229">
        <v>647</v>
      </c>
      <c r="H88" s="229">
        <v>64</v>
      </c>
      <c r="I88" s="229">
        <v>4</v>
      </c>
      <c r="J88" s="229">
        <v>308</v>
      </c>
      <c r="K88" s="229">
        <v>72</v>
      </c>
      <c r="L88" s="229">
        <v>388</v>
      </c>
      <c r="M88" s="229">
        <v>0</v>
      </c>
      <c r="N88" s="229">
        <v>171</v>
      </c>
    </row>
    <row r="89" spans="1:14" s="219" customFormat="1" ht="9" customHeight="1">
      <c r="A89" s="220" t="s">
        <v>51</v>
      </c>
      <c r="B89" s="220"/>
      <c r="C89" s="229">
        <f t="shared" si="5"/>
        <v>682</v>
      </c>
      <c r="D89" s="219">
        <v>13</v>
      </c>
      <c r="E89" s="242">
        <v>0</v>
      </c>
      <c r="F89" s="242">
        <v>0</v>
      </c>
      <c r="G89" s="229">
        <v>86</v>
      </c>
      <c r="H89" s="229">
        <v>27</v>
      </c>
      <c r="I89" s="229">
        <v>56</v>
      </c>
      <c r="J89" s="229">
        <v>166</v>
      </c>
      <c r="K89" s="229">
        <v>32</v>
      </c>
      <c r="L89" s="229">
        <v>261</v>
      </c>
      <c r="M89" s="229">
        <v>36</v>
      </c>
      <c r="N89" s="229">
        <v>5</v>
      </c>
    </row>
    <row r="90" spans="1:14" s="219" customFormat="1" ht="9" customHeight="1">
      <c r="A90" s="220" t="s">
        <v>52</v>
      </c>
      <c r="B90" s="220"/>
      <c r="C90" s="229">
        <f t="shared" si="5"/>
        <v>85</v>
      </c>
      <c r="D90" s="219">
        <v>4</v>
      </c>
      <c r="E90" s="242">
        <v>8</v>
      </c>
      <c r="F90" s="242">
        <v>0</v>
      </c>
      <c r="G90" s="229">
        <v>5</v>
      </c>
      <c r="H90" s="229">
        <v>4</v>
      </c>
      <c r="I90" s="229">
        <v>3</v>
      </c>
      <c r="J90" s="229">
        <v>26</v>
      </c>
      <c r="K90" s="229">
        <v>2</v>
      </c>
      <c r="L90" s="229">
        <v>33</v>
      </c>
      <c r="M90" s="229">
        <v>0</v>
      </c>
      <c r="N90" s="229">
        <v>0</v>
      </c>
    </row>
    <row r="91" spans="1:14" s="219" customFormat="1" ht="9" customHeight="1">
      <c r="A91" s="225" t="s">
        <v>53</v>
      </c>
      <c r="B91" s="225"/>
      <c r="C91" s="230">
        <f t="shared" si="5"/>
        <v>117</v>
      </c>
      <c r="D91" s="244">
        <v>2</v>
      </c>
      <c r="E91" s="245">
        <v>0</v>
      </c>
      <c r="F91" s="245">
        <v>0</v>
      </c>
      <c r="G91" s="230">
        <v>5</v>
      </c>
      <c r="H91" s="230">
        <v>41</v>
      </c>
      <c r="I91" s="230">
        <v>0</v>
      </c>
      <c r="J91" s="230">
        <v>24</v>
      </c>
      <c r="K91" s="230">
        <v>3</v>
      </c>
      <c r="L91" s="230">
        <v>37</v>
      </c>
      <c r="M91" s="230">
        <v>2</v>
      </c>
      <c r="N91" s="230">
        <v>3</v>
      </c>
    </row>
    <row r="92" spans="1:14" s="219" customFormat="1" ht="9" customHeight="1">
      <c r="A92" s="220" t="s">
        <v>54</v>
      </c>
      <c r="B92" s="220"/>
      <c r="C92" s="229">
        <f t="shared" si="5"/>
        <v>4134</v>
      </c>
      <c r="D92" s="219">
        <v>175</v>
      </c>
      <c r="E92" s="242">
        <v>11</v>
      </c>
      <c r="F92" s="242">
        <v>0</v>
      </c>
      <c r="G92" s="229">
        <v>768</v>
      </c>
      <c r="H92" s="229">
        <v>384</v>
      </c>
      <c r="I92" s="229">
        <v>23</v>
      </c>
      <c r="J92" s="229">
        <v>976</v>
      </c>
      <c r="K92" s="229">
        <v>237</v>
      </c>
      <c r="L92" s="229">
        <v>1016</v>
      </c>
      <c r="M92" s="229">
        <v>272</v>
      </c>
      <c r="N92" s="229">
        <v>272</v>
      </c>
    </row>
    <row r="93" spans="1:14" s="219" customFormat="1" ht="9" customHeight="1">
      <c r="A93" s="220" t="s">
        <v>55</v>
      </c>
      <c r="B93" s="220"/>
      <c r="C93" s="229">
        <f t="shared" si="5"/>
        <v>730</v>
      </c>
      <c r="D93" s="219">
        <v>56</v>
      </c>
      <c r="E93" s="242">
        <v>0</v>
      </c>
      <c r="F93" s="242">
        <v>0</v>
      </c>
      <c r="G93" s="229">
        <v>57</v>
      </c>
      <c r="H93" s="229">
        <v>59</v>
      </c>
      <c r="I93" s="229">
        <v>2</v>
      </c>
      <c r="J93" s="229">
        <v>269</v>
      </c>
      <c r="K93" s="229">
        <v>42</v>
      </c>
      <c r="L93" s="229">
        <v>217</v>
      </c>
      <c r="M93" s="229">
        <v>2</v>
      </c>
      <c r="N93" s="229">
        <v>26</v>
      </c>
    </row>
    <row r="94" spans="1:14" s="219" customFormat="1" ht="9" customHeight="1">
      <c r="A94" s="220" t="s">
        <v>56</v>
      </c>
      <c r="B94" s="220"/>
      <c r="C94" s="229">
        <f t="shared" si="5"/>
        <v>653</v>
      </c>
      <c r="D94" s="219">
        <v>71</v>
      </c>
      <c r="E94" s="242">
        <v>0</v>
      </c>
      <c r="F94" s="242">
        <v>0</v>
      </c>
      <c r="G94" s="229">
        <v>40</v>
      </c>
      <c r="H94" s="229">
        <v>77</v>
      </c>
      <c r="I94" s="229">
        <v>1</v>
      </c>
      <c r="J94" s="229">
        <v>162</v>
      </c>
      <c r="K94" s="229">
        <v>45</v>
      </c>
      <c r="L94" s="229">
        <v>255</v>
      </c>
      <c r="M94" s="229">
        <v>2</v>
      </c>
      <c r="N94" s="229">
        <v>0</v>
      </c>
    </row>
    <row r="95" spans="1:14" s="219" customFormat="1" ht="9" customHeight="1">
      <c r="A95" s="225" t="s">
        <v>57</v>
      </c>
      <c r="B95" s="225"/>
      <c r="C95" s="230">
        <f t="shared" si="5"/>
        <v>2928</v>
      </c>
      <c r="D95" s="244">
        <v>104</v>
      </c>
      <c r="E95" s="245">
        <v>3</v>
      </c>
      <c r="F95" s="245">
        <v>0</v>
      </c>
      <c r="G95" s="230">
        <v>784</v>
      </c>
      <c r="H95" s="230">
        <v>140</v>
      </c>
      <c r="I95" s="230">
        <v>1</v>
      </c>
      <c r="J95" s="230">
        <v>765</v>
      </c>
      <c r="K95" s="230">
        <v>229</v>
      </c>
      <c r="L95" s="230">
        <v>890</v>
      </c>
      <c r="M95" s="230">
        <v>12</v>
      </c>
      <c r="N95" s="230">
        <v>0</v>
      </c>
    </row>
    <row r="96" spans="1:14" s="219" customFormat="1" ht="9" customHeight="1">
      <c r="A96" s="220" t="s">
        <v>58</v>
      </c>
      <c r="B96" s="220"/>
      <c r="C96" s="229">
        <f t="shared" si="5"/>
        <v>4920</v>
      </c>
      <c r="D96" s="219">
        <v>1</v>
      </c>
      <c r="E96" s="242">
        <v>0</v>
      </c>
      <c r="F96" s="242">
        <v>0</v>
      </c>
      <c r="G96" s="229">
        <v>1215</v>
      </c>
      <c r="H96" s="229">
        <v>177</v>
      </c>
      <c r="I96" s="229">
        <v>0</v>
      </c>
      <c r="J96" s="229">
        <v>1213</v>
      </c>
      <c r="K96" s="229">
        <v>219</v>
      </c>
      <c r="L96" s="229">
        <v>2058</v>
      </c>
      <c r="M96" s="229">
        <v>0</v>
      </c>
      <c r="N96" s="229">
        <v>37</v>
      </c>
    </row>
    <row r="97" spans="1:14" s="219" customFormat="1" ht="9" customHeight="1">
      <c r="A97" s="220" t="s">
        <v>59</v>
      </c>
      <c r="B97" s="220"/>
      <c r="C97" s="229">
        <f t="shared" si="5"/>
        <v>1187</v>
      </c>
      <c r="D97" s="246">
        <v>77</v>
      </c>
      <c r="E97" s="242">
        <v>1</v>
      </c>
      <c r="F97" s="242">
        <v>0</v>
      </c>
      <c r="G97" s="229">
        <v>370</v>
      </c>
      <c r="H97" s="229">
        <v>65</v>
      </c>
      <c r="I97" s="229">
        <v>5</v>
      </c>
      <c r="J97" s="229">
        <v>344</v>
      </c>
      <c r="K97" s="229">
        <v>32</v>
      </c>
      <c r="L97" s="229">
        <v>290</v>
      </c>
      <c r="M97" s="229">
        <v>3</v>
      </c>
      <c r="N97" s="229">
        <v>0</v>
      </c>
    </row>
    <row r="98" spans="1:14" s="219" customFormat="1" ht="9" customHeight="1">
      <c r="A98" s="220" t="s">
        <v>60</v>
      </c>
      <c r="B98" s="220"/>
      <c r="C98" s="229">
        <f t="shared" si="5"/>
        <v>3095</v>
      </c>
      <c r="D98" s="219">
        <v>57</v>
      </c>
      <c r="E98" s="242">
        <v>2</v>
      </c>
      <c r="F98" s="242">
        <v>0</v>
      </c>
      <c r="G98" s="229">
        <v>905</v>
      </c>
      <c r="H98" s="229">
        <v>103</v>
      </c>
      <c r="I98" s="229">
        <v>2</v>
      </c>
      <c r="J98" s="229">
        <v>877</v>
      </c>
      <c r="K98" s="229">
        <v>198</v>
      </c>
      <c r="L98" s="229">
        <v>801</v>
      </c>
      <c r="M98" s="229">
        <v>1</v>
      </c>
      <c r="N98" s="229">
        <v>149</v>
      </c>
    </row>
    <row r="99" spans="1:14" s="219" customFormat="1" ht="9" customHeight="1">
      <c r="A99" s="225" t="s">
        <v>61</v>
      </c>
      <c r="B99" s="225"/>
      <c r="C99" s="230">
        <f t="shared" si="5"/>
        <v>1098</v>
      </c>
      <c r="D99" s="244">
        <v>3</v>
      </c>
      <c r="E99" s="245">
        <v>3</v>
      </c>
      <c r="F99" s="245">
        <v>0</v>
      </c>
      <c r="G99" s="230">
        <v>62</v>
      </c>
      <c r="H99" s="230">
        <v>38</v>
      </c>
      <c r="I99" s="230">
        <v>2</v>
      </c>
      <c r="J99" s="230">
        <v>220</v>
      </c>
      <c r="K99" s="230">
        <v>96</v>
      </c>
      <c r="L99" s="230">
        <v>593</v>
      </c>
      <c r="M99" s="230">
        <v>37</v>
      </c>
      <c r="N99" s="230">
        <v>44</v>
      </c>
    </row>
    <row r="100" spans="1:14" s="219" customFormat="1" ht="9" customHeight="1">
      <c r="A100" s="220" t="s">
        <v>62</v>
      </c>
      <c r="B100" s="220"/>
      <c r="C100" s="229">
        <f t="shared" si="5"/>
        <v>894</v>
      </c>
      <c r="D100" s="219">
        <v>22</v>
      </c>
      <c r="E100" s="242">
        <v>3</v>
      </c>
      <c r="F100" s="242">
        <v>0</v>
      </c>
      <c r="G100" s="229">
        <v>253</v>
      </c>
      <c r="H100" s="229">
        <v>47</v>
      </c>
      <c r="I100" s="229">
        <v>5</v>
      </c>
      <c r="J100" s="229">
        <v>267</v>
      </c>
      <c r="K100" s="229">
        <v>49</v>
      </c>
      <c r="L100" s="229">
        <v>238</v>
      </c>
      <c r="M100" s="229">
        <v>9</v>
      </c>
      <c r="N100" s="229">
        <v>1</v>
      </c>
    </row>
    <row r="101" spans="1:14" s="219" customFormat="1" ht="9" customHeight="1">
      <c r="A101" s="220" t="s">
        <v>63</v>
      </c>
      <c r="B101" s="220"/>
      <c r="C101" s="229">
        <f t="shared" si="5"/>
        <v>2578</v>
      </c>
      <c r="D101" s="219">
        <v>54</v>
      </c>
      <c r="E101" s="242">
        <v>0</v>
      </c>
      <c r="F101" s="242">
        <v>0</v>
      </c>
      <c r="G101" s="229">
        <v>646</v>
      </c>
      <c r="H101" s="229">
        <v>66</v>
      </c>
      <c r="I101" s="229">
        <v>2</v>
      </c>
      <c r="J101" s="229">
        <v>858</v>
      </c>
      <c r="K101" s="229">
        <v>94</v>
      </c>
      <c r="L101" s="229">
        <v>851</v>
      </c>
      <c r="M101" s="229">
        <v>6</v>
      </c>
      <c r="N101" s="229">
        <v>1</v>
      </c>
    </row>
    <row r="102" spans="1:14" s="219" customFormat="1" ht="9" customHeight="1">
      <c r="A102" s="220" t="s">
        <v>64</v>
      </c>
      <c r="B102" s="220"/>
      <c r="C102" s="229">
        <f t="shared" si="5"/>
        <v>1290</v>
      </c>
      <c r="D102" s="219">
        <v>10</v>
      </c>
      <c r="E102" s="242">
        <v>0</v>
      </c>
      <c r="F102" s="242">
        <v>0</v>
      </c>
      <c r="G102" s="229">
        <v>590</v>
      </c>
      <c r="H102" s="229">
        <v>43</v>
      </c>
      <c r="I102" s="229">
        <v>1</v>
      </c>
      <c r="J102" s="229">
        <v>299</v>
      </c>
      <c r="K102" s="229">
        <v>70</v>
      </c>
      <c r="L102" s="229">
        <v>244</v>
      </c>
      <c r="M102" s="229">
        <v>7</v>
      </c>
      <c r="N102" s="229">
        <v>26</v>
      </c>
    </row>
    <row r="103" spans="1:14" s="219" customFormat="1" ht="9" customHeight="1">
      <c r="A103" s="225" t="s">
        <v>65</v>
      </c>
      <c r="B103" s="225"/>
      <c r="C103" s="230">
        <f t="shared" si="5"/>
        <v>1106</v>
      </c>
      <c r="D103" s="244">
        <v>66</v>
      </c>
      <c r="E103" s="245">
        <v>16</v>
      </c>
      <c r="F103" s="245">
        <v>0</v>
      </c>
      <c r="G103" s="230">
        <v>222</v>
      </c>
      <c r="H103" s="230">
        <v>45</v>
      </c>
      <c r="I103" s="230">
        <v>5</v>
      </c>
      <c r="J103" s="230">
        <v>321</v>
      </c>
      <c r="K103" s="230">
        <v>61</v>
      </c>
      <c r="L103" s="230">
        <v>313</v>
      </c>
      <c r="M103" s="230">
        <v>54</v>
      </c>
      <c r="N103" s="230">
        <v>3</v>
      </c>
    </row>
    <row r="104" spans="1:14" s="219" customFormat="1" ht="9" customHeight="1">
      <c r="A104" s="220" t="s">
        <v>66</v>
      </c>
      <c r="B104" s="220"/>
      <c r="C104" s="229">
        <f t="shared" si="5"/>
        <v>1215</v>
      </c>
      <c r="D104" s="219">
        <v>15</v>
      </c>
      <c r="E104" s="242">
        <v>0</v>
      </c>
      <c r="F104" s="242">
        <v>0</v>
      </c>
      <c r="G104" s="229">
        <v>111</v>
      </c>
      <c r="H104" s="229">
        <v>95</v>
      </c>
      <c r="I104" s="229">
        <v>14</v>
      </c>
      <c r="J104" s="229">
        <v>225</v>
      </c>
      <c r="K104" s="229">
        <v>46</v>
      </c>
      <c r="L104" s="229">
        <v>487</v>
      </c>
      <c r="M104" s="229">
        <v>30</v>
      </c>
      <c r="N104" s="229">
        <v>192</v>
      </c>
    </row>
    <row r="105" spans="1:14" s="219" customFormat="1" ht="9" customHeight="1">
      <c r="A105" s="220" t="s">
        <v>67</v>
      </c>
      <c r="B105" s="220"/>
      <c r="C105" s="229">
        <f t="shared" si="5"/>
        <v>296</v>
      </c>
      <c r="D105" s="219">
        <v>16</v>
      </c>
      <c r="E105" s="242">
        <v>1</v>
      </c>
      <c r="F105" s="242">
        <v>0</v>
      </c>
      <c r="G105" s="229">
        <v>66</v>
      </c>
      <c r="H105" s="229">
        <v>32</v>
      </c>
      <c r="I105" s="229">
        <v>0</v>
      </c>
      <c r="J105" s="229">
        <v>82</v>
      </c>
      <c r="K105" s="229">
        <v>21</v>
      </c>
      <c r="L105" s="229">
        <v>74</v>
      </c>
      <c r="M105" s="229">
        <v>3</v>
      </c>
      <c r="N105" s="229">
        <v>1</v>
      </c>
    </row>
    <row r="106" spans="1:14" s="219" customFormat="1" ht="9" customHeight="1">
      <c r="A106" s="220" t="s">
        <v>68</v>
      </c>
      <c r="B106" s="220"/>
      <c r="C106" s="229">
        <f t="shared" si="5"/>
        <v>3103</v>
      </c>
      <c r="D106" s="219">
        <v>28</v>
      </c>
      <c r="E106" s="242">
        <v>6</v>
      </c>
      <c r="F106" s="242">
        <v>0</v>
      </c>
      <c r="G106" s="229">
        <v>844</v>
      </c>
      <c r="H106" s="229">
        <v>328</v>
      </c>
      <c r="I106" s="229">
        <v>6</v>
      </c>
      <c r="J106" s="229">
        <v>448</v>
      </c>
      <c r="K106" s="229">
        <v>190</v>
      </c>
      <c r="L106" s="229">
        <v>918</v>
      </c>
      <c r="M106" s="229">
        <v>3</v>
      </c>
      <c r="N106" s="229">
        <v>332</v>
      </c>
    </row>
    <row r="107" spans="1:14" s="219" customFormat="1" ht="9" customHeight="1">
      <c r="A107" s="225" t="s">
        <v>69</v>
      </c>
      <c r="B107" s="225"/>
      <c r="C107" s="230">
        <f t="shared" si="5"/>
        <v>1624</v>
      </c>
      <c r="D107" s="244">
        <v>41</v>
      </c>
      <c r="E107" s="245">
        <v>1</v>
      </c>
      <c r="F107" s="245">
        <v>0</v>
      </c>
      <c r="G107" s="230">
        <v>670</v>
      </c>
      <c r="H107" s="230">
        <v>75</v>
      </c>
      <c r="I107" s="230">
        <v>2</v>
      </c>
      <c r="J107" s="230">
        <v>385</v>
      </c>
      <c r="K107" s="230">
        <v>49</v>
      </c>
      <c r="L107" s="230">
        <v>321</v>
      </c>
      <c r="M107" s="230">
        <v>35</v>
      </c>
      <c r="N107" s="230">
        <v>45</v>
      </c>
    </row>
    <row r="108" spans="1:14" s="219" customFormat="1" ht="9" customHeight="1">
      <c r="A108" s="220" t="s">
        <v>70</v>
      </c>
      <c r="B108" s="220"/>
      <c r="C108" s="229">
        <f t="shared" si="5"/>
        <v>2819</v>
      </c>
      <c r="D108" s="219">
        <v>277</v>
      </c>
      <c r="E108" s="242">
        <v>2</v>
      </c>
      <c r="F108" s="242">
        <v>0</v>
      </c>
      <c r="G108" s="229">
        <v>1046</v>
      </c>
      <c r="H108" s="229">
        <v>49</v>
      </c>
      <c r="I108" s="229">
        <v>1</v>
      </c>
      <c r="J108" s="229">
        <v>571</v>
      </c>
      <c r="K108" s="229">
        <v>71</v>
      </c>
      <c r="L108" s="229">
        <v>706</v>
      </c>
      <c r="M108" s="229">
        <v>80</v>
      </c>
      <c r="N108" s="229">
        <v>16</v>
      </c>
    </row>
    <row r="109" spans="1:14" s="219" customFormat="1" ht="9" customHeight="1">
      <c r="A109" s="220" t="s">
        <v>71</v>
      </c>
      <c r="B109" s="220"/>
      <c r="C109" s="229">
        <f t="shared" si="5"/>
        <v>880</v>
      </c>
      <c r="D109" s="219">
        <v>26</v>
      </c>
      <c r="E109" s="242">
        <v>7</v>
      </c>
      <c r="F109" s="242">
        <v>0</v>
      </c>
      <c r="G109" s="229">
        <v>136</v>
      </c>
      <c r="H109" s="229">
        <v>60</v>
      </c>
      <c r="I109" s="229">
        <v>0</v>
      </c>
      <c r="J109" s="229">
        <v>104</v>
      </c>
      <c r="K109" s="229">
        <v>39</v>
      </c>
      <c r="L109" s="229">
        <v>385</v>
      </c>
      <c r="M109" s="229">
        <v>0</v>
      </c>
      <c r="N109" s="229">
        <v>123</v>
      </c>
    </row>
    <row r="110" spans="1:14" s="219" customFormat="1" ht="9" customHeight="1">
      <c r="A110" s="220" t="s">
        <v>72</v>
      </c>
      <c r="B110" s="220"/>
      <c r="C110" s="229">
        <f t="shared" si="5"/>
        <v>1051</v>
      </c>
      <c r="D110" s="219">
        <v>1</v>
      </c>
      <c r="E110" s="242">
        <v>0</v>
      </c>
      <c r="F110" s="242">
        <v>0</v>
      </c>
      <c r="G110" s="229">
        <v>33</v>
      </c>
      <c r="H110" s="229">
        <v>385</v>
      </c>
      <c r="I110" s="229">
        <v>1</v>
      </c>
      <c r="J110" s="229">
        <v>266</v>
      </c>
      <c r="K110" s="229">
        <v>60</v>
      </c>
      <c r="L110" s="229">
        <v>272</v>
      </c>
      <c r="M110" s="229">
        <v>8</v>
      </c>
      <c r="N110" s="229">
        <v>25</v>
      </c>
    </row>
    <row r="111" spans="1:14" s="219" customFormat="1" ht="9" customHeight="1">
      <c r="A111" s="225" t="s">
        <v>73</v>
      </c>
      <c r="B111" s="225"/>
      <c r="C111" s="230">
        <f t="shared" si="5"/>
        <v>2742</v>
      </c>
      <c r="D111" s="244">
        <v>88</v>
      </c>
      <c r="E111" s="245">
        <v>9</v>
      </c>
      <c r="F111" s="245">
        <v>0</v>
      </c>
      <c r="G111" s="230">
        <v>769</v>
      </c>
      <c r="H111" s="230">
        <v>99</v>
      </c>
      <c r="I111" s="230">
        <v>17</v>
      </c>
      <c r="J111" s="230">
        <v>686</v>
      </c>
      <c r="K111" s="230">
        <v>61</v>
      </c>
      <c r="L111" s="230">
        <v>592</v>
      </c>
      <c r="M111" s="230">
        <v>92</v>
      </c>
      <c r="N111" s="230">
        <v>329</v>
      </c>
    </row>
    <row r="112" spans="1:14" s="219" customFormat="1" ht="9" customHeight="1">
      <c r="A112" s="220" t="s">
        <v>74</v>
      </c>
      <c r="B112" s="220"/>
      <c r="C112" s="229">
        <f t="shared" si="5"/>
        <v>1712</v>
      </c>
      <c r="D112" s="219">
        <v>165</v>
      </c>
      <c r="E112" s="242">
        <v>1</v>
      </c>
      <c r="F112" s="242">
        <v>0</v>
      </c>
      <c r="G112" s="229">
        <v>231</v>
      </c>
      <c r="H112" s="229">
        <v>88</v>
      </c>
      <c r="I112" s="229">
        <v>0</v>
      </c>
      <c r="J112" s="229">
        <v>366</v>
      </c>
      <c r="K112" s="229">
        <v>75</v>
      </c>
      <c r="L112" s="229">
        <v>636</v>
      </c>
      <c r="M112" s="229">
        <v>1</v>
      </c>
      <c r="N112" s="229">
        <v>149</v>
      </c>
    </row>
    <row r="113" spans="1:15" s="219" customFormat="1" ht="9" customHeight="1">
      <c r="A113" s="220" t="s">
        <v>75</v>
      </c>
      <c r="B113" s="220"/>
      <c r="C113" s="229">
        <f t="shared" si="5"/>
        <v>2294</v>
      </c>
      <c r="D113" s="219">
        <v>371</v>
      </c>
      <c r="E113" s="242">
        <v>2</v>
      </c>
      <c r="F113" s="242">
        <v>0</v>
      </c>
      <c r="G113" s="229">
        <v>294</v>
      </c>
      <c r="H113" s="229">
        <v>68</v>
      </c>
      <c r="I113" s="229">
        <v>8</v>
      </c>
      <c r="J113" s="229">
        <v>762</v>
      </c>
      <c r="K113" s="229">
        <v>88</v>
      </c>
      <c r="L113" s="229">
        <v>646</v>
      </c>
      <c r="M113" s="229">
        <v>45</v>
      </c>
      <c r="N113" s="229">
        <v>10</v>
      </c>
    </row>
    <row r="114" spans="1:15" s="219" customFormat="1" ht="9" customHeight="1">
      <c r="A114" s="220" t="s">
        <v>76</v>
      </c>
      <c r="B114" s="220"/>
      <c r="C114" s="229">
        <f t="shared" si="5"/>
        <v>2849</v>
      </c>
      <c r="D114" s="219">
        <v>396</v>
      </c>
      <c r="E114" s="242">
        <v>2</v>
      </c>
      <c r="F114" s="242">
        <v>7</v>
      </c>
      <c r="G114" s="229">
        <v>311</v>
      </c>
      <c r="H114" s="229">
        <v>297</v>
      </c>
      <c r="I114" s="229">
        <v>1</v>
      </c>
      <c r="J114" s="229">
        <v>1062</v>
      </c>
      <c r="K114" s="229">
        <v>158</v>
      </c>
      <c r="L114" s="229">
        <v>599</v>
      </c>
      <c r="M114" s="229">
        <v>2</v>
      </c>
      <c r="N114" s="229">
        <v>14</v>
      </c>
    </row>
    <row r="115" spans="1:15" s="219" customFormat="1" ht="9" customHeight="1">
      <c r="A115" s="225" t="s">
        <v>77</v>
      </c>
      <c r="B115" s="225"/>
      <c r="C115" s="230">
        <f t="shared" si="5"/>
        <v>3829</v>
      </c>
      <c r="D115" s="244">
        <v>56</v>
      </c>
      <c r="E115" s="245">
        <v>1</v>
      </c>
      <c r="F115" s="245">
        <v>2</v>
      </c>
      <c r="G115" s="230">
        <v>1364</v>
      </c>
      <c r="H115" s="230">
        <v>116</v>
      </c>
      <c r="I115" s="230">
        <v>74</v>
      </c>
      <c r="J115" s="230">
        <v>962</v>
      </c>
      <c r="K115" s="230">
        <v>220</v>
      </c>
      <c r="L115" s="230">
        <v>912</v>
      </c>
      <c r="M115" s="230">
        <v>2</v>
      </c>
      <c r="N115" s="230">
        <v>120</v>
      </c>
    </row>
    <row r="116" spans="1:15" s="219" customFormat="1" ht="9" customHeight="1">
      <c r="A116" s="220" t="s">
        <v>78</v>
      </c>
      <c r="B116" s="220"/>
      <c r="C116" s="229">
        <f t="shared" si="5"/>
        <v>128</v>
      </c>
      <c r="D116" s="246">
        <v>1</v>
      </c>
      <c r="E116" s="242">
        <v>1</v>
      </c>
      <c r="F116" s="242">
        <v>0</v>
      </c>
      <c r="G116" s="229">
        <v>40</v>
      </c>
      <c r="H116" s="229">
        <v>5</v>
      </c>
      <c r="I116" s="229">
        <v>1</v>
      </c>
      <c r="J116" s="229">
        <v>26</v>
      </c>
      <c r="K116" s="229">
        <v>3</v>
      </c>
      <c r="L116" s="229">
        <v>49</v>
      </c>
      <c r="M116" s="229">
        <v>0</v>
      </c>
      <c r="N116" s="229">
        <v>2</v>
      </c>
    </row>
    <row r="117" spans="1:15" s="219" customFormat="1" ht="9" customHeight="1">
      <c r="A117" s="220" t="s">
        <v>79</v>
      </c>
      <c r="B117" s="220"/>
      <c r="C117" s="229">
        <f t="shared" si="5"/>
        <v>4876</v>
      </c>
      <c r="D117" s="219">
        <v>208</v>
      </c>
      <c r="E117" s="242">
        <v>0</v>
      </c>
      <c r="F117" s="242">
        <v>0</v>
      </c>
      <c r="G117" s="229">
        <v>615</v>
      </c>
      <c r="H117" s="229">
        <v>447</v>
      </c>
      <c r="I117" s="229">
        <v>6</v>
      </c>
      <c r="J117" s="229">
        <v>1539</v>
      </c>
      <c r="K117" s="229">
        <v>537</v>
      </c>
      <c r="L117" s="229">
        <v>1515</v>
      </c>
      <c r="M117" s="229">
        <v>9</v>
      </c>
      <c r="N117" s="229">
        <v>0</v>
      </c>
    </row>
    <row r="118" spans="1:15" s="219" customFormat="1" ht="9" customHeight="1">
      <c r="A118" s="220" t="s">
        <v>80</v>
      </c>
      <c r="B118" s="220"/>
      <c r="C118" s="229">
        <f t="shared" si="5"/>
        <v>2334</v>
      </c>
      <c r="D118" s="219">
        <v>135</v>
      </c>
      <c r="E118" s="242">
        <v>0</v>
      </c>
      <c r="F118" s="242">
        <v>0</v>
      </c>
      <c r="G118" s="229">
        <v>414</v>
      </c>
      <c r="H118" s="229">
        <v>30</v>
      </c>
      <c r="I118" s="229">
        <v>0</v>
      </c>
      <c r="J118" s="229">
        <v>860</v>
      </c>
      <c r="K118" s="229">
        <v>328</v>
      </c>
      <c r="L118" s="229">
        <v>553</v>
      </c>
      <c r="M118" s="229">
        <v>2</v>
      </c>
      <c r="N118" s="229">
        <v>12</v>
      </c>
    </row>
    <row r="119" spans="1:15" s="219" customFormat="1" ht="9" customHeight="1">
      <c r="A119" s="225" t="s">
        <v>81</v>
      </c>
      <c r="B119" s="225"/>
      <c r="C119" s="230">
        <f t="shared" si="5"/>
        <v>359</v>
      </c>
      <c r="D119" s="244">
        <v>12</v>
      </c>
      <c r="E119" s="245">
        <v>0</v>
      </c>
      <c r="F119" s="245">
        <v>0</v>
      </c>
      <c r="G119" s="230">
        <v>99</v>
      </c>
      <c r="H119" s="230">
        <v>16</v>
      </c>
      <c r="I119" s="230">
        <v>0</v>
      </c>
      <c r="J119" s="230">
        <v>132</v>
      </c>
      <c r="K119" s="230">
        <v>8</v>
      </c>
      <c r="L119" s="230">
        <v>91</v>
      </c>
      <c r="M119" s="230">
        <v>1</v>
      </c>
      <c r="N119" s="230">
        <v>0</v>
      </c>
    </row>
    <row r="120" spans="1:15" s="219" customFormat="1" ht="9" customHeight="1">
      <c r="A120" s="220"/>
      <c r="B120" s="220"/>
      <c r="C120" s="229"/>
      <c r="E120" s="242"/>
      <c r="F120" s="242"/>
      <c r="G120" s="229"/>
      <c r="H120" s="229"/>
      <c r="I120" s="229"/>
      <c r="J120" s="229"/>
      <c r="K120" s="229"/>
      <c r="L120" s="229"/>
      <c r="M120" s="229"/>
      <c r="N120" s="229"/>
    </row>
    <row r="121" spans="1:15" s="219" customFormat="1" ht="9" customHeight="1">
      <c r="A121" s="247" t="s">
        <v>157</v>
      </c>
      <c r="B121" s="247"/>
      <c r="C121" s="243"/>
      <c r="O121" s="220"/>
    </row>
    <row r="122" spans="1:15" s="219" customFormat="1" ht="9" customHeight="1">
      <c r="A122" s="222" t="s">
        <v>102</v>
      </c>
      <c r="B122" s="222"/>
      <c r="C122" s="243">
        <f t="shared" ref="C122:N122" si="6">SUM(C124:C155)</f>
        <v>63321</v>
      </c>
      <c r="D122" s="243">
        <f t="shared" si="6"/>
        <v>2597</v>
      </c>
      <c r="E122" s="243">
        <f t="shared" si="6"/>
        <v>101</v>
      </c>
      <c r="F122" s="243">
        <f t="shared" si="6"/>
        <v>20</v>
      </c>
      <c r="G122" s="243">
        <f t="shared" si="6"/>
        <v>15351</v>
      </c>
      <c r="H122" s="243">
        <f t="shared" si="6"/>
        <v>2990</v>
      </c>
      <c r="I122" s="243">
        <f t="shared" si="6"/>
        <v>251</v>
      </c>
      <c r="J122" s="243">
        <f t="shared" si="6"/>
        <v>16620</v>
      </c>
      <c r="K122" s="243">
        <f t="shared" si="6"/>
        <v>3904</v>
      </c>
      <c r="L122" s="243">
        <f t="shared" si="6"/>
        <v>18568</v>
      </c>
      <c r="M122" s="243">
        <f t="shared" si="6"/>
        <v>676</v>
      </c>
      <c r="N122" s="243">
        <f t="shared" si="6"/>
        <v>2243</v>
      </c>
      <c r="O122" s="220"/>
    </row>
    <row r="123" spans="1:15" s="219" customFormat="1" ht="3.95" customHeight="1">
      <c r="A123" s="222"/>
      <c r="B123" s="222"/>
      <c r="C123" s="243"/>
      <c r="D123" s="243"/>
      <c r="E123" s="243"/>
      <c r="F123" s="243"/>
      <c r="G123" s="243"/>
      <c r="H123" s="243"/>
      <c r="I123" s="243"/>
      <c r="J123" s="243"/>
      <c r="K123" s="243"/>
      <c r="L123" s="243"/>
      <c r="M123" s="243"/>
      <c r="N123" s="243"/>
      <c r="O123" s="220"/>
    </row>
    <row r="124" spans="1:15" s="219" customFormat="1" ht="9" customHeight="1">
      <c r="A124" s="220" t="s">
        <v>50</v>
      </c>
      <c r="B124" s="220"/>
      <c r="C124" s="229">
        <f t="shared" ref="C124:C155" si="7">SUM(D124:N124)</f>
        <v>1695</v>
      </c>
      <c r="D124" s="219">
        <v>12</v>
      </c>
      <c r="E124" s="242">
        <v>0</v>
      </c>
      <c r="F124" s="242">
        <v>0</v>
      </c>
      <c r="G124" s="229">
        <v>728</v>
      </c>
      <c r="H124" s="229">
        <v>36</v>
      </c>
      <c r="I124" s="229">
        <v>5</v>
      </c>
      <c r="J124" s="229">
        <v>270</v>
      </c>
      <c r="K124" s="229">
        <v>47</v>
      </c>
      <c r="L124" s="229">
        <v>370</v>
      </c>
      <c r="M124" s="229">
        <v>1</v>
      </c>
      <c r="N124" s="229">
        <v>226</v>
      </c>
      <c r="O124" s="220"/>
    </row>
    <row r="125" spans="1:15" s="219" customFormat="1" ht="9" customHeight="1">
      <c r="A125" s="220" t="s">
        <v>51</v>
      </c>
      <c r="B125" s="220"/>
      <c r="C125" s="229">
        <f t="shared" si="7"/>
        <v>747</v>
      </c>
      <c r="D125" s="219">
        <v>15</v>
      </c>
      <c r="E125" s="242">
        <v>0</v>
      </c>
      <c r="F125" s="242">
        <v>0</v>
      </c>
      <c r="G125" s="229">
        <v>124</v>
      </c>
      <c r="H125" s="229">
        <v>26</v>
      </c>
      <c r="I125" s="229">
        <v>43</v>
      </c>
      <c r="J125" s="229">
        <v>155</v>
      </c>
      <c r="K125" s="229">
        <v>43</v>
      </c>
      <c r="L125" s="229">
        <v>330</v>
      </c>
      <c r="M125" s="229">
        <v>6</v>
      </c>
      <c r="N125" s="229">
        <v>5</v>
      </c>
      <c r="O125" s="220"/>
    </row>
    <row r="126" spans="1:15" s="219" customFormat="1" ht="9" customHeight="1">
      <c r="A126" s="220" t="s">
        <v>52</v>
      </c>
      <c r="B126" s="220"/>
      <c r="C126" s="229">
        <f t="shared" si="7"/>
        <v>79</v>
      </c>
      <c r="D126" s="219">
        <v>7</v>
      </c>
      <c r="E126" s="242">
        <v>10</v>
      </c>
      <c r="F126" s="242">
        <v>0</v>
      </c>
      <c r="G126" s="229">
        <v>8</v>
      </c>
      <c r="H126" s="229">
        <v>1</v>
      </c>
      <c r="I126" s="229">
        <v>3</v>
      </c>
      <c r="J126" s="229">
        <v>24</v>
      </c>
      <c r="K126" s="229">
        <v>0</v>
      </c>
      <c r="L126" s="229">
        <v>26</v>
      </c>
      <c r="M126" s="229">
        <v>0</v>
      </c>
      <c r="N126" s="229">
        <v>0</v>
      </c>
      <c r="O126" s="220"/>
    </row>
    <row r="127" spans="1:15" s="219" customFormat="1" ht="9" customHeight="1">
      <c r="A127" s="225" t="s">
        <v>53</v>
      </c>
      <c r="B127" s="225"/>
      <c r="C127" s="230">
        <f t="shared" si="7"/>
        <v>129</v>
      </c>
      <c r="D127" s="244">
        <v>1</v>
      </c>
      <c r="E127" s="245">
        <v>0</v>
      </c>
      <c r="F127" s="245">
        <v>0</v>
      </c>
      <c r="G127" s="230">
        <v>10</v>
      </c>
      <c r="H127" s="230">
        <v>8</v>
      </c>
      <c r="I127" s="230">
        <v>0</v>
      </c>
      <c r="J127" s="230">
        <v>46</v>
      </c>
      <c r="K127" s="230">
        <v>11</v>
      </c>
      <c r="L127" s="230">
        <v>53</v>
      </c>
      <c r="M127" s="230">
        <v>0</v>
      </c>
      <c r="N127" s="230">
        <v>0</v>
      </c>
      <c r="O127" s="220"/>
    </row>
    <row r="128" spans="1:15" s="219" customFormat="1" ht="9" customHeight="1">
      <c r="A128" s="220" t="s">
        <v>54</v>
      </c>
      <c r="B128" s="220"/>
      <c r="C128" s="229">
        <f t="shared" si="7"/>
        <v>3564</v>
      </c>
      <c r="D128" s="219">
        <v>174</v>
      </c>
      <c r="E128" s="242">
        <v>15</v>
      </c>
      <c r="F128" s="242">
        <v>0</v>
      </c>
      <c r="G128" s="229">
        <v>611</v>
      </c>
      <c r="H128" s="229">
        <v>227</v>
      </c>
      <c r="I128" s="229">
        <v>17</v>
      </c>
      <c r="J128" s="229">
        <v>903</v>
      </c>
      <c r="K128" s="229">
        <v>215</v>
      </c>
      <c r="L128" s="229">
        <v>942</v>
      </c>
      <c r="M128" s="229">
        <v>174</v>
      </c>
      <c r="N128" s="229">
        <v>286</v>
      </c>
      <c r="O128" s="220"/>
    </row>
    <row r="129" spans="1:15" s="219" customFormat="1" ht="9" customHeight="1">
      <c r="A129" s="220" t="s">
        <v>55</v>
      </c>
      <c r="B129" s="220"/>
      <c r="C129" s="229">
        <f t="shared" si="7"/>
        <v>702</v>
      </c>
      <c r="D129" s="219">
        <v>56</v>
      </c>
      <c r="E129" s="242">
        <v>0</v>
      </c>
      <c r="F129" s="242">
        <v>0</v>
      </c>
      <c r="G129" s="229">
        <v>121</v>
      </c>
      <c r="H129" s="229">
        <v>52</v>
      </c>
      <c r="I129" s="229">
        <v>0</v>
      </c>
      <c r="J129" s="229">
        <v>192</v>
      </c>
      <c r="K129" s="229">
        <v>52</v>
      </c>
      <c r="L129" s="229">
        <v>204</v>
      </c>
      <c r="M129" s="229">
        <v>3</v>
      </c>
      <c r="N129" s="229">
        <v>22</v>
      </c>
      <c r="O129" s="220"/>
    </row>
    <row r="130" spans="1:15" s="219" customFormat="1" ht="9" customHeight="1">
      <c r="A130" s="220" t="s">
        <v>56</v>
      </c>
      <c r="B130" s="220"/>
      <c r="C130" s="229">
        <f t="shared" si="7"/>
        <v>979</v>
      </c>
      <c r="D130" s="219">
        <v>114</v>
      </c>
      <c r="E130" s="242">
        <v>0</v>
      </c>
      <c r="F130" s="242">
        <v>0</v>
      </c>
      <c r="G130" s="229">
        <v>52</v>
      </c>
      <c r="H130" s="229">
        <v>79</v>
      </c>
      <c r="I130" s="229">
        <v>0</v>
      </c>
      <c r="J130" s="229">
        <v>266</v>
      </c>
      <c r="K130" s="229">
        <v>74</v>
      </c>
      <c r="L130" s="229">
        <v>378</v>
      </c>
      <c r="M130" s="229">
        <v>15</v>
      </c>
      <c r="N130" s="229">
        <v>1</v>
      </c>
      <c r="O130" s="220"/>
    </row>
    <row r="131" spans="1:15" s="219" customFormat="1" ht="9" customHeight="1">
      <c r="A131" s="225" t="s">
        <v>57</v>
      </c>
      <c r="B131" s="225"/>
      <c r="C131" s="230">
        <f t="shared" si="7"/>
        <v>3218</v>
      </c>
      <c r="D131" s="244">
        <v>82</v>
      </c>
      <c r="E131" s="245">
        <v>8</v>
      </c>
      <c r="F131" s="245">
        <v>0</v>
      </c>
      <c r="G131" s="230">
        <v>943</v>
      </c>
      <c r="H131" s="230">
        <v>180</v>
      </c>
      <c r="I131" s="230">
        <v>0</v>
      </c>
      <c r="J131" s="230">
        <v>864</v>
      </c>
      <c r="K131" s="230">
        <v>189</v>
      </c>
      <c r="L131" s="230">
        <v>940</v>
      </c>
      <c r="M131" s="230">
        <v>12</v>
      </c>
      <c r="N131" s="230">
        <v>0</v>
      </c>
      <c r="O131" s="220"/>
    </row>
    <row r="132" spans="1:15" s="219" customFormat="1" ht="9" customHeight="1">
      <c r="A132" s="220" t="s">
        <v>58</v>
      </c>
      <c r="B132" s="220"/>
      <c r="C132" s="229">
        <f t="shared" si="7"/>
        <v>5088</v>
      </c>
      <c r="D132" s="219">
        <v>0</v>
      </c>
      <c r="E132" s="242">
        <v>1</v>
      </c>
      <c r="F132" s="242">
        <v>0</v>
      </c>
      <c r="G132" s="229">
        <v>1320</v>
      </c>
      <c r="H132" s="229">
        <v>217</v>
      </c>
      <c r="I132" s="229">
        <v>2</v>
      </c>
      <c r="J132" s="229">
        <v>1095</v>
      </c>
      <c r="K132" s="229">
        <v>218</v>
      </c>
      <c r="L132" s="229">
        <v>2204</v>
      </c>
      <c r="M132" s="229">
        <v>0</v>
      </c>
      <c r="N132" s="229">
        <v>31</v>
      </c>
      <c r="O132" s="220"/>
    </row>
    <row r="133" spans="1:15" s="219" customFormat="1" ht="9" customHeight="1">
      <c r="A133" s="220" t="s">
        <v>59</v>
      </c>
      <c r="B133" s="220"/>
      <c r="C133" s="229">
        <f t="shared" si="7"/>
        <v>1793</v>
      </c>
      <c r="D133" s="219">
        <v>128</v>
      </c>
      <c r="E133" s="242">
        <v>12</v>
      </c>
      <c r="F133" s="242">
        <v>0</v>
      </c>
      <c r="G133" s="229">
        <v>573</v>
      </c>
      <c r="H133" s="229">
        <v>67</v>
      </c>
      <c r="I133" s="229">
        <v>1</v>
      </c>
      <c r="J133" s="229">
        <v>428</v>
      </c>
      <c r="K133" s="229">
        <v>46</v>
      </c>
      <c r="L133" s="229">
        <v>445</v>
      </c>
      <c r="M133" s="229">
        <v>28</v>
      </c>
      <c r="N133" s="229">
        <v>65</v>
      </c>
      <c r="O133" s="220"/>
    </row>
    <row r="134" spans="1:15" s="219" customFormat="1" ht="9" customHeight="1">
      <c r="A134" s="220" t="s">
        <v>60</v>
      </c>
      <c r="B134" s="220"/>
      <c r="C134" s="229">
        <f t="shared" si="7"/>
        <v>4001</v>
      </c>
      <c r="D134" s="219">
        <v>64</v>
      </c>
      <c r="E134" s="242">
        <v>1</v>
      </c>
      <c r="F134" s="242">
        <v>1</v>
      </c>
      <c r="G134" s="229">
        <v>1436</v>
      </c>
      <c r="H134" s="229">
        <v>128</v>
      </c>
      <c r="I134" s="229">
        <v>5</v>
      </c>
      <c r="J134" s="229">
        <v>1124</v>
      </c>
      <c r="K134" s="229">
        <v>249</v>
      </c>
      <c r="L134" s="229">
        <v>918</v>
      </c>
      <c r="M134" s="229">
        <v>15</v>
      </c>
      <c r="N134" s="229">
        <v>60</v>
      </c>
      <c r="O134" s="220"/>
    </row>
    <row r="135" spans="1:15" s="219" customFormat="1" ht="9" customHeight="1">
      <c r="A135" s="225" t="s">
        <v>61</v>
      </c>
      <c r="B135" s="225"/>
      <c r="C135" s="230">
        <f t="shared" si="7"/>
        <v>1217</v>
      </c>
      <c r="D135" s="244">
        <v>6</v>
      </c>
      <c r="E135" s="245">
        <v>1</v>
      </c>
      <c r="F135" s="245">
        <v>0</v>
      </c>
      <c r="G135" s="230">
        <v>59</v>
      </c>
      <c r="H135" s="230">
        <v>57</v>
      </c>
      <c r="I135" s="230">
        <v>7</v>
      </c>
      <c r="J135" s="230">
        <v>259</v>
      </c>
      <c r="K135" s="230">
        <v>41</v>
      </c>
      <c r="L135" s="230">
        <v>649</v>
      </c>
      <c r="M135" s="230">
        <v>32</v>
      </c>
      <c r="N135" s="230">
        <v>106</v>
      </c>
      <c r="O135" s="220"/>
    </row>
    <row r="136" spans="1:15" s="219" customFormat="1" ht="9" customHeight="1">
      <c r="A136" s="220" t="s">
        <v>62</v>
      </c>
      <c r="B136" s="220"/>
      <c r="C136" s="229">
        <f t="shared" si="7"/>
        <v>915</v>
      </c>
      <c r="D136" s="219">
        <v>15</v>
      </c>
      <c r="E136" s="242">
        <v>0</v>
      </c>
      <c r="F136" s="242">
        <v>0</v>
      </c>
      <c r="G136" s="229">
        <v>238</v>
      </c>
      <c r="H136" s="229">
        <v>79</v>
      </c>
      <c r="I136" s="229">
        <v>3</v>
      </c>
      <c r="J136" s="229">
        <v>293</v>
      </c>
      <c r="K136" s="229">
        <v>47</v>
      </c>
      <c r="L136" s="229">
        <v>221</v>
      </c>
      <c r="M136" s="229">
        <v>19</v>
      </c>
      <c r="N136" s="229">
        <v>0</v>
      </c>
      <c r="O136" s="220"/>
    </row>
    <row r="137" spans="1:15" s="219" customFormat="1" ht="9" customHeight="1">
      <c r="A137" s="220" t="s">
        <v>63</v>
      </c>
      <c r="B137" s="220"/>
      <c r="C137" s="229">
        <f t="shared" si="7"/>
        <v>2686</v>
      </c>
      <c r="D137" s="219">
        <v>24</v>
      </c>
      <c r="E137" s="242">
        <v>0</v>
      </c>
      <c r="F137" s="242">
        <v>0</v>
      </c>
      <c r="G137" s="229">
        <v>614</v>
      </c>
      <c r="H137" s="229">
        <v>76</v>
      </c>
      <c r="I137" s="229">
        <v>1</v>
      </c>
      <c r="J137" s="229">
        <v>831</v>
      </c>
      <c r="K137" s="229">
        <v>293</v>
      </c>
      <c r="L137" s="229">
        <v>829</v>
      </c>
      <c r="M137" s="229">
        <v>12</v>
      </c>
      <c r="N137" s="229">
        <v>6</v>
      </c>
      <c r="O137" s="220"/>
    </row>
    <row r="138" spans="1:15" s="219" customFormat="1" ht="9" customHeight="1">
      <c r="A138" s="220" t="s">
        <v>64</v>
      </c>
      <c r="B138" s="220"/>
      <c r="C138" s="229">
        <f t="shared" si="7"/>
        <v>1338</v>
      </c>
      <c r="D138" s="219">
        <v>11</v>
      </c>
      <c r="E138" s="242">
        <v>1</v>
      </c>
      <c r="F138" s="242">
        <v>0</v>
      </c>
      <c r="G138" s="229">
        <v>600</v>
      </c>
      <c r="H138" s="229">
        <v>46</v>
      </c>
      <c r="I138" s="229">
        <v>3</v>
      </c>
      <c r="J138" s="229">
        <v>314</v>
      </c>
      <c r="K138" s="229">
        <v>53</v>
      </c>
      <c r="L138" s="229">
        <v>294</v>
      </c>
      <c r="M138" s="229">
        <v>3</v>
      </c>
      <c r="N138" s="229">
        <v>13</v>
      </c>
      <c r="O138" s="220"/>
    </row>
    <row r="139" spans="1:15" s="219" customFormat="1" ht="9" customHeight="1">
      <c r="A139" s="225" t="s">
        <v>65</v>
      </c>
      <c r="B139" s="225"/>
      <c r="C139" s="230">
        <f t="shared" si="7"/>
        <v>1217</v>
      </c>
      <c r="D139" s="244">
        <v>60</v>
      </c>
      <c r="E139" s="245">
        <v>2</v>
      </c>
      <c r="F139" s="245">
        <v>1</v>
      </c>
      <c r="G139" s="230">
        <v>380</v>
      </c>
      <c r="H139" s="230">
        <v>38</v>
      </c>
      <c r="I139" s="230">
        <v>1</v>
      </c>
      <c r="J139" s="230">
        <v>313</v>
      </c>
      <c r="K139" s="230">
        <v>16</v>
      </c>
      <c r="L139" s="230">
        <v>358</v>
      </c>
      <c r="M139" s="230">
        <v>47</v>
      </c>
      <c r="N139" s="230">
        <v>1</v>
      </c>
      <c r="O139" s="220"/>
    </row>
    <row r="140" spans="1:15" s="219" customFormat="1" ht="9" customHeight="1">
      <c r="A140" s="220" t="s">
        <v>66</v>
      </c>
      <c r="B140" s="220"/>
      <c r="C140" s="229">
        <f t="shared" si="7"/>
        <v>1133</v>
      </c>
      <c r="D140" s="219">
        <v>18</v>
      </c>
      <c r="E140" s="242">
        <v>0</v>
      </c>
      <c r="F140" s="242">
        <v>0</v>
      </c>
      <c r="G140" s="229">
        <v>109</v>
      </c>
      <c r="H140" s="229">
        <v>66</v>
      </c>
      <c r="I140" s="229">
        <v>18</v>
      </c>
      <c r="J140" s="229">
        <v>235</v>
      </c>
      <c r="K140" s="229">
        <v>70</v>
      </c>
      <c r="L140" s="229">
        <v>473</v>
      </c>
      <c r="M140" s="229">
        <v>13</v>
      </c>
      <c r="N140" s="229">
        <v>131</v>
      </c>
      <c r="O140" s="220"/>
    </row>
    <row r="141" spans="1:15" s="219" customFormat="1" ht="9" customHeight="1">
      <c r="A141" s="220" t="s">
        <v>67</v>
      </c>
      <c r="B141" s="220"/>
      <c r="C141" s="229">
        <f t="shared" si="7"/>
        <v>245</v>
      </c>
      <c r="D141" s="219">
        <v>20</v>
      </c>
      <c r="E141" s="242">
        <v>0</v>
      </c>
      <c r="F141" s="242">
        <v>0</v>
      </c>
      <c r="G141" s="229">
        <v>53</v>
      </c>
      <c r="H141" s="229">
        <v>21</v>
      </c>
      <c r="I141" s="229">
        <v>0</v>
      </c>
      <c r="J141" s="229">
        <v>61</v>
      </c>
      <c r="K141" s="229">
        <v>23</v>
      </c>
      <c r="L141" s="229">
        <v>67</v>
      </c>
      <c r="M141" s="229">
        <v>0</v>
      </c>
      <c r="N141" s="229">
        <v>0</v>
      </c>
      <c r="O141" s="220"/>
    </row>
    <row r="142" spans="1:15" s="219" customFormat="1" ht="9" customHeight="1">
      <c r="A142" s="220" t="s">
        <v>68</v>
      </c>
      <c r="B142" s="220"/>
      <c r="C142" s="229">
        <f t="shared" si="7"/>
        <v>3360</v>
      </c>
      <c r="D142" s="219">
        <v>35</v>
      </c>
      <c r="E142" s="242">
        <v>4</v>
      </c>
      <c r="F142" s="242">
        <v>0</v>
      </c>
      <c r="G142" s="229">
        <v>1383</v>
      </c>
      <c r="H142" s="229">
        <v>184</v>
      </c>
      <c r="I142" s="229">
        <v>2</v>
      </c>
      <c r="J142" s="229">
        <v>414</v>
      </c>
      <c r="K142" s="229">
        <v>271</v>
      </c>
      <c r="L142" s="229">
        <v>884</v>
      </c>
      <c r="M142" s="229">
        <v>1</v>
      </c>
      <c r="N142" s="229">
        <v>182</v>
      </c>
      <c r="O142" s="220"/>
    </row>
    <row r="143" spans="1:15" s="219" customFormat="1" ht="9" customHeight="1">
      <c r="A143" s="225" t="s">
        <v>69</v>
      </c>
      <c r="B143" s="225"/>
      <c r="C143" s="230">
        <f t="shared" si="7"/>
        <v>1397</v>
      </c>
      <c r="D143" s="244">
        <v>41</v>
      </c>
      <c r="E143" s="245">
        <v>3</v>
      </c>
      <c r="F143" s="245">
        <v>0</v>
      </c>
      <c r="G143" s="230">
        <v>350</v>
      </c>
      <c r="H143" s="230">
        <v>81</v>
      </c>
      <c r="I143" s="230">
        <v>1</v>
      </c>
      <c r="J143" s="230">
        <v>415</v>
      </c>
      <c r="K143" s="230">
        <v>55</v>
      </c>
      <c r="L143" s="230">
        <v>346</v>
      </c>
      <c r="M143" s="230">
        <v>50</v>
      </c>
      <c r="N143" s="230">
        <v>55</v>
      </c>
      <c r="O143" s="220"/>
    </row>
    <row r="144" spans="1:15" s="219" customFormat="1" ht="9" customHeight="1">
      <c r="A144" s="220" t="s">
        <v>70</v>
      </c>
      <c r="B144" s="220"/>
      <c r="C144" s="229">
        <f t="shared" si="7"/>
        <v>2951</v>
      </c>
      <c r="D144" s="219">
        <v>323</v>
      </c>
      <c r="E144" s="242">
        <v>4</v>
      </c>
      <c r="F144" s="242">
        <v>0</v>
      </c>
      <c r="G144" s="229">
        <v>1045</v>
      </c>
      <c r="H144" s="229">
        <v>106</v>
      </c>
      <c r="I144" s="229">
        <v>14</v>
      </c>
      <c r="J144" s="229">
        <v>597</v>
      </c>
      <c r="K144" s="229">
        <v>69</v>
      </c>
      <c r="L144" s="229">
        <v>668</v>
      </c>
      <c r="M144" s="229">
        <v>88</v>
      </c>
      <c r="N144" s="229">
        <v>37</v>
      </c>
      <c r="O144" s="220"/>
    </row>
    <row r="145" spans="1:15" s="219" customFormat="1" ht="9" customHeight="1">
      <c r="A145" s="220" t="s">
        <v>71</v>
      </c>
      <c r="B145" s="220"/>
      <c r="C145" s="229">
        <f t="shared" si="7"/>
        <v>1795</v>
      </c>
      <c r="D145" s="219">
        <v>11</v>
      </c>
      <c r="E145" s="242">
        <v>8</v>
      </c>
      <c r="F145" s="242">
        <v>0</v>
      </c>
      <c r="G145" s="229">
        <v>272</v>
      </c>
      <c r="H145" s="229">
        <v>116</v>
      </c>
      <c r="I145" s="229">
        <v>0</v>
      </c>
      <c r="J145" s="229">
        <v>298</v>
      </c>
      <c r="K145" s="229">
        <v>77</v>
      </c>
      <c r="L145" s="229">
        <v>637</v>
      </c>
      <c r="M145" s="229">
        <v>3</v>
      </c>
      <c r="N145" s="229">
        <v>373</v>
      </c>
      <c r="O145" s="220"/>
    </row>
    <row r="146" spans="1:15" s="219" customFormat="1" ht="9" customHeight="1">
      <c r="A146" s="220" t="s">
        <v>72</v>
      </c>
      <c r="B146" s="220"/>
      <c r="C146" s="229">
        <f t="shared" si="7"/>
        <v>1079</v>
      </c>
      <c r="D146" s="219">
        <v>11</v>
      </c>
      <c r="E146" s="242">
        <v>0</v>
      </c>
      <c r="F146" s="242">
        <v>0</v>
      </c>
      <c r="G146" s="229">
        <v>11</v>
      </c>
      <c r="H146" s="229">
        <v>10</v>
      </c>
      <c r="I146" s="229">
        <v>1</v>
      </c>
      <c r="J146" s="229">
        <v>335</v>
      </c>
      <c r="K146" s="229">
        <v>61</v>
      </c>
      <c r="L146" s="229">
        <v>569</v>
      </c>
      <c r="M146" s="229">
        <v>0</v>
      </c>
      <c r="N146" s="229">
        <v>81</v>
      </c>
      <c r="O146" s="220"/>
    </row>
    <row r="147" spans="1:15" s="219" customFormat="1" ht="9" customHeight="1">
      <c r="A147" s="225" t="s">
        <v>73</v>
      </c>
      <c r="B147" s="225"/>
      <c r="C147" s="230">
        <f t="shared" si="7"/>
        <v>3122</v>
      </c>
      <c r="D147" s="244">
        <v>85</v>
      </c>
      <c r="E147" s="245">
        <v>9</v>
      </c>
      <c r="F147" s="245">
        <v>0</v>
      </c>
      <c r="G147" s="230">
        <v>1057</v>
      </c>
      <c r="H147" s="230">
        <v>57</v>
      </c>
      <c r="I147" s="230">
        <v>22</v>
      </c>
      <c r="J147" s="230">
        <v>737</v>
      </c>
      <c r="K147" s="230">
        <v>99</v>
      </c>
      <c r="L147" s="230">
        <v>737</v>
      </c>
      <c r="M147" s="230">
        <v>37</v>
      </c>
      <c r="N147" s="230">
        <v>282</v>
      </c>
      <c r="O147" s="220"/>
    </row>
    <row r="148" spans="1:15" s="219" customFormat="1" ht="9" customHeight="1">
      <c r="A148" s="220" t="s">
        <v>74</v>
      </c>
      <c r="B148" s="220"/>
      <c r="C148" s="229">
        <f t="shared" si="7"/>
        <v>1654</v>
      </c>
      <c r="D148" s="219">
        <v>213</v>
      </c>
      <c r="E148" s="242">
        <v>1</v>
      </c>
      <c r="F148" s="242">
        <v>0</v>
      </c>
      <c r="G148" s="229">
        <v>120</v>
      </c>
      <c r="H148" s="229">
        <v>59</v>
      </c>
      <c r="I148" s="229">
        <v>1</v>
      </c>
      <c r="J148" s="229">
        <v>411</v>
      </c>
      <c r="K148" s="229">
        <v>75</v>
      </c>
      <c r="L148" s="229">
        <v>652</v>
      </c>
      <c r="M148" s="229">
        <v>3</v>
      </c>
      <c r="N148" s="229">
        <v>119</v>
      </c>
      <c r="O148" s="220"/>
    </row>
    <row r="149" spans="1:15" s="219" customFormat="1" ht="9" customHeight="1">
      <c r="A149" s="220" t="s">
        <v>75</v>
      </c>
      <c r="B149" s="220"/>
      <c r="C149" s="229">
        <f t="shared" si="7"/>
        <v>2582</v>
      </c>
      <c r="D149" s="219">
        <v>377</v>
      </c>
      <c r="E149" s="242">
        <v>12</v>
      </c>
      <c r="F149" s="242">
        <v>0</v>
      </c>
      <c r="G149" s="229">
        <v>406</v>
      </c>
      <c r="H149" s="229">
        <v>90</v>
      </c>
      <c r="I149" s="229">
        <v>26</v>
      </c>
      <c r="J149" s="229">
        <v>860</v>
      </c>
      <c r="K149" s="229">
        <v>171</v>
      </c>
      <c r="L149" s="229">
        <v>603</v>
      </c>
      <c r="M149" s="229">
        <v>22</v>
      </c>
      <c r="N149" s="229">
        <v>15</v>
      </c>
      <c r="O149" s="220"/>
    </row>
    <row r="150" spans="1:15" s="219" customFormat="1" ht="9" customHeight="1">
      <c r="A150" s="220" t="s">
        <v>76</v>
      </c>
      <c r="B150" s="220"/>
      <c r="C150" s="229">
        <f t="shared" si="7"/>
        <v>3324</v>
      </c>
      <c r="D150" s="219">
        <v>396</v>
      </c>
      <c r="E150" s="242">
        <v>7</v>
      </c>
      <c r="F150" s="242">
        <v>17</v>
      </c>
      <c r="G150" s="229">
        <v>380</v>
      </c>
      <c r="H150" s="229">
        <v>418</v>
      </c>
      <c r="I150" s="229">
        <v>1</v>
      </c>
      <c r="J150" s="229">
        <v>1220</v>
      </c>
      <c r="K150" s="229">
        <v>183</v>
      </c>
      <c r="L150" s="229">
        <v>671</v>
      </c>
      <c r="M150" s="229">
        <v>19</v>
      </c>
      <c r="N150" s="229">
        <v>12</v>
      </c>
      <c r="O150" s="220"/>
    </row>
    <row r="151" spans="1:15" s="219" customFormat="1" ht="9" customHeight="1">
      <c r="A151" s="225" t="s">
        <v>77</v>
      </c>
      <c r="B151" s="225"/>
      <c r="C151" s="230">
        <f t="shared" si="7"/>
        <v>3280</v>
      </c>
      <c r="D151" s="244">
        <v>39</v>
      </c>
      <c r="E151" s="245">
        <v>0</v>
      </c>
      <c r="F151" s="245">
        <v>1</v>
      </c>
      <c r="G151" s="230">
        <v>971</v>
      </c>
      <c r="H151" s="230">
        <v>108</v>
      </c>
      <c r="I151" s="230">
        <v>59</v>
      </c>
      <c r="J151" s="230">
        <v>969</v>
      </c>
      <c r="K151" s="230">
        <v>236</v>
      </c>
      <c r="L151" s="230">
        <v>771</v>
      </c>
      <c r="M151" s="230">
        <v>3</v>
      </c>
      <c r="N151" s="230">
        <v>123</v>
      </c>
      <c r="O151" s="220"/>
    </row>
    <row r="152" spans="1:15" s="219" customFormat="1" ht="9" customHeight="1">
      <c r="A152" s="220" t="s">
        <v>78</v>
      </c>
      <c r="B152" s="220"/>
      <c r="C152" s="229">
        <f t="shared" si="7"/>
        <v>76</v>
      </c>
      <c r="D152" s="219">
        <v>0</v>
      </c>
      <c r="E152" s="242">
        <v>0</v>
      </c>
      <c r="F152" s="242">
        <v>0</v>
      </c>
      <c r="G152" s="229">
        <v>20</v>
      </c>
      <c r="H152" s="229">
        <v>1</v>
      </c>
      <c r="I152" s="229">
        <v>1</v>
      </c>
      <c r="J152" s="229">
        <v>18</v>
      </c>
      <c r="K152" s="229">
        <v>5</v>
      </c>
      <c r="L152" s="229">
        <v>29</v>
      </c>
      <c r="M152" s="229">
        <v>0</v>
      </c>
      <c r="N152" s="229">
        <v>2</v>
      </c>
      <c r="O152" s="220"/>
    </row>
    <row r="153" spans="1:15" s="219" customFormat="1" ht="9" customHeight="1">
      <c r="A153" s="220" t="s">
        <v>79</v>
      </c>
      <c r="B153" s="220"/>
      <c r="C153" s="229">
        <f t="shared" si="7"/>
        <v>4882</v>
      </c>
      <c r="D153" s="219">
        <v>150</v>
      </c>
      <c r="E153" s="242">
        <v>0</v>
      </c>
      <c r="F153" s="242">
        <v>0</v>
      </c>
      <c r="G153" s="229">
        <v>709</v>
      </c>
      <c r="H153" s="229">
        <v>309</v>
      </c>
      <c r="I153" s="229">
        <v>9</v>
      </c>
      <c r="J153" s="229">
        <v>1487</v>
      </c>
      <c r="K153" s="229">
        <v>629</v>
      </c>
      <c r="L153" s="229">
        <v>1526</v>
      </c>
      <c r="M153" s="229">
        <v>63</v>
      </c>
      <c r="N153" s="229">
        <v>0</v>
      </c>
      <c r="O153" s="220"/>
    </row>
    <row r="154" spans="1:15" s="219" customFormat="1" ht="9" customHeight="1">
      <c r="A154" s="220" t="s">
        <v>80</v>
      </c>
      <c r="B154" s="220"/>
      <c r="C154" s="229">
        <f t="shared" si="7"/>
        <v>2636</v>
      </c>
      <c r="D154" s="219">
        <v>98</v>
      </c>
      <c r="E154" s="242">
        <v>0</v>
      </c>
      <c r="F154" s="242">
        <v>0</v>
      </c>
      <c r="G154" s="229">
        <v>536</v>
      </c>
      <c r="H154" s="229">
        <v>25</v>
      </c>
      <c r="I154" s="229">
        <v>0</v>
      </c>
      <c r="J154" s="229">
        <v>1036</v>
      </c>
      <c r="K154" s="229">
        <v>274</v>
      </c>
      <c r="L154" s="229">
        <v>653</v>
      </c>
      <c r="M154" s="229">
        <v>5</v>
      </c>
      <c r="N154" s="229">
        <v>9</v>
      </c>
      <c r="O154" s="220"/>
    </row>
    <row r="155" spans="1:15" s="219" customFormat="1" ht="9" customHeight="1">
      <c r="A155" s="225" t="s">
        <v>81</v>
      </c>
      <c r="B155" s="225"/>
      <c r="C155" s="230">
        <f t="shared" si="7"/>
        <v>437</v>
      </c>
      <c r="D155" s="244">
        <v>11</v>
      </c>
      <c r="E155" s="245">
        <v>2</v>
      </c>
      <c r="F155" s="245">
        <v>0</v>
      </c>
      <c r="G155" s="230">
        <v>112</v>
      </c>
      <c r="H155" s="230">
        <v>22</v>
      </c>
      <c r="I155" s="230">
        <v>5</v>
      </c>
      <c r="J155" s="230">
        <v>150</v>
      </c>
      <c r="K155" s="230">
        <v>12</v>
      </c>
      <c r="L155" s="230">
        <v>121</v>
      </c>
      <c r="M155" s="230">
        <v>2</v>
      </c>
      <c r="N155" s="230">
        <v>0</v>
      </c>
      <c r="O155" s="220"/>
    </row>
    <row r="156" spans="1:15" s="219" customFormat="1" ht="9" customHeight="1">
      <c r="A156" s="220"/>
      <c r="B156" s="220"/>
      <c r="C156" s="229"/>
      <c r="E156" s="242"/>
      <c r="F156" s="242"/>
      <c r="G156" s="229"/>
      <c r="H156" s="229"/>
      <c r="I156" s="229"/>
      <c r="J156" s="229"/>
      <c r="K156" s="229"/>
      <c r="L156" s="229"/>
      <c r="M156" s="229"/>
      <c r="N156" s="229"/>
      <c r="O156" s="220"/>
    </row>
    <row r="157" spans="1:15" s="219" customFormat="1" ht="9" customHeight="1">
      <c r="A157" s="218">
        <v>1999</v>
      </c>
      <c r="B157" s="218"/>
      <c r="C157" s="243"/>
      <c r="O157" s="220"/>
    </row>
    <row r="158" spans="1:15" s="219" customFormat="1" ht="9" customHeight="1">
      <c r="A158" s="222" t="s">
        <v>102</v>
      </c>
      <c r="B158" s="222"/>
      <c r="C158" s="243">
        <f t="shared" ref="C158:N158" si="8">SUM(C160:C191)</f>
        <v>69054</v>
      </c>
      <c r="D158" s="243">
        <f t="shared" si="8"/>
        <v>2594</v>
      </c>
      <c r="E158" s="243">
        <f t="shared" si="8"/>
        <v>118</v>
      </c>
      <c r="F158" s="243">
        <f t="shared" si="8"/>
        <v>2</v>
      </c>
      <c r="G158" s="243">
        <f t="shared" si="8"/>
        <v>15436</v>
      </c>
      <c r="H158" s="243">
        <f t="shared" si="8"/>
        <v>3201</v>
      </c>
      <c r="I158" s="243">
        <f t="shared" si="8"/>
        <v>309</v>
      </c>
      <c r="J158" s="243">
        <f t="shared" si="8"/>
        <v>19097</v>
      </c>
      <c r="K158" s="243">
        <f t="shared" si="8"/>
        <v>4643</v>
      </c>
      <c r="L158" s="243">
        <f t="shared" si="8"/>
        <v>20128</v>
      </c>
      <c r="M158" s="243">
        <f t="shared" si="8"/>
        <v>1059</v>
      </c>
      <c r="N158" s="243">
        <f t="shared" si="8"/>
        <v>2467</v>
      </c>
      <c r="O158" s="220"/>
    </row>
    <row r="159" spans="1:15" s="219" customFormat="1" ht="3.95" customHeight="1">
      <c r="A159" s="222"/>
      <c r="B159" s="222"/>
      <c r="C159" s="243"/>
      <c r="D159" s="243"/>
      <c r="E159" s="243"/>
      <c r="F159" s="243"/>
      <c r="G159" s="243"/>
      <c r="H159" s="243"/>
      <c r="I159" s="243"/>
      <c r="J159" s="243"/>
      <c r="K159" s="243"/>
      <c r="L159" s="243"/>
      <c r="M159" s="243"/>
      <c r="N159" s="243"/>
      <c r="O159" s="220"/>
    </row>
    <row r="160" spans="1:15" s="219" customFormat="1" ht="9" customHeight="1">
      <c r="A160" s="220" t="s">
        <v>50</v>
      </c>
      <c r="B160" s="220"/>
      <c r="C160" s="229">
        <f t="shared" ref="C160:C191" si="9">SUM(D160:N160)</f>
        <v>1702</v>
      </c>
      <c r="D160" s="219">
        <v>34</v>
      </c>
      <c r="E160" s="219">
        <v>0</v>
      </c>
      <c r="F160" s="219">
        <v>0</v>
      </c>
      <c r="G160" s="219">
        <v>657</v>
      </c>
      <c r="H160" s="219">
        <v>70</v>
      </c>
      <c r="I160" s="219">
        <v>18</v>
      </c>
      <c r="J160" s="219">
        <v>323</v>
      </c>
      <c r="K160" s="219">
        <v>59</v>
      </c>
      <c r="L160" s="219">
        <v>377</v>
      </c>
      <c r="M160" s="219">
        <v>0</v>
      </c>
      <c r="N160" s="219">
        <v>164</v>
      </c>
      <c r="O160" s="220"/>
    </row>
    <row r="161" spans="1:15" s="219" customFormat="1" ht="9" customHeight="1">
      <c r="A161" s="220" t="s">
        <v>51</v>
      </c>
      <c r="B161" s="220"/>
      <c r="C161" s="229">
        <f t="shared" si="9"/>
        <v>718</v>
      </c>
      <c r="D161" s="219">
        <v>1</v>
      </c>
      <c r="E161" s="219">
        <v>0</v>
      </c>
      <c r="F161" s="219">
        <v>0</v>
      </c>
      <c r="G161" s="219">
        <v>84</v>
      </c>
      <c r="H161" s="219">
        <v>19</v>
      </c>
      <c r="I161" s="219">
        <v>52</v>
      </c>
      <c r="J161" s="219">
        <v>166</v>
      </c>
      <c r="K161" s="219">
        <v>33</v>
      </c>
      <c r="L161" s="219">
        <v>266</v>
      </c>
      <c r="M161" s="219">
        <v>4</v>
      </c>
      <c r="N161" s="219">
        <v>93</v>
      </c>
      <c r="O161" s="220"/>
    </row>
    <row r="162" spans="1:15" s="219" customFormat="1" ht="9" customHeight="1">
      <c r="A162" s="220" t="s">
        <v>52</v>
      </c>
      <c r="B162" s="220"/>
      <c r="C162" s="229">
        <f t="shared" si="9"/>
        <v>117</v>
      </c>
      <c r="D162" s="219">
        <v>6</v>
      </c>
      <c r="E162" s="219">
        <v>10</v>
      </c>
      <c r="F162" s="219">
        <v>0</v>
      </c>
      <c r="G162" s="219">
        <v>3</v>
      </c>
      <c r="H162" s="219">
        <v>6</v>
      </c>
      <c r="I162" s="219">
        <v>3</v>
      </c>
      <c r="J162" s="219">
        <v>24</v>
      </c>
      <c r="K162" s="219">
        <v>2</v>
      </c>
      <c r="L162" s="219">
        <v>63</v>
      </c>
      <c r="M162" s="219">
        <v>0</v>
      </c>
      <c r="N162" s="219">
        <v>0</v>
      </c>
      <c r="O162" s="220"/>
    </row>
    <row r="163" spans="1:15" s="219" customFormat="1" ht="9" customHeight="1">
      <c r="A163" s="225" t="s">
        <v>53</v>
      </c>
      <c r="B163" s="225"/>
      <c r="C163" s="230">
        <f t="shared" si="9"/>
        <v>261</v>
      </c>
      <c r="D163" s="244">
        <v>7</v>
      </c>
      <c r="E163" s="244">
        <v>3</v>
      </c>
      <c r="F163" s="244">
        <v>0</v>
      </c>
      <c r="G163" s="244">
        <v>16</v>
      </c>
      <c r="H163" s="244">
        <v>17</v>
      </c>
      <c r="I163" s="244">
        <v>0</v>
      </c>
      <c r="J163" s="244">
        <v>110</v>
      </c>
      <c r="K163" s="244">
        <v>26</v>
      </c>
      <c r="L163" s="244">
        <v>76</v>
      </c>
      <c r="M163" s="244">
        <v>0</v>
      </c>
      <c r="N163" s="244">
        <v>6</v>
      </c>
      <c r="O163" s="220"/>
    </row>
    <row r="164" spans="1:15" s="219" customFormat="1" ht="9" customHeight="1">
      <c r="A164" s="220" t="s">
        <v>54</v>
      </c>
      <c r="B164" s="220"/>
      <c r="C164" s="229">
        <f t="shared" si="9"/>
        <v>3533</v>
      </c>
      <c r="D164" s="219">
        <v>148</v>
      </c>
      <c r="E164" s="219">
        <v>22</v>
      </c>
      <c r="F164" s="219">
        <v>0</v>
      </c>
      <c r="G164" s="219">
        <v>637</v>
      </c>
      <c r="H164" s="219">
        <v>207</v>
      </c>
      <c r="I164" s="219">
        <v>21</v>
      </c>
      <c r="J164" s="219">
        <v>918</v>
      </c>
      <c r="K164" s="219">
        <v>274</v>
      </c>
      <c r="L164" s="219">
        <v>884</v>
      </c>
      <c r="M164" s="219">
        <v>176</v>
      </c>
      <c r="N164" s="219">
        <v>246</v>
      </c>
      <c r="O164" s="220"/>
    </row>
    <row r="165" spans="1:15" s="219" customFormat="1" ht="9" customHeight="1">
      <c r="A165" s="220" t="s">
        <v>55</v>
      </c>
      <c r="B165" s="220"/>
      <c r="C165" s="229">
        <f t="shared" si="9"/>
        <v>704</v>
      </c>
      <c r="D165" s="219">
        <v>50</v>
      </c>
      <c r="E165" s="219">
        <v>1</v>
      </c>
      <c r="F165" s="219">
        <v>0</v>
      </c>
      <c r="G165" s="219">
        <v>55</v>
      </c>
      <c r="H165" s="219">
        <v>70</v>
      </c>
      <c r="I165" s="219">
        <v>1</v>
      </c>
      <c r="J165" s="219">
        <v>182</v>
      </c>
      <c r="K165" s="219">
        <v>55</v>
      </c>
      <c r="L165" s="219">
        <v>238</v>
      </c>
      <c r="M165" s="219">
        <v>4</v>
      </c>
      <c r="N165" s="219">
        <v>48</v>
      </c>
      <c r="O165" s="220"/>
    </row>
    <row r="166" spans="1:15" s="219" customFormat="1" ht="9" customHeight="1">
      <c r="A166" s="220" t="s">
        <v>56</v>
      </c>
      <c r="B166" s="220"/>
      <c r="C166" s="229">
        <f t="shared" si="9"/>
        <v>1109</v>
      </c>
      <c r="D166" s="219">
        <v>227</v>
      </c>
      <c r="E166" s="219">
        <v>0</v>
      </c>
      <c r="F166" s="219">
        <v>0</v>
      </c>
      <c r="G166" s="219">
        <v>42</v>
      </c>
      <c r="H166" s="219">
        <v>105</v>
      </c>
      <c r="I166" s="219">
        <v>8</v>
      </c>
      <c r="J166" s="219">
        <v>326</v>
      </c>
      <c r="K166" s="219">
        <v>56</v>
      </c>
      <c r="L166" s="219">
        <v>342</v>
      </c>
      <c r="M166" s="219">
        <v>2</v>
      </c>
      <c r="N166" s="219">
        <v>1</v>
      </c>
      <c r="O166" s="220"/>
    </row>
    <row r="167" spans="1:15" s="219" customFormat="1" ht="9" customHeight="1">
      <c r="A167" s="225" t="s">
        <v>57</v>
      </c>
      <c r="B167" s="225"/>
      <c r="C167" s="230">
        <f t="shared" si="9"/>
        <v>3217</v>
      </c>
      <c r="D167" s="244">
        <v>61</v>
      </c>
      <c r="E167" s="244">
        <v>1</v>
      </c>
      <c r="F167" s="244">
        <v>0</v>
      </c>
      <c r="G167" s="244">
        <v>874</v>
      </c>
      <c r="H167" s="244">
        <v>199</v>
      </c>
      <c r="I167" s="244">
        <v>4</v>
      </c>
      <c r="J167" s="244">
        <v>805</v>
      </c>
      <c r="K167" s="244">
        <v>194</v>
      </c>
      <c r="L167" s="248">
        <v>1014</v>
      </c>
      <c r="M167" s="244">
        <v>16</v>
      </c>
      <c r="N167" s="244">
        <v>49</v>
      </c>
      <c r="O167" s="220"/>
    </row>
    <row r="168" spans="1:15" s="219" customFormat="1" ht="9" customHeight="1">
      <c r="A168" s="220" t="s">
        <v>58</v>
      </c>
      <c r="B168" s="220"/>
      <c r="C168" s="229">
        <f t="shared" si="9"/>
        <v>5156</v>
      </c>
      <c r="D168" s="219">
        <v>0</v>
      </c>
      <c r="E168" s="219">
        <v>0</v>
      </c>
      <c r="F168" s="219">
        <v>0</v>
      </c>
      <c r="G168" s="249">
        <v>1206</v>
      </c>
      <c r="H168" s="219">
        <v>205</v>
      </c>
      <c r="I168" s="219">
        <v>7</v>
      </c>
      <c r="J168" s="249">
        <v>1281</v>
      </c>
      <c r="K168" s="219">
        <v>218</v>
      </c>
      <c r="L168" s="249">
        <v>2222</v>
      </c>
      <c r="M168" s="219">
        <v>1</v>
      </c>
      <c r="N168" s="219">
        <v>16</v>
      </c>
      <c r="O168" s="220"/>
    </row>
    <row r="169" spans="1:15" s="219" customFormat="1" ht="9" customHeight="1">
      <c r="A169" s="220" t="s">
        <v>59</v>
      </c>
      <c r="B169" s="220"/>
      <c r="C169" s="229">
        <f t="shared" si="9"/>
        <v>1878</v>
      </c>
      <c r="D169" s="219">
        <v>139</v>
      </c>
      <c r="E169" s="219">
        <v>2</v>
      </c>
      <c r="F169" s="219">
        <v>0</v>
      </c>
      <c r="G169" s="219">
        <v>632</v>
      </c>
      <c r="H169" s="219">
        <v>83</v>
      </c>
      <c r="I169" s="219">
        <v>2</v>
      </c>
      <c r="J169" s="219">
        <v>440</v>
      </c>
      <c r="K169" s="219">
        <v>41</v>
      </c>
      <c r="L169" s="219">
        <v>452</v>
      </c>
      <c r="M169" s="219">
        <v>60</v>
      </c>
      <c r="N169" s="219">
        <v>27</v>
      </c>
      <c r="O169" s="220"/>
    </row>
    <row r="170" spans="1:15" s="219" customFormat="1" ht="9" customHeight="1">
      <c r="A170" s="220" t="s">
        <v>60</v>
      </c>
      <c r="B170" s="220"/>
      <c r="C170" s="229">
        <f t="shared" si="9"/>
        <v>3452</v>
      </c>
      <c r="D170" s="219">
        <v>48</v>
      </c>
      <c r="E170" s="219">
        <v>1</v>
      </c>
      <c r="F170" s="219">
        <v>0</v>
      </c>
      <c r="G170" s="249">
        <v>1002</v>
      </c>
      <c r="H170" s="219">
        <v>137</v>
      </c>
      <c r="I170" s="219">
        <v>2</v>
      </c>
      <c r="J170" s="249">
        <v>1029</v>
      </c>
      <c r="K170" s="219">
        <v>186</v>
      </c>
      <c r="L170" s="219">
        <v>967</v>
      </c>
      <c r="M170" s="219">
        <v>12</v>
      </c>
      <c r="N170" s="219">
        <v>68</v>
      </c>
      <c r="O170" s="220"/>
    </row>
    <row r="171" spans="1:15" s="219" customFormat="1" ht="9" customHeight="1">
      <c r="A171" s="225" t="s">
        <v>61</v>
      </c>
      <c r="B171" s="225"/>
      <c r="C171" s="230">
        <f t="shared" si="9"/>
        <v>1133</v>
      </c>
      <c r="D171" s="244">
        <v>1</v>
      </c>
      <c r="E171" s="244">
        <v>0</v>
      </c>
      <c r="F171" s="244">
        <v>0</v>
      </c>
      <c r="G171" s="244">
        <v>46</v>
      </c>
      <c r="H171" s="244">
        <v>54</v>
      </c>
      <c r="I171" s="244">
        <v>18</v>
      </c>
      <c r="J171" s="244">
        <v>338</v>
      </c>
      <c r="K171" s="244">
        <v>33</v>
      </c>
      <c r="L171" s="244">
        <v>583</v>
      </c>
      <c r="M171" s="244">
        <v>12</v>
      </c>
      <c r="N171" s="244">
        <v>48</v>
      </c>
      <c r="O171" s="220"/>
    </row>
    <row r="172" spans="1:15" s="219" customFormat="1" ht="9" customHeight="1">
      <c r="A172" s="220" t="s">
        <v>62</v>
      </c>
      <c r="B172" s="220"/>
      <c r="C172" s="229">
        <f t="shared" si="9"/>
        <v>1007</v>
      </c>
      <c r="D172" s="219">
        <v>10</v>
      </c>
      <c r="E172" s="219">
        <v>3</v>
      </c>
      <c r="F172" s="219">
        <v>0</v>
      </c>
      <c r="G172" s="219">
        <v>244</v>
      </c>
      <c r="H172" s="219">
        <v>70</v>
      </c>
      <c r="I172" s="219">
        <v>2</v>
      </c>
      <c r="J172" s="219">
        <v>247</v>
      </c>
      <c r="K172" s="219">
        <v>31</v>
      </c>
      <c r="L172" s="219">
        <v>224</v>
      </c>
      <c r="M172" s="219">
        <v>174</v>
      </c>
      <c r="N172" s="219">
        <v>2</v>
      </c>
      <c r="O172" s="220"/>
    </row>
    <row r="173" spans="1:15" s="219" customFormat="1" ht="9" customHeight="1">
      <c r="A173" s="220" t="s">
        <v>63</v>
      </c>
      <c r="B173" s="220"/>
      <c r="C173" s="229">
        <f t="shared" si="9"/>
        <v>3804</v>
      </c>
      <c r="D173" s="219">
        <v>72</v>
      </c>
      <c r="E173" s="219">
        <v>2</v>
      </c>
      <c r="F173" s="219">
        <v>0</v>
      </c>
      <c r="G173" s="249">
        <v>1289</v>
      </c>
      <c r="H173" s="219">
        <v>87</v>
      </c>
      <c r="I173" s="219">
        <v>1</v>
      </c>
      <c r="J173" s="219">
        <v>976</v>
      </c>
      <c r="K173" s="219">
        <v>127</v>
      </c>
      <c r="L173" s="249">
        <v>1240</v>
      </c>
      <c r="M173" s="219">
        <v>10</v>
      </c>
      <c r="N173" s="219">
        <v>0</v>
      </c>
      <c r="O173" s="220"/>
    </row>
    <row r="174" spans="1:15" s="219" customFormat="1" ht="9" customHeight="1">
      <c r="A174" s="220" t="s">
        <v>64</v>
      </c>
      <c r="B174" s="220"/>
      <c r="C174" s="229">
        <f t="shared" si="9"/>
        <v>2689</v>
      </c>
      <c r="D174" s="219">
        <v>5</v>
      </c>
      <c r="E174" s="219">
        <v>1</v>
      </c>
      <c r="F174" s="219">
        <v>0</v>
      </c>
      <c r="G174" s="249">
        <v>1235</v>
      </c>
      <c r="H174" s="219">
        <v>74</v>
      </c>
      <c r="I174" s="219">
        <v>1</v>
      </c>
      <c r="J174" s="219">
        <v>814</v>
      </c>
      <c r="K174" s="219">
        <v>84</v>
      </c>
      <c r="L174" s="219">
        <v>383</v>
      </c>
      <c r="M174" s="219">
        <v>78</v>
      </c>
      <c r="N174" s="219">
        <v>14</v>
      </c>
      <c r="O174" s="220"/>
    </row>
    <row r="175" spans="1:15" s="219" customFormat="1" ht="9" customHeight="1">
      <c r="A175" s="225" t="s">
        <v>65</v>
      </c>
      <c r="B175" s="225"/>
      <c r="C175" s="230">
        <f t="shared" si="9"/>
        <v>1256</v>
      </c>
      <c r="D175" s="244">
        <v>55</v>
      </c>
      <c r="E175" s="244">
        <v>1</v>
      </c>
      <c r="F175" s="244">
        <v>0</v>
      </c>
      <c r="G175" s="244">
        <v>363</v>
      </c>
      <c r="H175" s="244">
        <v>42</v>
      </c>
      <c r="I175" s="244">
        <v>6</v>
      </c>
      <c r="J175" s="244">
        <v>265</v>
      </c>
      <c r="K175" s="244">
        <v>79</v>
      </c>
      <c r="L175" s="244">
        <v>372</v>
      </c>
      <c r="M175" s="244">
        <v>71</v>
      </c>
      <c r="N175" s="244">
        <v>2</v>
      </c>
      <c r="O175" s="220"/>
    </row>
    <row r="176" spans="1:15" s="219" customFormat="1" ht="9" customHeight="1">
      <c r="A176" s="220" t="s">
        <v>66</v>
      </c>
      <c r="B176" s="220"/>
      <c r="C176" s="229">
        <f t="shared" si="9"/>
        <v>1864</v>
      </c>
      <c r="D176" s="219">
        <v>27</v>
      </c>
      <c r="E176" s="219">
        <v>7</v>
      </c>
      <c r="F176" s="219">
        <v>0</v>
      </c>
      <c r="G176" s="219">
        <v>170</v>
      </c>
      <c r="H176" s="219">
        <v>62</v>
      </c>
      <c r="I176" s="219">
        <v>6</v>
      </c>
      <c r="J176" s="219">
        <v>201</v>
      </c>
      <c r="K176" s="219">
        <v>555</v>
      </c>
      <c r="L176" s="219">
        <v>463</v>
      </c>
      <c r="M176" s="219">
        <v>5</v>
      </c>
      <c r="N176" s="219">
        <v>368</v>
      </c>
      <c r="O176" s="220"/>
    </row>
    <row r="177" spans="1:15" s="219" customFormat="1" ht="9" customHeight="1">
      <c r="A177" s="220" t="s">
        <v>67</v>
      </c>
      <c r="B177" s="220"/>
      <c r="C177" s="229">
        <f t="shared" si="9"/>
        <v>215</v>
      </c>
      <c r="D177" s="219">
        <v>19</v>
      </c>
      <c r="E177" s="219">
        <v>0</v>
      </c>
      <c r="F177" s="219">
        <v>0</v>
      </c>
      <c r="G177" s="219">
        <v>33</v>
      </c>
      <c r="H177" s="219">
        <v>11</v>
      </c>
      <c r="I177" s="219">
        <v>0</v>
      </c>
      <c r="J177" s="219">
        <v>68</v>
      </c>
      <c r="K177" s="219">
        <v>16</v>
      </c>
      <c r="L177" s="219">
        <v>67</v>
      </c>
      <c r="M177" s="219">
        <v>1</v>
      </c>
      <c r="N177" s="219">
        <v>0</v>
      </c>
      <c r="O177" s="220"/>
    </row>
    <row r="178" spans="1:15" s="219" customFormat="1" ht="9" customHeight="1">
      <c r="A178" s="220" t="s">
        <v>68</v>
      </c>
      <c r="B178" s="220"/>
      <c r="C178" s="229">
        <f t="shared" si="9"/>
        <v>3953</v>
      </c>
      <c r="D178" s="219">
        <v>23</v>
      </c>
      <c r="E178" s="219">
        <v>7</v>
      </c>
      <c r="F178" s="219">
        <v>0</v>
      </c>
      <c r="G178" s="249">
        <v>1385</v>
      </c>
      <c r="H178" s="219">
        <v>226</v>
      </c>
      <c r="I178" s="219">
        <v>4</v>
      </c>
      <c r="J178" s="219">
        <v>481</v>
      </c>
      <c r="K178" s="219">
        <v>285</v>
      </c>
      <c r="L178" s="219">
        <v>922</v>
      </c>
      <c r="M178" s="219">
        <v>7</v>
      </c>
      <c r="N178" s="219">
        <v>613</v>
      </c>
      <c r="O178" s="220"/>
    </row>
    <row r="179" spans="1:15" s="219" customFormat="1" ht="9" customHeight="1">
      <c r="A179" s="225" t="s">
        <v>69</v>
      </c>
      <c r="B179" s="225"/>
      <c r="C179" s="230">
        <f t="shared" si="9"/>
        <v>1427</v>
      </c>
      <c r="D179" s="244">
        <v>106</v>
      </c>
      <c r="E179" s="244">
        <v>0</v>
      </c>
      <c r="F179" s="244">
        <v>0</v>
      </c>
      <c r="G179" s="244">
        <v>336</v>
      </c>
      <c r="H179" s="244">
        <v>64</v>
      </c>
      <c r="I179" s="244">
        <v>1</v>
      </c>
      <c r="J179" s="244">
        <v>394</v>
      </c>
      <c r="K179" s="244">
        <v>64</v>
      </c>
      <c r="L179" s="244">
        <v>352</v>
      </c>
      <c r="M179" s="244">
        <v>48</v>
      </c>
      <c r="N179" s="244">
        <v>62</v>
      </c>
      <c r="O179" s="220"/>
    </row>
    <row r="180" spans="1:15" s="219" customFormat="1" ht="9" customHeight="1">
      <c r="A180" s="220" t="s">
        <v>70</v>
      </c>
      <c r="B180" s="220"/>
      <c r="C180" s="229">
        <f t="shared" si="9"/>
        <v>3444</v>
      </c>
      <c r="D180" s="219">
        <v>300</v>
      </c>
      <c r="E180" s="219">
        <v>2</v>
      </c>
      <c r="F180" s="219">
        <v>0</v>
      </c>
      <c r="G180" s="249">
        <v>1163</v>
      </c>
      <c r="H180" s="219">
        <v>134</v>
      </c>
      <c r="I180" s="219">
        <v>26</v>
      </c>
      <c r="J180" s="219">
        <v>740</v>
      </c>
      <c r="K180" s="219">
        <v>73</v>
      </c>
      <c r="L180" s="219">
        <v>859</v>
      </c>
      <c r="M180" s="219">
        <v>115</v>
      </c>
      <c r="N180" s="219">
        <v>32</v>
      </c>
      <c r="O180" s="220"/>
    </row>
    <row r="181" spans="1:15" s="219" customFormat="1" ht="9" customHeight="1">
      <c r="A181" s="220" t="s">
        <v>71</v>
      </c>
      <c r="B181" s="220"/>
      <c r="C181" s="229">
        <f t="shared" si="9"/>
        <v>1952</v>
      </c>
      <c r="D181" s="219">
        <v>17</v>
      </c>
      <c r="E181" s="219">
        <v>0</v>
      </c>
      <c r="F181" s="219">
        <v>0</v>
      </c>
      <c r="G181" s="219">
        <v>379</v>
      </c>
      <c r="H181" s="219">
        <v>73</v>
      </c>
      <c r="I181" s="219">
        <v>0</v>
      </c>
      <c r="J181" s="219">
        <v>353</v>
      </c>
      <c r="K181" s="219">
        <v>90</v>
      </c>
      <c r="L181" s="219">
        <v>975</v>
      </c>
      <c r="M181" s="219">
        <v>2</v>
      </c>
      <c r="N181" s="219">
        <v>63</v>
      </c>
      <c r="O181" s="220"/>
    </row>
    <row r="182" spans="1:15" s="219" customFormat="1" ht="9" customHeight="1">
      <c r="A182" s="220" t="s">
        <v>72</v>
      </c>
      <c r="B182" s="220"/>
      <c r="C182" s="229">
        <f t="shared" si="9"/>
        <v>1177</v>
      </c>
      <c r="D182" s="219">
        <v>16</v>
      </c>
      <c r="E182" s="219">
        <v>1</v>
      </c>
      <c r="F182" s="219">
        <v>0</v>
      </c>
      <c r="G182" s="219">
        <v>20</v>
      </c>
      <c r="H182" s="219">
        <v>13</v>
      </c>
      <c r="I182" s="219">
        <v>0</v>
      </c>
      <c r="J182" s="219">
        <v>493</v>
      </c>
      <c r="K182" s="219">
        <v>115</v>
      </c>
      <c r="L182" s="219">
        <v>429</v>
      </c>
      <c r="M182" s="219">
        <v>2</v>
      </c>
      <c r="N182" s="219">
        <v>88</v>
      </c>
      <c r="O182" s="220"/>
    </row>
    <row r="183" spans="1:15" s="219" customFormat="1" ht="9" customHeight="1">
      <c r="A183" s="225" t="s">
        <v>73</v>
      </c>
      <c r="B183" s="225"/>
      <c r="C183" s="230">
        <f t="shared" si="9"/>
        <v>3005</v>
      </c>
      <c r="D183" s="244">
        <v>49</v>
      </c>
      <c r="E183" s="244">
        <v>18</v>
      </c>
      <c r="F183" s="244">
        <v>2</v>
      </c>
      <c r="G183" s="248">
        <v>1018</v>
      </c>
      <c r="H183" s="244">
        <v>79</v>
      </c>
      <c r="I183" s="244">
        <v>31</v>
      </c>
      <c r="J183" s="244">
        <v>856</v>
      </c>
      <c r="K183" s="244">
        <v>107</v>
      </c>
      <c r="L183" s="244">
        <v>781</v>
      </c>
      <c r="M183" s="244">
        <v>26</v>
      </c>
      <c r="N183" s="244">
        <v>38</v>
      </c>
      <c r="O183" s="220"/>
    </row>
    <row r="184" spans="1:15" s="219" customFormat="1" ht="9" customHeight="1">
      <c r="A184" s="220" t="s">
        <v>74</v>
      </c>
      <c r="B184" s="220"/>
      <c r="C184" s="229">
        <f t="shared" si="9"/>
        <v>2023</v>
      </c>
      <c r="D184" s="219">
        <v>177</v>
      </c>
      <c r="E184" s="219">
        <v>9</v>
      </c>
      <c r="F184" s="219">
        <v>0</v>
      </c>
      <c r="G184" s="219">
        <v>159</v>
      </c>
      <c r="H184" s="219">
        <v>64</v>
      </c>
      <c r="I184" s="219">
        <v>2</v>
      </c>
      <c r="J184" s="219">
        <v>443</v>
      </c>
      <c r="K184" s="219">
        <v>143</v>
      </c>
      <c r="L184" s="219">
        <v>808</v>
      </c>
      <c r="M184" s="219">
        <v>1</v>
      </c>
      <c r="N184" s="219">
        <v>217</v>
      </c>
      <c r="O184" s="220"/>
    </row>
    <row r="185" spans="1:15" s="219" customFormat="1" ht="9" customHeight="1">
      <c r="A185" s="220" t="s">
        <v>75</v>
      </c>
      <c r="B185" s="220"/>
      <c r="C185" s="229">
        <f t="shared" si="9"/>
        <v>2979</v>
      </c>
      <c r="D185" s="219">
        <v>431</v>
      </c>
      <c r="E185" s="219">
        <v>7</v>
      </c>
      <c r="F185" s="219">
        <v>0</v>
      </c>
      <c r="G185" s="219">
        <v>379</v>
      </c>
      <c r="H185" s="219">
        <v>106</v>
      </c>
      <c r="I185" s="219">
        <v>18</v>
      </c>
      <c r="J185" s="219">
        <v>997</v>
      </c>
      <c r="K185" s="219">
        <v>224</v>
      </c>
      <c r="L185" s="219">
        <v>761</v>
      </c>
      <c r="M185" s="219">
        <v>29</v>
      </c>
      <c r="N185" s="219">
        <v>27</v>
      </c>
      <c r="O185" s="220"/>
    </row>
    <row r="186" spans="1:15" s="219" customFormat="1" ht="9" customHeight="1">
      <c r="A186" s="220" t="s">
        <v>76</v>
      </c>
      <c r="B186" s="220"/>
      <c r="C186" s="229">
        <f t="shared" si="9"/>
        <v>3780</v>
      </c>
      <c r="D186" s="219">
        <v>270</v>
      </c>
      <c r="E186" s="219">
        <v>19</v>
      </c>
      <c r="F186" s="219">
        <v>0</v>
      </c>
      <c r="G186" s="219">
        <v>265</v>
      </c>
      <c r="H186" s="219">
        <v>386</v>
      </c>
      <c r="I186" s="219">
        <v>1</v>
      </c>
      <c r="J186" s="249">
        <v>1776</v>
      </c>
      <c r="K186" s="219">
        <v>199</v>
      </c>
      <c r="L186" s="219">
        <v>849</v>
      </c>
      <c r="M186" s="219">
        <v>3</v>
      </c>
      <c r="N186" s="219">
        <v>12</v>
      </c>
      <c r="O186" s="220"/>
    </row>
    <row r="187" spans="1:15" s="219" customFormat="1" ht="9" customHeight="1">
      <c r="A187" s="225" t="s">
        <v>77</v>
      </c>
      <c r="B187" s="225"/>
      <c r="C187" s="230">
        <f t="shared" si="9"/>
        <v>3224</v>
      </c>
      <c r="D187" s="244">
        <v>57</v>
      </c>
      <c r="E187" s="244">
        <v>0</v>
      </c>
      <c r="F187" s="244">
        <v>0</v>
      </c>
      <c r="G187" s="244">
        <v>749</v>
      </c>
      <c r="H187" s="244">
        <v>151</v>
      </c>
      <c r="I187" s="244">
        <v>62</v>
      </c>
      <c r="J187" s="248">
        <v>1041</v>
      </c>
      <c r="K187" s="244">
        <v>277</v>
      </c>
      <c r="L187" s="244">
        <v>717</v>
      </c>
      <c r="M187" s="244">
        <v>16</v>
      </c>
      <c r="N187" s="244">
        <v>154</v>
      </c>
      <c r="O187" s="220"/>
    </row>
    <row r="188" spans="1:15" s="219" customFormat="1" ht="9" customHeight="1">
      <c r="A188" s="220" t="s">
        <v>78</v>
      </c>
      <c r="B188" s="220"/>
      <c r="C188" s="229">
        <f t="shared" si="9"/>
        <v>83</v>
      </c>
      <c r="D188" s="219">
        <v>1</v>
      </c>
      <c r="E188" s="219">
        <v>0</v>
      </c>
      <c r="F188" s="219">
        <v>0</v>
      </c>
      <c r="G188" s="219">
        <v>21</v>
      </c>
      <c r="H188" s="219">
        <v>7</v>
      </c>
      <c r="I188" s="219">
        <v>1</v>
      </c>
      <c r="J188" s="219">
        <v>21</v>
      </c>
      <c r="K188" s="219">
        <v>1</v>
      </c>
      <c r="L188" s="219">
        <v>31</v>
      </c>
      <c r="M188" s="219">
        <v>0</v>
      </c>
      <c r="N188" s="219">
        <v>0</v>
      </c>
      <c r="O188" s="220"/>
    </row>
    <row r="189" spans="1:15" s="219" customFormat="1" ht="9" customHeight="1">
      <c r="A189" s="220" t="s">
        <v>79</v>
      </c>
      <c r="B189" s="220"/>
      <c r="C189" s="229">
        <f t="shared" si="9"/>
        <v>4963</v>
      </c>
      <c r="D189" s="219">
        <v>154</v>
      </c>
      <c r="E189" s="219">
        <v>0</v>
      </c>
      <c r="F189" s="219">
        <v>0</v>
      </c>
      <c r="G189" s="219">
        <v>382</v>
      </c>
      <c r="H189" s="219">
        <v>310</v>
      </c>
      <c r="I189" s="219">
        <v>7</v>
      </c>
      <c r="J189" s="249">
        <v>1766</v>
      </c>
      <c r="K189" s="219">
        <v>532</v>
      </c>
      <c r="L189" s="249">
        <v>1636</v>
      </c>
      <c r="M189" s="219">
        <v>176</v>
      </c>
      <c r="N189" s="219">
        <v>0</v>
      </c>
      <c r="O189" s="220"/>
    </row>
    <row r="190" spans="1:15" s="219" customFormat="1" ht="9" customHeight="1">
      <c r="A190" s="220" t="s">
        <v>80</v>
      </c>
      <c r="B190" s="220"/>
      <c r="C190" s="229">
        <f t="shared" si="9"/>
        <v>2811</v>
      </c>
      <c r="D190" s="219">
        <v>66</v>
      </c>
      <c r="E190" s="219">
        <v>0</v>
      </c>
      <c r="F190" s="219">
        <v>0</v>
      </c>
      <c r="G190" s="219">
        <v>501</v>
      </c>
      <c r="H190" s="219">
        <v>41</v>
      </c>
      <c r="I190" s="219">
        <v>1</v>
      </c>
      <c r="J190" s="249">
        <v>1072</v>
      </c>
      <c r="K190" s="219">
        <v>449</v>
      </c>
      <c r="L190" s="219">
        <v>667</v>
      </c>
      <c r="M190" s="219">
        <v>5</v>
      </c>
      <c r="N190" s="219">
        <v>9</v>
      </c>
      <c r="O190" s="220"/>
    </row>
    <row r="191" spans="1:15" s="219" customFormat="1" ht="9" customHeight="1">
      <c r="A191" s="225" t="s">
        <v>81</v>
      </c>
      <c r="B191" s="225"/>
      <c r="C191" s="230">
        <f t="shared" si="9"/>
        <v>418</v>
      </c>
      <c r="D191" s="225">
        <v>17</v>
      </c>
      <c r="E191" s="225">
        <v>1</v>
      </c>
      <c r="F191" s="225">
        <v>0</v>
      </c>
      <c r="G191" s="225">
        <v>91</v>
      </c>
      <c r="H191" s="225">
        <v>29</v>
      </c>
      <c r="I191" s="225">
        <v>3</v>
      </c>
      <c r="J191" s="225">
        <v>151</v>
      </c>
      <c r="K191" s="225">
        <v>15</v>
      </c>
      <c r="L191" s="225">
        <v>108</v>
      </c>
      <c r="M191" s="225">
        <v>3</v>
      </c>
      <c r="N191" s="225">
        <v>0</v>
      </c>
      <c r="O191" s="220"/>
    </row>
    <row r="192" spans="1:15" s="219" customFormat="1" ht="9" customHeight="1">
      <c r="C192" s="243"/>
      <c r="O192" s="220"/>
    </row>
    <row r="193" spans="1:15" s="219" customFormat="1" ht="9" customHeight="1">
      <c r="A193" s="218">
        <v>2000</v>
      </c>
      <c r="B193" s="218"/>
      <c r="C193" s="243"/>
      <c r="O193" s="220"/>
    </row>
    <row r="194" spans="1:15" s="219" customFormat="1" ht="9" customHeight="1">
      <c r="A194" s="222" t="s">
        <v>102</v>
      </c>
      <c r="B194" s="222"/>
      <c r="C194" s="243">
        <f t="shared" ref="C194:N194" si="10">SUM(C196:C227)</f>
        <v>72620</v>
      </c>
      <c r="D194" s="243">
        <f t="shared" si="10"/>
        <v>2634</v>
      </c>
      <c r="E194" s="243">
        <f t="shared" si="10"/>
        <v>96</v>
      </c>
      <c r="F194" s="243">
        <f t="shared" si="10"/>
        <v>5</v>
      </c>
      <c r="G194" s="243">
        <f t="shared" si="10"/>
        <v>16714</v>
      </c>
      <c r="H194" s="243">
        <f t="shared" si="10"/>
        <v>3397</v>
      </c>
      <c r="I194" s="243">
        <f t="shared" si="10"/>
        <v>396</v>
      </c>
      <c r="J194" s="243">
        <f t="shared" si="10"/>
        <v>19282</v>
      </c>
      <c r="K194" s="243">
        <f t="shared" si="10"/>
        <v>5227</v>
      </c>
      <c r="L194" s="243">
        <f t="shared" si="10"/>
        <v>21161</v>
      </c>
      <c r="M194" s="243">
        <f t="shared" si="10"/>
        <v>978</v>
      </c>
      <c r="N194" s="243">
        <f t="shared" si="10"/>
        <v>2730</v>
      </c>
      <c r="O194" s="220"/>
    </row>
    <row r="195" spans="1:15" s="219" customFormat="1" ht="3.95" customHeight="1">
      <c r="A195" s="222"/>
      <c r="B195" s="222"/>
      <c r="C195" s="243"/>
      <c r="D195" s="243"/>
      <c r="E195" s="243"/>
      <c r="F195" s="243"/>
      <c r="G195" s="243"/>
      <c r="H195" s="243"/>
      <c r="I195" s="243"/>
      <c r="J195" s="243"/>
      <c r="K195" s="243"/>
      <c r="L195" s="243"/>
      <c r="M195" s="243"/>
      <c r="N195" s="243"/>
      <c r="O195" s="220"/>
    </row>
    <row r="196" spans="1:15" s="219" customFormat="1" ht="9" customHeight="1">
      <c r="A196" s="220" t="s">
        <v>50</v>
      </c>
      <c r="B196" s="220"/>
      <c r="C196" s="229">
        <f t="shared" ref="C196:C227" si="11">SUM(D196:N196)</f>
        <v>1998</v>
      </c>
      <c r="D196" s="250">
        <v>18</v>
      </c>
      <c r="E196" s="250">
        <v>0</v>
      </c>
      <c r="F196" s="250">
        <v>0</v>
      </c>
      <c r="G196" s="250">
        <v>766</v>
      </c>
      <c r="H196" s="250">
        <v>78</v>
      </c>
      <c r="I196" s="250">
        <v>12</v>
      </c>
      <c r="J196" s="250">
        <v>462</v>
      </c>
      <c r="K196" s="250">
        <v>75</v>
      </c>
      <c r="L196" s="250">
        <v>465</v>
      </c>
      <c r="M196" s="250">
        <v>1</v>
      </c>
      <c r="N196" s="250">
        <v>121</v>
      </c>
      <c r="O196" s="220"/>
    </row>
    <row r="197" spans="1:15" s="219" customFormat="1" ht="9" customHeight="1">
      <c r="A197" s="220" t="s">
        <v>51</v>
      </c>
      <c r="B197" s="220"/>
      <c r="C197" s="229">
        <f t="shared" si="11"/>
        <v>654</v>
      </c>
      <c r="D197" s="250">
        <v>5</v>
      </c>
      <c r="E197" s="250">
        <v>0</v>
      </c>
      <c r="F197" s="250">
        <v>0</v>
      </c>
      <c r="G197" s="250">
        <v>169</v>
      </c>
      <c r="H197" s="250">
        <v>26</v>
      </c>
      <c r="I197" s="250">
        <v>79</v>
      </c>
      <c r="J197" s="250">
        <v>123</v>
      </c>
      <c r="K197" s="250">
        <v>21</v>
      </c>
      <c r="L197" s="250">
        <v>216</v>
      </c>
      <c r="M197" s="250">
        <v>4</v>
      </c>
      <c r="N197" s="250">
        <v>11</v>
      </c>
      <c r="O197" s="220"/>
    </row>
    <row r="198" spans="1:15" s="219" customFormat="1" ht="9" customHeight="1">
      <c r="A198" s="220" t="s">
        <v>52</v>
      </c>
      <c r="B198" s="220"/>
      <c r="C198" s="229">
        <f t="shared" si="11"/>
        <v>111</v>
      </c>
      <c r="D198" s="250">
        <v>7</v>
      </c>
      <c r="E198" s="250">
        <v>15</v>
      </c>
      <c r="F198" s="250">
        <v>0</v>
      </c>
      <c r="G198" s="250">
        <v>9</v>
      </c>
      <c r="H198" s="250">
        <v>7</v>
      </c>
      <c r="I198" s="250">
        <v>7</v>
      </c>
      <c r="J198" s="250">
        <v>21</v>
      </c>
      <c r="K198" s="250">
        <v>2</v>
      </c>
      <c r="L198" s="250">
        <v>43</v>
      </c>
      <c r="M198" s="250">
        <v>0</v>
      </c>
      <c r="N198" s="250">
        <v>0</v>
      </c>
      <c r="O198" s="220"/>
    </row>
    <row r="199" spans="1:15" s="219" customFormat="1" ht="9" customHeight="1">
      <c r="A199" s="225" t="s">
        <v>53</v>
      </c>
      <c r="B199" s="225"/>
      <c r="C199" s="230">
        <f t="shared" si="11"/>
        <v>388</v>
      </c>
      <c r="D199" s="251">
        <v>6</v>
      </c>
      <c r="E199" s="251">
        <v>0</v>
      </c>
      <c r="F199" s="251">
        <v>0</v>
      </c>
      <c r="G199" s="251">
        <v>28</v>
      </c>
      <c r="H199" s="251">
        <v>9</v>
      </c>
      <c r="I199" s="251">
        <v>0</v>
      </c>
      <c r="J199" s="251">
        <v>156</v>
      </c>
      <c r="K199" s="251">
        <v>65</v>
      </c>
      <c r="L199" s="251">
        <v>93</v>
      </c>
      <c r="M199" s="251">
        <v>5</v>
      </c>
      <c r="N199" s="251">
        <v>26</v>
      </c>
      <c r="O199" s="220"/>
    </row>
    <row r="200" spans="1:15" s="219" customFormat="1" ht="9" customHeight="1">
      <c r="A200" s="220" t="s">
        <v>54</v>
      </c>
      <c r="B200" s="220"/>
      <c r="C200" s="229">
        <f t="shared" si="11"/>
        <v>4020</v>
      </c>
      <c r="D200" s="250">
        <v>117</v>
      </c>
      <c r="E200" s="250">
        <v>34</v>
      </c>
      <c r="F200" s="250">
        <v>0</v>
      </c>
      <c r="G200" s="250">
        <v>804</v>
      </c>
      <c r="H200" s="250">
        <v>244</v>
      </c>
      <c r="I200" s="250">
        <v>31</v>
      </c>
      <c r="J200" s="250">
        <v>1048</v>
      </c>
      <c r="K200" s="250">
        <v>396</v>
      </c>
      <c r="L200" s="250">
        <v>989</v>
      </c>
      <c r="M200" s="250">
        <v>112</v>
      </c>
      <c r="N200" s="250">
        <v>245</v>
      </c>
      <c r="O200" s="220"/>
    </row>
    <row r="201" spans="1:15" s="219" customFormat="1" ht="9" customHeight="1">
      <c r="A201" s="220" t="s">
        <v>55</v>
      </c>
      <c r="B201" s="220"/>
      <c r="C201" s="229">
        <f t="shared" si="11"/>
        <v>1051</v>
      </c>
      <c r="D201" s="250">
        <v>103</v>
      </c>
      <c r="E201" s="250">
        <v>0</v>
      </c>
      <c r="F201" s="250">
        <v>0</v>
      </c>
      <c r="G201" s="250">
        <v>64</v>
      </c>
      <c r="H201" s="250">
        <v>68</v>
      </c>
      <c r="I201" s="250">
        <v>0</v>
      </c>
      <c r="J201" s="250">
        <v>146</v>
      </c>
      <c r="K201" s="250">
        <v>60</v>
      </c>
      <c r="L201" s="250">
        <v>561</v>
      </c>
      <c r="M201" s="250">
        <v>0</v>
      </c>
      <c r="N201" s="250">
        <v>49</v>
      </c>
      <c r="O201" s="220"/>
    </row>
    <row r="202" spans="1:15" s="219" customFormat="1" ht="9" customHeight="1">
      <c r="A202" s="220" t="s">
        <v>56</v>
      </c>
      <c r="B202" s="220"/>
      <c r="C202" s="229">
        <f t="shared" si="11"/>
        <v>1230</v>
      </c>
      <c r="D202" s="250">
        <v>182</v>
      </c>
      <c r="E202" s="250">
        <v>1</v>
      </c>
      <c r="F202" s="250">
        <v>0</v>
      </c>
      <c r="G202" s="250">
        <v>47</v>
      </c>
      <c r="H202" s="250">
        <v>93</v>
      </c>
      <c r="I202" s="250">
        <v>8</v>
      </c>
      <c r="J202" s="250">
        <v>409</v>
      </c>
      <c r="K202" s="250">
        <v>40</v>
      </c>
      <c r="L202" s="250">
        <v>448</v>
      </c>
      <c r="M202" s="250">
        <v>2</v>
      </c>
      <c r="N202" s="250">
        <v>0</v>
      </c>
      <c r="O202" s="220"/>
    </row>
    <row r="203" spans="1:15" s="219" customFormat="1" ht="9" customHeight="1">
      <c r="A203" s="225" t="s">
        <v>57</v>
      </c>
      <c r="B203" s="225"/>
      <c r="C203" s="230">
        <f t="shared" si="11"/>
        <v>2553</v>
      </c>
      <c r="D203" s="251">
        <v>49</v>
      </c>
      <c r="E203" s="251">
        <v>5</v>
      </c>
      <c r="F203" s="251">
        <v>0</v>
      </c>
      <c r="G203" s="251">
        <v>729</v>
      </c>
      <c r="H203" s="251">
        <v>120</v>
      </c>
      <c r="I203" s="251">
        <v>4</v>
      </c>
      <c r="J203" s="251">
        <v>731</v>
      </c>
      <c r="K203" s="251">
        <v>159</v>
      </c>
      <c r="L203" s="251">
        <v>689</v>
      </c>
      <c r="M203" s="251">
        <v>7</v>
      </c>
      <c r="N203" s="251">
        <v>60</v>
      </c>
      <c r="O203" s="220"/>
    </row>
    <row r="204" spans="1:15" s="219" customFormat="1" ht="9" customHeight="1">
      <c r="A204" s="220" t="s">
        <v>58</v>
      </c>
      <c r="B204" s="220"/>
      <c r="C204" s="229">
        <f t="shared" si="11"/>
        <v>5831</v>
      </c>
      <c r="D204" s="250">
        <v>1</v>
      </c>
      <c r="E204" s="250">
        <v>0</v>
      </c>
      <c r="F204" s="250">
        <v>0</v>
      </c>
      <c r="G204" s="250">
        <v>1290</v>
      </c>
      <c r="H204" s="250">
        <v>182</v>
      </c>
      <c r="I204" s="250">
        <v>2</v>
      </c>
      <c r="J204" s="250">
        <v>1341</v>
      </c>
      <c r="K204" s="250">
        <v>149</v>
      </c>
      <c r="L204" s="250">
        <v>2827</v>
      </c>
      <c r="M204" s="250">
        <v>17</v>
      </c>
      <c r="N204" s="250">
        <v>22</v>
      </c>
      <c r="O204" s="220"/>
    </row>
    <row r="205" spans="1:15" s="219" customFormat="1" ht="9" customHeight="1">
      <c r="A205" s="220" t="s">
        <v>59</v>
      </c>
      <c r="B205" s="220"/>
      <c r="C205" s="229">
        <f t="shared" si="11"/>
        <v>1938</v>
      </c>
      <c r="D205" s="250">
        <v>137</v>
      </c>
      <c r="E205" s="250">
        <v>1</v>
      </c>
      <c r="F205" s="250">
        <v>0</v>
      </c>
      <c r="G205" s="250">
        <v>634</v>
      </c>
      <c r="H205" s="250">
        <v>102</v>
      </c>
      <c r="I205" s="250">
        <v>28</v>
      </c>
      <c r="J205" s="250">
        <v>504</v>
      </c>
      <c r="K205" s="250">
        <v>62</v>
      </c>
      <c r="L205" s="250">
        <v>411</v>
      </c>
      <c r="M205" s="250">
        <v>55</v>
      </c>
      <c r="N205" s="250">
        <v>4</v>
      </c>
      <c r="O205" s="220"/>
    </row>
    <row r="206" spans="1:15" s="219" customFormat="1" ht="9" customHeight="1">
      <c r="A206" s="220" t="s">
        <v>60</v>
      </c>
      <c r="B206" s="220"/>
      <c r="C206" s="229">
        <f t="shared" si="11"/>
        <v>3599</v>
      </c>
      <c r="D206" s="250">
        <v>29</v>
      </c>
      <c r="E206" s="250">
        <v>1</v>
      </c>
      <c r="F206" s="250">
        <v>0</v>
      </c>
      <c r="G206" s="250">
        <v>1292</v>
      </c>
      <c r="H206" s="250">
        <v>157</v>
      </c>
      <c r="I206" s="250">
        <v>3</v>
      </c>
      <c r="J206" s="250">
        <v>817</v>
      </c>
      <c r="K206" s="250">
        <v>241</v>
      </c>
      <c r="L206" s="250">
        <v>880</v>
      </c>
      <c r="M206" s="250">
        <v>4</v>
      </c>
      <c r="N206" s="250">
        <v>175</v>
      </c>
      <c r="O206" s="220"/>
    </row>
    <row r="207" spans="1:15" s="219" customFormat="1" ht="9" customHeight="1">
      <c r="A207" s="225" t="s">
        <v>61</v>
      </c>
      <c r="B207" s="225"/>
      <c r="C207" s="230">
        <f t="shared" si="11"/>
        <v>1266</v>
      </c>
      <c r="D207" s="251">
        <v>4</v>
      </c>
      <c r="E207" s="251">
        <v>0</v>
      </c>
      <c r="F207" s="251">
        <v>0</v>
      </c>
      <c r="G207" s="251">
        <v>68</v>
      </c>
      <c r="H207" s="251">
        <v>72</v>
      </c>
      <c r="I207" s="251">
        <v>6</v>
      </c>
      <c r="J207" s="251">
        <v>353</v>
      </c>
      <c r="K207" s="251">
        <v>66</v>
      </c>
      <c r="L207" s="251">
        <v>620</v>
      </c>
      <c r="M207" s="251">
        <v>43</v>
      </c>
      <c r="N207" s="251">
        <v>34</v>
      </c>
      <c r="O207" s="220"/>
    </row>
    <row r="208" spans="1:15" s="219" customFormat="1" ht="9" customHeight="1">
      <c r="A208" s="220" t="s">
        <v>62</v>
      </c>
      <c r="B208" s="220"/>
      <c r="C208" s="229">
        <f t="shared" si="11"/>
        <v>1048</v>
      </c>
      <c r="D208" s="250">
        <v>16</v>
      </c>
      <c r="E208" s="250">
        <v>5</v>
      </c>
      <c r="F208" s="250">
        <v>2</v>
      </c>
      <c r="G208" s="250">
        <v>376</v>
      </c>
      <c r="H208" s="250">
        <v>64</v>
      </c>
      <c r="I208" s="250">
        <v>2</v>
      </c>
      <c r="J208" s="250">
        <v>217</v>
      </c>
      <c r="K208" s="250">
        <v>41</v>
      </c>
      <c r="L208" s="250">
        <v>268</v>
      </c>
      <c r="M208" s="250">
        <v>56</v>
      </c>
      <c r="N208" s="250">
        <v>1</v>
      </c>
      <c r="O208" s="220"/>
    </row>
    <row r="209" spans="1:15" s="219" customFormat="1" ht="9" customHeight="1">
      <c r="A209" s="220" t="s">
        <v>63</v>
      </c>
      <c r="B209" s="220"/>
      <c r="C209" s="229">
        <f t="shared" si="11"/>
        <v>3902</v>
      </c>
      <c r="D209" s="250">
        <v>38</v>
      </c>
      <c r="E209" s="250">
        <v>3</v>
      </c>
      <c r="F209" s="250">
        <v>0</v>
      </c>
      <c r="G209" s="250">
        <v>1392</v>
      </c>
      <c r="H209" s="250">
        <v>75</v>
      </c>
      <c r="I209" s="250">
        <v>2</v>
      </c>
      <c r="J209" s="250">
        <v>1017</v>
      </c>
      <c r="K209" s="250">
        <v>76</v>
      </c>
      <c r="L209" s="250">
        <v>1280</v>
      </c>
      <c r="M209" s="250">
        <v>19</v>
      </c>
      <c r="N209" s="250">
        <v>0</v>
      </c>
      <c r="O209" s="220"/>
    </row>
    <row r="210" spans="1:15" s="219" customFormat="1" ht="9" customHeight="1">
      <c r="A210" s="220" t="s">
        <v>64</v>
      </c>
      <c r="B210" s="220"/>
      <c r="C210" s="229">
        <f t="shared" si="11"/>
        <v>1850</v>
      </c>
      <c r="D210" s="250">
        <v>3</v>
      </c>
      <c r="E210" s="250">
        <v>0</v>
      </c>
      <c r="F210" s="250">
        <v>0</v>
      </c>
      <c r="G210" s="250">
        <v>752</v>
      </c>
      <c r="H210" s="250">
        <v>68</v>
      </c>
      <c r="I210" s="250">
        <v>6</v>
      </c>
      <c r="J210" s="250">
        <v>456</v>
      </c>
      <c r="K210" s="250">
        <v>111</v>
      </c>
      <c r="L210" s="250">
        <v>437</v>
      </c>
      <c r="M210" s="250">
        <v>7</v>
      </c>
      <c r="N210" s="250">
        <v>10</v>
      </c>
      <c r="O210" s="220"/>
    </row>
    <row r="211" spans="1:15" s="219" customFormat="1" ht="9" customHeight="1">
      <c r="A211" s="225" t="s">
        <v>65</v>
      </c>
      <c r="B211" s="225"/>
      <c r="C211" s="230">
        <f t="shared" si="11"/>
        <v>1171</v>
      </c>
      <c r="D211" s="251">
        <v>61</v>
      </c>
      <c r="E211" s="251">
        <v>1</v>
      </c>
      <c r="F211" s="251">
        <v>0</v>
      </c>
      <c r="G211" s="251">
        <v>241</v>
      </c>
      <c r="H211" s="251">
        <v>33</v>
      </c>
      <c r="I211" s="251">
        <v>1</v>
      </c>
      <c r="J211" s="251">
        <v>368</v>
      </c>
      <c r="K211" s="251">
        <v>57</v>
      </c>
      <c r="L211" s="251">
        <v>351</v>
      </c>
      <c r="M211" s="251">
        <v>58</v>
      </c>
      <c r="N211" s="251">
        <v>0</v>
      </c>
      <c r="O211" s="220"/>
    </row>
    <row r="212" spans="1:15" s="219" customFormat="1" ht="9" customHeight="1">
      <c r="A212" s="220" t="s">
        <v>66</v>
      </c>
      <c r="B212" s="220"/>
      <c r="C212" s="229">
        <f t="shared" si="11"/>
        <v>1825</v>
      </c>
      <c r="D212" s="250">
        <v>23</v>
      </c>
      <c r="E212" s="250">
        <v>2</v>
      </c>
      <c r="F212" s="250">
        <v>0</v>
      </c>
      <c r="G212" s="250">
        <v>105</v>
      </c>
      <c r="H212" s="250">
        <v>100</v>
      </c>
      <c r="I212" s="250">
        <v>3</v>
      </c>
      <c r="J212" s="250">
        <v>158</v>
      </c>
      <c r="K212" s="250">
        <v>697</v>
      </c>
      <c r="L212" s="250">
        <v>619</v>
      </c>
      <c r="M212" s="250">
        <v>13</v>
      </c>
      <c r="N212" s="250">
        <v>105</v>
      </c>
      <c r="O212" s="220"/>
    </row>
    <row r="213" spans="1:15" s="219" customFormat="1" ht="9" customHeight="1">
      <c r="A213" s="220" t="s">
        <v>67</v>
      </c>
      <c r="B213" s="220"/>
      <c r="C213" s="229">
        <f t="shared" si="11"/>
        <v>137</v>
      </c>
      <c r="D213" s="250">
        <v>10</v>
      </c>
      <c r="E213" s="250">
        <v>0</v>
      </c>
      <c r="F213" s="250">
        <v>0</v>
      </c>
      <c r="G213" s="250">
        <v>10</v>
      </c>
      <c r="H213" s="250">
        <v>3</v>
      </c>
      <c r="I213" s="250">
        <v>0</v>
      </c>
      <c r="J213" s="250">
        <v>26</v>
      </c>
      <c r="K213" s="250">
        <v>18</v>
      </c>
      <c r="L213" s="250">
        <v>70</v>
      </c>
      <c r="M213" s="250">
        <v>0</v>
      </c>
      <c r="N213" s="250">
        <v>0</v>
      </c>
      <c r="O213" s="220"/>
    </row>
    <row r="214" spans="1:15" s="219" customFormat="1" ht="9" customHeight="1">
      <c r="A214" s="220" t="s">
        <v>68</v>
      </c>
      <c r="B214" s="220"/>
      <c r="C214" s="229">
        <f t="shared" si="11"/>
        <v>3610</v>
      </c>
      <c r="D214" s="250">
        <v>29</v>
      </c>
      <c r="E214" s="250">
        <v>4</v>
      </c>
      <c r="F214" s="250">
        <v>0</v>
      </c>
      <c r="G214" s="250">
        <v>1251</v>
      </c>
      <c r="H214" s="250">
        <v>210</v>
      </c>
      <c r="I214" s="250">
        <v>1</v>
      </c>
      <c r="J214" s="250">
        <v>494</v>
      </c>
      <c r="K214" s="250">
        <v>297</v>
      </c>
      <c r="L214" s="250">
        <v>866</v>
      </c>
      <c r="M214" s="250">
        <v>9</v>
      </c>
      <c r="N214" s="250">
        <v>449</v>
      </c>
      <c r="O214" s="220"/>
    </row>
    <row r="215" spans="1:15" s="219" customFormat="1" ht="9" customHeight="1">
      <c r="A215" s="225" t="s">
        <v>69</v>
      </c>
      <c r="B215" s="225"/>
      <c r="C215" s="230">
        <f t="shared" si="11"/>
        <v>1433</v>
      </c>
      <c r="D215" s="251">
        <v>29</v>
      </c>
      <c r="E215" s="251">
        <v>0</v>
      </c>
      <c r="F215" s="251">
        <v>0</v>
      </c>
      <c r="G215" s="251">
        <v>254</v>
      </c>
      <c r="H215" s="251">
        <v>53</v>
      </c>
      <c r="I215" s="251">
        <v>2</v>
      </c>
      <c r="J215" s="251">
        <v>517</v>
      </c>
      <c r="K215" s="251">
        <v>70</v>
      </c>
      <c r="L215" s="251">
        <v>401</v>
      </c>
      <c r="M215" s="251">
        <v>72</v>
      </c>
      <c r="N215" s="251">
        <v>35</v>
      </c>
      <c r="O215" s="220"/>
    </row>
    <row r="216" spans="1:15" s="219" customFormat="1" ht="9" customHeight="1">
      <c r="A216" s="220" t="s">
        <v>70</v>
      </c>
      <c r="B216" s="220"/>
      <c r="C216" s="229">
        <f t="shared" si="11"/>
        <v>3915</v>
      </c>
      <c r="D216" s="250">
        <v>311</v>
      </c>
      <c r="E216" s="250">
        <v>3</v>
      </c>
      <c r="F216" s="250">
        <v>0</v>
      </c>
      <c r="G216" s="250">
        <v>1235</v>
      </c>
      <c r="H216" s="250">
        <v>134</v>
      </c>
      <c r="I216" s="250">
        <v>29</v>
      </c>
      <c r="J216" s="250">
        <v>885</v>
      </c>
      <c r="K216" s="250">
        <v>122</v>
      </c>
      <c r="L216" s="250">
        <v>1071</v>
      </c>
      <c r="M216" s="250">
        <v>99</v>
      </c>
      <c r="N216" s="250">
        <v>26</v>
      </c>
      <c r="O216" s="220"/>
    </row>
    <row r="217" spans="1:15" s="219" customFormat="1" ht="9" customHeight="1">
      <c r="A217" s="220" t="s">
        <v>71</v>
      </c>
      <c r="B217" s="220"/>
      <c r="C217" s="229">
        <f t="shared" si="11"/>
        <v>2165</v>
      </c>
      <c r="D217" s="250">
        <v>10</v>
      </c>
      <c r="E217" s="250">
        <v>4</v>
      </c>
      <c r="F217" s="250">
        <v>1</v>
      </c>
      <c r="G217" s="250">
        <v>676</v>
      </c>
      <c r="H217" s="250">
        <v>47</v>
      </c>
      <c r="I217" s="250">
        <v>0</v>
      </c>
      <c r="J217" s="250">
        <v>287</v>
      </c>
      <c r="K217" s="250">
        <v>52</v>
      </c>
      <c r="L217" s="250">
        <v>550</v>
      </c>
      <c r="M217" s="250">
        <v>1</v>
      </c>
      <c r="N217" s="250">
        <v>537</v>
      </c>
      <c r="O217" s="220"/>
    </row>
    <row r="218" spans="1:15" s="219" customFormat="1" ht="9" customHeight="1">
      <c r="A218" s="220" t="s">
        <v>72</v>
      </c>
      <c r="B218" s="220"/>
      <c r="C218" s="229">
        <f t="shared" si="11"/>
        <v>1132</v>
      </c>
      <c r="D218" s="250">
        <v>5</v>
      </c>
      <c r="E218" s="250">
        <v>0</v>
      </c>
      <c r="F218" s="250">
        <v>0</v>
      </c>
      <c r="G218" s="250">
        <v>53</v>
      </c>
      <c r="H218" s="250">
        <v>23</v>
      </c>
      <c r="I218" s="250">
        <v>1</v>
      </c>
      <c r="J218" s="250">
        <v>439</v>
      </c>
      <c r="K218" s="250">
        <v>125</v>
      </c>
      <c r="L218" s="250">
        <v>398</v>
      </c>
      <c r="M218" s="250">
        <v>1</v>
      </c>
      <c r="N218" s="250">
        <v>87</v>
      </c>
      <c r="O218" s="220"/>
    </row>
    <row r="219" spans="1:15" s="219" customFormat="1" ht="9" customHeight="1">
      <c r="A219" s="225" t="s">
        <v>73</v>
      </c>
      <c r="B219" s="225"/>
      <c r="C219" s="230">
        <f t="shared" si="11"/>
        <v>3333</v>
      </c>
      <c r="D219" s="251">
        <v>60</v>
      </c>
      <c r="E219" s="251">
        <v>2</v>
      </c>
      <c r="F219" s="251">
        <v>1</v>
      </c>
      <c r="G219" s="251">
        <v>1177</v>
      </c>
      <c r="H219" s="251">
        <v>112</v>
      </c>
      <c r="I219" s="251">
        <v>27</v>
      </c>
      <c r="J219" s="251">
        <v>773</v>
      </c>
      <c r="K219" s="251">
        <v>157</v>
      </c>
      <c r="L219" s="251">
        <v>753</v>
      </c>
      <c r="M219" s="251">
        <v>28</v>
      </c>
      <c r="N219" s="251">
        <v>243</v>
      </c>
      <c r="O219" s="220"/>
    </row>
    <row r="220" spans="1:15" s="219" customFormat="1" ht="9" customHeight="1">
      <c r="A220" s="220" t="s">
        <v>74</v>
      </c>
      <c r="B220" s="220"/>
      <c r="C220" s="229">
        <f t="shared" si="11"/>
        <v>2352</v>
      </c>
      <c r="D220" s="250">
        <v>276</v>
      </c>
      <c r="E220" s="250">
        <v>0</v>
      </c>
      <c r="F220" s="250">
        <v>0</v>
      </c>
      <c r="G220" s="250">
        <v>136</v>
      </c>
      <c r="H220" s="250">
        <v>86</v>
      </c>
      <c r="I220" s="250">
        <v>2</v>
      </c>
      <c r="J220" s="250">
        <v>518</v>
      </c>
      <c r="K220" s="250">
        <v>207</v>
      </c>
      <c r="L220" s="250">
        <v>941</v>
      </c>
      <c r="M220" s="250">
        <v>2</v>
      </c>
      <c r="N220" s="250">
        <v>184</v>
      </c>
      <c r="O220" s="220"/>
    </row>
    <row r="221" spans="1:15" s="219" customFormat="1" ht="9" customHeight="1">
      <c r="A221" s="220" t="s">
        <v>75</v>
      </c>
      <c r="B221" s="220"/>
      <c r="C221" s="229">
        <f t="shared" si="11"/>
        <v>3037</v>
      </c>
      <c r="D221" s="250">
        <v>469</v>
      </c>
      <c r="E221" s="250">
        <v>0</v>
      </c>
      <c r="F221" s="250">
        <v>0</v>
      </c>
      <c r="G221" s="250">
        <v>446</v>
      </c>
      <c r="H221" s="250">
        <v>151</v>
      </c>
      <c r="I221" s="250">
        <v>13</v>
      </c>
      <c r="J221" s="250">
        <v>1007</v>
      </c>
      <c r="K221" s="250">
        <v>199</v>
      </c>
      <c r="L221" s="250">
        <v>711</v>
      </c>
      <c r="M221" s="250">
        <v>28</v>
      </c>
      <c r="N221" s="250">
        <v>13</v>
      </c>
      <c r="O221" s="220"/>
    </row>
    <row r="222" spans="1:15" s="219" customFormat="1" ht="9" customHeight="1">
      <c r="A222" s="220" t="s">
        <v>76</v>
      </c>
      <c r="B222" s="220"/>
      <c r="C222" s="229">
        <f t="shared" si="11"/>
        <v>4063</v>
      </c>
      <c r="D222" s="250">
        <v>263</v>
      </c>
      <c r="E222" s="250">
        <v>9</v>
      </c>
      <c r="F222" s="250">
        <v>0</v>
      </c>
      <c r="G222" s="250">
        <v>310</v>
      </c>
      <c r="H222" s="250">
        <v>416</v>
      </c>
      <c r="I222" s="250">
        <v>0</v>
      </c>
      <c r="J222" s="250">
        <v>1891</v>
      </c>
      <c r="K222" s="250">
        <v>191</v>
      </c>
      <c r="L222" s="250">
        <v>974</v>
      </c>
      <c r="M222" s="250">
        <v>0</v>
      </c>
      <c r="N222" s="250">
        <v>9</v>
      </c>
      <c r="O222" s="220"/>
    </row>
    <row r="223" spans="1:15" s="219" customFormat="1" ht="9" customHeight="1">
      <c r="A223" s="225" t="s">
        <v>77</v>
      </c>
      <c r="B223" s="225"/>
      <c r="C223" s="230">
        <f t="shared" si="11"/>
        <v>4037</v>
      </c>
      <c r="D223" s="251">
        <v>53</v>
      </c>
      <c r="E223" s="251">
        <v>2</v>
      </c>
      <c r="F223" s="251">
        <v>1</v>
      </c>
      <c r="G223" s="251">
        <v>970</v>
      </c>
      <c r="H223" s="251">
        <v>247</v>
      </c>
      <c r="I223" s="251">
        <v>121</v>
      </c>
      <c r="J223" s="251">
        <v>978</v>
      </c>
      <c r="K223" s="251">
        <v>470</v>
      </c>
      <c r="L223" s="251">
        <v>893</v>
      </c>
      <c r="M223" s="251">
        <v>61</v>
      </c>
      <c r="N223" s="251">
        <v>241</v>
      </c>
      <c r="O223" s="220"/>
    </row>
    <row r="224" spans="1:15" s="219" customFormat="1" ht="9" customHeight="1">
      <c r="A224" s="220" t="s">
        <v>78</v>
      </c>
      <c r="B224" s="220"/>
      <c r="C224" s="229">
        <f t="shared" si="11"/>
        <v>107</v>
      </c>
      <c r="D224" s="250">
        <v>1</v>
      </c>
      <c r="E224" s="250">
        <v>0</v>
      </c>
      <c r="F224" s="250">
        <v>0</v>
      </c>
      <c r="G224" s="250">
        <v>57</v>
      </c>
      <c r="H224" s="250">
        <v>3</v>
      </c>
      <c r="I224" s="250">
        <v>0</v>
      </c>
      <c r="J224" s="250">
        <v>16</v>
      </c>
      <c r="K224" s="250">
        <v>2</v>
      </c>
      <c r="L224" s="250">
        <v>28</v>
      </c>
      <c r="M224" s="250">
        <v>0</v>
      </c>
      <c r="N224" s="250">
        <v>0</v>
      </c>
      <c r="O224" s="220"/>
    </row>
    <row r="225" spans="1:15" s="219" customFormat="1" ht="9" customHeight="1">
      <c r="A225" s="220" t="s">
        <v>79</v>
      </c>
      <c r="B225" s="220"/>
      <c r="C225" s="229">
        <f t="shared" si="11"/>
        <v>5456</v>
      </c>
      <c r="D225" s="250">
        <v>191</v>
      </c>
      <c r="E225" s="250">
        <v>0</v>
      </c>
      <c r="F225" s="250">
        <v>0</v>
      </c>
      <c r="G225" s="250">
        <v>651</v>
      </c>
      <c r="H225" s="250">
        <v>340</v>
      </c>
      <c r="I225" s="250">
        <v>5</v>
      </c>
      <c r="J225" s="250">
        <v>1806</v>
      </c>
      <c r="K225" s="250">
        <v>604</v>
      </c>
      <c r="L225" s="250">
        <v>1586</v>
      </c>
      <c r="M225" s="250">
        <v>273</v>
      </c>
      <c r="N225" s="250">
        <v>0</v>
      </c>
      <c r="O225" s="220"/>
    </row>
    <row r="226" spans="1:15" s="219" customFormat="1" ht="9" customHeight="1">
      <c r="A226" s="220" t="s">
        <v>80</v>
      </c>
      <c r="B226" s="220"/>
      <c r="C226" s="229">
        <f t="shared" si="11"/>
        <v>2885</v>
      </c>
      <c r="D226" s="250">
        <v>106</v>
      </c>
      <c r="E226" s="250">
        <v>0</v>
      </c>
      <c r="F226" s="250">
        <v>0</v>
      </c>
      <c r="G226" s="250">
        <v>604</v>
      </c>
      <c r="H226" s="250">
        <v>34</v>
      </c>
      <c r="I226" s="250">
        <v>1</v>
      </c>
      <c r="J226" s="250">
        <v>1170</v>
      </c>
      <c r="K226" s="250">
        <v>380</v>
      </c>
      <c r="L226" s="250">
        <v>546</v>
      </c>
      <c r="M226" s="250">
        <v>1</v>
      </c>
      <c r="N226" s="250">
        <v>43</v>
      </c>
      <c r="O226" s="220"/>
    </row>
    <row r="227" spans="1:15" s="219" customFormat="1" ht="9" customHeight="1">
      <c r="A227" s="225" t="s">
        <v>81</v>
      </c>
      <c r="B227" s="225"/>
      <c r="C227" s="230">
        <f t="shared" si="11"/>
        <v>523</v>
      </c>
      <c r="D227" s="252">
        <v>22</v>
      </c>
      <c r="E227" s="252">
        <v>4</v>
      </c>
      <c r="F227" s="252">
        <v>0</v>
      </c>
      <c r="G227" s="252">
        <v>118</v>
      </c>
      <c r="H227" s="252">
        <v>40</v>
      </c>
      <c r="I227" s="252">
        <v>0</v>
      </c>
      <c r="J227" s="252">
        <v>148</v>
      </c>
      <c r="K227" s="252">
        <v>15</v>
      </c>
      <c r="L227" s="252">
        <v>176</v>
      </c>
      <c r="M227" s="252">
        <v>0</v>
      </c>
      <c r="N227" s="252">
        <v>0</v>
      </c>
      <c r="O227" s="220"/>
    </row>
    <row r="228" spans="1:15" ht="12" customHeight="1">
      <c r="A228" s="206"/>
      <c r="B228" s="253"/>
      <c r="C228" s="254"/>
      <c r="D228" s="235"/>
      <c r="E228" s="255"/>
      <c r="F228" s="255"/>
      <c r="G228" s="254"/>
      <c r="H228" s="254"/>
      <c r="I228" s="254"/>
      <c r="J228" s="254"/>
      <c r="K228" s="254"/>
      <c r="L228" s="254"/>
      <c r="M228" s="254"/>
      <c r="N228" s="209"/>
      <c r="O228" s="214"/>
    </row>
    <row r="229" spans="1:15" ht="12" customHeight="1">
      <c r="A229" s="206"/>
      <c r="B229" s="253"/>
      <c r="C229" s="254"/>
      <c r="D229" s="235"/>
      <c r="E229" s="255"/>
      <c r="F229" s="255"/>
      <c r="G229" s="254"/>
      <c r="H229" s="254"/>
      <c r="I229" s="254"/>
      <c r="J229" s="254"/>
      <c r="K229" s="254"/>
      <c r="L229" s="254"/>
      <c r="M229" s="254"/>
      <c r="N229" s="209"/>
      <c r="O229" s="214"/>
    </row>
    <row r="230" spans="1:15" ht="12" customHeight="1">
      <c r="A230" s="206"/>
      <c r="B230" s="253"/>
      <c r="C230" s="254"/>
      <c r="D230" s="235"/>
      <c r="E230" s="255"/>
      <c r="F230" s="255"/>
      <c r="G230" s="254"/>
      <c r="H230" s="254"/>
      <c r="I230" s="254"/>
      <c r="J230" s="254"/>
      <c r="K230" s="254"/>
      <c r="L230" s="254"/>
      <c r="M230" s="254"/>
      <c r="N230" s="209"/>
      <c r="O230" s="214"/>
    </row>
    <row r="231" spans="1:15" ht="12" customHeight="1">
      <c r="A231" s="206" t="s">
        <v>142</v>
      </c>
      <c r="B231" s="253"/>
      <c r="C231" s="254"/>
      <c r="D231" s="235"/>
      <c r="E231" s="255"/>
      <c r="F231" s="255"/>
      <c r="G231" s="254"/>
      <c r="H231" s="254"/>
      <c r="I231" s="254"/>
      <c r="J231" s="254"/>
      <c r="K231" s="254"/>
      <c r="L231" s="254"/>
      <c r="M231" s="254"/>
      <c r="N231" s="209"/>
      <c r="O231" s="214"/>
    </row>
    <row r="232" spans="1:15" ht="12" customHeight="1">
      <c r="A232" s="208" t="s">
        <v>129</v>
      </c>
      <c r="B232" s="253"/>
      <c r="C232" s="254"/>
      <c r="D232" s="235"/>
      <c r="E232" s="255"/>
      <c r="F232" s="255"/>
      <c r="G232" s="254"/>
      <c r="H232" s="254"/>
      <c r="I232" s="254"/>
      <c r="J232" s="254"/>
      <c r="K232" s="254"/>
      <c r="L232" s="254"/>
      <c r="M232" s="254"/>
      <c r="N232" s="209" t="s">
        <v>158</v>
      </c>
      <c r="O232" s="214"/>
    </row>
    <row r="233" spans="1:15" ht="3" customHeight="1">
      <c r="A233" s="211"/>
      <c r="B233" s="211"/>
      <c r="C233" s="211"/>
      <c r="D233" s="211"/>
      <c r="E233" s="211"/>
      <c r="F233" s="211"/>
      <c r="G233" s="211"/>
      <c r="H233" s="211"/>
      <c r="I233" s="211"/>
      <c r="J233" s="211"/>
      <c r="K233" s="211"/>
      <c r="L233" s="211"/>
      <c r="M233" s="211"/>
      <c r="N233" s="211"/>
    </row>
    <row r="234" spans="1:15" ht="3" customHeight="1">
      <c r="A234" s="214"/>
      <c r="B234" s="214"/>
      <c r="C234" s="214"/>
      <c r="D234" s="214"/>
      <c r="E234" s="214"/>
      <c r="F234" s="214"/>
      <c r="G234" s="214"/>
      <c r="H234" s="214"/>
      <c r="I234" s="214"/>
      <c r="J234" s="214"/>
      <c r="K234" s="214"/>
      <c r="L234" s="214"/>
      <c r="M234" s="214"/>
      <c r="N234" s="214"/>
    </row>
    <row r="235" spans="1:15" s="215" customFormat="1" ht="14.25" customHeight="1">
      <c r="A235" s="397" t="s">
        <v>111</v>
      </c>
      <c r="B235" s="216" t="s">
        <v>49</v>
      </c>
      <c r="C235" s="395" t="s">
        <v>159</v>
      </c>
      <c r="D235" s="216" t="s">
        <v>147</v>
      </c>
      <c r="E235" s="399" t="s">
        <v>148</v>
      </c>
      <c r="F235" s="395" t="s">
        <v>160</v>
      </c>
      <c r="G235" s="395" t="s">
        <v>150</v>
      </c>
      <c r="H235" s="395" t="s">
        <v>151</v>
      </c>
      <c r="I235" s="395" t="s">
        <v>152</v>
      </c>
      <c r="J235" s="395" t="s">
        <v>161</v>
      </c>
      <c r="K235" s="395" t="s">
        <v>162</v>
      </c>
      <c r="L235" s="395" t="s">
        <v>163</v>
      </c>
      <c r="M235" s="395" t="s">
        <v>164</v>
      </c>
      <c r="N235" s="395" t="s">
        <v>156</v>
      </c>
    </row>
    <row r="236" spans="1:15" s="215" customFormat="1" ht="8.25">
      <c r="A236" s="397"/>
      <c r="B236" s="216"/>
      <c r="C236" s="398"/>
      <c r="D236" s="216"/>
      <c r="E236" s="400"/>
      <c r="F236" s="398"/>
      <c r="G236" s="398"/>
      <c r="H236" s="395"/>
      <c r="I236" s="398"/>
      <c r="J236" s="398"/>
      <c r="K236" s="398"/>
      <c r="L236" s="398"/>
      <c r="M236" s="398"/>
      <c r="N236" s="398"/>
    </row>
    <row r="237" spans="1:15" s="215" customFormat="1" ht="8.25">
      <c r="A237" s="397"/>
      <c r="B237" s="216"/>
      <c r="C237" s="398"/>
      <c r="D237" s="216"/>
      <c r="E237" s="400"/>
      <c r="F237" s="398"/>
      <c r="G237" s="398"/>
      <c r="H237" s="395"/>
      <c r="I237" s="216"/>
      <c r="J237" s="398"/>
      <c r="K237" s="398"/>
      <c r="L237" s="216"/>
      <c r="M237" s="398"/>
      <c r="N237" s="398"/>
    </row>
    <row r="238" spans="1:15" s="215" customFormat="1" ht="8.25">
      <c r="A238" s="397"/>
      <c r="B238" s="216"/>
      <c r="C238" s="398"/>
      <c r="D238" s="216"/>
      <c r="E238" s="400"/>
      <c r="F238" s="398"/>
      <c r="G238" s="216"/>
      <c r="H238" s="216"/>
      <c r="I238" s="216"/>
      <c r="J238" s="398"/>
      <c r="K238" s="398"/>
      <c r="L238" s="216"/>
      <c r="M238" s="398"/>
    </row>
    <row r="239" spans="1:15" s="215" customFormat="1" ht="8.25">
      <c r="A239" s="397"/>
      <c r="B239" s="216"/>
      <c r="C239" s="398"/>
      <c r="D239" s="216"/>
      <c r="E239" s="400"/>
      <c r="F239" s="216"/>
      <c r="G239" s="216"/>
      <c r="H239" s="216"/>
      <c r="I239" s="216"/>
      <c r="J239" s="398"/>
      <c r="K239" s="216"/>
      <c r="L239" s="216"/>
      <c r="M239" s="216"/>
    </row>
    <row r="240" spans="1:15" s="215" customFormat="1" ht="8.25">
      <c r="A240" s="397"/>
      <c r="B240" s="216"/>
      <c r="C240" s="398"/>
      <c r="D240" s="216"/>
      <c r="E240" s="216"/>
      <c r="F240" s="216"/>
      <c r="G240" s="216"/>
      <c r="H240" s="216"/>
      <c r="I240" s="216"/>
      <c r="J240" s="398"/>
      <c r="K240" s="216"/>
      <c r="L240" s="216"/>
      <c r="M240" s="216"/>
      <c r="N240" s="216"/>
    </row>
    <row r="241" spans="1:15" s="215" customFormat="1" ht="8.25">
      <c r="A241" s="397"/>
      <c r="B241" s="216"/>
      <c r="C241" s="398"/>
      <c r="D241" s="216"/>
      <c r="E241" s="216"/>
      <c r="F241" s="216"/>
      <c r="G241" s="216"/>
      <c r="H241" s="216"/>
      <c r="I241" s="216"/>
      <c r="J241" s="216"/>
      <c r="K241" s="216"/>
      <c r="L241" s="216"/>
      <c r="M241" s="216"/>
      <c r="N241" s="216"/>
    </row>
    <row r="242" spans="1:15" ht="12.75">
      <c r="A242" s="211"/>
      <c r="B242" s="211"/>
      <c r="C242" s="211"/>
      <c r="D242" s="211"/>
      <c r="E242" s="211"/>
      <c r="F242" s="211"/>
      <c r="G242" s="211"/>
      <c r="H242" s="211"/>
      <c r="I242" s="211"/>
      <c r="J242" s="211"/>
      <c r="K242" s="211"/>
      <c r="L242" s="211"/>
      <c r="M242" s="211"/>
      <c r="N242" s="211"/>
    </row>
    <row r="243" spans="1:15" ht="3" customHeight="1">
      <c r="A243" s="214"/>
      <c r="B243" s="214"/>
      <c r="C243" s="214"/>
      <c r="D243" s="214"/>
      <c r="E243" s="214"/>
      <c r="F243" s="214"/>
      <c r="G243" s="214"/>
      <c r="H243" s="214"/>
      <c r="I243" s="214"/>
      <c r="J243" s="214"/>
      <c r="K243" s="214"/>
      <c r="L243" s="214"/>
      <c r="M243" s="214"/>
      <c r="N243" s="235"/>
    </row>
    <row r="244" spans="1:15" s="219" customFormat="1" ht="9.6" customHeight="1">
      <c r="A244" s="218">
        <v>2001</v>
      </c>
      <c r="B244" s="243"/>
      <c r="O244" s="220"/>
    </row>
    <row r="245" spans="1:15" s="219" customFormat="1" ht="9.6" customHeight="1">
      <c r="A245" s="222" t="s">
        <v>102</v>
      </c>
      <c r="B245" s="243">
        <f t="shared" ref="B245:N245" si="12">SUM(B247:B278)</f>
        <v>82657</v>
      </c>
      <c r="C245" s="243">
        <f t="shared" si="12"/>
        <v>2698</v>
      </c>
      <c r="D245" s="243">
        <f t="shared" si="12"/>
        <v>151</v>
      </c>
      <c r="E245" s="243">
        <f t="shared" si="12"/>
        <v>7</v>
      </c>
      <c r="F245" s="243">
        <f t="shared" si="12"/>
        <v>17622</v>
      </c>
      <c r="G245" s="243">
        <f t="shared" si="12"/>
        <v>3789</v>
      </c>
      <c r="H245" s="243">
        <f t="shared" si="12"/>
        <v>309</v>
      </c>
      <c r="I245" s="243">
        <f t="shared" si="12"/>
        <v>21372</v>
      </c>
      <c r="J245" s="243">
        <f t="shared" si="12"/>
        <v>6375</v>
      </c>
      <c r="K245" s="243">
        <f t="shared" si="12"/>
        <v>1279</v>
      </c>
      <c r="L245" s="243">
        <f t="shared" si="12"/>
        <v>22598</v>
      </c>
      <c r="M245" s="243">
        <f t="shared" si="12"/>
        <v>804</v>
      </c>
      <c r="N245" s="243">
        <f t="shared" si="12"/>
        <v>5653</v>
      </c>
      <c r="O245" s="220"/>
    </row>
    <row r="246" spans="1:15" s="219" customFormat="1" ht="3.95" customHeight="1">
      <c r="A246" s="222"/>
      <c r="B246" s="243"/>
      <c r="C246" s="243"/>
      <c r="D246" s="243"/>
      <c r="E246" s="243"/>
      <c r="F246" s="243"/>
      <c r="G246" s="243"/>
      <c r="H246" s="243"/>
      <c r="I246" s="243"/>
      <c r="J246" s="243"/>
      <c r="K246" s="243"/>
      <c r="L246" s="243"/>
      <c r="M246" s="243"/>
      <c r="N246" s="243"/>
      <c r="O246" s="220"/>
    </row>
    <row r="247" spans="1:15" s="219" customFormat="1" ht="8.65" customHeight="1">
      <c r="A247" s="220" t="s">
        <v>50</v>
      </c>
      <c r="B247" s="229">
        <f t="shared" ref="B247:B278" si="13">SUM(C247:N247)</f>
        <v>2147</v>
      </c>
      <c r="C247" s="250">
        <v>42</v>
      </c>
      <c r="D247" s="250">
        <v>0</v>
      </c>
      <c r="E247" s="250">
        <v>0</v>
      </c>
      <c r="F247" s="250">
        <v>685</v>
      </c>
      <c r="G247" s="250">
        <v>116</v>
      </c>
      <c r="H247" s="250">
        <v>1</v>
      </c>
      <c r="I247" s="250">
        <v>475</v>
      </c>
      <c r="J247" s="250">
        <v>108</v>
      </c>
      <c r="K247" s="250">
        <v>29</v>
      </c>
      <c r="L247" s="250">
        <v>526</v>
      </c>
      <c r="M247" s="250">
        <v>0</v>
      </c>
      <c r="N247" s="250">
        <v>165</v>
      </c>
      <c r="O247" s="220"/>
    </row>
    <row r="248" spans="1:15" s="219" customFormat="1" ht="8.65" customHeight="1">
      <c r="A248" s="220" t="s">
        <v>51</v>
      </c>
      <c r="B248" s="229">
        <f t="shared" si="13"/>
        <v>395</v>
      </c>
      <c r="C248" s="250">
        <v>5</v>
      </c>
      <c r="D248" s="250">
        <v>0</v>
      </c>
      <c r="E248" s="250">
        <v>1</v>
      </c>
      <c r="F248" s="250">
        <v>134</v>
      </c>
      <c r="G248" s="250">
        <v>24</v>
      </c>
      <c r="H248" s="250">
        <v>12</v>
      </c>
      <c r="I248" s="250">
        <v>84</v>
      </c>
      <c r="J248" s="250">
        <v>13</v>
      </c>
      <c r="K248" s="250">
        <v>6</v>
      </c>
      <c r="L248" s="250">
        <v>114</v>
      </c>
      <c r="M248" s="250">
        <v>1</v>
      </c>
      <c r="N248" s="250">
        <v>1</v>
      </c>
      <c r="O248" s="220"/>
    </row>
    <row r="249" spans="1:15" s="219" customFormat="1" ht="8.65" customHeight="1">
      <c r="A249" s="220" t="s">
        <v>52</v>
      </c>
      <c r="B249" s="229">
        <f t="shared" si="13"/>
        <v>100</v>
      </c>
      <c r="C249" s="250">
        <v>3</v>
      </c>
      <c r="D249" s="250">
        <v>17</v>
      </c>
      <c r="E249" s="250">
        <v>0</v>
      </c>
      <c r="F249" s="250">
        <v>5</v>
      </c>
      <c r="G249" s="250">
        <v>4</v>
      </c>
      <c r="H249" s="250">
        <v>0</v>
      </c>
      <c r="I249" s="250">
        <v>28</v>
      </c>
      <c r="J249" s="250">
        <v>1</v>
      </c>
      <c r="K249" s="250">
        <v>0</v>
      </c>
      <c r="L249" s="250">
        <v>39</v>
      </c>
      <c r="M249" s="250">
        <v>2</v>
      </c>
      <c r="N249" s="250">
        <v>1</v>
      </c>
      <c r="O249" s="220"/>
    </row>
    <row r="250" spans="1:15" s="219" customFormat="1" ht="8.65" customHeight="1">
      <c r="A250" s="225" t="s">
        <v>53</v>
      </c>
      <c r="B250" s="230">
        <f t="shared" si="13"/>
        <v>453</v>
      </c>
      <c r="C250" s="251">
        <v>6</v>
      </c>
      <c r="D250" s="251">
        <v>0</v>
      </c>
      <c r="E250" s="251">
        <v>2</v>
      </c>
      <c r="F250" s="251">
        <v>26</v>
      </c>
      <c r="G250" s="251">
        <v>29</v>
      </c>
      <c r="H250" s="251">
        <v>2</v>
      </c>
      <c r="I250" s="251">
        <v>175</v>
      </c>
      <c r="J250" s="251">
        <v>80</v>
      </c>
      <c r="K250" s="251">
        <v>7</v>
      </c>
      <c r="L250" s="251">
        <v>93</v>
      </c>
      <c r="M250" s="251">
        <v>3</v>
      </c>
      <c r="N250" s="251">
        <v>30</v>
      </c>
      <c r="O250" s="220"/>
    </row>
    <row r="251" spans="1:15" s="219" customFormat="1" ht="8.65" customHeight="1">
      <c r="A251" s="220" t="s">
        <v>54</v>
      </c>
      <c r="B251" s="229">
        <f t="shared" si="13"/>
        <v>4790</v>
      </c>
      <c r="C251" s="250">
        <v>152</v>
      </c>
      <c r="D251" s="250">
        <v>25</v>
      </c>
      <c r="E251" s="250">
        <v>0</v>
      </c>
      <c r="F251" s="250">
        <v>1112</v>
      </c>
      <c r="G251" s="250">
        <v>221</v>
      </c>
      <c r="H251" s="250">
        <v>22</v>
      </c>
      <c r="I251" s="250">
        <v>1023</v>
      </c>
      <c r="J251" s="250">
        <v>367</v>
      </c>
      <c r="K251" s="250">
        <v>57</v>
      </c>
      <c r="L251" s="250">
        <v>1039</v>
      </c>
      <c r="M251" s="250">
        <v>75</v>
      </c>
      <c r="N251" s="250">
        <v>697</v>
      </c>
      <c r="O251" s="220"/>
    </row>
    <row r="252" spans="1:15" s="219" customFormat="1" ht="8.65" customHeight="1">
      <c r="A252" s="220" t="s">
        <v>55</v>
      </c>
      <c r="B252" s="229">
        <f t="shared" si="13"/>
        <v>720</v>
      </c>
      <c r="C252" s="250">
        <v>61</v>
      </c>
      <c r="D252" s="250">
        <v>0</v>
      </c>
      <c r="E252" s="250">
        <v>0</v>
      </c>
      <c r="F252" s="250">
        <v>50</v>
      </c>
      <c r="G252" s="250">
        <v>80</v>
      </c>
      <c r="H252" s="250">
        <v>0</v>
      </c>
      <c r="I252" s="250">
        <v>185</v>
      </c>
      <c r="J252" s="250">
        <v>59</v>
      </c>
      <c r="K252" s="250">
        <v>6</v>
      </c>
      <c r="L252" s="250">
        <v>237</v>
      </c>
      <c r="M252" s="250">
        <v>0</v>
      </c>
      <c r="N252" s="250">
        <v>42</v>
      </c>
      <c r="O252" s="220"/>
    </row>
    <row r="253" spans="1:15" s="219" customFormat="1" ht="8.65" customHeight="1">
      <c r="A253" s="220" t="s">
        <v>56</v>
      </c>
      <c r="B253" s="229">
        <f t="shared" si="13"/>
        <v>1400</v>
      </c>
      <c r="C253" s="250">
        <v>190</v>
      </c>
      <c r="D253" s="250">
        <v>0</v>
      </c>
      <c r="E253" s="250">
        <v>0</v>
      </c>
      <c r="F253" s="250">
        <v>60</v>
      </c>
      <c r="G253" s="250">
        <v>111</v>
      </c>
      <c r="H253" s="250">
        <v>30</v>
      </c>
      <c r="I253" s="250">
        <v>504</v>
      </c>
      <c r="J253" s="250">
        <v>65</v>
      </c>
      <c r="K253" s="250">
        <v>15</v>
      </c>
      <c r="L253" s="250">
        <v>422</v>
      </c>
      <c r="M253" s="250">
        <v>2</v>
      </c>
      <c r="N253" s="250">
        <v>1</v>
      </c>
      <c r="O253" s="220"/>
    </row>
    <row r="254" spans="1:15" s="219" customFormat="1" ht="8.65" customHeight="1">
      <c r="A254" s="225" t="s">
        <v>57</v>
      </c>
      <c r="B254" s="230">
        <f t="shared" si="13"/>
        <v>2575</v>
      </c>
      <c r="C254" s="251">
        <v>28</v>
      </c>
      <c r="D254" s="251">
        <v>2</v>
      </c>
      <c r="E254" s="251">
        <v>0</v>
      </c>
      <c r="F254" s="251">
        <v>823</v>
      </c>
      <c r="G254" s="251">
        <v>140</v>
      </c>
      <c r="H254" s="251">
        <v>7</v>
      </c>
      <c r="I254" s="251">
        <v>549</v>
      </c>
      <c r="J254" s="251">
        <v>115</v>
      </c>
      <c r="K254" s="251">
        <v>44</v>
      </c>
      <c r="L254" s="251">
        <v>703</v>
      </c>
      <c r="M254" s="251">
        <v>2</v>
      </c>
      <c r="N254" s="251">
        <v>162</v>
      </c>
      <c r="O254" s="220"/>
    </row>
    <row r="255" spans="1:15" s="219" customFormat="1" ht="8.65" customHeight="1">
      <c r="A255" s="220" t="s">
        <v>58</v>
      </c>
      <c r="B255" s="229">
        <f t="shared" si="13"/>
        <v>6270</v>
      </c>
      <c r="C255" s="250">
        <v>1</v>
      </c>
      <c r="D255" s="250">
        <v>0</v>
      </c>
      <c r="E255" s="250">
        <v>0</v>
      </c>
      <c r="F255" s="250">
        <v>1173</v>
      </c>
      <c r="G255" s="250">
        <v>182</v>
      </c>
      <c r="H255" s="250">
        <v>8</v>
      </c>
      <c r="I255" s="250">
        <v>1356</v>
      </c>
      <c r="J255" s="250">
        <v>216</v>
      </c>
      <c r="K255" s="250">
        <v>232</v>
      </c>
      <c r="L255" s="250">
        <v>2962</v>
      </c>
      <c r="M255" s="250">
        <v>30</v>
      </c>
      <c r="N255" s="250">
        <v>110</v>
      </c>
      <c r="O255" s="220"/>
    </row>
    <row r="256" spans="1:15" s="219" customFormat="1" ht="8.65" customHeight="1">
      <c r="A256" s="220" t="s">
        <v>59</v>
      </c>
      <c r="B256" s="229">
        <f t="shared" si="13"/>
        <v>2258</v>
      </c>
      <c r="C256" s="250">
        <v>112</v>
      </c>
      <c r="D256" s="250">
        <v>3</v>
      </c>
      <c r="E256" s="250">
        <v>0</v>
      </c>
      <c r="F256" s="250">
        <v>782</v>
      </c>
      <c r="G256" s="250">
        <v>108</v>
      </c>
      <c r="H256" s="250">
        <v>39</v>
      </c>
      <c r="I256" s="250">
        <v>618</v>
      </c>
      <c r="J256" s="250">
        <v>111</v>
      </c>
      <c r="K256" s="250">
        <v>9</v>
      </c>
      <c r="L256" s="250">
        <v>444</v>
      </c>
      <c r="M256" s="250">
        <v>31</v>
      </c>
      <c r="N256" s="250">
        <v>1</v>
      </c>
      <c r="O256" s="220"/>
    </row>
    <row r="257" spans="1:15" s="219" customFormat="1" ht="8.65" customHeight="1">
      <c r="A257" s="220" t="s">
        <v>60</v>
      </c>
      <c r="B257" s="229">
        <f t="shared" si="13"/>
        <v>4724</v>
      </c>
      <c r="C257" s="250">
        <v>45</v>
      </c>
      <c r="D257" s="250">
        <v>3</v>
      </c>
      <c r="E257" s="250">
        <v>0</v>
      </c>
      <c r="F257" s="250">
        <v>1568</v>
      </c>
      <c r="G257" s="250">
        <v>174</v>
      </c>
      <c r="H257" s="250">
        <v>4</v>
      </c>
      <c r="I257" s="250">
        <v>1159</v>
      </c>
      <c r="J257" s="250">
        <v>264</v>
      </c>
      <c r="K257" s="250">
        <v>122</v>
      </c>
      <c r="L257" s="250">
        <v>1081</v>
      </c>
      <c r="M257" s="250">
        <v>15</v>
      </c>
      <c r="N257" s="250">
        <v>289</v>
      </c>
      <c r="O257" s="220"/>
    </row>
    <row r="258" spans="1:15" s="219" customFormat="1" ht="8.65" customHeight="1">
      <c r="A258" s="225" t="s">
        <v>61</v>
      </c>
      <c r="B258" s="230">
        <f t="shared" si="13"/>
        <v>1372</v>
      </c>
      <c r="C258" s="251">
        <v>3</v>
      </c>
      <c r="D258" s="251">
        <v>6</v>
      </c>
      <c r="E258" s="251">
        <v>0</v>
      </c>
      <c r="F258" s="251">
        <v>60</v>
      </c>
      <c r="G258" s="251">
        <v>63</v>
      </c>
      <c r="H258" s="251">
        <v>3</v>
      </c>
      <c r="I258" s="251">
        <v>407</v>
      </c>
      <c r="J258" s="251">
        <v>47</v>
      </c>
      <c r="K258" s="251">
        <v>7</v>
      </c>
      <c r="L258" s="251">
        <v>733</v>
      </c>
      <c r="M258" s="251">
        <v>26</v>
      </c>
      <c r="N258" s="251">
        <v>17</v>
      </c>
      <c r="O258" s="220"/>
    </row>
    <row r="259" spans="1:15" s="219" customFormat="1" ht="8.65" customHeight="1">
      <c r="A259" s="220" t="s">
        <v>62</v>
      </c>
      <c r="B259" s="229">
        <f t="shared" si="13"/>
        <v>1091</v>
      </c>
      <c r="C259" s="250">
        <v>13</v>
      </c>
      <c r="D259" s="250">
        <v>3</v>
      </c>
      <c r="E259" s="250">
        <v>1</v>
      </c>
      <c r="F259" s="250">
        <v>447</v>
      </c>
      <c r="G259" s="250">
        <v>59</v>
      </c>
      <c r="H259" s="250">
        <v>0</v>
      </c>
      <c r="I259" s="250">
        <v>215</v>
      </c>
      <c r="J259" s="250">
        <v>42</v>
      </c>
      <c r="K259" s="250">
        <v>5</v>
      </c>
      <c r="L259" s="250">
        <v>291</v>
      </c>
      <c r="M259" s="250">
        <v>12</v>
      </c>
      <c r="N259" s="250">
        <v>3</v>
      </c>
      <c r="O259" s="220"/>
    </row>
    <row r="260" spans="1:15" s="219" customFormat="1" ht="8.65" customHeight="1">
      <c r="A260" s="220" t="s">
        <v>63</v>
      </c>
      <c r="B260" s="229">
        <f t="shared" si="13"/>
        <v>5196</v>
      </c>
      <c r="C260" s="250">
        <v>64</v>
      </c>
      <c r="D260" s="250">
        <v>23</v>
      </c>
      <c r="E260" s="250">
        <v>0</v>
      </c>
      <c r="F260" s="250">
        <v>1367</v>
      </c>
      <c r="G260" s="250">
        <v>135</v>
      </c>
      <c r="H260" s="250">
        <v>1</v>
      </c>
      <c r="I260" s="250">
        <v>1653</v>
      </c>
      <c r="J260" s="250">
        <v>164</v>
      </c>
      <c r="K260" s="250">
        <v>28</v>
      </c>
      <c r="L260" s="250">
        <v>1661</v>
      </c>
      <c r="M260" s="250">
        <v>32</v>
      </c>
      <c r="N260" s="250">
        <v>68</v>
      </c>
      <c r="O260" s="220"/>
    </row>
    <row r="261" spans="1:15" s="219" customFormat="1" ht="8.65" customHeight="1">
      <c r="A261" s="220" t="s">
        <v>64</v>
      </c>
      <c r="B261" s="229">
        <f t="shared" si="13"/>
        <v>755</v>
      </c>
      <c r="C261" s="250">
        <v>10</v>
      </c>
      <c r="D261" s="250">
        <v>0</v>
      </c>
      <c r="E261" s="250">
        <v>0</v>
      </c>
      <c r="F261" s="250">
        <v>304</v>
      </c>
      <c r="G261" s="250">
        <v>20</v>
      </c>
      <c r="H261" s="250">
        <v>25</v>
      </c>
      <c r="I261" s="250">
        <v>154</v>
      </c>
      <c r="J261" s="250">
        <v>80</v>
      </c>
      <c r="K261" s="250">
        <v>5</v>
      </c>
      <c r="L261" s="250">
        <v>144</v>
      </c>
      <c r="M261" s="250">
        <v>0</v>
      </c>
      <c r="N261" s="250">
        <v>13</v>
      </c>
      <c r="O261" s="220"/>
    </row>
    <row r="262" spans="1:15" s="219" customFormat="1" ht="8.65" customHeight="1">
      <c r="A262" s="225" t="s">
        <v>65</v>
      </c>
      <c r="B262" s="230">
        <f t="shared" si="13"/>
        <v>1178</v>
      </c>
      <c r="C262" s="251">
        <v>62</v>
      </c>
      <c r="D262" s="251">
        <v>4</v>
      </c>
      <c r="E262" s="251">
        <v>0</v>
      </c>
      <c r="F262" s="251">
        <v>343</v>
      </c>
      <c r="G262" s="251">
        <v>66</v>
      </c>
      <c r="H262" s="251">
        <v>3</v>
      </c>
      <c r="I262" s="251">
        <v>300</v>
      </c>
      <c r="J262" s="251">
        <v>81</v>
      </c>
      <c r="K262" s="251">
        <v>27</v>
      </c>
      <c r="L262" s="251">
        <v>257</v>
      </c>
      <c r="M262" s="251">
        <v>33</v>
      </c>
      <c r="N262" s="251">
        <v>2</v>
      </c>
      <c r="O262" s="220"/>
    </row>
    <row r="263" spans="1:15" s="219" customFormat="1" ht="8.65" customHeight="1">
      <c r="A263" s="220" t="s">
        <v>66</v>
      </c>
      <c r="B263" s="229">
        <f t="shared" si="13"/>
        <v>2179</v>
      </c>
      <c r="C263" s="250">
        <v>16</v>
      </c>
      <c r="D263" s="250">
        <v>0</v>
      </c>
      <c r="E263" s="250">
        <v>0</v>
      </c>
      <c r="F263" s="250">
        <v>158</v>
      </c>
      <c r="G263" s="250">
        <v>129</v>
      </c>
      <c r="H263" s="250">
        <v>2</v>
      </c>
      <c r="I263" s="250">
        <v>242</v>
      </c>
      <c r="J263" s="250">
        <v>847</v>
      </c>
      <c r="K263" s="250">
        <v>14</v>
      </c>
      <c r="L263" s="250">
        <v>598</v>
      </c>
      <c r="M263" s="250">
        <v>19</v>
      </c>
      <c r="N263" s="250">
        <v>154</v>
      </c>
      <c r="O263" s="220"/>
    </row>
    <row r="264" spans="1:15" s="219" customFormat="1" ht="8.65" customHeight="1">
      <c r="A264" s="220" t="s">
        <v>67</v>
      </c>
      <c r="B264" s="229">
        <f t="shared" si="13"/>
        <v>133</v>
      </c>
      <c r="C264" s="250">
        <v>8</v>
      </c>
      <c r="D264" s="250">
        <v>0</v>
      </c>
      <c r="E264" s="250">
        <v>0</v>
      </c>
      <c r="F264" s="250">
        <v>19</v>
      </c>
      <c r="G264" s="250">
        <v>8</v>
      </c>
      <c r="H264" s="250">
        <v>0</v>
      </c>
      <c r="I264" s="250">
        <v>41</v>
      </c>
      <c r="J264" s="250">
        <v>12</v>
      </c>
      <c r="K264" s="250">
        <v>1</v>
      </c>
      <c r="L264" s="250">
        <v>36</v>
      </c>
      <c r="M264" s="250">
        <v>2</v>
      </c>
      <c r="N264" s="250">
        <v>6</v>
      </c>
      <c r="O264" s="220"/>
    </row>
    <row r="265" spans="1:15" s="219" customFormat="1" ht="8.65" customHeight="1">
      <c r="A265" s="220" t="s">
        <v>68</v>
      </c>
      <c r="B265" s="229">
        <f t="shared" si="13"/>
        <v>5936</v>
      </c>
      <c r="C265" s="250">
        <v>44</v>
      </c>
      <c r="D265" s="250">
        <v>9</v>
      </c>
      <c r="E265" s="250">
        <v>0</v>
      </c>
      <c r="F265" s="250">
        <v>1341</v>
      </c>
      <c r="G265" s="250">
        <v>313</v>
      </c>
      <c r="H265" s="250">
        <v>13</v>
      </c>
      <c r="I265" s="250">
        <v>719</v>
      </c>
      <c r="J265" s="250">
        <v>473</v>
      </c>
      <c r="K265" s="250">
        <v>72</v>
      </c>
      <c r="L265" s="250">
        <v>1456</v>
      </c>
      <c r="M265" s="250">
        <v>13</v>
      </c>
      <c r="N265" s="250">
        <v>1483</v>
      </c>
      <c r="O265" s="220"/>
    </row>
    <row r="266" spans="1:15" s="219" customFormat="1" ht="8.65" customHeight="1">
      <c r="A266" s="225" t="s">
        <v>69</v>
      </c>
      <c r="B266" s="230">
        <f t="shared" si="13"/>
        <v>1597</v>
      </c>
      <c r="C266" s="251">
        <v>24</v>
      </c>
      <c r="D266" s="251">
        <v>1</v>
      </c>
      <c r="E266" s="251">
        <v>0</v>
      </c>
      <c r="F266" s="251">
        <v>310</v>
      </c>
      <c r="G266" s="251">
        <v>84</v>
      </c>
      <c r="H266" s="251">
        <v>0</v>
      </c>
      <c r="I266" s="251">
        <v>574</v>
      </c>
      <c r="J266" s="251">
        <v>60</v>
      </c>
      <c r="K266" s="251">
        <v>12</v>
      </c>
      <c r="L266" s="251">
        <v>389</v>
      </c>
      <c r="M266" s="251">
        <v>34</v>
      </c>
      <c r="N266" s="251">
        <v>109</v>
      </c>
      <c r="O266" s="220"/>
    </row>
    <row r="267" spans="1:15" s="219" customFormat="1" ht="8.65" customHeight="1">
      <c r="A267" s="220" t="s">
        <v>70</v>
      </c>
      <c r="B267" s="229">
        <f t="shared" si="13"/>
        <v>4330</v>
      </c>
      <c r="C267" s="250">
        <v>367</v>
      </c>
      <c r="D267" s="250">
        <v>20</v>
      </c>
      <c r="E267" s="250">
        <v>0</v>
      </c>
      <c r="F267" s="250">
        <v>1661</v>
      </c>
      <c r="G267" s="250">
        <v>180</v>
      </c>
      <c r="H267" s="250">
        <v>22</v>
      </c>
      <c r="I267" s="250">
        <v>942</v>
      </c>
      <c r="J267" s="250">
        <v>85</v>
      </c>
      <c r="K267" s="250">
        <v>40</v>
      </c>
      <c r="L267" s="250">
        <v>835</v>
      </c>
      <c r="M267" s="250">
        <v>137</v>
      </c>
      <c r="N267" s="250">
        <v>41</v>
      </c>
      <c r="O267" s="220"/>
    </row>
    <row r="268" spans="1:15" s="219" customFormat="1" ht="8.65" customHeight="1">
      <c r="A268" s="220" t="s">
        <v>71</v>
      </c>
      <c r="B268" s="229">
        <f t="shared" si="13"/>
        <v>2286</v>
      </c>
      <c r="C268" s="250">
        <v>26</v>
      </c>
      <c r="D268" s="250">
        <v>2</v>
      </c>
      <c r="E268" s="250">
        <v>0</v>
      </c>
      <c r="F268" s="250">
        <v>432</v>
      </c>
      <c r="G268" s="250">
        <v>68</v>
      </c>
      <c r="H268" s="250">
        <v>0</v>
      </c>
      <c r="I268" s="250">
        <v>242</v>
      </c>
      <c r="J268" s="250">
        <v>89</v>
      </c>
      <c r="K268" s="250">
        <v>23</v>
      </c>
      <c r="L268" s="250">
        <v>705</v>
      </c>
      <c r="M268" s="250">
        <v>7</v>
      </c>
      <c r="N268" s="250">
        <v>692</v>
      </c>
      <c r="O268" s="220"/>
    </row>
    <row r="269" spans="1:15" s="219" customFormat="1" ht="8.65" customHeight="1">
      <c r="A269" s="220" t="s">
        <v>72</v>
      </c>
      <c r="B269" s="229">
        <f t="shared" si="13"/>
        <v>1462</v>
      </c>
      <c r="C269" s="250">
        <v>22</v>
      </c>
      <c r="D269" s="250">
        <v>0</v>
      </c>
      <c r="E269" s="250">
        <v>0</v>
      </c>
      <c r="F269" s="250">
        <v>18</v>
      </c>
      <c r="G269" s="250">
        <v>16</v>
      </c>
      <c r="H269" s="250">
        <v>2</v>
      </c>
      <c r="I269" s="250">
        <v>538</v>
      </c>
      <c r="J269" s="250">
        <v>145</v>
      </c>
      <c r="K269" s="250">
        <v>59</v>
      </c>
      <c r="L269" s="250">
        <v>461</v>
      </c>
      <c r="M269" s="250">
        <v>1</v>
      </c>
      <c r="N269" s="250">
        <v>200</v>
      </c>
      <c r="O269" s="220"/>
    </row>
    <row r="270" spans="1:15" s="219" customFormat="1" ht="8.65" customHeight="1">
      <c r="A270" s="225" t="s">
        <v>73</v>
      </c>
      <c r="B270" s="230">
        <f t="shared" si="13"/>
        <v>4201</v>
      </c>
      <c r="C270" s="251">
        <v>63</v>
      </c>
      <c r="D270" s="251">
        <v>3</v>
      </c>
      <c r="E270" s="251">
        <v>0</v>
      </c>
      <c r="F270" s="251">
        <v>1350</v>
      </c>
      <c r="G270" s="251">
        <v>86</v>
      </c>
      <c r="H270" s="251">
        <v>14</v>
      </c>
      <c r="I270" s="251">
        <v>902</v>
      </c>
      <c r="J270" s="251">
        <v>282</v>
      </c>
      <c r="K270" s="251">
        <v>52</v>
      </c>
      <c r="L270" s="251">
        <v>1085</v>
      </c>
      <c r="M270" s="251">
        <v>56</v>
      </c>
      <c r="N270" s="251">
        <v>308</v>
      </c>
      <c r="O270" s="220"/>
    </row>
    <row r="271" spans="1:15" s="219" customFormat="1" ht="8.65" customHeight="1">
      <c r="A271" s="220" t="s">
        <v>74</v>
      </c>
      <c r="B271" s="229">
        <f t="shared" si="13"/>
        <v>2589</v>
      </c>
      <c r="C271" s="250">
        <v>157</v>
      </c>
      <c r="D271" s="250">
        <v>0</v>
      </c>
      <c r="E271" s="250">
        <v>0</v>
      </c>
      <c r="F271" s="250">
        <v>253</v>
      </c>
      <c r="G271" s="250">
        <v>99</v>
      </c>
      <c r="H271" s="250">
        <v>2</v>
      </c>
      <c r="I271" s="250">
        <v>652</v>
      </c>
      <c r="J271" s="250">
        <v>131</v>
      </c>
      <c r="K271" s="250">
        <v>28</v>
      </c>
      <c r="L271" s="250">
        <v>877</v>
      </c>
      <c r="M271" s="250">
        <v>0</v>
      </c>
      <c r="N271" s="250">
        <v>390</v>
      </c>
      <c r="O271" s="220"/>
    </row>
    <row r="272" spans="1:15" s="219" customFormat="1" ht="8.65" customHeight="1">
      <c r="A272" s="220" t="s">
        <v>75</v>
      </c>
      <c r="B272" s="229">
        <f t="shared" si="13"/>
        <v>3367</v>
      </c>
      <c r="C272" s="250">
        <v>388</v>
      </c>
      <c r="D272" s="250">
        <v>5</v>
      </c>
      <c r="E272" s="250">
        <v>2</v>
      </c>
      <c r="F272" s="250">
        <v>463</v>
      </c>
      <c r="G272" s="250">
        <v>166</v>
      </c>
      <c r="H272" s="250">
        <v>16</v>
      </c>
      <c r="I272" s="250">
        <v>1190</v>
      </c>
      <c r="J272" s="250">
        <v>191</v>
      </c>
      <c r="K272" s="250">
        <v>44</v>
      </c>
      <c r="L272" s="250">
        <v>812</v>
      </c>
      <c r="M272" s="250">
        <v>43</v>
      </c>
      <c r="N272" s="250">
        <v>47</v>
      </c>
      <c r="O272" s="220"/>
    </row>
    <row r="273" spans="1:15" s="219" customFormat="1" ht="8.65" customHeight="1">
      <c r="A273" s="220" t="s">
        <v>76</v>
      </c>
      <c r="B273" s="229">
        <f t="shared" si="13"/>
        <v>4496</v>
      </c>
      <c r="C273" s="250">
        <v>381</v>
      </c>
      <c r="D273" s="250">
        <v>18</v>
      </c>
      <c r="E273" s="250">
        <v>0</v>
      </c>
      <c r="F273" s="250">
        <v>213</v>
      </c>
      <c r="G273" s="250">
        <v>446</v>
      </c>
      <c r="H273" s="250">
        <v>0</v>
      </c>
      <c r="I273" s="250">
        <v>1877</v>
      </c>
      <c r="J273" s="250">
        <v>230</v>
      </c>
      <c r="K273" s="250">
        <v>84</v>
      </c>
      <c r="L273" s="250">
        <v>1188</v>
      </c>
      <c r="M273" s="250">
        <v>12</v>
      </c>
      <c r="N273" s="250">
        <v>47</v>
      </c>
      <c r="O273" s="220"/>
    </row>
    <row r="274" spans="1:15" s="219" customFormat="1" ht="8.65" customHeight="1">
      <c r="A274" s="225" t="s">
        <v>77</v>
      </c>
      <c r="B274" s="230">
        <f t="shared" si="13"/>
        <v>3714</v>
      </c>
      <c r="C274" s="251">
        <v>58</v>
      </c>
      <c r="D274" s="251">
        <v>3</v>
      </c>
      <c r="E274" s="251">
        <v>0</v>
      </c>
      <c r="F274" s="251">
        <v>568</v>
      </c>
      <c r="G274" s="251">
        <v>177</v>
      </c>
      <c r="H274" s="251">
        <v>76</v>
      </c>
      <c r="I274" s="251">
        <v>1102</v>
      </c>
      <c r="J274" s="251">
        <v>328</v>
      </c>
      <c r="K274" s="251">
        <v>84</v>
      </c>
      <c r="L274" s="251">
        <v>754</v>
      </c>
      <c r="M274" s="251">
        <v>63</v>
      </c>
      <c r="N274" s="251">
        <v>501</v>
      </c>
      <c r="O274" s="220"/>
    </row>
    <row r="275" spans="1:15" s="219" customFormat="1" ht="8.65" customHeight="1">
      <c r="A275" s="220" t="s">
        <v>78</v>
      </c>
      <c r="B275" s="229">
        <f t="shared" si="13"/>
        <v>175</v>
      </c>
      <c r="C275" s="250">
        <v>0</v>
      </c>
      <c r="D275" s="250">
        <v>0</v>
      </c>
      <c r="E275" s="250">
        <v>0</v>
      </c>
      <c r="F275" s="250">
        <v>68</v>
      </c>
      <c r="G275" s="250">
        <v>0</v>
      </c>
      <c r="H275" s="250">
        <v>0</v>
      </c>
      <c r="I275" s="250">
        <v>74</v>
      </c>
      <c r="J275" s="250">
        <v>2</v>
      </c>
      <c r="K275" s="250">
        <v>1</v>
      </c>
      <c r="L275" s="250">
        <v>30</v>
      </c>
      <c r="M275" s="250">
        <v>0</v>
      </c>
      <c r="N275" s="250">
        <v>0</v>
      </c>
      <c r="O275" s="220"/>
    </row>
    <row r="276" spans="1:15" s="219" customFormat="1" ht="8.65" customHeight="1">
      <c r="A276" s="220" t="s">
        <v>79</v>
      </c>
      <c r="B276" s="229">
        <f t="shared" si="13"/>
        <v>6298</v>
      </c>
      <c r="C276" s="250">
        <v>190</v>
      </c>
      <c r="D276" s="250">
        <v>4</v>
      </c>
      <c r="E276" s="250">
        <v>1</v>
      </c>
      <c r="F276" s="250">
        <v>736</v>
      </c>
      <c r="G276" s="250">
        <v>390</v>
      </c>
      <c r="H276" s="250">
        <v>5</v>
      </c>
      <c r="I276" s="250">
        <v>2167</v>
      </c>
      <c r="J276" s="250">
        <v>642</v>
      </c>
      <c r="K276" s="250">
        <v>109</v>
      </c>
      <c r="L276" s="250">
        <v>1869</v>
      </c>
      <c r="M276" s="250">
        <v>138</v>
      </c>
      <c r="N276" s="250">
        <v>47</v>
      </c>
      <c r="O276" s="220"/>
    </row>
    <row r="277" spans="1:15" s="219" customFormat="1" ht="8.65" customHeight="1">
      <c r="A277" s="220" t="s">
        <v>80</v>
      </c>
      <c r="B277" s="229">
        <f t="shared" si="13"/>
        <v>4076</v>
      </c>
      <c r="C277" s="250">
        <v>139</v>
      </c>
      <c r="D277" s="250">
        <v>0</v>
      </c>
      <c r="E277" s="250">
        <v>0</v>
      </c>
      <c r="F277" s="250">
        <v>993</v>
      </c>
      <c r="G277" s="250">
        <v>65</v>
      </c>
      <c r="H277" s="250">
        <v>0</v>
      </c>
      <c r="I277" s="250">
        <v>1105</v>
      </c>
      <c r="J277" s="250">
        <v>1035</v>
      </c>
      <c r="K277" s="250">
        <v>43</v>
      </c>
      <c r="L277" s="250">
        <v>657</v>
      </c>
      <c r="M277" s="250">
        <v>13</v>
      </c>
      <c r="N277" s="250">
        <v>26</v>
      </c>
      <c r="O277" s="220"/>
    </row>
    <row r="278" spans="1:15" s="219" customFormat="1" ht="8.65" customHeight="1">
      <c r="A278" s="225" t="s">
        <v>81</v>
      </c>
      <c r="B278" s="230">
        <f t="shared" si="13"/>
        <v>394</v>
      </c>
      <c r="C278" s="252">
        <v>18</v>
      </c>
      <c r="D278" s="252">
        <v>0</v>
      </c>
      <c r="E278" s="252">
        <v>0</v>
      </c>
      <c r="F278" s="252">
        <v>100</v>
      </c>
      <c r="G278" s="252">
        <v>30</v>
      </c>
      <c r="H278" s="252">
        <v>0</v>
      </c>
      <c r="I278" s="252">
        <v>120</v>
      </c>
      <c r="J278" s="252">
        <v>10</v>
      </c>
      <c r="K278" s="252">
        <v>14</v>
      </c>
      <c r="L278" s="252">
        <v>100</v>
      </c>
      <c r="M278" s="252">
        <v>2</v>
      </c>
      <c r="N278" s="252">
        <v>0</v>
      </c>
      <c r="O278" s="220"/>
    </row>
    <row r="279" spans="1:15" ht="8.65" customHeight="1">
      <c r="A279" s="253"/>
      <c r="B279" s="254"/>
      <c r="C279" s="235"/>
      <c r="D279" s="255"/>
      <c r="E279" s="255"/>
      <c r="F279" s="254"/>
      <c r="G279" s="254"/>
      <c r="H279" s="254"/>
      <c r="I279" s="254"/>
      <c r="J279" s="254"/>
      <c r="K279" s="254"/>
      <c r="L279" s="254"/>
      <c r="M279" s="254"/>
      <c r="N279" s="214"/>
    </row>
    <row r="280" spans="1:15" s="219" customFormat="1" ht="8.65" customHeight="1">
      <c r="A280" s="218">
        <v>2002</v>
      </c>
      <c r="B280" s="243"/>
      <c r="O280" s="220"/>
    </row>
    <row r="281" spans="1:15" s="219" customFormat="1" ht="8.65" customHeight="1">
      <c r="A281" s="222" t="s">
        <v>102</v>
      </c>
      <c r="B281" s="243">
        <f t="shared" ref="B281:N281" si="14">SUM(B283:B314)</f>
        <v>90427</v>
      </c>
      <c r="C281" s="243">
        <f t="shared" si="14"/>
        <v>2803</v>
      </c>
      <c r="D281" s="243">
        <f t="shared" si="14"/>
        <v>143</v>
      </c>
      <c r="E281" s="243">
        <f t="shared" si="14"/>
        <v>5</v>
      </c>
      <c r="F281" s="243">
        <f t="shared" si="14"/>
        <v>18652</v>
      </c>
      <c r="G281" s="243">
        <f t="shared" si="14"/>
        <v>4748</v>
      </c>
      <c r="H281" s="243">
        <f t="shared" si="14"/>
        <v>372</v>
      </c>
      <c r="I281" s="243">
        <f t="shared" si="14"/>
        <v>22603</v>
      </c>
      <c r="J281" s="243">
        <f t="shared" si="14"/>
        <v>6883</v>
      </c>
      <c r="K281" s="243">
        <f t="shared" si="14"/>
        <v>1290</v>
      </c>
      <c r="L281" s="243">
        <f t="shared" si="14"/>
        <v>25509</v>
      </c>
      <c r="M281" s="243">
        <f t="shared" si="14"/>
        <v>728</v>
      </c>
      <c r="N281" s="243">
        <f t="shared" si="14"/>
        <v>6691</v>
      </c>
      <c r="O281" s="220"/>
    </row>
    <row r="282" spans="1:15" s="219" customFormat="1" ht="4.5" customHeight="1">
      <c r="A282" s="222"/>
      <c r="B282" s="243"/>
      <c r="C282" s="243"/>
      <c r="D282" s="243"/>
      <c r="E282" s="243"/>
      <c r="F282" s="243"/>
      <c r="G282" s="243"/>
      <c r="H282" s="243"/>
      <c r="I282" s="243"/>
      <c r="J282" s="243"/>
      <c r="K282" s="243"/>
      <c r="L282" s="243"/>
      <c r="M282" s="243"/>
      <c r="N282" s="243"/>
      <c r="O282" s="220"/>
    </row>
    <row r="283" spans="1:15" s="219" customFormat="1" ht="8.65" customHeight="1">
      <c r="A283" s="220" t="s">
        <v>50</v>
      </c>
      <c r="B283" s="229">
        <f t="shared" ref="B283:B314" si="15">SUM(C283:N283)</f>
        <v>2406</v>
      </c>
      <c r="C283" s="250">
        <v>28</v>
      </c>
      <c r="D283" s="250">
        <v>0</v>
      </c>
      <c r="E283" s="250">
        <v>0</v>
      </c>
      <c r="F283" s="250">
        <v>592</v>
      </c>
      <c r="G283" s="250">
        <v>267</v>
      </c>
      <c r="H283" s="250">
        <v>2</v>
      </c>
      <c r="I283" s="250">
        <v>443</v>
      </c>
      <c r="J283" s="250">
        <v>141</v>
      </c>
      <c r="K283" s="250">
        <v>15</v>
      </c>
      <c r="L283" s="250">
        <v>515</v>
      </c>
      <c r="M283" s="250">
        <v>4</v>
      </c>
      <c r="N283" s="250">
        <v>399</v>
      </c>
      <c r="O283" s="220"/>
    </row>
    <row r="284" spans="1:15" s="219" customFormat="1" ht="8.65" customHeight="1">
      <c r="A284" s="220" t="s">
        <v>51</v>
      </c>
      <c r="B284" s="229">
        <f t="shared" si="15"/>
        <v>982</v>
      </c>
      <c r="C284" s="250">
        <v>17</v>
      </c>
      <c r="D284" s="250">
        <v>0</v>
      </c>
      <c r="E284" s="250">
        <v>0</v>
      </c>
      <c r="F284" s="250">
        <v>231</v>
      </c>
      <c r="G284" s="250">
        <v>34</v>
      </c>
      <c r="H284" s="250">
        <v>93</v>
      </c>
      <c r="I284" s="250">
        <v>233</v>
      </c>
      <c r="J284" s="250">
        <v>33</v>
      </c>
      <c r="K284" s="250">
        <v>8</v>
      </c>
      <c r="L284" s="250">
        <v>306</v>
      </c>
      <c r="M284" s="250">
        <v>23</v>
      </c>
      <c r="N284" s="250">
        <v>4</v>
      </c>
      <c r="O284" s="220"/>
    </row>
    <row r="285" spans="1:15" s="219" customFormat="1" ht="8.65" customHeight="1">
      <c r="A285" s="220" t="s">
        <v>52</v>
      </c>
      <c r="B285" s="229">
        <f t="shared" si="15"/>
        <v>96</v>
      </c>
      <c r="C285" s="250">
        <v>5</v>
      </c>
      <c r="D285" s="250">
        <v>12</v>
      </c>
      <c r="E285" s="250">
        <v>1</v>
      </c>
      <c r="F285" s="250">
        <v>8</v>
      </c>
      <c r="G285" s="250">
        <v>3</v>
      </c>
      <c r="H285" s="250">
        <v>0</v>
      </c>
      <c r="I285" s="250">
        <v>13</v>
      </c>
      <c r="J285" s="250">
        <v>2</v>
      </c>
      <c r="K285" s="250">
        <v>1</v>
      </c>
      <c r="L285" s="250">
        <v>48</v>
      </c>
      <c r="M285" s="250">
        <v>3</v>
      </c>
      <c r="N285" s="250">
        <v>0</v>
      </c>
      <c r="O285" s="220"/>
    </row>
    <row r="286" spans="1:15" s="219" customFormat="1" ht="8.65" customHeight="1">
      <c r="A286" s="225" t="s">
        <v>53</v>
      </c>
      <c r="B286" s="230">
        <f t="shared" si="15"/>
        <v>503</v>
      </c>
      <c r="C286" s="251">
        <v>3</v>
      </c>
      <c r="D286" s="251">
        <v>0</v>
      </c>
      <c r="E286" s="251">
        <v>0</v>
      </c>
      <c r="F286" s="251">
        <v>41</v>
      </c>
      <c r="G286" s="251">
        <v>108</v>
      </c>
      <c r="H286" s="251">
        <v>4</v>
      </c>
      <c r="I286" s="251">
        <v>146</v>
      </c>
      <c r="J286" s="251">
        <v>62</v>
      </c>
      <c r="K286" s="251">
        <v>8</v>
      </c>
      <c r="L286" s="251">
        <v>87</v>
      </c>
      <c r="M286" s="251">
        <v>3</v>
      </c>
      <c r="N286" s="251">
        <v>41</v>
      </c>
      <c r="O286" s="220"/>
    </row>
    <row r="287" spans="1:15" s="219" customFormat="1" ht="8.65" customHeight="1">
      <c r="A287" s="220" t="s">
        <v>54</v>
      </c>
      <c r="B287" s="229">
        <f t="shared" si="15"/>
        <v>6869</v>
      </c>
      <c r="C287" s="250">
        <v>120</v>
      </c>
      <c r="D287" s="250">
        <v>17</v>
      </c>
      <c r="E287" s="250">
        <v>0</v>
      </c>
      <c r="F287" s="250">
        <v>2087</v>
      </c>
      <c r="G287" s="250">
        <v>292</v>
      </c>
      <c r="H287" s="250">
        <v>33</v>
      </c>
      <c r="I287" s="250">
        <v>1321</v>
      </c>
      <c r="J287" s="250">
        <v>463</v>
      </c>
      <c r="K287" s="250">
        <v>56</v>
      </c>
      <c r="L287" s="250">
        <v>1543</v>
      </c>
      <c r="M287" s="250">
        <v>37</v>
      </c>
      <c r="N287" s="250">
        <v>900</v>
      </c>
      <c r="O287" s="220"/>
    </row>
    <row r="288" spans="1:15" s="219" customFormat="1" ht="8.65" customHeight="1">
      <c r="A288" s="220" t="s">
        <v>55</v>
      </c>
      <c r="B288" s="229">
        <f t="shared" si="15"/>
        <v>923</v>
      </c>
      <c r="C288" s="250">
        <v>68</v>
      </c>
      <c r="D288" s="250">
        <v>1</v>
      </c>
      <c r="E288" s="250">
        <v>0</v>
      </c>
      <c r="F288" s="250">
        <v>114</v>
      </c>
      <c r="G288" s="250">
        <v>86</v>
      </c>
      <c r="H288" s="250">
        <v>1</v>
      </c>
      <c r="I288" s="250">
        <v>203</v>
      </c>
      <c r="J288" s="250">
        <v>92</v>
      </c>
      <c r="K288" s="250">
        <v>6</v>
      </c>
      <c r="L288" s="250">
        <v>289</v>
      </c>
      <c r="M288" s="250">
        <v>0</v>
      </c>
      <c r="N288" s="250">
        <v>63</v>
      </c>
      <c r="O288" s="220"/>
    </row>
    <row r="289" spans="1:15" s="219" customFormat="1" ht="8.65" customHeight="1">
      <c r="A289" s="220" t="s">
        <v>56</v>
      </c>
      <c r="B289" s="229">
        <f t="shared" si="15"/>
        <v>1402</v>
      </c>
      <c r="C289" s="250">
        <v>152</v>
      </c>
      <c r="D289" s="250">
        <v>0</v>
      </c>
      <c r="E289" s="250">
        <v>0</v>
      </c>
      <c r="F289" s="250">
        <v>75</v>
      </c>
      <c r="G289" s="250">
        <v>64</v>
      </c>
      <c r="H289" s="250">
        <v>15</v>
      </c>
      <c r="I289" s="250">
        <v>525</v>
      </c>
      <c r="J289" s="250">
        <v>47</v>
      </c>
      <c r="K289" s="250">
        <v>7</v>
      </c>
      <c r="L289" s="250">
        <v>513</v>
      </c>
      <c r="M289" s="250">
        <v>3</v>
      </c>
      <c r="N289" s="250">
        <v>1</v>
      </c>
      <c r="O289" s="220"/>
    </row>
    <row r="290" spans="1:15" s="219" customFormat="1" ht="8.65" customHeight="1">
      <c r="A290" s="225" t="s">
        <v>57</v>
      </c>
      <c r="B290" s="230">
        <f t="shared" si="15"/>
        <v>3709</v>
      </c>
      <c r="C290" s="251">
        <v>61</v>
      </c>
      <c r="D290" s="251">
        <v>15</v>
      </c>
      <c r="E290" s="251">
        <v>0</v>
      </c>
      <c r="F290" s="251">
        <v>989</v>
      </c>
      <c r="G290" s="251">
        <v>219</v>
      </c>
      <c r="H290" s="251">
        <v>15</v>
      </c>
      <c r="I290" s="251">
        <v>786</v>
      </c>
      <c r="J290" s="251">
        <v>206</v>
      </c>
      <c r="K290" s="251">
        <v>67</v>
      </c>
      <c r="L290" s="251">
        <v>924</v>
      </c>
      <c r="M290" s="251">
        <v>6</v>
      </c>
      <c r="N290" s="251">
        <v>421</v>
      </c>
      <c r="O290" s="220"/>
    </row>
    <row r="291" spans="1:15" s="219" customFormat="1" ht="8.65" customHeight="1">
      <c r="A291" s="220" t="s">
        <v>58</v>
      </c>
      <c r="B291" s="229">
        <f t="shared" si="15"/>
        <v>7060</v>
      </c>
      <c r="C291" s="250">
        <v>0</v>
      </c>
      <c r="D291" s="250">
        <v>1</v>
      </c>
      <c r="E291" s="250">
        <v>0</v>
      </c>
      <c r="F291" s="250">
        <v>1184</v>
      </c>
      <c r="G291" s="250">
        <v>282</v>
      </c>
      <c r="H291" s="250">
        <v>0</v>
      </c>
      <c r="I291" s="250">
        <v>1579</v>
      </c>
      <c r="J291" s="250">
        <v>261</v>
      </c>
      <c r="K291" s="250">
        <v>184</v>
      </c>
      <c r="L291" s="250">
        <v>3438</v>
      </c>
      <c r="M291" s="250">
        <v>26</v>
      </c>
      <c r="N291" s="250">
        <v>105</v>
      </c>
      <c r="O291" s="220"/>
    </row>
    <row r="292" spans="1:15" s="219" customFormat="1" ht="8.65" customHeight="1">
      <c r="A292" s="220" t="s">
        <v>59</v>
      </c>
      <c r="B292" s="229">
        <f t="shared" si="15"/>
        <v>2183</v>
      </c>
      <c r="C292" s="250">
        <v>145</v>
      </c>
      <c r="D292" s="250">
        <v>3</v>
      </c>
      <c r="E292" s="250">
        <v>0</v>
      </c>
      <c r="F292" s="250">
        <v>630</v>
      </c>
      <c r="G292" s="250">
        <v>106</v>
      </c>
      <c r="H292" s="250">
        <v>36</v>
      </c>
      <c r="I292" s="250">
        <v>588</v>
      </c>
      <c r="J292" s="250">
        <v>116</v>
      </c>
      <c r="K292" s="250">
        <v>15</v>
      </c>
      <c r="L292" s="250">
        <v>474</v>
      </c>
      <c r="M292" s="250">
        <v>67</v>
      </c>
      <c r="N292" s="250">
        <v>3</v>
      </c>
      <c r="O292" s="220"/>
    </row>
    <row r="293" spans="1:15" s="219" customFormat="1" ht="8.65" customHeight="1">
      <c r="A293" s="220" t="s">
        <v>60</v>
      </c>
      <c r="B293" s="229">
        <f t="shared" si="15"/>
        <v>5078</v>
      </c>
      <c r="C293" s="250">
        <v>74</v>
      </c>
      <c r="D293" s="250">
        <v>13</v>
      </c>
      <c r="E293" s="250">
        <v>0</v>
      </c>
      <c r="F293" s="250">
        <v>1510</v>
      </c>
      <c r="G293" s="250">
        <v>274</v>
      </c>
      <c r="H293" s="250">
        <v>3</v>
      </c>
      <c r="I293" s="250">
        <v>1304</v>
      </c>
      <c r="J293" s="250">
        <v>240</v>
      </c>
      <c r="K293" s="250">
        <v>138</v>
      </c>
      <c r="L293" s="250">
        <v>1293</v>
      </c>
      <c r="M293" s="250">
        <v>13</v>
      </c>
      <c r="N293" s="250">
        <v>216</v>
      </c>
      <c r="O293" s="220"/>
    </row>
    <row r="294" spans="1:15" s="219" customFormat="1" ht="8.65" customHeight="1">
      <c r="A294" s="225" t="s">
        <v>61</v>
      </c>
      <c r="B294" s="230">
        <f t="shared" si="15"/>
        <v>1235</v>
      </c>
      <c r="C294" s="251">
        <v>3</v>
      </c>
      <c r="D294" s="251">
        <v>14</v>
      </c>
      <c r="E294" s="251">
        <v>0</v>
      </c>
      <c r="F294" s="251">
        <v>57</v>
      </c>
      <c r="G294" s="251">
        <v>115</v>
      </c>
      <c r="H294" s="251">
        <v>4</v>
      </c>
      <c r="I294" s="251">
        <v>471</v>
      </c>
      <c r="J294" s="251">
        <v>26</v>
      </c>
      <c r="K294" s="251">
        <v>9</v>
      </c>
      <c r="L294" s="251">
        <v>475</v>
      </c>
      <c r="M294" s="251">
        <v>52</v>
      </c>
      <c r="N294" s="251">
        <v>9</v>
      </c>
      <c r="O294" s="220"/>
    </row>
    <row r="295" spans="1:15" s="219" customFormat="1" ht="8.65" customHeight="1">
      <c r="A295" s="220" t="s">
        <v>62</v>
      </c>
      <c r="B295" s="229">
        <f t="shared" si="15"/>
        <v>1037</v>
      </c>
      <c r="C295" s="250">
        <v>16</v>
      </c>
      <c r="D295" s="250">
        <v>0</v>
      </c>
      <c r="E295" s="250">
        <v>0</v>
      </c>
      <c r="F295" s="250">
        <v>375</v>
      </c>
      <c r="G295" s="250">
        <v>67</v>
      </c>
      <c r="H295" s="250">
        <v>0</v>
      </c>
      <c r="I295" s="250">
        <v>252</v>
      </c>
      <c r="J295" s="250">
        <v>52</v>
      </c>
      <c r="K295" s="250">
        <v>8</v>
      </c>
      <c r="L295" s="250">
        <v>258</v>
      </c>
      <c r="M295" s="250">
        <v>2</v>
      </c>
      <c r="N295" s="250">
        <v>7</v>
      </c>
      <c r="O295" s="220"/>
    </row>
    <row r="296" spans="1:15" s="219" customFormat="1" ht="8.65" customHeight="1">
      <c r="A296" s="220" t="s">
        <v>63</v>
      </c>
      <c r="B296" s="229">
        <f t="shared" si="15"/>
        <v>6252</v>
      </c>
      <c r="C296" s="250">
        <v>44</v>
      </c>
      <c r="D296" s="250">
        <v>29</v>
      </c>
      <c r="E296" s="250">
        <v>0</v>
      </c>
      <c r="F296" s="250">
        <v>1501</v>
      </c>
      <c r="G296" s="250">
        <v>241</v>
      </c>
      <c r="H296" s="250">
        <v>3</v>
      </c>
      <c r="I296" s="250">
        <v>1436</v>
      </c>
      <c r="J296" s="250">
        <v>337</v>
      </c>
      <c r="K296" s="250">
        <v>90</v>
      </c>
      <c r="L296" s="250">
        <v>2501</v>
      </c>
      <c r="M296" s="250">
        <v>20</v>
      </c>
      <c r="N296" s="250">
        <v>50</v>
      </c>
      <c r="O296" s="220"/>
    </row>
    <row r="297" spans="1:15" s="219" customFormat="1" ht="8.65" customHeight="1">
      <c r="A297" s="220" t="s">
        <v>64</v>
      </c>
      <c r="B297" s="229">
        <f t="shared" si="15"/>
        <v>2168</v>
      </c>
      <c r="C297" s="250">
        <v>6</v>
      </c>
      <c r="D297" s="250">
        <v>1</v>
      </c>
      <c r="E297" s="250">
        <v>0</v>
      </c>
      <c r="F297" s="250">
        <v>1096</v>
      </c>
      <c r="G297" s="250">
        <v>69</v>
      </c>
      <c r="H297" s="250">
        <v>9</v>
      </c>
      <c r="I297" s="250">
        <v>367</v>
      </c>
      <c r="J297" s="250">
        <v>183</v>
      </c>
      <c r="K297" s="250">
        <v>9</v>
      </c>
      <c r="L297" s="250">
        <v>380</v>
      </c>
      <c r="M297" s="250">
        <v>3</v>
      </c>
      <c r="N297" s="250">
        <v>45</v>
      </c>
      <c r="O297" s="220"/>
    </row>
    <row r="298" spans="1:15" s="219" customFormat="1" ht="8.65" customHeight="1">
      <c r="A298" s="225" t="s">
        <v>65</v>
      </c>
      <c r="B298" s="230">
        <f t="shared" si="15"/>
        <v>1318</v>
      </c>
      <c r="C298" s="251">
        <v>42</v>
      </c>
      <c r="D298" s="251">
        <v>1</v>
      </c>
      <c r="E298" s="251">
        <v>0</v>
      </c>
      <c r="F298" s="251">
        <v>362</v>
      </c>
      <c r="G298" s="251">
        <v>117</v>
      </c>
      <c r="H298" s="251">
        <v>3</v>
      </c>
      <c r="I298" s="251">
        <v>314</v>
      </c>
      <c r="J298" s="251">
        <v>97</v>
      </c>
      <c r="K298" s="251">
        <v>13</v>
      </c>
      <c r="L298" s="251">
        <v>295</v>
      </c>
      <c r="M298" s="251">
        <v>74</v>
      </c>
      <c r="N298" s="251">
        <v>0</v>
      </c>
      <c r="O298" s="220"/>
    </row>
    <row r="299" spans="1:15" s="219" customFormat="1" ht="8.65" customHeight="1">
      <c r="A299" s="220" t="s">
        <v>66</v>
      </c>
      <c r="B299" s="229">
        <f t="shared" si="15"/>
        <v>2546</v>
      </c>
      <c r="C299" s="250">
        <v>29</v>
      </c>
      <c r="D299" s="250">
        <v>2</v>
      </c>
      <c r="E299" s="250">
        <v>0</v>
      </c>
      <c r="F299" s="250">
        <v>166</v>
      </c>
      <c r="G299" s="250">
        <v>102</v>
      </c>
      <c r="H299" s="250">
        <v>0</v>
      </c>
      <c r="I299" s="250">
        <v>233</v>
      </c>
      <c r="J299" s="250">
        <v>1164</v>
      </c>
      <c r="K299" s="250">
        <v>10</v>
      </c>
      <c r="L299" s="250">
        <v>602</v>
      </c>
      <c r="M299" s="250">
        <v>17</v>
      </c>
      <c r="N299" s="250">
        <v>221</v>
      </c>
      <c r="O299" s="220"/>
    </row>
    <row r="300" spans="1:15" s="219" customFormat="1" ht="8.65" customHeight="1">
      <c r="A300" s="220" t="s">
        <v>67</v>
      </c>
      <c r="B300" s="229">
        <f t="shared" si="15"/>
        <v>98</v>
      </c>
      <c r="C300" s="250">
        <v>8</v>
      </c>
      <c r="D300" s="250">
        <v>0</v>
      </c>
      <c r="E300" s="250">
        <v>0</v>
      </c>
      <c r="F300" s="250">
        <v>27</v>
      </c>
      <c r="G300" s="250">
        <v>5</v>
      </c>
      <c r="H300" s="250">
        <v>0</v>
      </c>
      <c r="I300" s="250">
        <v>26</v>
      </c>
      <c r="J300" s="250">
        <v>2</v>
      </c>
      <c r="K300" s="250">
        <v>0</v>
      </c>
      <c r="L300" s="250">
        <v>30</v>
      </c>
      <c r="M300" s="250">
        <v>0</v>
      </c>
      <c r="N300" s="250">
        <v>0</v>
      </c>
      <c r="O300" s="220"/>
    </row>
    <row r="301" spans="1:15" s="219" customFormat="1" ht="8.65" customHeight="1">
      <c r="A301" s="220" t="s">
        <v>68</v>
      </c>
      <c r="B301" s="229">
        <f t="shared" si="15"/>
        <v>4915</v>
      </c>
      <c r="C301" s="250">
        <v>39</v>
      </c>
      <c r="D301" s="250">
        <v>4</v>
      </c>
      <c r="E301" s="250">
        <v>0</v>
      </c>
      <c r="F301" s="250">
        <v>1136</v>
      </c>
      <c r="G301" s="250">
        <v>311</v>
      </c>
      <c r="H301" s="250">
        <v>16</v>
      </c>
      <c r="I301" s="250">
        <v>739</v>
      </c>
      <c r="J301" s="250">
        <v>381</v>
      </c>
      <c r="K301" s="250">
        <v>65</v>
      </c>
      <c r="L301" s="250">
        <v>1198</v>
      </c>
      <c r="M301" s="250">
        <v>15</v>
      </c>
      <c r="N301" s="250">
        <v>1011</v>
      </c>
      <c r="O301" s="220"/>
    </row>
    <row r="302" spans="1:15" s="219" customFormat="1" ht="8.65" customHeight="1">
      <c r="A302" s="225" t="s">
        <v>69</v>
      </c>
      <c r="B302" s="230">
        <f t="shared" si="15"/>
        <v>1493</v>
      </c>
      <c r="C302" s="251">
        <v>37</v>
      </c>
      <c r="D302" s="251">
        <v>3</v>
      </c>
      <c r="E302" s="251">
        <v>0</v>
      </c>
      <c r="F302" s="251">
        <v>246</v>
      </c>
      <c r="G302" s="251">
        <v>77</v>
      </c>
      <c r="H302" s="251">
        <v>0</v>
      </c>
      <c r="I302" s="251">
        <v>464</v>
      </c>
      <c r="J302" s="251">
        <v>64</v>
      </c>
      <c r="K302" s="251">
        <v>16</v>
      </c>
      <c r="L302" s="251">
        <v>432</v>
      </c>
      <c r="M302" s="251">
        <v>47</v>
      </c>
      <c r="N302" s="251">
        <v>107</v>
      </c>
      <c r="O302" s="220"/>
    </row>
    <row r="303" spans="1:15" s="219" customFormat="1" ht="8.65" customHeight="1">
      <c r="A303" s="220" t="s">
        <v>70</v>
      </c>
      <c r="B303" s="229">
        <f t="shared" si="15"/>
        <v>3989</v>
      </c>
      <c r="C303" s="250">
        <v>265</v>
      </c>
      <c r="D303" s="250">
        <v>8</v>
      </c>
      <c r="E303" s="250">
        <v>0</v>
      </c>
      <c r="F303" s="250">
        <v>1136</v>
      </c>
      <c r="G303" s="250">
        <v>178</v>
      </c>
      <c r="H303" s="250">
        <v>29</v>
      </c>
      <c r="I303" s="250">
        <v>935</v>
      </c>
      <c r="J303" s="250">
        <v>130</v>
      </c>
      <c r="K303" s="250">
        <v>23</v>
      </c>
      <c r="L303" s="250">
        <v>1048</v>
      </c>
      <c r="M303" s="250">
        <v>47</v>
      </c>
      <c r="N303" s="250">
        <v>190</v>
      </c>
      <c r="O303" s="220"/>
    </row>
    <row r="304" spans="1:15" s="219" customFormat="1" ht="8.65" customHeight="1">
      <c r="A304" s="220" t="s">
        <v>71</v>
      </c>
      <c r="B304" s="229">
        <f t="shared" si="15"/>
        <v>2824</v>
      </c>
      <c r="C304" s="250">
        <v>28</v>
      </c>
      <c r="D304" s="250">
        <v>2</v>
      </c>
      <c r="E304" s="250">
        <v>0</v>
      </c>
      <c r="F304" s="250">
        <v>392</v>
      </c>
      <c r="G304" s="250">
        <v>80</v>
      </c>
      <c r="H304" s="250">
        <v>1</v>
      </c>
      <c r="I304" s="250">
        <v>311</v>
      </c>
      <c r="J304" s="250">
        <v>88</v>
      </c>
      <c r="K304" s="250">
        <v>51</v>
      </c>
      <c r="L304" s="250">
        <v>741</v>
      </c>
      <c r="M304" s="250">
        <v>4</v>
      </c>
      <c r="N304" s="250">
        <v>1126</v>
      </c>
      <c r="O304" s="220"/>
    </row>
    <row r="305" spans="1:15" s="219" customFormat="1" ht="8.65" customHeight="1">
      <c r="A305" s="220" t="s">
        <v>72</v>
      </c>
      <c r="B305" s="229">
        <f t="shared" si="15"/>
        <v>1685</v>
      </c>
      <c r="C305" s="250">
        <v>6</v>
      </c>
      <c r="D305" s="250">
        <v>0</v>
      </c>
      <c r="E305" s="250">
        <v>0</v>
      </c>
      <c r="F305" s="250">
        <v>70</v>
      </c>
      <c r="G305" s="250">
        <v>47</v>
      </c>
      <c r="H305" s="250">
        <v>0</v>
      </c>
      <c r="I305" s="250">
        <v>560</v>
      </c>
      <c r="J305" s="250">
        <v>111</v>
      </c>
      <c r="K305" s="250">
        <v>25</v>
      </c>
      <c r="L305" s="250">
        <v>480</v>
      </c>
      <c r="M305" s="250">
        <v>6</v>
      </c>
      <c r="N305" s="250">
        <v>380</v>
      </c>
      <c r="O305" s="220"/>
    </row>
    <row r="306" spans="1:15" s="219" customFormat="1" ht="8.65" customHeight="1">
      <c r="A306" s="225" t="s">
        <v>73</v>
      </c>
      <c r="B306" s="230">
        <f t="shared" si="15"/>
        <v>4249</v>
      </c>
      <c r="C306" s="251">
        <v>71</v>
      </c>
      <c r="D306" s="251">
        <v>6</v>
      </c>
      <c r="E306" s="251">
        <v>0</v>
      </c>
      <c r="F306" s="251">
        <v>1418</v>
      </c>
      <c r="G306" s="251">
        <v>99</v>
      </c>
      <c r="H306" s="251">
        <v>17</v>
      </c>
      <c r="I306" s="251">
        <v>943</v>
      </c>
      <c r="J306" s="251">
        <v>215</v>
      </c>
      <c r="K306" s="251">
        <v>27</v>
      </c>
      <c r="L306" s="251">
        <v>1068</v>
      </c>
      <c r="M306" s="251">
        <v>24</v>
      </c>
      <c r="N306" s="251">
        <v>361</v>
      </c>
      <c r="O306" s="220"/>
    </row>
    <row r="307" spans="1:15" s="219" customFormat="1" ht="8.65" customHeight="1">
      <c r="A307" s="220" t="s">
        <v>74</v>
      </c>
      <c r="B307" s="229">
        <f t="shared" si="15"/>
        <v>2562</v>
      </c>
      <c r="C307" s="250">
        <v>224</v>
      </c>
      <c r="D307" s="250">
        <v>0</v>
      </c>
      <c r="E307" s="250">
        <v>0</v>
      </c>
      <c r="F307" s="250">
        <v>232</v>
      </c>
      <c r="G307" s="250">
        <v>118</v>
      </c>
      <c r="H307" s="250">
        <v>2</v>
      </c>
      <c r="I307" s="250">
        <v>750</v>
      </c>
      <c r="J307" s="250">
        <v>120</v>
      </c>
      <c r="K307" s="250">
        <v>54</v>
      </c>
      <c r="L307" s="250">
        <v>807</v>
      </c>
      <c r="M307" s="250">
        <v>14</v>
      </c>
      <c r="N307" s="250">
        <v>241</v>
      </c>
      <c r="O307" s="220"/>
    </row>
    <row r="308" spans="1:15" s="219" customFormat="1" ht="8.65" customHeight="1">
      <c r="A308" s="220" t="s">
        <v>75</v>
      </c>
      <c r="B308" s="229">
        <f t="shared" si="15"/>
        <v>3389</v>
      </c>
      <c r="C308" s="250">
        <v>466</v>
      </c>
      <c r="D308" s="250">
        <v>1</v>
      </c>
      <c r="E308" s="250">
        <v>0</v>
      </c>
      <c r="F308" s="250">
        <v>368</v>
      </c>
      <c r="G308" s="250">
        <v>130</v>
      </c>
      <c r="H308" s="250">
        <v>25</v>
      </c>
      <c r="I308" s="250">
        <v>1150</v>
      </c>
      <c r="J308" s="250">
        <v>174</v>
      </c>
      <c r="K308" s="250">
        <v>46</v>
      </c>
      <c r="L308" s="250">
        <v>941</v>
      </c>
      <c r="M308" s="250">
        <v>36</v>
      </c>
      <c r="N308" s="250">
        <v>52</v>
      </c>
      <c r="O308" s="220"/>
    </row>
    <row r="309" spans="1:15" s="219" customFormat="1" ht="8.65" customHeight="1">
      <c r="A309" s="220" t="s">
        <v>76</v>
      </c>
      <c r="B309" s="229">
        <f t="shared" si="15"/>
        <v>4755</v>
      </c>
      <c r="C309" s="250">
        <v>321</v>
      </c>
      <c r="D309" s="250">
        <v>1</v>
      </c>
      <c r="E309" s="250">
        <v>0</v>
      </c>
      <c r="F309" s="250">
        <v>363</v>
      </c>
      <c r="G309" s="250">
        <v>442</v>
      </c>
      <c r="H309" s="250">
        <v>0</v>
      </c>
      <c r="I309" s="250">
        <v>1840</v>
      </c>
      <c r="J309" s="250">
        <v>360</v>
      </c>
      <c r="K309" s="250">
        <v>116</v>
      </c>
      <c r="L309" s="250">
        <v>1306</v>
      </c>
      <c r="M309" s="250">
        <v>6</v>
      </c>
      <c r="N309" s="250">
        <v>0</v>
      </c>
      <c r="O309" s="220"/>
    </row>
    <row r="310" spans="1:15" s="219" customFormat="1" ht="8.65" customHeight="1">
      <c r="A310" s="225" t="s">
        <v>77</v>
      </c>
      <c r="B310" s="230">
        <f t="shared" si="15"/>
        <v>3711</v>
      </c>
      <c r="C310" s="251">
        <v>46</v>
      </c>
      <c r="D310" s="251">
        <v>0</v>
      </c>
      <c r="E310" s="251">
        <v>3</v>
      </c>
      <c r="F310" s="251">
        <v>625</v>
      </c>
      <c r="G310" s="251">
        <v>239</v>
      </c>
      <c r="H310" s="251">
        <v>48</v>
      </c>
      <c r="I310" s="251">
        <v>1050</v>
      </c>
      <c r="J310" s="251">
        <v>331</v>
      </c>
      <c r="K310" s="251">
        <v>59</v>
      </c>
      <c r="L310" s="251">
        <v>801</v>
      </c>
      <c r="M310" s="251">
        <v>25</v>
      </c>
      <c r="N310" s="251">
        <v>484</v>
      </c>
      <c r="O310" s="220"/>
    </row>
    <row r="311" spans="1:15" s="219" customFormat="1" ht="8.65" customHeight="1">
      <c r="A311" s="220" t="s">
        <v>78</v>
      </c>
      <c r="B311" s="229">
        <f t="shared" si="15"/>
        <v>145</v>
      </c>
      <c r="C311" s="250">
        <v>1</v>
      </c>
      <c r="D311" s="250">
        <v>0</v>
      </c>
      <c r="E311" s="250">
        <v>0</v>
      </c>
      <c r="F311" s="250">
        <v>56</v>
      </c>
      <c r="G311" s="250">
        <v>2</v>
      </c>
      <c r="H311" s="250">
        <v>0</v>
      </c>
      <c r="I311" s="250">
        <v>51</v>
      </c>
      <c r="J311" s="250">
        <v>4</v>
      </c>
      <c r="K311" s="250">
        <v>1</v>
      </c>
      <c r="L311" s="250">
        <v>29</v>
      </c>
      <c r="M311" s="250">
        <v>0</v>
      </c>
      <c r="N311" s="250">
        <v>1</v>
      </c>
      <c r="O311" s="220"/>
    </row>
    <row r="312" spans="1:15" s="219" customFormat="1" ht="8.65" customHeight="1">
      <c r="A312" s="220" t="s">
        <v>79</v>
      </c>
      <c r="B312" s="229">
        <f t="shared" si="15"/>
        <v>5931</v>
      </c>
      <c r="C312" s="250">
        <v>183</v>
      </c>
      <c r="D312" s="250">
        <v>3</v>
      </c>
      <c r="E312" s="250">
        <v>1</v>
      </c>
      <c r="F312" s="250">
        <v>651</v>
      </c>
      <c r="G312" s="250">
        <v>479</v>
      </c>
      <c r="H312" s="250">
        <v>13</v>
      </c>
      <c r="I312" s="250">
        <v>1944</v>
      </c>
      <c r="J312" s="250">
        <v>643</v>
      </c>
      <c r="K312" s="250">
        <v>95</v>
      </c>
      <c r="L312" s="250">
        <v>1624</v>
      </c>
      <c r="M312" s="250">
        <v>99</v>
      </c>
      <c r="N312" s="250">
        <v>196</v>
      </c>
      <c r="O312" s="220"/>
    </row>
    <row r="313" spans="1:15" s="219" customFormat="1" ht="8.65" customHeight="1">
      <c r="A313" s="220" t="s">
        <v>80</v>
      </c>
      <c r="B313" s="229">
        <f t="shared" si="15"/>
        <v>4511</v>
      </c>
      <c r="C313" s="250">
        <v>285</v>
      </c>
      <c r="D313" s="250">
        <v>4</v>
      </c>
      <c r="E313" s="250">
        <v>0</v>
      </c>
      <c r="F313" s="250">
        <v>849</v>
      </c>
      <c r="G313" s="250">
        <v>66</v>
      </c>
      <c r="H313" s="250">
        <v>0</v>
      </c>
      <c r="I313" s="250">
        <v>1428</v>
      </c>
      <c r="J313" s="250">
        <v>734</v>
      </c>
      <c r="K313" s="250">
        <v>63</v>
      </c>
      <c r="L313" s="250">
        <v>975</v>
      </c>
      <c r="M313" s="250">
        <v>50</v>
      </c>
      <c r="N313" s="250">
        <v>57</v>
      </c>
      <c r="O313" s="220"/>
    </row>
    <row r="314" spans="1:15" s="219" customFormat="1" ht="8.65" customHeight="1">
      <c r="A314" s="225" t="s">
        <v>81</v>
      </c>
      <c r="B314" s="230">
        <f t="shared" si="15"/>
        <v>403</v>
      </c>
      <c r="C314" s="252">
        <v>10</v>
      </c>
      <c r="D314" s="252">
        <v>2</v>
      </c>
      <c r="E314" s="252">
        <v>0</v>
      </c>
      <c r="F314" s="252">
        <v>65</v>
      </c>
      <c r="G314" s="252">
        <v>29</v>
      </c>
      <c r="H314" s="252">
        <v>0</v>
      </c>
      <c r="I314" s="252">
        <v>198</v>
      </c>
      <c r="J314" s="252">
        <v>4</v>
      </c>
      <c r="K314" s="252">
        <v>5</v>
      </c>
      <c r="L314" s="252">
        <v>88</v>
      </c>
      <c r="M314" s="252">
        <v>2</v>
      </c>
      <c r="N314" s="252">
        <v>0</v>
      </c>
      <c r="O314" s="220"/>
    </row>
    <row r="315" spans="1:15" ht="3.95" customHeight="1">
      <c r="A315" s="253"/>
      <c r="B315" s="254"/>
      <c r="C315" s="235"/>
      <c r="D315" s="255"/>
      <c r="E315" s="255"/>
      <c r="F315" s="254"/>
      <c r="G315" s="254"/>
      <c r="H315" s="254"/>
      <c r="I315" s="254"/>
      <c r="J315" s="254"/>
      <c r="K315" s="254"/>
      <c r="L315" s="254"/>
      <c r="M315" s="254"/>
      <c r="N315" s="214"/>
    </row>
    <row r="316" spans="1:15" s="219" customFormat="1" ht="9.6" customHeight="1">
      <c r="A316" s="218">
        <v>2003</v>
      </c>
      <c r="B316" s="243"/>
      <c r="O316" s="220"/>
    </row>
    <row r="317" spans="1:15" s="219" customFormat="1" ht="9.6" customHeight="1">
      <c r="A317" s="222" t="s">
        <v>102</v>
      </c>
      <c r="B317" s="243">
        <f t="shared" ref="B317:N317" si="16">SUM(B319:B350)</f>
        <v>99437</v>
      </c>
      <c r="C317" s="243">
        <f t="shared" si="16"/>
        <v>2351</v>
      </c>
      <c r="D317" s="243">
        <f t="shared" si="16"/>
        <v>230</v>
      </c>
      <c r="E317" s="243">
        <f t="shared" si="16"/>
        <v>44</v>
      </c>
      <c r="F317" s="243">
        <f t="shared" si="16"/>
        <v>22448</v>
      </c>
      <c r="G317" s="243">
        <f t="shared" si="16"/>
        <v>5593</v>
      </c>
      <c r="H317" s="243">
        <f t="shared" si="16"/>
        <v>491</v>
      </c>
      <c r="I317" s="243">
        <f t="shared" si="16"/>
        <v>24781</v>
      </c>
      <c r="J317" s="243">
        <f t="shared" si="16"/>
        <v>8348</v>
      </c>
      <c r="K317" s="243">
        <f t="shared" si="16"/>
        <v>1326</v>
      </c>
      <c r="L317" s="243">
        <f t="shared" si="16"/>
        <v>28173</v>
      </c>
      <c r="M317" s="243">
        <f t="shared" si="16"/>
        <v>987</v>
      </c>
      <c r="N317" s="243">
        <f t="shared" si="16"/>
        <v>4665</v>
      </c>
      <c r="O317" s="220"/>
    </row>
    <row r="318" spans="1:15" s="219" customFormat="1" ht="3.95" customHeight="1">
      <c r="A318" s="222"/>
      <c r="B318" s="243"/>
      <c r="C318" s="243"/>
      <c r="D318" s="243"/>
      <c r="E318" s="243"/>
      <c r="F318" s="243"/>
      <c r="G318" s="243"/>
      <c r="H318" s="243"/>
      <c r="I318" s="243"/>
      <c r="J318" s="243"/>
      <c r="K318" s="243"/>
      <c r="L318" s="243"/>
      <c r="M318" s="243"/>
      <c r="N318" s="243"/>
      <c r="O318" s="220"/>
    </row>
    <row r="319" spans="1:15" s="219" customFormat="1" ht="9.6" customHeight="1">
      <c r="A319" s="220" t="s">
        <v>50</v>
      </c>
      <c r="B319" s="229">
        <f t="shared" ref="B319:B350" si="17">SUM(C319:N319)</f>
        <v>2521</v>
      </c>
      <c r="C319" s="250">
        <v>24</v>
      </c>
      <c r="D319" s="250">
        <v>0</v>
      </c>
      <c r="E319" s="250">
        <v>0</v>
      </c>
      <c r="F319" s="250">
        <v>564</v>
      </c>
      <c r="G319" s="250">
        <v>220</v>
      </c>
      <c r="H319" s="250">
        <v>4</v>
      </c>
      <c r="I319" s="250">
        <v>621</v>
      </c>
      <c r="J319" s="250">
        <v>116</v>
      </c>
      <c r="K319" s="250">
        <v>13</v>
      </c>
      <c r="L319" s="250">
        <v>677</v>
      </c>
      <c r="M319" s="250">
        <v>6</v>
      </c>
      <c r="N319" s="250">
        <v>276</v>
      </c>
      <c r="O319" s="220"/>
    </row>
    <row r="320" spans="1:15" s="219" customFormat="1" ht="9.6" customHeight="1">
      <c r="A320" s="220" t="s">
        <v>51</v>
      </c>
      <c r="B320" s="229">
        <f t="shared" si="17"/>
        <v>962</v>
      </c>
      <c r="C320" s="250">
        <v>3</v>
      </c>
      <c r="D320" s="250">
        <v>0</v>
      </c>
      <c r="E320" s="250">
        <v>0</v>
      </c>
      <c r="F320" s="250">
        <v>247</v>
      </c>
      <c r="G320" s="250">
        <v>29</v>
      </c>
      <c r="H320" s="250">
        <v>98</v>
      </c>
      <c r="I320" s="250">
        <v>185</v>
      </c>
      <c r="J320" s="250">
        <v>33</v>
      </c>
      <c r="K320" s="250">
        <v>6</v>
      </c>
      <c r="L320" s="250">
        <v>337</v>
      </c>
      <c r="M320" s="250">
        <v>22</v>
      </c>
      <c r="N320" s="250">
        <v>2</v>
      </c>
      <c r="O320" s="220"/>
    </row>
    <row r="321" spans="1:15" s="219" customFormat="1" ht="9.6" customHeight="1">
      <c r="A321" s="220" t="s">
        <v>52</v>
      </c>
      <c r="B321" s="229">
        <f t="shared" si="17"/>
        <v>261</v>
      </c>
      <c r="C321" s="250">
        <v>8</v>
      </c>
      <c r="D321" s="250">
        <v>17</v>
      </c>
      <c r="E321" s="250">
        <v>0</v>
      </c>
      <c r="F321" s="250">
        <v>18</v>
      </c>
      <c r="G321" s="250">
        <v>11</v>
      </c>
      <c r="H321" s="250">
        <v>30</v>
      </c>
      <c r="I321" s="250">
        <v>52</v>
      </c>
      <c r="J321" s="250">
        <v>11</v>
      </c>
      <c r="K321" s="250">
        <v>2</v>
      </c>
      <c r="L321" s="250">
        <v>108</v>
      </c>
      <c r="M321" s="250">
        <v>4</v>
      </c>
      <c r="N321" s="250">
        <v>0</v>
      </c>
      <c r="O321" s="220"/>
    </row>
    <row r="322" spans="1:15" s="219" customFormat="1" ht="9.6" customHeight="1">
      <c r="A322" s="225" t="s">
        <v>53</v>
      </c>
      <c r="B322" s="230">
        <f t="shared" si="17"/>
        <v>481</v>
      </c>
      <c r="C322" s="251">
        <v>9</v>
      </c>
      <c r="D322" s="251">
        <v>75</v>
      </c>
      <c r="E322" s="251">
        <v>0</v>
      </c>
      <c r="F322" s="251">
        <v>40</v>
      </c>
      <c r="G322" s="251">
        <v>26</v>
      </c>
      <c r="H322" s="251">
        <v>1</v>
      </c>
      <c r="I322" s="251">
        <v>184</v>
      </c>
      <c r="J322" s="251">
        <v>38</v>
      </c>
      <c r="K322" s="251">
        <v>3</v>
      </c>
      <c r="L322" s="251">
        <v>94</v>
      </c>
      <c r="M322" s="251">
        <v>2</v>
      </c>
      <c r="N322" s="251">
        <v>9</v>
      </c>
      <c r="O322" s="220"/>
    </row>
    <row r="323" spans="1:15" s="219" customFormat="1" ht="9.6" customHeight="1">
      <c r="A323" s="220" t="s">
        <v>54</v>
      </c>
      <c r="B323" s="229">
        <f t="shared" si="17"/>
        <v>5620</v>
      </c>
      <c r="C323" s="250">
        <v>55</v>
      </c>
      <c r="D323" s="250">
        <v>7</v>
      </c>
      <c r="E323" s="250">
        <v>1</v>
      </c>
      <c r="F323" s="250">
        <v>1216</v>
      </c>
      <c r="G323" s="250">
        <v>341</v>
      </c>
      <c r="H323" s="250">
        <v>27</v>
      </c>
      <c r="I323" s="250">
        <v>1314</v>
      </c>
      <c r="J323" s="250">
        <v>580</v>
      </c>
      <c r="K323" s="250">
        <v>58</v>
      </c>
      <c r="L323" s="250">
        <v>1145</v>
      </c>
      <c r="M323" s="250">
        <v>153</v>
      </c>
      <c r="N323" s="250">
        <v>723</v>
      </c>
      <c r="O323" s="220"/>
    </row>
    <row r="324" spans="1:15" s="219" customFormat="1" ht="9.6" customHeight="1">
      <c r="A324" s="220" t="s">
        <v>55</v>
      </c>
      <c r="B324" s="229">
        <f t="shared" si="17"/>
        <v>973</v>
      </c>
      <c r="C324" s="250">
        <v>68</v>
      </c>
      <c r="D324" s="250">
        <v>0</v>
      </c>
      <c r="E324" s="250">
        <v>0</v>
      </c>
      <c r="F324" s="250">
        <v>169</v>
      </c>
      <c r="G324" s="250">
        <v>84</v>
      </c>
      <c r="H324" s="250">
        <v>0</v>
      </c>
      <c r="I324" s="250">
        <v>174</v>
      </c>
      <c r="J324" s="250">
        <v>106</v>
      </c>
      <c r="K324" s="250">
        <v>15</v>
      </c>
      <c r="L324" s="250">
        <v>288</v>
      </c>
      <c r="M324" s="250">
        <v>1</v>
      </c>
      <c r="N324" s="250">
        <v>68</v>
      </c>
      <c r="O324" s="220"/>
    </row>
    <row r="325" spans="1:15" s="219" customFormat="1" ht="9.6" customHeight="1">
      <c r="A325" s="220" t="s">
        <v>56</v>
      </c>
      <c r="B325" s="229">
        <f t="shared" si="17"/>
        <v>1585</v>
      </c>
      <c r="C325" s="250">
        <v>72</v>
      </c>
      <c r="D325" s="250">
        <v>0</v>
      </c>
      <c r="E325" s="250">
        <v>0</v>
      </c>
      <c r="F325" s="250">
        <v>87</v>
      </c>
      <c r="G325" s="250">
        <v>98</v>
      </c>
      <c r="H325" s="250">
        <v>14</v>
      </c>
      <c r="I325" s="250">
        <v>685</v>
      </c>
      <c r="J325" s="250">
        <v>60</v>
      </c>
      <c r="K325" s="250">
        <v>25</v>
      </c>
      <c r="L325" s="250">
        <v>544</v>
      </c>
      <c r="M325" s="250">
        <v>0</v>
      </c>
      <c r="N325" s="250">
        <v>0</v>
      </c>
      <c r="O325" s="220"/>
    </row>
    <row r="326" spans="1:15" s="219" customFormat="1" ht="9.6" customHeight="1">
      <c r="A326" s="225" t="s">
        <v>57</v>
      </c>
      <c r="B326" s="230">
        <f t="shared" si="17"/>
        <v>3300</v>
      </c>
      <c r="C326" s="251">
        <v>63</v>
      </c>
      <c r="D326" s="251">
        <v>26</v>
      </c>
      <c r="E326" s="251">
        <v>0</v>
      </c>
      <c r="F326" s="251">
        <v>929</v>
      </c>
      <c r="G326" s="251">
        <v>142</v>
      </c>
      <c r="H326" s="251">
        <v>27</v>
      </c>
      <c r="I326" s="251">
        <v>717</v>
      </c>
      <c r="J326" s="251">
        <v>135</v>
      </c>
      <c r="K326" s="251">
        <v>45</v>
      </c>
      <c r="L326" s="251">
        <v>761</v>
      </c>
      <c r="M326" s="251">
        <v>1</v>
      </c>
      <c r="N326" s="251">
        <v>454</v>
      </c>
      <c r="O326" s="220"/>
    </row>
    <row r="327" spans="1:15" s="219" customFormat="1" ht="9.6" customHeight="1">
      <c r="A327" s="220" t="s">
        <v>58</v>
      </c>
      <c r="B327" s="229">
        <f t="shared" si="17"/>
        <v>8217</v>
      </c>
      <c r="C327" s="250">
        <v>1</v>
      </c>
      <c r="D327" s="250">
        <v>0</v>
      </c>
      <c r="E327" s="250">
        <v>0</v>
      </c>
      <c r="F327" s="250">
        <v>1393</v>
      </c>
      <c r="G327" s="250">
        <v>267</v>
      </c>
      <c r="H327" s="250">
        <v>1</v>
      </c>
      <c r="I327" s="250">
        <v>1796</v>
      </c>
      <c r="J327" s="250">
        <v>382</v>
      </c>
      <c r="K327" s="250">
        <v>246</v>
      </c>
      <c r="L327" s="250">
        <v>4015</v>
      </c>
      <c r="M327" s="250">
        <v>35</v>
      </c>
      <c r="N327" s="250">
        <v>81</v>
      </c>
      <c r="O327" s="220"/>
    </row>
    <row r="328" spans="1:15" s="219" customFormat="1" ht="9.6" customHeight="1">
      <c r="A328" s="220" t="s">
        <v>59</v>
      </c>
      <c r="B328" s="229">
        <f t="shared" si="17"/>
        <v>2354</v>
      </c>
      <c r="C328" s="250">
        <v>210</v>
      </c>
      <c r="D328" s="250">
        <v>8</v>
      </c>
      <c r="E328" s="250">
        <v>0</v>
      </c>
      <c r="F328" s="250">
        <v>785</v>
      </c>
      <c r="G328" s="250">
        <v>87</v>
      </c>
      <c r="H328" s="250">
        <v>34</v>
      </c>
      <c r="I328" s="250">
        <v>659</v>
      </c>
      <c r="J328" s="250">
        <v>70</v>
      </c>
      <c r="K328" s="250">
        <v>30</v>
      </c>
      <c r="L328" s="250">
        <v>433</v>
      </c>
      <c r="M328" s="250">
        <v>37</v>
      </c>
      <c r="N328" s="250">
        <v>1</v>
      </c>
      <c r="O328" s="220"/>
    </row>
    <row r="329" spans="1:15" s="219" customFormat="1" ht="9.6" customHeight="1">
      <c r="A329" s="220" t="s">
        <v>60</v>
      </c>
      <c r="B329" s="229">
        <f t="shared" si="17"/>
        <v>6738</v>
      </c>
      <c r="C329" s="250">
        <v>75</v>
      </c>
      <c r="D329" s="250">
        <v>0</v>
      </c>
      <c r="E329" s="250">
        <v>0</v>
      </c>
      <c r="F329" s="250">
        <v>2166</v>
      </c>
      <c r="G329" s="250">
        <v>275</v>
      </c>
      <c r="H329" s="250">
        <v>4</v>
      </c>
      <c r="I329" s="250">
        <v>1809</v>
      </c>
      <c r="J329" s="250">
        <v>603</v>
      </c>
      <c r="K329" s="250">
        <v>93</v>
      </c>
      <c r="L329" s="250">
        <v>1547</v>
      </c>
      <c r="M329" s="250">
        <v>37</v>
      </c>
      <c r="N329" s="250">
        <v>129</v>
      </c>
      <c r="O329" s="220"/>
    </row>
    <row r="330" spans="1:15" s="219" customFormat="1" ht="9.6" customHeight="1">
      <c r="A330" s="225" t="s">
        <v>61</v>
      </c>
      <c r="B330" s="230">
        <f t="shared" si="17"/>
        <v>1560</v>
      </c>
      <c r="C330" s="251">
        <v>5</v>
      </c>
      <c r="D330" s="251">
        <v>6</v>
      </c>
      <c r="E330" s="251">
        <v>0</v>
      </c>
      <c r="F330" s="251">
        <v>56</v>
      </c>
      <c r="G330" s="251">
        <v>182</v>
      </c>
      <c r="H330" s="251">
        <v>24</v>
      </c>
      <c r="I330" s="251">
        <v>503</v>
      </c>
      <c r="J330" s="251">
        <v>55</v>
      </c>
      <c r="K330" s="251">
        <v>13</v>
      </c>
      <c r="L330" s="251">
        <v>693</v>
      </c>
      <c r="M330" s="251">
        <v>16</v>
      </c>
      <c r="N330" s="251">
        <v>7</v>
      </c>
      <c r="O330" s="220"/>
    </row>
    <row r="331" spans="1:15" s="219" customFormat="1" ht="9.6" customHeight="1">
      <c r="A331" s="220" t="s">
        <v>62</v>
      </c>
      <c r="B331" s="229">
        <f t="shared" si="17"/>
        <v>1555</v>
      </c>
      <c r="C331" s="250">
        <v>12</v>
      </c>
      <c r="D331" s="250">
        <v>3</v>
      </c>
      <c r="E331" s="250">
        <v>0</v>
      </c>
      <c r="F331" s="250">
        <v>219</v>
      </c>
      <c r="G331" s="250">
        <v>96</v>
      </c>
      <c r="H331" s="250">
        <v>0</v>
      </c>
      <c r="I331" s="250">
        <v>337</v>
      </c>
      <c r="J331" s="250">
        <v>93</v>
      </c>
      <c r="K331" s="250">
        <v>4</v>
      </c>
      <c r="L331" s="250">
        <v>647</v>
      </c>
      <c r="M331" s="250">
        <v>134</v>
      </c>
      <c r="N331" s="250">
        <v>10</v>
      </c>
      <c r="O331" s="220"/>
    </row>
    <row r="332" spans="1:15" s="219" customFormat="1" ht="9.6" customHeight="1">
      <c r="A332" s="220" t="s">
        <v>63</v>
      </c>
      <c r="B332" s="229">
        <f t="shared" si="17"/>
        <v>7202</v>
      </c>
      <c r="C332" s="250">
        <v>55</v>
      </c>
      <c r="D332" s="250">
        <v>35</v>
      </c>
      <c r="E332" s="250">
        <v>0</v>
      </c>
      <c r="F332" s="250">
        <v>2552</v>
      </c>
      <c r="G332" s="250">
        <v>233</v>
      </c>
      <c r="H332" s="250">
        <v>21</v>
      </c>
      <c r="I332" s="250">
        <v>1043</v>
      </c>
      <c r="J332" s="250">
        <v>370</v>
      </c>
      <c r="K332" s="250">
        <v>41</v>
      </c>
      <c r="L332" s="250">
        <v>2534</v>
      </c>
      <c r="M332" s="250">
        <v>89</v>
      </c>
      <c r="N332" s="250">
        <v>229</v>
      </c>
      <c r="O332" s="220"/>
    </row>
    <row r="333" spans="1:15" s="219" customFormat="1" ht="9.6" customHeight="1">
      <c r="A333" s="220" t="s">
        <v>64</v>
      </c>
      <c r="B333" s="229">
        <f t="shared" si="17"/>
        <v>3458</v>
      </c>
      <c r="C333" s="250">
        <v>8</v>
      </c>
      <c r="D333" s="250">
        <v>1</v>
      </c>
      <c r="E333" s="250">
        <v>0</v>
      </c>
      <c r="F333" s="250">
        <v>1607</v>
      </c>
      <c r="G333" s="250">
        <v>144</v>
      </c>
      <c r="H333" s="250">
        <v>13</v>
      </c>
      <c r="I333" s="250">
        <v>533</v>
      </c>
      <c r="J333" s="250">
        <v>247</v>
      </c>
      <c r="K333" s="250">
        <v>20</v>
      </c>
      <c r="L333" s="250">
        <v>648</v>
      </c>
      <c r="M333" s="250">
        <v>9</v>
      </c>
      <c r="N333" s="250">
        <v>228</v>
      </c>
      <c r="O333" s="220"/>
    </row>
    <row r="334" spans="1:15" s="219" customFormat="1" ht="9.6" customHeight="1">
      <c r="A334" s="225" t="s">
        <v>65</v>
      </c>
      <c r="B334" s="230">
        <f t="shared" si="17"/>
        <v>1336</v>
      </c>
      <c r="C334" s="251">
        <v>47</v>
      </c>
      <c r="D334" s="251">
        <v>0</v>
      </c>
      <c r="E334" s="251">
        <v>0</v>
      </c>
      <c r="F334" s="251">
        <v>341</v>
      </c>
      <c r="G334" s="251">
        <v>104</v>
      </c>
      <c r="H334" s="251">
        <v>1</v>
      </c>
      <c r="I334" s="251">
        <v>348</v>
      </c>
      <c r="J334" s="251">
        <v>117</v>
      </c>
      <c r="K334" s="251">
        <v>18</v>
      </c>
      <c r="L334" s="251">
        <v>303</v>
      </c>
      <c r="M334" s="251">
        <v>55</v>
      </c>
      <c r="N334" s="251">
        <v>2</v>
      </c>
      <c r="O334" s="220"/>
    </row>
    <row r="335" spans="1:15" s="219" customFormat="1" ht="9.6" customHeight="1">
      <c r="A335" s="220" t="s">
        <v>66</v>
      </c>
      <c r="B335" s="229">
        <f t="shared" si="17"/>
        <v>3101</v>
      </c>
      <c r="C335" s="250">
        <v>39</v>
      </c>
      <c r="D335" s="250">
        <v>2</v>
      </c>
      <c r="E335" s="250">
        <v>0</v>
      </c>
      <c r="F335" s="250">
        <v>169</v>
      </c>
      <c r="G335" s="250">
        <v>122</v>
      </c>
      <c r="H335" s="250">
        <v>15</v>
      </c>
      <c r="I335" s="250">
        <v>325</v>
      </c>
      <c r="J335" s="250">
        <v>1477</v>
      </c>
      <c r="K335" s="250">
        <v>15</v>
      </c>
      <c r="L335" s="250">
        <v>648</v>
      </c>
      <c r="M335" s="250">
        <v>97</v>
      </c>
      <c r="N335" s="250">
        <v>192</v>
      </c>
      <c r="O335" s="220"/>
    </row>
    <row r="336" spans="1:15" s="219" customFormat="1" ht="9.6" customHeight="1">
      <c r="A336" s="220" t="s">
        <v>67</v>
      </c>
      <c r="B336" s="229">
        <f t="shared" si="17"/>
        <v>104</v>
      </c>
      <c r="C336" s="250">
        <v>10</v>
      </c>
      <c r="D336" s="250">
        <v>0</v>
      </c>
      <c r="E336" s="250">
        <v>0</v>
      </c>
      <c r="F336" s="250">
        <v>26</v>
      </c>
      <c r="G336" s="250">
        <v>6</v>
      </c>
      <c r="H336" s="250">
        <v>0</v>
      </c>
      <c r="I336" s="250">
        <v>14</v>
      </c>
      <c r="J336" s="250">
        <v>5</v>
      </c>
      <c r="K336" s="250">
        <v>0</v>
      </c>
      <c r="L336" s="250">
        <v>42</v>
      </c>
      <c r="M336" s="250">
        <v>1</v>
      </c>
      <c r="N336" s="250">
        <v>0</v>
      </c>
      <c r="O336" s="220"/>
    </row>
    <row r="337" spans="1:15" s="219" customFormat="1" ht="9.6" customHeight="1">
      <c r="A337" s="220" t="s">
        <v>68</v>
      </c>
      <c r="B337" s="229">
        <f t="shared" si="17"/>
        <v>6147</v>
      </c>
      <c r="C337" s="250">
        <v>33</v>
      </c>
      <c r="D337" s="250">
        <v>5</v>
      </c>
      <c r="E337" s="250">
        <v>0</v>
      </c>
      <c r="F337" s="250">
        <v>2046</v>
      </c>
      <c r="G337" s="250">
        <v>599</v>
      </c>
      <c r="H337" s="250">
        <v>18</v>
      </c>
      <c r="I337" s="250">
        <v>996</v>
      </c>
      <c r="J337" s="250">
        <v>487</v>
      </c>
      <c r="K337" s="250">
        <v>100</v>
      </c>
      <c r="L337" s="250">
        <v>1551</v>
      </c>
      <c r="M337" s="250">
        <v>7</v>
      </c>
      <c r="N337" s="250">
        <v>305</v>
      </c>
      <c r="O337" s="220"/>
    </row>
    <row r="338" spans="1:15" s="219" customFormat="1" ht="9.6" customHeight="1">
      <c r="A338" s="225" t="s">
        <v>69</v>
      </c>
      <c r="B338" s="230">
        <f t="shared" si="17"/>
        <v>1695</v>
      </c>
      <c r="C338" s="251">
        <v>18</v>
      </c>
      <c r="D338" s="251">
        <v>9</v>
      </c>
      <c r="E338" s="251">
        <v>0</v>
      </c>
      <c r="F338" s="251">
        <v>332</v>
      </c>
      <c r="G338" s="251">
        <v>95</v>
      </c>
      <c r="H338" s="251">
        <v>0</v>
      </c>
      <c r="I338" s="251">
        <v>583</v>
      </c>
      <c r="J338" s="251">
        <v>95</v>
      </c>
      <c r="K338" s="251">
        <v>23</v>
      </c>
      <c r="L338" s="251">
        <v>445</v>
      </c>
      <c r="M338" s="251">
        <v>22</v>
      </c>
      <c r="N338" s="251">
        <v>73</v>
      </c>
      <c r="O338" s="220"/>
    </row>
    <row r="339" spans="1:15" s="219" customFormat="1" ht="9.6" customHeight="1">
      <c r="A339" s="220" t="s">
        <v>70</v>
      </c>
      <c r="B339" s="229">
        <f t="shared" si="17"/>
        <v>4441</v>
      </c>
      <c r="C339" s="250">
        <v>254</v>
      </c>
      <c r="D339" s="250">
        <v>2</v>
      </c>
      <c r="E339" s="250">
        <v>0</v>
      </c>
      <c r="F339" s="250">
        <v>1218</v>
      </c>
      <c r="G339" s="250">
        <v>220</v>
      </c>
      <c r="H339" s="250">
        <v>27</v>
      </c>
      <c r="I339" s="250">
        <v>1063</v>
      </c>
      <c r="J339" s="250">
        <v>228</v>
      </c>
      <c r="K339" s="250">
        <v>35</v>
      </c>
      <c r="L339" s="250">
        <v>1203</v>
      </c>
      <c r="M339" s="250">
        <v>47</v>
      </c>
      <c r="N339" s="250">
        <v>144</v>
      </c>
      <c r="O339" s="220"/>
    </row>
    <row r="340" spans="1:15" s="219" customFormat="1" ht="9.6" customHeight="1">
      <c r="A340" s="220" t="s">
        <v>71</v>
      </c>
      <c r="B340" s="229">
        <f t="shared" si="17"/>
        <v>3278</v>
      </c>
      <c r="C340" s="250">
        <v>58</v>
      </c>
      <c r="D340" s="250">
        <v>4</v>
      </c>
      <c r="E340" s="250">
        <v>0</v>
      </c>
      <c r="F340" s="250">
        <v>1032</v>
      </c>
      <c r="G340" s="250">
        <v>338</v>
      </c>
      <c r="H340" s="250">
        <v>2</v>
      </c>
      <c r="I340" s="250">
        <v>656</v>
      </c>
      <c r="J340" s="250">
        <v>78</v>
      </c>
      <c r="K340" s="250">
        <v>35</v>
      </c>
      <c r="L340" s="250">
        <v>824</v>
      </c>
      <c r="M340" s="250">
        <v>3</v>
      </c>
      <c r="N340" s="250">
        <v>248</v>
      </c>
      <c r="O340" s="220"/>
    </row>
    <row r="341" spans="1:15" s="219" customFormat="1" ht="9.6" customHeight="1">
      <c r="A341" s="220" t="s">
        <v>72</v>
      </c>
      <c r="B341" s="229">
        <f t="shared" si="17"/>
        <v>987</v>
      </c>
      <c r="C341" s="250">
        <v>3</v>
      </c>
      <c r="D341" s="250">
        <v>0</v>
      </c>
      <c r="E341" s="250">
        <v>0</v>
      </c>
      <c r="F341" s="250">
        <v>88</v>
      </c>
      <c r="G341" s="250">
        <v>38</v>
      </c>
      <c r="H341" s="250">
        <v>4</v>
      </c>
      <c r="I341" s="250">
        <v>411</v>
      </c>
      <c r="J341" s="250">
        <v>64</v>
      </c>
      <c r="K341" s="250">
        <v>11</v>
      </c>
      <c r="L341" s="250">
        <v>265</v>
      </c>
      <c r="M341" s="250">
        <v>6</v>
      </c>
      <c r="N341" s="250">
        <v>97</v>
      </c>
      <c r="O341" s="220"/>
    </row>
    <row r="342" spans="1:15" s="219" customFormat="1" ht="9.6" customHeight="1">
      <c r="A342" s="225" t="s">
        <v>73</v>
      </c>
      <c r="B342" s="230">
        <f t="shared" si="17"/>
        <v>4658</v>
      </c>
      <c r="C342" s="251">
        <v>58</v>
      </c>
      <c r="D342" s="251">
        <v>10</v>
      </c>
      <c r="E342" s="251">
        <v>0</v>
      </c>
      <c r="F342" s="251">
        <v>1421</v>
      </c>
      <c r="G342" s="251">
        <v>167</v>
      </c>
      <c r="H342" s="251">
        <v>12</v>
      </c>
      <c r="I342" s="251">
        <v>1159</v>
      </c>
      <c r="J342" s="251">
        <v>273</v>
      </c>
      <c r="K342" s="251">
        <v>60</v>
      </c>
      <c r="L342" s="251">
        <v>1104</v>
      </c>
      <c r="M342" s="251">
        <v>22</v>
      </c>
      <c r="N342" s="251">
        <v>372</v>
      </c>
      <c r="O342" s="220"/>
    </row>
    <row r="343" spans="1:15" s="219" customFormat="1" ht="9.6" customHeight="1">
      <c r="A343" s="220" t="s">
        <v>74</v>
      </c>
      <c r="B343" s="229">
        <f t="shared" si="17"/>
        <v>2737</v>
      </c>
      <c r="C343" s="250">
        <v>209</v>
      </c>
      <c r="D343" s="250">
        <v>0</v>
      </c>
      <c r="E343" s="250">
        <v>0</v>
      </c>
      <c r="F343" s="250">
        <v>259</v>
      </c>
      <c r="G343" s="250">
        <v>155</v>
      </c>
      <c r="H343" s="250">
        <v>0</v>
      </c>
      <c r="I343" s="250">
        <v>774</v>
      </c>
      <c r="J343" s="250">
        <v>131</v>
      </c>
      <c r="K343" s="250">
        <v>68</v>
      </c>
      <c r="L343" s="250">
        <v>860</v>
      </c>
      <c r="M343" s="250">
        <v>8</v>
      </c>
      <c r="N343" s="250">
        <v>273</v>
      </c>
      <c r="O343" s="220"/>
    </row>
    <row r="344" spans="1:15" s="219" customFormat="1" ht="9.6" customHeight="1">
      <c r="A344" s="220" t="s">
        <v>75</v>
      </c>
      <c r="B344" s="229">
        <f t="shared" si="17"/>
        <v>3432</v>
      </c>
      <c r="C344" s="250">
        <v>335</v>
      </c>
      <c r="D344" s="250">
        <v>3</v>
      </c>
      <c r="E344" s="250">
        <v>0</v>
      </c>
      <c r="F344" s="250">
        <v>468</v>
      </c>
      <c r="G344" s="250">
        <v>165</v>
      </c>
      <c r="H344" s="250">
        <v>32</v>
      </c>
      <c r="I344" s="250">
        <v>1187</v>
      </c>
      <c r="J344" s="250">
        <v>226</v>
      </c>
      <c r="K344" s="250">
        <v>63</v>
      </c>
      <c r="L344" s="250">
        <v>891</v>
      </c>
      <c r="M344" s="250">
        <v>28</v>
      </c>
      <c r="N344" s="250">
        <v>34</v>
      </c>
      <c r="O344" s="220"/>
    </row>
    <row r="345" spans="1:15" s="219" customFormat="1" ht="9.6" customHeight="1">
      <c r="A345" s="220" t="s">
        <v>76</v>
      </c>
      <c r="B345" s="229">
        <f t="shared" si="17"/>
        <v>5145</v>
      </c>
      <c r="C345" s="250">
        <v>228</v>
      </c>
      <c r="D345" s="250">
        <v>1</v>
      </c>
      <c r="E345" s="250">
        <v>0</v>
      </c>
      <c r="F345" s="250">
        <v>356</v>
      </c>
      <c r="G345" s="250">
        <v>523</v>
      </c>
      <c r="H345" s="250">
        <v>1</v>
      </c>
      <c r="I345" s="250">
        <v>1773</v>
      </c>
      <c r="J345" s="250">
        <v>366</v>
      </c>
      <c r="K345" s="250">
        <v>70</v>
      </c>
      <c r="L345" s="250">
        <v>1820</v>
      </c>
      <c r="M345" s="250">
        <v>4</v>
      </c>
      <c r="N345" s="250">
        <v>3</v>
      </c>
      <c r="O345" s="220"/>
    </row>
    <row r="346" spans="1:15" s="219" customFormat="1" ht="9.6" customHeight="1">
      <c r="A346" s="225" t="s">
        <v>77</v>
      </c>
      <c r="B346" s="230">
        <f t="shared" si="17"/>
        <v>3915</v>
      </c>
      <c r="C346" s="251">
        <v>35</v>
      </c>
      <c r="D346" s="251">
        <v>13</v>
      </c>
      <c r="E346" s="251">
        <v>39</v>
      </c>
      <c r="F346" s="251">
        <v>1013</v>
      </c>
      <c r="G346" s="251">
        <v>190</v>
      </c>
      <c r="H346" s="251">
        <v>69</v>
      </c>
      <c r="I346" s="251">
        <v>907</v>
      </c>
      <c r="J346" s="251">
        <v>268</v>
      </c>
      <c r="K346" s="251">
        <v>61</v>
      </c>
      <c r="L346" s="251">
        <v>782</v>
      </c>
      <c r="M346" s="251">
        <v>41</v>
      </c>
      <c r="N346" s="251">
        <v>497</v>
      </c>
      <c r="O346" s="220"/>
    </row>
    <row r="347" spans="1:15" s="219" customFormat="1" ht="9.6" customHeight="1">
      <c r="A347" s="220" t="s">
        <v>78</v>
      </c>
      <c r="B347" s="229">
        <f t="shared" si="17"/>
        <v>187</v>
      </c>
      <c r="C347" s="250">
        <v>0</v>
      </c>
      <c r="D347" s="250">
        <v>0</v>
      </c>
      <c r="E347" s="250">
        <v>0</v>
      </c>
      <c r="F347" s="250">
        <v>70</v>
      </c>
      <c r="G347" s="250">
        <v>1</v>
      </c>
      <c r="H347" s="250">
        <v>0</v>
      </c>
      <c r="I347" s="250">
        <v>56</v>
      </c>
      <c r="J347" s="250">
        <v>4</v>
      </c>
      <c r="K347" s="250">
        <v>3</v>
      </c>
      <c r="L347" s="250">
        <v>45</v>
      </c>
      <c r="M347" s="250">
        <v>0</v>
      </c>
      <c r="N347" s="250">
        <v>8</v>
      </c>
      <c r="O347" s="220"/>
    </row>
    <row r="348" spans="1:15" s="219" customFormat="1" ht="9.6" customHeight="1">
      <c r="A348" s="220" t="s">
        <v>79</v>
      </c>
      <c r="B348" s="229">
        <f t="shared" si="17"/>
        <v>6381</v>
      </c>
      <c r="C348" s="250">
        <v>181</v>
      </c>
      <c r="D348" s="250">
        <v>1</v>
      </c>
      <c r="E348" s="250">
        <v>4</v>
      </c>
      <c r="F348" s="250">
        <v>539</v>
      </c>
      <c r="G348" s="250">
        <v>483</v>
      </c>
      <c r="H348" s="250">
        <v>11</v>
      </c>
      <c r="I348" s="250">
        <v>2277</v>
      </c>
      <c r="J348" s="250">
        <v>799</v>
      </c>
      <c r="K348" s="250">
        <v>77</v>
      </c>
      <c r="L348" s="250">
        <v>1785</v>
      </c>
      <c r="M348" s="250">
        <v>89</v>
      </c>
      <c r="N348" s="250">
        <v>135</v>
      </c>
      <c r="O348" s="220"/>
    </row>
    <row r="349" spans="1:15" s="219" customFormat="1" ht="9.6" customHeight="1">
      <c r="A349" s="220" t="s">
        <v>80</v>
      </c>
      <c r="B349" s="229">
        <f t="shared" si="17"/>
        <v>4628</v>
      </c>
      <c r="C349" s="250">
        <v>154</v>
      </c>
      <c r="D349" s="250">
        <v>0</v>
      </c>
      <c r="E349" s="250">
        <v>0</v>
      </c>
      <c r="F349" s="250">
        <v>880</v>
      </c>
      <c r="G349" s="250">
        <v>124</v>
      </c>
      <c r="H349" s="250">
        <v>0</v>
      </c>
      <c r="I349" s="250">
        <v>1485</v>
      </c>
      <c r="J349" s="250">
        <v>813</v>
      </c>
      <c r="K349" s="250">
        <v>68</v>
      </c>
      <c r="L349" s="250">
        <v>1028</v>
      </c>
      <c r="M349" s="250">
        <v>11</v>
      </c>
      <c r="N349" s="250">
        <v>65</v>
      </c>
      <c r="O349" s="220"/>
    </row>
    <row r="350" spans="1:15" s="219" customFormat="1" ht="9.6" customHeight="1">
      <c r="A350" s="225" t="s">
        <v>81</v>
      </c>
      <c r="B350" s="230">
        <f t="shared" si="17"/>
        <v>478</v>
      </c>
      <c r="C350" s="252">
        <v>21</v>
      </c>
      <c r="D350" s="252">
        <v>2</v>
      </c>
      <c r="E350" s="252">
        <v>0</v>
      </c>
      <c r="F350" s="252">
        <v>142</v>
      </c>
      <c r="G350" s="252">
        <v>28</v>
      </c>
      <c r="H350" s="252">
        <v>1</v>
      </c>
      <c r="I350" s="252">
        <v>155</v>
      </c>
      <c r="J350" s="252">
        <v>18</v>
      </c>
      <c r="K350" s="252">
        <v>5</v>
      </c>
      <c r="L350" s="252">
        <v>106</v>
      </c>
      <c r="M350" s="252">
        <v>0</v>
      </c>
      <c r="N350" s="252">
        <v>0</v>
      </c>
      <c r="O350" s="220"/>
    </row>
    <row r="351" spans="1:15" s="258" customFormat="1" ht="3" customHeight="1">
      <c r="A351" s="253"/>
      <c r="B351" s="256"/>
      <c r="C351" s="257"/>
      <c r="D351" s="257"/>
      <c r="E351" s="257"/>
      <c r="F351" s="257"/>
      <c r="G351" s="257"/>
      <c r="H351" s="257"/>
      <c r="I351" s="257"/>
      <c r="J351" s="257"/>
      <c r="K351" s="257"/>
      <c r="L351" s="257"/>
      <c r="M351" s="257"/>
      <c r="N351" s="257"/>
      <c r="O351" s="253"/>
    </row>
    <row r="352" spans="1:15" s="219" customFormat="1" ht="9" customHeight="1">
      <c r="A352" s="218">
        <v>2004</v>
      </c>
      <c r="B352" s="243"/>
      <c r="O352" s="220"/>
    </row>
    <row r="353" spans="1:15" s="219" customFormat="1" ht="9" customHeight="1">
      <c r="A353" s="222" t="s">
        <v>102</v>
      </c>
      <c r="B353" s="243">
        <f t="shared" ref="B353:N353" si="18">SUM(B355:B386)</f>
        <v>113498</v>
      </c>
      <c r="C353" s="243">
        <f t="shared" si="18"/>
        <v>2342</v>
      </c>
      <c r="D353" s="243">
        <f t="shared" si="18"/>
        <v>323</v>
      </c>
      <c r="E353" s="243">
        <f t="shared" si="18"/>
        <v>14</v>
      </c>
      <c r="F353" s="243">
        <f t="shared" si="18"/>
        <v>22097</v>
      </c>
      <c r="G353" s="243">
        <f t="shared" si="18"/>
        <v>6728</v>
      </c>
      <c r="H353" s="243">
        <f t="shared" si="18"/>
        <v>418</v>
      </c>
      <c r="I353" s="243">
        <f t="shared" si="18"/>
        <v>29354</v>
      </c>
      <c r="J353" s="243">
        <f t="shared" si="18"/>
        <v>8488</v>
      </c>
      <c r="K353" s="243">
        <f t="shared" si="18"/>
        <v>1709</v>
      </c>
      <c r="L353" s="243">
        <f t="shared" si="18"/>
        <v>32995</v>
      </c>
      <c r="M353" s="243">
        <f t="shared" si="18"/>
        <v>1871</v>
      </c>
      <c r="N353" s="243">
        <f t="shared" si="18"/>
        <v>7159</v>
      </c>
      <c r="O353" s="220"/>
    </row>
    <row r="354" spans="1:15" s="219" customFormat="1" ht="3.95" customHeight="1">
      <c r="A354" s="222"/>
      <c r="B354" s="243"/>
      <c r="C354" s="243"/>
      <c r="D354" s="243"/>
      <c r="E354" s="243"/>
      <c r="F354" s="243"/>
      <c r="G354" s="243"/>
      <c r="H354" s="243"/>
      <c r="I354" s="243"/>
      <c r="J354" s="243"/>
      <c r="K354" s="243"/>
      <c r="L354" s="243"/>
      <c r="M354" s="243"/>
      <c r="N354" s="243"/>
      <c r="O354" s="220"/>
    </row>
    <row r="355" spans="1:15" s="219" customFormat="1" ht="9" customHeight="1">
      <c r="A355" s="220" t="s">
        <v>50</v>
      </c>
      <c r="B355" s="229">
        <f t="shared" ref="B355:B386" si="19">SUM(C355:N355)</f>
        <v>1430</v>
      </c>
      <c r="C355" s="250">
        <v>6</v>
      </c>
      <c r="D355" s="250">
        <v>0</v>
      </c>
      <c r="E355" s="250">
        <v>0</v>
      </c>
      <c r="F355" s="250">
        <v>256</v>
      </c>
      <c r="G355" s="250">
        <v>118</v>
      </c>
      <c r="H355" s="250">
        <v>1</v>
      </c>
      <c r="I355" s="250">
        <v>230</v>
      </c>
      <c r="J355" s="250">
        <v>50</v>
      </c>
      <c r="K355" s="250">
        <v>17</v>
      </c>
      <c r="L355" s="250">
        <v>373</v>
      </c>
      <c r="M355" s="250">
        <v>4</v>
      </c>
      <c r="N355" s="250">
        <v>375</v>
      </c>
      <c r="O355" s="220"/>
    </row>
    <row r="356" spans="1:15" s="219" customFormat="1" ht="9" customHeight="1">
      <c r="A356" s="220" t="s">
        <v>51</v>
      </c>
      <c r="B356" s="229">
        <f t="shared" si="19"/>
        <v>865</v>
      </c>
      <c r="C356" s="250">
        <v>9</v>
      </c>
      <c r="D356" s="250">
        <v>0</v>
      </c>
      <c r="E356" s="250">
        <v>0</v>
      </c>
      <c r="F356" s="250">
        <v>171</v>
      </c>
      <c r="G356" s="250">
        <v>44</v>
      </c>
      <c r="H356" s="250">
        <v>64</v>
      </c>
      <c r="I356" s="250">
        <v>160</v>
      </c>
      <c r="J356" s="250">
        <v>11</v>
      </c>
      <c r="K356" s="250">
        <v>20</v>
      </c>
      <c r="L356" s="250">
        <v>372</v>
      </c>
      <c r="M356" s="250">
        <v>14</v>
      </c>
      <c r="N356" s="250">
        <v>0</v>
      </c>
      <c r="O356" s="220"/>
    </row>
    <row r="357" spans="1:15" s="219" customFormat="1" ht="9" customHeight="1">
      <c r="A357" s="220" t="s">
        <v>52</v>
      </c>
      <c r="B357" s="229">
        <f t="shared" si="19"/>
        <v>376</v>
      </c>
      <c r="C357" s="250">
        <v>8</v>
      </c>
      <c r="D357" s="250">
        <v>5</v>
      </c>
      <c r="E357" s="250">
        <v>0</v>
      </c>
      <c r="F357" s="250">
        <v>89</v>
      </c>
      <c r="G357" s="250">
        <v>19</v>
      </c>
      <c r="H357" s="250">
        <v>12</v>
      </c>
      <c r="I357" s="250">
        <v>65</v>
      </c>
      <c r="J357" s="250">
        <v>12</v>
      </c>
      <c r="K357" s="250">
        <v>1</v>
      </c>
      <c r="L357" s="250">
        <v>104</v>
      </c>
      <c r="M357" s="250">
        <v>17</v>
      </c>
      <c r="N357" s="250">
        <v>44</v>
      </c>
      <c r="O357" s="220"/>
    </row>
    <row r="358" spans="1:15" s="219" customFormat="1" ht="9" customHeight="1">
      <c r="A358" s="225" t="s">
        <v>53</v>
      </c>
      <c r="B358" s="230">
        <f t="shared" si="19"/>
        <v>759</v>
      </c>
      <c r="C358" s="251">
        <v>44</v>
      </c>
      <c r="D358" s="251">
        <v>97</v>
      </c>
      <c r="E358" s="251">
        <v>0</v>
      </c>
      <c r="F358" s="251">
        <v>125</v>
      </c>
      <c r="G358" s="251">
        <v>20</v>
      </c>
      <c r="H358" s="251">
        <v>0</v>
      </c>
      <c r="I358" s="251">
        <v>254</v>
      </c>
      <c r="J358" s="251">
        <v>67</v>
      </c>
      <c r="K358" s="251">
        <v>13</v>
      </c>
      <c r="L358" s="251">
        <v>92</v>
      </c>
      <c r="M358" s="251">
        <v>15</v>
      </c>
      <c r="N358" s="251">
        <v>32</v>
      </c>
      <c r="O358" s="220"/>
    </row>
    <row r="359" spans="1:15" s="219" customFormat="1" ht="9" customHeight="1">
      <c r="A359" s="220" t="s">
        <v>54</v>
      </c>
      <c r="B359" s="229">
        <f t="shared" si="19"/>
        <v>8243</v>
      </c>
      <c r="C359" s="250">
        <v>91</v>
      </c>
      <c r="D359" s="250">
        <v>43</v>
      </c>
      <c r="E359" s="250">
        <v>0</v>
      </c>
      <c r="F359" s="250">
        <v>1724</v>
      </c>
      <c r="G359" s="250">
        <v>536</v>
      </c>
      <c r="H359" s="250">
        <v>62</v>
      </c>
      <c r="I359" s="250">
        <v>1843</v>
      </c>
      <c r="J359" s="250">
        <v>691</v>
      </c>
      <c r="K359" s="250">
        <v>92</v>
      </c>
      <c r="L359" s="250">
        <v>1876</v>
      </c>
      <c r="M359" s="250">
        <v>180</v>
      </c>
      <c r="N359" s="250">
        <v>1105</v>
      </c>
      <c r="O359" s="220"/>
    </row>
    <row r="360" spans="1:15" s="219" customFormat="1" ht="9" customHeight="1">
      <c r="A360" s="220" t="s">
        <v>55</v>
      </c>
      <c r="B360" s="229">
        <f t="shared" si="19"/>
        <v>1014</v>
      </c>
      <c r="C360" s="250">
        <v>73</v>
      </c>
      <c r="D360" s="250">
        <v>0</v>
      </c>
      <c r="E360" s="250">
        <v>0</v>
      </c>
      <c r="F360" s="250">
        <v>145</v>
      </c>
      <c r="G360" s="250">
        <v>98</v>
      </c>
      <c r="H360" s="250">
        <v>0</v>
      </c>
      <c r="I360" s="250">
        <v>233</v>
      </c>
      <c r="J360" s="250">
        <v>136</v>
      </c>
      <c r="K360" s="250">
        <v>12</v>
      </c>
      <c r="L360" s="250">
        <v>255</v>
      </c>
      <c r="M360" s="250">
        <v>0</v>
      </c>
      <c r="N360" s="250">
        <v>62</v>
      </c>
      <c r="O360" s="220"/>
    </row>
    <row r="361" spans="1:15" s="219" customFormat="1" ht="9" customHeight="1">
      <c r="A361" s="220" t="s">
        <v>56</v>
      </c>
      <c r="B361" s="229">
        <f t="shared" si="19"/>
        <v>1867</v>
      </c>
      <c r="C361" s="250">
        <v>121</v>
      </c>
      <c r="D361" s="250">
        <v>1</v>
      </c>
      <c r="E361" s="250">
        <v>0</v>
      </c>
      <c r="F361" s="250">
        <v>93</v>
      </c>
      <c r="G361" s="250">
        <v>111</v>
      </c>
      <c r="H361" s="250">
        <v>16</v>
      </c>
      <c r="I361" s="250">
        <v>890</v>
      </c>
      <c r="J361" s="250">
        <v>79</v>
      </c>
      <c r="K361" s="250">
        <v>18</v>
      </c>
      <c r="L361" s="250">
        <v>535</v>
      </c>
      <c r="M361" s="250">
        <v>3</v>
      </c>
      <c r="N361" s="250">
        <v>0</v>
      </c>
      <c r="O361" s="220"/>
    </row>
    <row r="362" spans="1:15" s="219" customFormat="1" ht="9" customHeight="1">
      <c r="A362" s="225" t="s">
        <v>57</v>
      </c>
      <c r="B362" s="230">
        <f t="shared" si="19"/>
        <v>4487</v>
      </c>
      <c r="C362" s="251">
        <v>63</v>
      </c>
      <c r="D362" s="251">
        <v>20</v>
      </c>
      <c r="E362" s="251">
        <v>0</v>
      </c>
      <c r="F362" s="251">
        <v>816</v>
      </c>
      <c r="G362" s="251">
        <v>218</v>
      </c>
      <c r="H362" s="251">
        <v>6</v>
      </c>
      <c r="I362" s="251">
        <v>1272</v>
      </c>
      <c r="J362" s="251">
        <v>240</v>
      </c>
      <c r="K362" s="251">
        <v>36</v>
      </c>
      <c r="L362" s="251">
        <v>1359</v>
      </c>
      <c r="M362" s="251">
        <v>42</v>
      </c>
      <c r="N362" s="251">
        <v>415</v>
      </c>
      <c r="O362" s="220"/>
    </row>
    <row r="363" spans="1:15" s="219" customFormat="1" ht="9" customHeight="1">
      <c r="A363" s="220" t="s">
        <v>58</v>
      </c>
      <c r="B363" s="229">
        <f t="shared" si="19"/>
        <v>8886</v>
      </c>
      <c r="C363" s="250">
        <v>1</v>
      </c>
      <c r="D363" s="250">
        <v>0</v>
      </c>
      <c r="E363" s="250">
        <v>0</v>
      </c>
      <c r="F363" s="250">
        <v>1177</v>
      </c>
      <c r="G363" s="250">
        <v>362</v>
      </c>
      <c r="H363" s="250">
        <v>1</v>
      </c>
      <c r="I363" s="250">
        <v>2187</v>
      </c>
      <c r="J363" s="250">
        <v>408</v>
      </c>
      <c r="K363" s="250">
        <v>216</v>
      </c>
      <c r="L363" s="250">
        <v>4489</v>
      </c>
      <c r="M363" s="250">
        <v>15</v>
      </c>
      <c r="N363" s="250">
        <v>30</v>
      </c>
      <c r="O363" s="220"/>
    </row>
    <row r="364" spans="1:15" s="219" customFormat="1" ht="9" customHeight="1">
      <c r="A364" s="220" t="s">
        <v>59</v>
      </c>
      <c r="B364" s="229">
        <f t="shared" si="19"/>
        <v>2911</v>
      </c>
      <c r="C364" s="250">
        <v>119</v>
      </c>
      <c r="D364" s="250">
        <v>9</v>
      </c>
      <c r="E364" s="250">
        <v>0</v>
      </c>
      <c r="F364" s="250">
        <v>804</v>
      </c>
      <c r="G364" s="250">
        <v>128</v>
      </c>
      <c r="H364" s="250">
        <v>37</v>
      </c>
      <c r="I364" s="250">
        <v>957</v>
      </c>
      <c r="J364" s="250">
        <v>114</v>
      </c>
      <c r="K364" s="250">
        <v>46</v>
      </c>
      <c r="L364" s="250">
        <v>545</v>
      </c>
      <c r="M364" s="250">
        <v>108</v>
      </c>
      <c r="N364" s="250">
        <v>44</v>
      </c>
      <c r="O364" s="220"/>
    </row>
    <row r="365" spans="1:15" s="219" customFormat="1" ht="9" customHeight="1">
      <c r="A365" s="220" t="s">
        <v>60</v>
      </c>
      <c r="B365" s="229">
        <f t="shared" si="19"/>
        <v>8182</v>
      </c>
      <c r="C365" s="250">
        <v>79</v>
      </c>
      <c r="D365" s="250">
        <v>2</v>
      </c>
      <c r="E365" s="250">
        <v>0</v>
      </c>
      <c r="F365" s="250">
        <v>2453</v>
      </c>
      <c r="G365" s="250">
        <v>319</v>
      </c>
      <c r="H365" s="250">
        <v>11</v>
      </c>
      <c r="I365" s="250">
        <v>2190</v>
      </c>
      <c r="J365" s="250">
        <v>512</v>
      </c>
      <c r="K365" s="250">
        <v>75</v>
      </c>
      <c r="L365" s="250">
        <v>2364</v>
      </c>
      <c r="M365" s="250">
        <v>69</v>
      </c>
      <c r="N365" s="250">
        <v>108</v>
      </c>
      <c r="O365" s="220"/>
    </row>
    <row r="366" spans="1:15" s="219" customFormat="1" ht="9" customHeight="1">
      <c r="A366" s="225" t="s">
        <v>61</v>
      </c>
      <c r="B366" s="230">
        <f t="shared" si="19"/>
        <v>1002</v>
      </c>
      <c r="C366" s="251">
        <v>0</v>
      </c>
      <c r="D366" s="251">
        <v>4</v>
      </c>
      <c r="E366" s="251">
        <v>0</v>
      </c>
      <c r="F366" s="251">
        <v>66</v>
      </c>
      <c r="G366" s="251">
        <v>123</v>
      </c>
      <c r="H366" s="251">
        <v>2</v>
      </c>
      <c r="I366" s="251">
        <v>419</v>
      </c>
      <c r="J366" s="251">
        <v>11</v>
      </c>
      <c r="K366" s="251">
        <v>7</v>
      </c>
      <c r="L366" s="251">
        <v>346</v>
      </c>
      <c r="M366" s="251">
        <v>22</v>
      </c>
      <c r="N366" s="251">
        <v>2</v>
      </c>
      <c r="O366" s="220"/>
    </row>
    <row r="367" spans="1:15" s="219" customFormat="1" ht="9" customHeight="1">
      <c r="A367" s="220" t="s">
        <v>62</v>
      </c>
      <c r="B367" s="229">
        <f t="shared" si="19"/>
        <v>1826</v>
      </c>
      <c r="C367" s="250">
        <v>12</v>
      </c>
      <c r="D367" s="250">
        <v>2</v>
      </c>
      <c r="E367" s="250">
        <v>0</v>
      </c>
      <c r="F367" s="250">
        <v>339</v>
      </c>
      <c r="G367" s="250">
        <v>382</v>
      </c>
      <c r="H367" s="250">
        <v>2</v>
      </c>
      <c r="I367" s="250">
        <v>440</v>
      </c>
      <c r="J367" s="250">
        <v>83</v>
      </c>
      <c r="K367" s="250">
        <v>19</v>
      </c>
      <c r="L367" s="250">
        <v>509</v>
      </c>
      <c r="M367" s="250">
        <v>32</v>
      </c>
      <c r="N367" s="250">
        <v>6</v>
      </c>
      <c r="O367" s="220"/>
    </row>
    <row r="368" spans="1:15" s="219" customFormat="1" ht="9" customHeight="1">
      <c r="A368" s="220" t="s">
        <v>63</v>
      </c>
      <c r="B368" s="229">
        <f t="shared" si="19"/>
        <v>8372</v>
      </c>
      <c r="C368" s="250">
        <v>47</v>
      </c>
      <c r="D368" s="250">
        <v>4</v>
      </c>
      <c r="E368" s="250">
        <v>0</v>
      </c>
      <c r="F368" s="250">
        <v>2159</v>
      </c>
      <c r="G368" s="250">
        <v>254</v>
      </c>
      <c r="H368" s="250">
        <v>1</v>
      </c>
      <c r="I368" s="250">
        <v>1450</v>
      </c>
      <c r="J368" s="250">
        <v>339</v>
      </c>
      <c r="K368" s="250">
        <v>43</v>
      </c>
      <c r="L368" s="250">
        <v>2600</v>
      </c>
      <c r="M368" s="250">
        <v>271</v>
      </c>
      <c r="N368" s="250">
        <v>1204</v>
      </c>
      <c r="O368" s="220"/>
    </row>
    <row r="369" spans="1:15" s="219" customFormat="1" ht="9" customHeight="1">
      <c r="A369" s="220" t="s">
        <v>64</v>
      </c>
      <c r="B369" s="229">
        <f t="shared" si="19"/>
        <v>3676</v>
      </c>
      <c r="C369" s="250">
        <v>4</v>
      </c>
      <c r="D369" s="250">
        <v>3</v>
      </c>
      <c r="E369" s="250">
        <v>0</v>
      </c>
      <c r="F369" s="250">
        <v>1140</v>
      </c>
      <c r="G369" s="250">
        <v>157</v>
      </c>
      <c r="H369" s="250">
        <v>5</v>
      </c>
      <c r="I369" s="250">
        <v>1023</v>
      </c>
      <c r="J369" s="250">
        <v>444</v>
      </c>
      <c r="K369" s="250">
        <v>34</v>
      </c>
      <c r="L369" s="250">
        <v>742</v>
      </c>
      <c r="M369" s="250">
        <v>3</v>
      </c>
      <c r="N369" s="250">
        <v>121</v>
      </c>
      <c r="O369" s="220"/>
    </row>
    <row r="370" spans="1:15" s="219" customFormat="1" ht="9" customHeight="1">
      <c r="A370" s="225" t="s">
        <v>65</v>
      </c>
      <c r="B370" s="230">
        <f t="shared" si="19"/>
        <v>2066</v>
      </c>
      <c r="C370" s="251">
        <v>56</v>
      </c>
      <c r="D370" s="251">
        <v>26</v>
      </c>
      <c r="E370" s="251">
        <v>0</v>
      </c>
      <c r="F370" s="251">
        <v>365</v>
      </c>
      <c r="G370" s="251">
        <v>66</v>
      </c>
      <c r="H370" s="251">
        <v>1</v>
      </c>
      <c r="I370" s="251">
        <v>495</v>
      </c>
      <c r="J370" s="251">
        <v>258</v>
      </c>
      <c r="K370" s="251">
        <v>31</v>
      </c>
      <c r="L370" s="251">
        <v>657</v>
      </c>
      <c r="M370" s="251">
        <v>108</v>
      </c>
      <c r="N370" s="251">
        <v>3</v>
      </c>
      <c r="O370" s="220"/>
    </row>
    <row r="371" spans="1:15" s="219" customFormat="1" ht="9" customHeight="1">
      <c r="A371" s="220" t="s">
        <v>66</v>
      </c>
      <c r="B371" s="229">
        <f t="shared" si="19"/>
        <v>2683</v>
      </c>
      <c r="C371" s="250">
        <v>15</v>
      </c>
      <c r="D371" s="250">
        <v>0</v>
      </c>
      <c r="E371" s="250">
        <v>0</v>
      </c>
      <c r="F371" s="250">
        <v>151</v>
      </c>
      <c r="G371" s="250">
        <v>92</v>
      </c>
      <c r="H371" s="250">
        <v>14</v>
      </c>
      <c r="I371" s="250">
        <v>405</v>
      </c>
      <c r="J371" s="250">
        <v>905</v>
      </c>
      <c r="K371" s="250">
        <v>12</v>
      </c>
      <c r="L371" s="250">
        <v>766</v>
      </c>
      <c r="M371" s="250">
        <v>169</v>
      </c>
      <c r="N371" s="250">
        <v>154</v>
      </c>
      <c r="O371" s="220"/>
    </row>
    <row r="372" spans="1:15" s="219" customFormat="1" ht="9" customHeight="1">
      <c r="A372" s="220" t="s">
        <v>67</v>
      </c>
      <c r="B372" s="229">
        <f t="shared" si="19"/>
        <v>101</v>
      </c>
      <c r="C372" s="250">
        <v>10</v>
      </c>
      <c r="D372" s="250">
        <v>0</v>
      </c>
      <c r="E372" s="250">
        <v>0</v>
      </c>
      <c r="F372" s="250">
        <v>23</v>
      </c>
      <c r="G372" s="250">
        <v>7</v>
      </c>
      <c r="H372" s="250">
        <v>0</v>
      </c>
      <c r="I372" s="250">
        <v>28</v>
      </c>
      <c r="J372" s="250">
        <v>3</v>
      </c>
      <c r="K372" s="250">
        <v>0</v>
      </c>
      <c r="L372" s="250">
        <v>30</v>
      </c>
      <c r="M372" s="250">
        <v>0</v>
      </c>
      <c r="N372" s="250">
        <v>0</v>
      </c>
      <c r="O372" s="220"/>
    </row>
    <row r="373" spans="1:15" s="219" customFormat="1" ht="9" customHeight="1">
      <c r="A373" s="220" t="s">
        <v>68</v>
      </c>
      <c r="B373" s="229">
        <f t="shared" si="19"/>
        <v>6053</v>
      </c>
      <c r="C373" s="250">
        <v>37</v>
      </c>
      <c r="D373" s="250">
        <v>3</v>
      </c>
      <c r="E373" s="250">
        <v>0</v>
      </c>
      <c r="F373" s="250">
        <v>1839</v>
      </c>
      <c r="G373" s="250">
        <v>512</v>
      </c>
      <c r="H373" s="250">
        <v>9</v>
      </c>
      <c r="I373" s="250">
        <v>964</v>
      </c>
      <c r="J373" s="250">
        <v>488</v>
      </c>
      <c r="K373" s="250">
        <v>78</v>
      </c>
      <c r="L373" s="250">
        <v>1795</v>
      </c>
      <c r="M373" s="250">
        <v>15</v>
      </c>
      <c r="N373" s="250">
        <v>313</v>
      </c>
      <c r="O373" s="220"/>
    </row>
    <row r="374" spans="1:15" s="219" customFormat="1" ht="9" customHeight="1">
      <c r="A374" s="225" t="s">
        <v>69</v>
      </c>
      <c r="B374" s="230">
        <f t="shared" si="19"/>
        <v>1944</v>
      </c>
      <c r="C374" s="251">
        <v>21</v>
      </c>
      <c r="D374" s="251">
        <v>0</v>
      </c>
      <c r="E374" s="251">
        <v>0</v>
      </c>
      <c r="F374" s="251">
        <v>329</v>
      </c>
      <c r="G374" s="251">
        <v>126</v>
      </c>
      <c r="H374" s="251">
        <v>0</v>
      </c>
      <c r="I374" s="251">
        <v>666</v>
      </c>
      <c r="J374" s="251">
        <v>126</v>
      </c>
      <c r="K374" s="251">
        <v>43</v>
      </c>
      <c r="L374" s="251">
        <v>492</v>
      </c>
      <c r="M374" s="251">
        <v>29</v>
      </c>
      <c r="N374" s="251">
        <v>112</v>
      </c>
      <c r="O374" s="220"/>
    </row>
    <row r="375" spans="1:15" s="219" customFormat="1" ht="9" customHeight="1">
      <c r="A375" s="220" t="s">
        <v>70</v>
      </c>
      <c r="B375" s="229">
        <f t="shared" si="19"/>
        <v>5369</v>
      </c>
      <c r="C375" s="250">
        <v>270</v>
      </c>
      <c r="D375" s="250">
        <v>26</v>
      </c>
      <c r="E375" s="250">
        <v>0</v>
      </c>
      <c r="F375" s="250">
        <v>1536</v>
      </c>
      <c r="G375" s="250">
        <v>244</v>
      </c>
      <c r="H375" s="250">
        <v>30</v>
      </c>
      <c r="I375" s="250">
        <v>1349</v>
      </c>
      <c r="J375" s="250">
        <v>288</v>
      </c>
      <c r="K375" s="250">
        <v>30</v>
      </c>
      <c r="L375" s="250">
        <v>1421</v>
      </c>
      <c r="M375" s="250">
        <v>44</v>
      </c>
      <c r="N375" s="250">
        <v>131</v>
      </c>
      <c r="O375" s="220"/>
    </row>
    <row r="376" spans="1:15" s="219" customFormat="1" ht="9" customHeight="1">
      <c r="A376" s="220" t="s">
        <v>71</v>
      </c>
      <c r="B376" s="229">
        <f t="shared" si="19"/>
        <v>3302</v>
      </c>
      <c r="C376" s="250">
        <v>21</v>
      </c>
      <c r="D376" s="250">
        <v>0</v>
      </c>
      <c r="E376" s="250">
        <v>0</v>
      </c>
      <c r="F376" s="250">
        <v>466</v>
      </c>
      <c r="G376" s="250">
        <v>108</v>
      </c>
      <c r="H376" s="250">
        <v>3</v>
      </c>
      <c r="I376" s="250">
        <v>460</v>
      </c>
      <c r="J376" s="250">
        <v>156</v>
      </c>
      <c r="K376" s="250">
        <v>47</v>
      </c>
      <c r="L376" s="250">
        <v>821</v>
      </c>
      <c r="M376" s="250">
        <v>6</v>
      </c>
      <c r="N376" s="250">
        <v>1214</v>
      </c>
      <c r="O376" s="220"/>
    </row>
    <row r="377" spans="1:15" s="219" customFormat="1" ht="9" customHeight="1">
      <c r="A377" s="220" t="s">
        <v>72</v>
      </c>
      <c r="B377" s="229">
        <f t="shared" si="19"/>
        <v>1186</v>
      </c>
      <c r="C377" s="250">
        <v>1</v>
      </c>
      <c r="D377" s="250">
        <v>0</v>
      </c>
      <c r="E377" s="250">
        <v>0</v>
      </c>
      <c r="F377" s="250">
        <v>46</v>
      </c>
      <c r="G377" s="250">
        <v>45</v>
      </c>
      <c r="H377" s="250">
        <v>1</v>
      </c>
      <c r="I377" s="250">
        <v>506</v>
      </c>
      <c r="J377" s="250">
        <v>62</v>
      </c>
      <c r="K377" s="250">
        <v>36</v>
      </c>
      <c r="L377" s="250">
        <v>392</v>
      </c>
      <c r="M377" s="250">
        <v>14</v>
      </c>
      <c r="N377" s="250">
        <v>83</v>
      </c>
      <c r="O377" s="220"/>
    </row>
    <row r="378" spans="1:15" s="219" customFormat="1" ht="9" customHeight="1">
      <c r="A378" s="225" t="s">
        <v>73</v>
      </c>
      <c r="B378" s="230">
        <f t="shared" si="19"/>
        <v>5810</v>
      </c>
      <c r="C378" s="251">
        <v>122</v>
      </c>
      <c r="D378" s="251">
        <v>10</v>
      </c>
      <c r="E378" s="251">
        <v>0</v>
      </c>
      <c r="F378" s="251">
        <v>1448</v>
      </c>
      <c r="G378" s="251">
        <v>305</v>
      </c>
      <c r="H378" s="251">
        <v>17</v>
      </c>
      <c r="I378" s="251">
        <v>1462</v>
      </c>
      <c r="J378" s="251">
        <v>264</v>
      </c>
      <c r="K378" s="251">
        <v>111</v>
      </c>
      <c r="L378" s="251">
        <v>1439</v>
      </c>
      <c r="M378" s="251">
        <v>449</v>
      </c>
      <c r="N378" s="251">
        <v>183</v>
      </c>
      <c r="O378" s="220"/>
    </row>
    <row r="379" spans="1:15" s="219" customFormat="1" ht="9" customHeight="1">
      <c r="A379" s="220" t="s">
        <v>74</v>
      </c>
      <c r="B379" s="229">
        <f t="shared" si="19"/>
        <v>2852</v>
      </c>
      <c r="C379" s="250">
        <v>241</v>
      </c>
      <c r="D379" s="250">
        <v>5</v>
      </c>
      <c r="E379" s="250">
        <v>0</v>
      </c>
      <c r="F379" s="250">
        <v>271</v>
      </c>
      <c r="G379" s="250">
        <v>167</v>
      </c>
      <c r="H379" s="250">
        <v>7</v>
      </c>
      <c r="I379" s="250">
        <v>903</v>
      </c>
      <c r="J379" s="250">
        <v>114</v>
      </c>
      <c r="K379" s="250">
        <v>102</v>
      </c>
      <c r="L379" s="250">
        <v>707</v>
      </c>
      <c r="M379" s="250">
        <v>3</v>
      </c>
      <c r="N379" s="250">
        <v>332</v>
      </c>
      <c r="O379" s="220"/>
    </row>
    <row r="380" spans="1:15" s="219" customFormat="1" ht="9" customHeight="1">
      <c r="A380" s="220" t="s">
        <v>75</v>
      </c>
      <c r="B380" s="229">
        <f t="shared" si="19"/>
        <v>2512</v>
      </c>
      <c r="C380" s="250">
        <v>262</v>
      </c>
      <c r="D380" s="250">
        <v>5</v>
      </c>
      <c r="E380" s="250">
        <v>0</v>
      </c>
      <c r="F380" s="250">
        <v>365</v>
      </c>
      <c r="G380" s="250">
        <v>87</v>
      </c>
      <c r="H380" s="250">
        <v>22</v>
      </c>
      <c r="I380" s="250">
        <v>827</v>
      </c>
      <c r="J380" s="250">
        <v>146</v>
      </c>
      <c r="K380" s="250">
        <v>46</v>
      </c>
      <c r="L380" s="250">
        <v>683</v>
      </c>
      <c r="M380" s="250">
        <v>64</v>
      </c>
      <c r="N380" s="250">
        <v>5</v>
      </c>
      <c r="O380" s="220"/>
    </row>
    <row r="381" spans="1:15" s="219" customFormat="1" ht="9" customHeight="1">
      <c r="A381" s="220" t="s">
        <v>76</v>
      </c>
      <c r="B381" s="229">
        <f t="shared" si="19"/>
        <v>6654</v>
      </c>
      <c r="C381" s="250">
        <v>252</v>
      </c>
      <c r="D381" s="250">
        <v>1</v>
      </c>
      <c r="E381" s="250">
        <v>0</v>
      </c>
      <c r="F381" s="250">
        <v>462</v>
      </c>
      <c r="G381" s="250">
        <v>1047</v>
      </c>
      <c r="H381" s="250">
        <v>0</v>
      </c>
      <c r="I381" s="250">
        <v>2110</v>
      </c>
      <c r="J381" s="250">
        <v>290</v>
      </c>
      <c r="K381" s="250">
        <v>101</v>
      </c>
      <c r="L381" s="250">
        <v>2386</v>
      </c>
      <c r="M381" s="250">
        <v>1</v>
      </c>
      <c r="N381" s="250">
        <v>4</v>
      </c>
      <c r="O381" s="220"/>
    </row>
    <row r="382" spans="1:15" s="219" customFormat="1" ht="9" customHeight="1">
      <c r="A382" s="225" t="s">
        <v>77</v>
      </c>
      <c r="B382" s="230">
        <f t="shared" si="19"/>
        <v>5619</v>
      </c>
      <c r="C382" s="251">
        <v>23</v>
      </c>
      <c r="D382" s="251">
        <v>50</v>
      </c>
      <c r="E382" s="251">
        <v>1</v>
      </c>
      <c r="F382" s="251">
        <v>1040</v>
      </c>
      <c r="G382" s="251">
        <v>270</v>
      </c>
      <c r="H382" s="251">
        <v>86</v>
      </c>
      <c r="I382" s="251">
        <v>1269</v>
      </c>
      <c r="J382" s="251">
        <v>539</v>
      </c>
      <c r="K382" s="251">
        <v>89</v>
      </c>
      <c r="L382" s="251">
        <v>1425</v>
      </c>
      <c r="M382" s="251">
        <v>119</v>
      </c>
      <c r="N382" s="251">
        <v>708</v>
      </c>
      <c r="O382" s="220"/>
    </row>
    <row r="383" spans="1:15" s="219" customFormat="1" ht="9" customHeight="1">
      <c r="A383" s="220" t="s">
        <v>78</v>
      </c>
      <c r="B383" s="229">
        <f t="shared" si="19"/>
        <v>216</v>
      </c>
      <c r="C383" s="250">
        <v>4</v>
      </c>
      <c r="D383" s="250">
        <v>0</v>
      </c>
      <c r="E383" s="250">
        <v>0</v>
      </c>
      <c r="F383" s="250">
        <v>47</v>
      </c>
      <c r="G383" s="250">
        <v>5</v>
      </c>
      <c r="H383" s="250">
        <v>0</v>
      </c>
      <c r="I383" s="250">
        <v>74</v>
      </c>
      <c r="J383" s="250">
        <v>3</v>
      </c>
      <c r="K383" s="250">
        <v>12</v>
      </c>
      <c r="L383" s="250">
        <v>65</v>
      </c>
      <c r="M383" s="250">
        <v>0</v>
      </c>
      <c r="N383" s="250">
        <v>6</v>
      </c>
      <c r="O383" s="220"/>
    </row>
    <row r="384" spans="1:15" s="219" customFormat="1" ht="9" customHeight="1">
      <c r="A384" s="220" t="s">
        <v>79</v>
      </c>
      <c r="B384" s="229">
        <f t="shared" si="19"/>
        <v>6642</v>
      </c>
      <c r="C384" s="250">
        <v>174</v>
      </c>
      <c r="D384" s="250">
        <v>7</v>
      </c>
      <c r="E384" s="250">
        <v>13</v>
      </c>
      <c r="F384" s="250">
        <v>392</v>
      </c>
      <c r="G384" s="250">
        <v>559</v>
      </c>
      <c r="H384" s="250">
        <v>8</v>
      </c>
      <c r="I384" s="250">
        <v>2305</v>
      </c>
      <c r="J384" s="250">
        <v>770</v>
      </c>
      <c r="K384" s="250">
        <v>100</v>
      </c>
      <c r="L384" s="250">
        <v>2098</v>
      </c>
      <c r="M384" s="250">
        <v>53</v>
      </c>
      <c r="N384" s="250">
        <v>163</v>
      </c>
      <c r="O384" s="220"/>
    </row>
    <row r="385" spans="1:15" s="219" customFormat="1" ht="9" customHeight="1">
      <c r="A385" s="220" t="s">
        <v>80</v>
      </c>
      <c r="B385" s="229">
        <f t="shared" si="19"/>
        <v>6061</v>
      </c>
      <c r="C385" s="250">
        <v>143</v>
      </c>
      <c r="D385" s="250">
        <v>0</v>
      </c>
      <c r="E385" s="250">
        <v>0</v>
      </c>
      <c r="F385" s="250">
        <v>1560</v>
      </c>
      <c r="G385" s="250">
        <v>167</v>
      </c>
      <c r="H385" s="250">
        <v>0</v>
      </c>
      <c r="I385" s="250">
        <v>1765</v>
      </c>
      <c r="J385" s="250">
        <v>869</v>
      </c>
      <c r="K385" s="250">
        <v>195</v>
      </c>
      <c r="L385" s="250">
        <v>1161</v>
      </c>
      <c r="M385" s="250">
        <v>1</v>
      </c>
      <c r="N385" s="250">
        <v>200</v>
      </c>
      <c r="O385" s="220"/>
    </row>
    <row r="386" spans="1:15" s="219" customFormat="1" ht="9" customHeight="1">
      <c r="A386" s="225" t="s">
        <v>81</v>
      </c>
      <c r="B386" s="230">
        <f t="shared" si="19"/>
        <v>532</v>
      </c>
      <c r="C386" s="252">
        <v>13</v>
      </c>
      <c r="D386" s="252">
        <v>0</v>
      </c>
      <c r="E386" s="252">
        <v>0</v>
      </c>
      <c r="F386" s="252">
        <v>200</v>
      </c>
      <c r="G386" s="252">
        <v>32</v>
      </c>
      <c r="H386" s="252">
        <v>0</v>
      </c>
      <c r="I386" s="252">
        <v>153</v>
      </c>
      <c r="J386" s="252">
        <v>10</v>
      </c>
      <c r="K386" s="252">
        <v>27</v>
      </c>
      <c r="L386" s="252">
        <v>96</v>
      </c>
      <c r="M386" s="252">
        <v>1</v>
      </c>
      <c r="N386" s="252">
        <v>0</v>
      </c>
      <c r="O386" s="220"/>
    </row>
    <row r="387" spans="1:15" s="258" customFormat="1" ht="9" customHeight="1">
      <c r="A387" s="253"/>
      <c r="B387" s="256"/>
      <c r="C387" s="257"/>
      <c r="D387" s="257"/>
      <c r="E387" s="257"/>
      <c r="F387" s="257"/>
      <c r="G387" s="257"/>
      <c r="H387" s="257"/>
      <c r="I387" s="257"/>
      <c r="J387" s="257"/>
      <c r="K387" s="257"/>
      <c r="L387" s="257"/>
      <c r="M387" s="257"/>
      <c r="N387" s="257"/>
      <c r="O387" s="253"/>
    </row>
    <row r="388" spans="1:15" s="219" customFormat="1" ht="9" customHeight="1">
      <c r="A388" s="218">
        <v>2005</v>
      </c>
      <c r="B388" s="243"/>
      <c r="O388" s="220"/>
    </row>
    <row r="389" spans="1:15" s="219" customFormat="1" ht="9" customHeight="1">
      <c r="A389" s="222" t="s">
        <v>102</v>
      </c>
      <c r="B389" s="243">
        <f t="shared" ref="B389:N389" si="20">SUM(B391:B422)</f>
        <v>134203</v>
      </c>
      <c r="C389" s="243">
        <f t="shared" si="20"/>
        <v>2834</v>
      </c>
      <c r="D389" s="243">
        <f t="shared" si="20"/>
        <v>178</v>
      </c>
      <c r="E389" s="243">
        <f t="shared" si="20"/>
        <v>5</v>
      </c>
      <c r="F389" s="243">
        <f t="shared" si="20"/>
        <v>25083</v>
      </c>
      <c r="G389" s="243">
        <f t="shared" si="20"/>
        <v>8056</v>
      </c>
      <c r="H389" s="243">
        <f t="shared" si="20"/>
        <v>508</v>
      </c>
      <c r="I389" s="243">
        <f t="shared" si="20"/>
        <v>36281</v>
      </c>
      <c r="J389" s="243">
        <f t="shared" si="20"/>
        <v>9298</v>
      </c>
      <c r="K389" s="243">
        <f t="shared" si="20"/>
        <v>2255</v>
      </c>
      <c r="L389" s="243">
        <f t="shared" si="20"/>
        <v>41104</v>
      </c>
      <c r="M389" s="243">
        <f t="shared" si="20"/>
        <v>2232</v>
      </c>
      <c r="N389" s="243">
        <f t="shared" si="20"/>
        <v>6369</v>
      </c>
      <c r="O389" s="220"/>
    </row>
    <row r="390" spans="1:15" s="219" customFormat="1" ht="3.95" customHeight="1">
      <c r="A390" s="222"/>
      <c r="B390" s="243"/>
      <c r="C390" s="243"/>
      <c r="D390" s="243"/>
      <c r="E390" s="243"/>
      <c r="F390" s="243"/>
      <c r="G390" s="243"/>
      <c r="H390" s="243"/>
      <c r="I390" s="243"/>
      <c r="J390" s="243"/>
      <c r="K390" s="243"/>
      <c r="L390" s="243"/>
      <c r="M390" s="243"/>
      <c r="N390" s="243"/>
      <c r="O390" s="220"/>
    </row>
    <row r="391" spans="1:15" s="219" customFormat="1" ht="9" customHeight="1">
      <c r="A391" s="220" t="s">
        <v>50</v>
      </c>
      <c r="B391" s="229">
        <f t="shared" ref="B391:B422" si="21">SUM(C391:N391)</f>
        <v>2315</v>
      </c>
      <c r="C391" s="250">
        <v>14</v>
      </c>
      <c r="D391" s="250">
        <v>0</v>
      </c>
      <c r="E391" s="250">
        <v>0</v>
      </c>
      <c r="F391" s="250">
        <v>589</v>
      </c>
      <c r="G391" s="250">
        <v>105</v>
      </c>
      <c r="H391" s="250">
        <v>0</v>
      </c>
      <c r="I391" s="250">
        <v>393</v>
      </c>
      <c r="J391" s="250">
        <v>141</v>
      </c>
      <c r="K391" s="250">
        <v>28</v>
      </c>
      <c r="L391" s="250">
        <v>715</v>
      </c>
      <c r="M391" s="250">
        <v>0</v>
      </c>
      <c r="N391" s="250">
        <v>330</v>
      </c>
      <c r="O391" s="220"/>
    </row>
    <row r="392" spans="1:15" s="219" customFormat="1" ht="9" customHeight="1">
      <c r="A392" s="220" t="s">
        <v>51</v>
      </c>
      <c r="B392" s="229">
        <f t="shared" si="21"/>
        <v>1199</v>
      </c>
      <c r="C392" s="250">
        <v>13</v>
      </c>
      <c r="D392" s="250">
        <v>0</v>
      </c>
      <c r="E392" s="250">
        <v>0</v>
      </c>
      <c r="F392" s="250">
        <v>199</v>
      </c>
      <c r="G392" s="250">
        <v>100</v>
      </c>
      <c r="H392" s="250">
        <v>106</v>
      </c>
      <c r="I392" s="250">
        <v>255</v>
      </c>
      <c r="J392" s="250">
        <v>24</v>
      </c>
      <c r="K392" s="250">
        <v>9</v>
      </c>
      <c r="L392" s="250">
        <v>464</v>
      </c>
      <c r="M392" s="250">
        <v>15</v>
      </c>
      <c r="N392" s="250">
        <v>14</v>
      </c>
      <c r="O392" s="220"/>
    </row>
    <row r="393" spans="1:15" s="219" customFormat="1" ht="9" customHeight="1">
      <c r="A393" s="220" t="s">
        <v>52</v>
      </c>
      <c r="B393" s="229">
        <f t="shared" si="21"/>
        <v>314</v>
      </c>
      <c r="C393" s="250">
        <v>9</v>
      </c>
      <c r="D393" s="250">
        <v>6</v>
      </c>
      <c r="E393" s="250">
        <v>0</v>
      </c>
      <c r="F393" s="250">
        <v>25</v>
      </c>
      <c r="G393" s="250">
        <v>26</v>
      </c>
      <c r="H393" s="250">
        <v>14</v>
      </c>
      <c r="I393" s="250">
        <v>64</v>
      </c>
      <c r="J393" s="250">
        <v>19</v>
      </c>
      <c r="K393" s="250">
        <v>3</v>
      </c>
      <c r="L393" s="250">
        <v>69</v>
      </c>
      <c r="M393" s="250">
        <v>14</v>
      </c>
      <c r="N393" s="250">
        <v>65</v>
      </c>
      <c r="O393" s="220"/>
    </row>
    <row r="394" spans="1:15" s="219" customFormat="1" ht="9" customHeight="1">
      <c r="A394" s="225" t="s">
        <v>53</v>
      </c>
      <c r="B394" s="230">
        <f t="shared" si="21"/>
        <v>1290</v>
      </c>
      <c r="C394" s="251">
        <v>207</v>
      </c>
      <c r="D394" s="251">
        <v>4</v>
      </c>
      <c r="E394" s="251">
        <v>0</v>
      </c>
      <c r="F394" s="251">
        <v>131</v>
      </c>
      <c r="G394" s="251">
        <v>25</v>
      </c>
      <c r="H394" s="251">
        <v>0</v>
      </c>
      <c r="I394" s="251">
        <v>398</v>
      </c>
      <c r="J394" s="251">
        <v>60</v>
      </c>
      <c r="K394" s="251">
        <v>8</v>
      </c>
      <c r="L394" s="251">
        <v>369</v>
      </c>
      <c r="M394" s="251">
        <v>37</v>
      </c>
      <c r="N394" s="251">
        <v>51</v>
      </c>
      <c r="O394" s="220"/>
    </row>
    <row r="395" spans="1:15" s="219" customFormat="1" ht="9" customHeight="1">
      <c r="A395" s="220" t="s">
        <v>54</v>
      </c>
      <c r="B395" s="229">
        <f t="shared" si="21"/>
        <v>8853</v>
      </c>
      <c r="C395" s="250">
        <v>190</v>
      </c>
      <c r="D395" s="250">
        <v>5</v>
      </c>
      <c r="E395" s="250">
        <v>0</v>
      </c>
      <c r="F395" s="250">
        <v>2131</v>
      </c>
      <c r="G395" s="250">
        <v>717</v>
      </c>
      <c r="H395" s="250">
        <v>71</v>
      </c>
      <c r="I395" s="250">
        <v>1909</v>
      </c>
      <c r="J395" s="250">
        <v>594</v>
      </c>
      <c r="K395" s="250">
        <v>116</v>
      </c>
      <c r="L395" s="250">
        <v>2022</v>
      </c>
      <c r="M395" s="250">
        <v>121</v>
      </c>
      <c r="N395" s="250">
        <v>977</v>
      </c>
      <c r="O395" s="220"/>
    </row>
    <row r="396" spans="1:15" s="219" customFormat="1" ht="9" customHeight="1">
      <c r="A396" s="220" t="s">
        <v>55</v>
      </c>
      <c r="B396" s="229">
        <f t="shared" si="21"/>
        <v>1004</v>
      </c>
      <c r="C396" s="250">
        <v>86</v>
      </c>
      <c r="D396" s="250">
        <v>35</v>
      </c>
      <c r="E396" s="250">
        <v>0</v>
      </c>
      <c r="F396" s="250">
        <v>87</v>
      </c>
      <c r="G396" s="250">
        <v>68</v>
      </c>
      <c r="H396" s="250">
        <v>0</v>
      </c>
      <c r="I396" s="250">
        <v>271</v>
      </c>
      <c r="J396" s="250">
        <v>91</v>
      </c>
      <c r="K396" s="250">
        <v>8</v>
      </c>
      <c r="L396" s="250">
        <v>331</v>
      </c>
      <c r="M396" s="250">
        <v>0</v>
      </c>
      <c r="N396" s="250">
        <v>27</v>
      </c>
      <c r="O396" s="220"/>
    </row>
    <row r="397" spans="1:15" s="219" customFormat="1" ht="9" customHeight="1">
      <c r="A397" s="220" t="s">
        <v>56</v>
      </c>
      <c r="B397" s="229">
        <f t="shared" si="21"/>
        <v>2203</v>
      </c>
      <c r="C397" s="250">
        <v>98</v>
      </c>
      <c r="D397" s="250">
        <v>5</v>
      </c>
      <c r="E397" s="250">
        <v>0</v>
      </c>
      <c r="F397" s="250">
        <v>80</v>
      </c>
      <c r="G397" s="250">
        <v>138</v>
      </c>
      <c r="H397" s="250">
        <v>28</v>
      </c>
      <c r="I397" s="250">
        <v>1117</v>
      </c>
      <c r="J397" s="250">
        <v>54</v>
      </c>
      <c r="K397" s="250">
        <v>33</v>
      </c>
      <c r="L397" s="250">
        <v>635</v>
      </c>
      <c r="M397" s="250">
        <v>15</v>
      </c>
      <c r="N397" s="250">
        <v>0</v>
      </c>
      <c r="O397" s="220"/>
    </row>
    <row r="398" spans="1:15" s="219" customFormat="1" ht="9" customHeight="1">
      <c r="A398" s="225" t="s">
        <v>57</v>
      </c>
      <c r="B398" s="230">
        <f t="shared" si="21"/>
        <v>6074</v>
      </c>
      <c r="C398" s="251">
        <v>67</v>
      </c>
      <c r="D398" s="251">
        <v>30</v>
      </c>
      <c r="E398" s="251">
        <v>0</v>
      </c>
      <c r="F398" s="251">
        <v>1244</v>
      </c>
      <c r="G398" s="251">
        <v>296</v>
      </c>
      <c r="H398" s="251">
        <v>38</v>
      </c>
      <c r="I398" s="251">
        <v>1716</v>
      </c>
      <c r="J398" s="251">
        <v>384</v>
      </c>
      <c r="K398" s="251">
        <v>49</v>
      </c>
      <c r="L398" s="251">
        <v>1661</v>
      </c>
      <c r="M398" s="251">
        <v>21</v>
      </c>
      <c r="N398" s="251">
        <v>568</v>
      </c>
      <c r="O398" s="220"/>
    </row>
    <row r="399" spans="1:15" s="219" customFormat="1" ht="9" customHeight="1">
      <c r="A399" s="220" t="s">
        <v>58</v>
      </c>
      <c r="B399" s="229">
        <f t="shared" si="21"/>
        <v>9619</v>
      </c>
      <c r="C399" s="250">
        <v>3</v>
      </c>
      <c r="D399" s="250">
        <v>0</v>
      </c>
      <c r="E399" s="250">
        <v>0</v>
      </c>
      <c r="F399" s="250">
        <v>1238</v>
      </c>
      <c r="G399" s="250">
        <v>463</v>
      </c>
      <c r="H399" s="250">
        <v>5</v>
      </c>
      <c r="I399" s="250">
        <v>2145</v>
      </c>
      <c r="J399" s="250">
        <v>494</v>
      </c>
      <c r="K399" s="250">
        <v>292</v>
      </c>
      <c r="L399" s="250">
        <v>4841</v>
      </c>
      <c r="M399" s="250">
        <v>27</v>
      </c>
      <c r="N399" s="250">
        <v>111</v>
      </c>
      <c r="O399" s="220"/>
    </row>
    <row r="400" spans="1:15" s="219" customFormat="1" ht="9" customHeight="1">
      <c r="A400" s="220" t="s">
        <v>59</v>
      </c>
      <c r="B400" s="229">
        <f t="shared" si="21"/>
        <v>3524</v>
      </c>
      <c r="C400" s="250">
        <v>206</v>
      </c>
      <c r="D400" s="250">
        <v>13</v>
      </c>
      <c r="E400" s="250">
        <v>0</v>
      </c>
      <c r="F400" s="250">
        <v>1074</v>
      </c>
      <c r="G400" s="250">
        <v>164</v>
      </c>
      <c r="H400" s="250">
        <v>51</v>
      </c>
      <c r="I400" s="250">
        <v>873</v>
      </c>
      <c r="J400" s="250">
        <v>110</v>
      </c>
      <c r="K400" s="250">
        <v>68</v>
      </c>
      <c r="L400" s="250">
        <v>664</v>
      </c>
      <c r="M400" s="250">
        <v>104</v>
      </c>
      <c r="N400" s="250">
        <v>197</v>
      </c>
      <c r="O400" s="220"/>
    </row>
    <row r="401" spans="1:15" s="219" customFormat="1" ht="9" customHeight="1">
      <c r="A401" s="220" t="s">
        <v>60</v>
      </c>
      <c r="B401" s="229">
        <f t="shared" si="21"/>
        <v>9509</v>
      </c>
      <c r="C401" s="250">
        <v>79</v>
      </c>
      <c r="D401" s="250">
        <v>2</v>
      </c>
      <c r="E401" s="250">
        <v>0</v>
      </c>
      <c r="F401" s="250">
        <v>2740</v>
      </c>
      <c r="G401" s="250">
        <v>378</v>
      </c>
      <c r="H401" s="250">
        <v>8</v>
      </c>
      <c r="I401" s="250">
        <v>2294</v>
      </c>
      <c r="J401" s="250">
        <v>517</v>
      </c>
      <c r="K401" s="250">
        <v>214</v>
      </c>
      <c r="L401" s="250">
        <v>2671</v>
      </c>
      <c r="M401" s="250">
        <v>80</v>
      </c>
      <c r="N401" s="250">
        <v>526</v>
      </c>
      <c r="O401" s="220"/>
    </row>
    <row r="402" spans="1:15" s="219" customFormat="1" ht="9" customHeight="1">
      <c r="A402" s="225" t="s">
        <v>61</v>
      </c>
      <c r="B402" s="230">
        <f t="shared" si="21"/>
        <v>2297</v>
      </c>
      <c r="C402" s="251">
        <v>6</v>
      </c>
      <c r="D402" s="251">
        <v>15</v>
      </c>
      <c r="E402" s="251">
        <v>0</v>
      </c>
      <c r="F402" s="251">
        <v>113</v>
      </c>
      <c r="G402" s="251">
        <v>256</v>
      </c>
      <c r="H402" s="251">
        <v>5</v>
      </c>
      <c r="I402" s="251">
        <v>837</v>
      </c>
      <c r="J402" s="251">
        <v>41</v>
      </c>
      <c r="K402" s="251">
        <v>21</v>
      </c>
      <c r="L402" s="251">
        <v>901</v>
      </c>
      <c r="M402" s="251">
        <v>81</v>
      </c>
      <c r="N402" s="251">
        <v>21</v>
      </c>
      <c r="O402" s="220"/>
    </row>
    <row r="403" spans="1:15" s="219" customFormat="1" ht="9" customHeight="1">
      <c r="A403" s="220" t="s">
        <v>62</v>
      </c>
      <c r="B403" s="229">
        <f t="shared" si="21"/>
        <v>2358</v>
      </c>
      <c r="C403" s="250">
        <v>21</v>
      </c>
      <c r="D403" s="250">
        <v>1</v>
      </c>
      <c r="E403" s="250">
        <v>0</v>
      </c>
      <c r="F403" s="250">
        <v>260</v>
      </c>
      <c r="G403" s="250">
        <v>741</v>
      </c>
      <c r="H403" s="250">
        <v>2</v>
      </c>
      <c r="I403" s="250">
        <v>594</v>
      </c>
      <c r="J403" s="250">
        <v>68</v>
      </c>
      <c r="K403" s="250">
        <v>29</v>
      </c>
      <c r="L403" s="250">
        <v>636</v>
      </c>
      <c r="M403" s="250">
        <v>5</v>
      </c>
      <c r="N403" s="250">
        <v>1</v>
      </c>
      <c r="O403" s="220"/>
    </row>
    <row r="404" spans="1:15" s="219" customFormat="1" ht="9" customHeight="1">
      <c r="A404" s="220" t="s">
        <v>63</v>
      </c>
      <c r="B404" s="229">
        <f t="shared" si="21"/>
        <v>12618</v>
      </c>
      <c r="C404" s="250">
        <v>38</v>
      </c>
      <c r="D404" s="250">
        <v>9</v>
      </c>
      <c r="E404" s="250">
        <v>0</v>
      </c>
      <c r="F404" s="250">
        <v>2611</v>
      </c>
      <c r="G404" s="250">
        <v>618</v>
      </c>
      <c r="H404" s="250">
        <v>2</v>
      </c>
      <c r="I404" s="250">
        <v>3321</v>
      </c>
      <c r="J404" s="250">
        <v>993</v>
      </c>
      <c r="K404" s="250">
        <v>71</v>
      </c>
      <c r="L404" s="250">
        <v>4332</v>
      </c>
      <c r="M404" s="250">
        <v>251</v>
      </c>
      <c r="N404" s="250">
        <v>372</v>
      </c>
      <c r="O404" s="220"/>
    </row>
    <row r="405" spans="1:15" s="219" customFormat="1" ht="9" customHeight="1">
      <c r="A405" s="220" t="s">
        <v>64</v>
      </c>
      <c r="B405" s="229">
        <f t="shared" si="21"/>
        <v>4158</v>
      </c>
      <c r="C405" s="250">
        <v>16</v>
      </c>
      <c r="D405" s="250">
        <v>0</v>
      </c>
      <c r="E405" s="250">
        <v>0</v>
      </c>
      <c r="F405" s="250">
        <v>1298</v>
      </c>
      <c r="G405" s="250">
        <v>138</v>
      </c>
      <c r="H405" s="250">
        <v>7</v>
      </c>
      <c r="I405" s="250">
        <v>796</v>
      </c>
      <c r="J405" s="250">
        <v>532</v>
      </c>
      <c r="K405" s="250">
        <v>57</v>
      </c>
      <c r="L405" s="250">
        <v>1101</v>
      </c>
      <c r="M405" s="250">
        <v>0</v>
      </c>
      <c r="N405" s="250">
        <v>213</v>
      </c>
      <c r="O405" s="220"/>
    </row>
    <row r="406" spans="1:15" s="219" customFormat="1" ht="9" customHeight="1">
      <c r="A406" s="225" t="s">
        <v>65</v>
      </c>
      <c r="B406" s="230">
        <f t="shared" si="21"/>
        <v>2547</v>
      </c>
      <c r="C406" s="251">
        <v>57</v>
      </c>
      <c r="D406" s="251">
        <v>0</v>
      </c>
      <c r="E406" s="251">
        <v>0</v>
      </c>
      <c r="F406" s="251">
        <v>487</v>
      </c>
      <c r="G406" s="251">
        <v>35</v>
      </c>
      <c r="H406" s="251">
        <v>2</v>
      </c>
      <c r="I406" s="251">
        <v>465</v>
      </c>
      <c r="J406" s="251">
        <v>150</v>
      </c>
      <c r="K406" s="251">
        <v>47</v>
      </c>
      <c r="L406" s="251">
        <v>925</v>
      </c>
      <c r="M406" s="251">
        <v>377</v>
      </c>
      <c r="N406" s="251">
        <v>2</v>
      </c>
      <c r="O406" s="220"/>
    </row>
    <row r="407" spans="1:15" s="219" customFormat="1" ht="9" customHeight="1">
      <c r="A407" s="220" t="s">
        <v>66</v>
      </c>
      <c r="B407" s="229">
        <f t="shared" si="21"/>
        <v>2312</v>
      </c>
      <c r="C407" s="250">
        <v>20</v>
      </c>
      <c r="D407" s="250">
        <v>0</v>
      </c>
      <c r="E407" s="250">
        <v>0</v>
      </c>
      <c r="F407" s="250">
        <v>160</v>
      </c>
      <c r="G407" s="250">
        <v>139</v>
      </c>
      <c r="H407" s="250">
        <v>7</v>
      </c>
      <c r="I407" s="250">
        <v>493</v>
      </c>
      <c r="J407" s="250">
        <v>368</v>
      </c>
      <c r="K407" s="250">
        <v>56</v>
      </c>
      <c r="L407" s="250">
        <v>935</v>
      </c>
      <c r="M407" s="250">
        <v>9</v>
      </c>
      <c r="N407" s="250">
        <v>125</v>
      </c>
      <c r="O407" s="220"/>
    </row>
    <row r="408" spans="1:15" s="219" customFormat="1" ht="9" customHeight="1">
      <c r="A408" s="220" t="s">
        <v>67</v>
      </c>
      <c r="B408" s="229">
        <f t="shared" si="21"/>
        <v>97</v>
      </c>
      <c r="C408" s="250">
        <v>6</v>
      </c>
      <c r="D408" s="250">
        <v>0</v>
      </c>
      <c r="E408" s="250">
        <v>0</v>
      </c>
      <c r="F408" s="250">
        <v>6</v>
      </c>
      <c r="G408" s="250">
        <v>8</v>
      </c>
      <c r="H408" s="250">
        <v>0</v>
      </c>
      <c r="I408" s="250">
        <v>31</v>
      </c>
      <c r="J408" s="250">
        <v>3</v>
      </c>
      <c r="K408" s="250">
        <v>0</v>
      </c>
      <c r="L408" s="250">
        <v>28</v>
      </c>
      <c r="M408" s="250">
        <v>15</v>
      </c>
      <c r="N408" s="250">
        <v>0</v>
      </c>
      <c r="O408" s="220"/>
    </row>
    <row r="409" spans="1:15" s="219" customFormat="1" ht="9" customHeight="1">
      <c r="A409" s="220" t="s">
        <v>68</v>
      </c>
      <c r="B409" s="229">
        <f t="shared" si="21"/>
        <v>5450</v>
      </c>
      <c r="C409" s="250">
        <v>19</v>
      </c>
      <c r="D409" s="250">
        <v>2</v>
      </c>
      <c r="E409" s="250">
        <v>1</v>
      </c>
      <c r="F409" s="250">
        <v>1232</v>
      </c>
      <c r="G409" s="250">
        <v>496</v>
      </c>
      <c r="H409" s="250">
        <v>16</v>
      </c>
      <c r="I409" s="250">
        <v>1124</v>
      </c>
      <c r="J409" s="250">
        <v>412</v>
      </c>
      <c r="K409" s="250">
        <v>51</v>
      </c>
      <c r="L409" s="250">
        <v>1716</v>
      </c>
      <c r="M409" s="250">
        <v>10</v>
      </c>
      <c r="N409" s="250">
        <v>371</v>
      </c>
      <c r="O409" s="220"/>
    </row>
    <row r="410" spans="1:15" s="219" customFormat="1" ht="9" customHeight="1">
      <c r="A410" s="225" t="s">
        <v>69</v>
      </c>
      <c r="B410" s="230">
        <f t="shared" si="21"/>
        <v>2239</v>
      </c>
      <c r="C410" s="251">
        <v>17</v>
      </c>
      <c r="D410" s="251">
        <v>4</v>
      </c>
      <c r="E410" s="251">
        <v>0</v>
      </c>
      <c r="F410" s="251">
        <v>566</v>
      </c>
      <c r="G410" s="251">
        <v>128</v>
      </c>
      <c r="H410" s="251">
        <v>2</v>
      </c>
      <c r="I410" s="251">
        <v>706</v>
      </c>
      <c r="J410" s="251">
        <v>106</v>
      </c>
      <c r="K410" s="251">
        <v>19</v>
      </c>
      <c r="L410" s="251">
        <v>442</v>
      </c>
      <c r="M410" s="251">
        <v>34</v>
      </c>
      <c r="N410" s="251">
        <v>215</v>
      </c>
      <c r="O410" s="220"/>
    </row>
    <row r="411" spans="1:15" s="219" customFormat="1" ht="9" customHeight="1">
      <c r="A411" s="220" t="s">
        <v>70</v>
      </c>
      <c r="B411" s="229">
        <f t="shared" si="21"/>
        <v>5439</v>
      </c>
      <c r="C411" s="250">
        <v>223</v>
      </c>
      <c r="D411" s="250">
        <v>3</v>
      </c>
      <c r="E411" s="250">
        <v>0</v>
      </c>
      <c r="F411" s="250">
        <v>1042</v>
      </c>
      <c r="G411" s="250">
        <v>177</v>
      </c>
      <c r="H411" s="250">
        <v>33</v>
      </c>
      <c r="I411" s="250">
        <v>1600</v>
      </c>
      <c r="J411" s="250">
        <v>267</v>
      </c>
      <c r="K411" s="250">
        <v>68</v>
      </c>
      <c r="L411" s="250">
        <v>1757</v>
      </c>
      <c r="M411" s="250">
        <v>72</v>
      </c>
      <c r="N411" s="250">
        <v>197</v>
      </c>
      <c r="O411" s="220"/>
    </row>
    <row r="412" spans="1:15" s="219" customFormat="1" ht="9" customHeight="1">
      <c r="A412" s="220" t="s">
        <v>71</v>
      </c>
      <c r="B412" s="229">
        <f t="shared" si="21"/>
        <v>3587</v>
      </c>
      <c r="C412" s="250">
        <v>27</v>
      </c>
      <c r="D412" s="250">
        <v>10</v>
      </c>
      <c r="E412" s="250">
        <v>0</v>
      </c>
      <c r="F412" s="250">
        <v>788</v>
      </c>
      <c r="G412" s="250">
        <v>81</v>
      </c>
      <c r="H412" s="250">
        <v>0</v>
      </c>
      <c r="I412" s="250">
        <v>848</v>
      </c>
      <c r="J412" s="250">
        <v>165</v>
      </c>
      <c r="K412" s="250">
        <v>45</v>
      </c>
      <c r="L412" s="250">
        <v>1222</v>
      </c>
      <c r="M412" s="250">
        <v>6</v>
      </c>
      <c r="N412" s="250">
        <v>395</v>
      </c>
      <c r="O412" s="220"/>
    </row>
    <row r="413" spans="1:15" s="219" customFormat="1" ht="9" customHeight="1">
      <c r="A413" s="220" t="s">
        <v>72</v>
      </c>
      <c r="B413" s="229">
        <f t="shared" si="21"/>
        <v>1329</v>
      </c>
      <c r="C413" s="250">
        <v>2</v>
      </c>
      <c r="D413" s="250">
        <v>0</v>
      </c>
      <c r="E413" s="250">
        <v>0</v>
      </c>
      <c r="F413" s="250">
        <v>13</v>
      </c>
      <c r="G413" s="250">
        <v>36</v>
      </c>
      <c r="H413" s="250">
        <v>1</v>
      </c>
      <c r="I413" s="250">
        <v>588</v>
      </c>
      <c r="J413" s="250">
        <v>40</v>
      </c>
      <c r="K413" s="250">
        <v>26</v>
      </c>
      <c r="L413" s="250">
        <v>537</v>
      </c>
      <c r="M413" s="250">
        <v>3</v>
      </c>
      <c r="N413" s="250">
        <v>83</v>
      </c>
      <c r="O413" s="220"/>
    </row>
    <row r="414" spans="1:15" s="219" customFormat="1" ht="9" customHeight="1">
      <c r="A414" s="225" t="s">
        <v>73</v>
      </c>
      <c r="B414" s="230">
        <f t="shared" si="21"/>
        <v>6668</v>
      </c>
      <c r="C414" s="251">
        <v>168</v>
      </c>
      <c r="D414" s="251">
        <v>11</v>
      </c>
      <c r="E414" s="251">
        <v>0</v>
      </c>
      <c r="F414" s="251">
        <v>1727</v>
      </c>
      <c r="G414" s="251">
        <v>251</v>
      </c>
      <c r="H414" s="251">
        <v>17</v>
      </c>
      <c r="I414" s="251">
        <v>1928</v>
      </c>
      <c r="J414" s="251">
        <v>465</v>
      </c>
      <c r="K414" s="251">
        <v>207</v>
      </c>
      <c r="L414" s="251">
        <v>1629</v>
      </c>
      <c r="M414" s="251">
        <v>254</v>
      </c>
      <c r="N414" s="251">
        <v>11</v>
      </c>
      <c r="O414" s="220"/>
    </row>
    <row r="415" spans="1:15" s="219" customFormat="1" ht="9" customHeight="1">
      <c r="A415" s="220" t="s">
        <v>74</v>
      </c>
      <c r="B415" s="229">
        <f t="shared" si="21"/>
        <v>3213</v>
      </c>
      <c r="C415" s="250">
        <v>202</v>
      </c>
      <c r="D415" s="250">
        <v>1</v>
      </c>
      <c r="E415" s="250">
        <v>0</v>
      </c>
      <c r="F415" s="250">
        <v>372</v>
      </c>
      <c r="G415" s="250">
        <v>192</v>
      </c>
      <c r="H415" s="250">
        <v>16</v>
      </c>
      <c r="I415" s="250">
        <v>1141</v>
      </c>
      <c r="J415" s="250">
        <v>144</v>
      </c>
      <c r="K415" s="250">
        <v>57</v>
      </c>
      <c r="L415" s="250">
        <v>756</v>
      </c>
      <c r="M415" s="250">
        <v>10</v>
      </c>
      <c r="N415" s="250">
        <v>322</v>
      </c>
      <c r="O415" s="220"/>
    </row>
    <row r="416" spans="1:15" s="219" customFormat="1" ht="9" customHeight="1">
      <c r="A416" s="220" t="s">
        <v>75</v>
      </c>
      <c r="B416" s="229">
        <f t="shared" si="21"/>
        <v>3999</v>
      </c>
      <c r="C416" s="250">
        <v>360</v>
      </c>
      <c r="D416" s="250">
        <v>3</v>
      </c>
      <c r="E416" s="250">
        <v>1</v>
      </c>
      <c r="F416" s="250">
        <v>613</v>
      </c>
      <c r="G416" s="250">
        <v>266</v>
      </c>
      <c r="H416" s="250">
        <v>31</v>
      </c>
      <c r="I416" s="250">
        <v>1396</v>
      </c>
      <c r="J416" s="250">
        <v>229</v>
      </c>
      <c r="K416" s="250">
        <v>86</v>
      </c>
      <c r="L416" s="250">
        <v>968</v>
      </c>
      <c r="M416" s="250">
        <v>45</v>
      </c>
      <c r="N416" s="250">
        <v>1</v>
      </c>
      <c r="O416" s="220"/>
    </row>
    <row r="417" spans="1:15" s="219" customFormat="1" ht="9" customHeight="1">
      <c r="A417" s="220" t="s">
        <v>76</v>
      </c>
      <c r="B417" s="229">
        <f t="shared" si="21"/>
        <v>6865</v>
      </c>
      <c r="C417" s="250">
        <v>191</v>
      </c>
      <c r="D417" s="250">
        <v>2</v>
      </c>
      <c r="E417" s="250">
        <v>2</v>
      </c>
      <c r="F417" s="250">
        <v>510</v>
      </c>
      <c r="G417" s="250">
        <v>729</v>
      </c>
      <c r="H417" s="250">
        <v>0</v>
      </c>
      <c r="I417" s="250">
        <v>2278</v>
      </c>
      <c r="J417" s="250">
        <v>360</v>
      </c>
      <c r="K417" s="250">
        <v>113</v>
      </c>
      <c r="L417" s="250">
        <v>2631</v>
      </c>
      <c r="M417" s="250">
        <v>1</v>
      </c>
      <c r="N417" s="250">
        <v>48</v>
      </c>
      <c r="O417" s="220"/>
    </row>
    <row r="418" spans="1:15" s="219" customFormat="1" ht="9" customHeight="1">
      <c r="A418" s="225" t="s">
        <v>77</v>
      </c>
      <c r="B418" s="230">
        <f t="shared" si="21"/>
        <v>6940</v>
      </c>
      <c r="C418" s="251">
        <v>56</v>
      </c>
      <c r="D418" s="251">
        <v>16</v>
      </c>
      <c r="E418" s="251">
        <v>0</v>
      </c>
      <c r="F418" s="251">
        <v>1032</v>
      </c>
      <c r="G418" s="251">
        <v>364</v>
      </c>
      <c r="H418" s="251">
        <v>26</v>
      </c>
      <c r="I418" s="251">
        <v>1480</v>
      </c>
      <c r="J418" s="251">
        <v>832</v>
      </c>
      <c r="K418" s="251">
        <v>114</v>
      </c>
      <c r="L418" s="251">
        <v>1946</v>
      </c>
      <c r="M418" s="251">
        <v>381</v>
      </c>
      <c r="N418" s="251">
        <v>693</v>
      </c>
      <c r="O418" s="220"/>
    </row>
    <row r="419" spans="1:15" s="219" customFormat="1" ht="9" customHeight="1">
      <c r="A419" s="220" t="s">
        <v>78</v>
      </c>
      <c r="B419" s="229">
        <f t="shared" si="21"/>
        <v>228</v>
      </c>
      <c r="C419" s="250">
        <v>0</v>
      </c>
      <c r="D419" s="250">
        <v>0</v>
      </c>
      <c r="E419" s="250">
        <v>0</v>
      </c>
      <c r="F419" s="250">
        <v>89</v>
      </c>
      <c r="G419" s="250">
        <v>2</v>
      </c>
      <c r="H419" s="250">
        <v>3</v>
      </c>
      <c r="I419" s="250">
        <v>66</v>
      </c>
      <c r="J419" s="250">
        <v>3</v>
      </c>
      <c r="K419" s="250">
        <v>0</v>
      </c>
      <c r="L419" s="250">
        <v>32</v>
      </c>
      <c r="M419" s="250">
        <v>5</v>
      </c>
      <c r="N419" s="250">
        <v>28</v>
      </c>
      <c r="O419" s="220"/>
    </row>
    <row r="420" spans="1:15" s="219" customFormat="1" ht="9" customHeight="1">
      <c r="A420" s="220" t="s">
        <v>79</v>
      </c>
      <c r="B420" s="229">
        <f t="shared" si="21"/>
        <v>7390</v>
      </c>
      <c r="C420" s="250">
        <v>167</v>
      </c>
      <c r="D420" s="250">
        <v>1</v>
      </c>
      <c r="E420" s="250">
        <v>1</v>
      </c>
      <c r="F420" s="250">
        <v>360</v>
      </c>
      <c r="G420" s="250">
        <v>685</v>
      </c>
      <c r="H420" s="250">
        <v>17</v>
      </c>
      <c r="I420" s="250">
        <v>2475</v>
      </c>
      <c r="J420" s="250">
        <v>798</v>
      </c>
      <c r="K420" s="250">
        <v>98</v>
      </c>
      <c r="L420" s="250">
        <v>2412</v>
      </c>
      <c r="M420" s="250">
        <v>233</v>
      </c>
      <c r="N420" s="250">
        <v>143</v>
      </c>
      <c r="O420" s="220"/>
    </row>
    <row r="421" spans="1:15" s="219" customFormat="1" ht="9" customHeight="1">
      <c r="A421" s="220" t="s">
        <v>80</v>
      </c>
      <c r="B421" s="229">
        <f t="shared" si="21"/>
        <v>7361</v>
      </c>
      <c r="C421" s="250">
        <v>232</v>
      </c>
      <c r="D421" s="250">
        <v>0</v>
      </c>
      <c r="E421" s="250">
        <v>0</v>
      </c>
      <c r="F421" s="250">
        <v>1673</v>
      </c>
      <c r="G421" s="250">
        <v>180</v>
      </c>
      <c r="H421" s="250">
        <v>0</v>
      </c>
      <c r="I421" s="250">
        <v>2415</v>
      </c>
      <c r="J421" s="250">
        <v>813</v>
      </c>
      <c r="K421" s="250">
        <v>250</v>
      </c>
      <c r="L421" s="250">
        <v>1614</v>
      </c>
      <c r="M421" s="250">
        <v>6</v>
      </c>
      <c r="N421" s="250">
        <v>178</v>
      </c>
      <c r="O421" s="220"/>
    </row>
    <row r="422" spans="1:15" s="219" customFormat="1" ht="9" customHeight="1">
      <c r="A422" s="225" t="s">
        <v>81</v>
      </c>
      <c r="B422" s="230">
        <f t="shared" si="21"/>
        <v>1204</v>
      </c>
      <c r="C422" s="252">
        <v>34</v>
      </c>
      <c r="D422" s="252">
        <v>0</v>
      </c>
      <c r="E422" s="252">
        <v>0</v>
      </c>
      <c r="F422" s="252">
        <v>593</v>
      </c>
      <c r="G422" s="252">
        <v>54</v>
      </c>
      <c r="H422" s="252">
        <v>0</v>
      </c>
      <c r="I422" s="252">
        <v>264</v>
      </c>
      <c r="J422" s="252">
        <v>21</v>
      </c>
      <c r="K422" s="252">
        <v>12</v>
      </c>
      <c r="L422" s="252">
        <v>142</v>
      </c>
      <c r="M422" s="252">
        <v>0</v>
      </c>
      <c r="N422" s="252">
        <v>84</v>
      </c>
      <c r="O422" s="220"/>
    </row>
    <row r="423" spans="1:15" s="258" customFormat="1" ht="9" customHeight="1">
      <c r="A423" s="253"/>
      <c r="B423" s="256"/>
      <c r="C423" s="257"/>
      <c r="D423" s="257"/>
      <c r="E423" s="257"/>
      <c r="F423" s="257"/>
      <c r="G423" s="257"/>
      <c r="H423" s="257"/>
      <c r="I423" s="257"/>
      <c r="J423" s="257"/>
      <c r="K423" s="257"/>
      <c r="L423" s="257"/>
      <c r="M423" s="257"/>
      <c r="N423" s="257"/>
      <c r="O423" s="253"/>
    </row>
    <row r="424" spans="1:15" s="219" customFormat="1" ht="9" customHeight="1">
      <c r="A424" s="218">
        <v>2006</v>
      </c>
      <c r="B424" s="243"/>
      <c r="O424" s="220"/>
    </row>
    <row r="425" spans="1:15" s="219" customFormat="1" ht="9" customHeight="1">
      <c r="A425" s="222" t="s">
        <v>102</v>
      </c>
      <c r="B425" s="243">
        <f t="shared" ref="B425:N425" si="22">SUM(B427:B458)</f>
        <v>142586</v>
      </c>
      <c r="C425" s="243">
        <f t="shared" si="22"/>
        <v>2624</v>
      </c>
      <c r="D425" s="243">
        <f t="shared" si="22"/>
        <v>439</v>
      </c>
      <c r="E425" s="243">
        <f t="shared" si="22"/>
        <v>8</v>
      </c>
      <c r="F425" s="243">
        <f t="shared" si="22"/>
        <v>28120</v>
      </c>
      <c r="G425" s="243">
        <f t="shared" si="22"/>
        <v>8467</v>
      </c>
      <c r="H425" s="243">
        <f t="shared" si="22"/>
        <v>575</v>
      </c>
      <c r="I425" s="243">
        <f t="shared" si="22"/>
        <v>36812</v>
      </c>
      <c r="J425" s="243">
        <f t="shared" si="22"/>
        <v>8675</v>
      </c>
      <c r="K425" s="243">
        <f t="shared" si="22"/>
        <v>2440</v>
      </c>
      <c r="L425" s="243">
        <f t="shared" si="22"/>
        <v>43871</v>
      </c>
      <c r="M425" s="243">
        <f t="shared" si="22"/>
        <v>2820</v>
      </c>
      <c r="N425" s="243">
        <f t="shared" si="22"/>
        <v>7735</v>
      </c>
      <c r="O425" s="220"/>
    </row>
    <row r="426" spans="1:15" s="219" customFormat="1" ht="3.95" customHeight="1">
      <c r="A426" s="222"/>
      <c r="B426" s="243"/>
      <c r="C426" s="243"/>
      <c r="D426" s="243"/>
      <c r="E426" s="243"/>
      <c r="F426" s="243"/>
      <c r="G426" s="243"/>
      <c r="H426" s="243"/>
      <c r="I426" s="243"/>
      <c r="J426" s="243"/>
      <c r="K426" s="243"/>
      <c r="L426" s="243"/>
      <c r="M426" s="243"/>
      <c r="N426" s="243"/>
      <c r="O426" s="220"/>
    </row>
    <row r="427" spans="1:15" s="219" customFormat="1" ht="9" customHeight="1">
      <c r="A427" s="220" t="s">
        <v>50</v>
      </c>
      <c r="B427" s="229">
        <f t="shared" ref="B427:B458" si="23">SUM(C427:N427)</f>
        <v>2032</v>
      </c>
      <c r="C427" s="250">
        <v>6</v>
      </c>
      <c r="D427" s="250">
        <v>0</v>
      </c>
      <c r="E427" s="250">
        <v>0</v>
      </c>
      <c r="F427" s="250">
        <v>446</v>
      </c>
      <c r="G427" s="250">
        <v>113</v>
      </c>
      <c r="H427" s="250">
        <v>0</v>
      </c>
      <c r="I427" s="250">
        <v>291</v>
      </c>
      <c r="J427" s="250">
        <v>84</v>
      </c>
      <c r="K427" s="250">
        <v>9</v>
      </c>
      <c r="L427" s="250">
        <v>536</v>
      </c>
      <c r="M427" s="250">
        <v>1</v>
      </c>
      <c r="N427" s="250">
        <v>546</v>
      </c>
      <c r="O427" s="220"/>
    </row>
    <row r="428" spans="1:15" s="219" customFormat="1" ht="9" customHeight="1">
      <c r="A428" s="220" t="s">
        <v>51</v>
      </c>
      <c r="B428" s="229">
        <f t="shared" si="23"/>
        <v>1088</v>
      </c>
      <c r="C428" s="250">
        <v>6</v>
      </c>
      <c r="D428" s="250">
        <v>1</v>
      </c>
      <c r="E428" s="250">
        <v>0</v>
      </c>
      <c r="F428" s="250">
        <v>248</v>
      </c>
      <c r="G428" s="250">
        <v>68</v>
      </c>
      <c r="H428" s="250">
        <v>24</v>
      </c>
      <c r="I428" s="250">
        <v>276</v>
      </c>
      <c r="J428" s="250">
        <v>31</v>
      </c>
      <c r="K428" s="250">
        <v>17</v>
      </c>
      <c r="L428" s="250">
        <v>390</v>
      </c>
      <c r="M428" s="250">
        <v>1</v>
      </c>
      <c r="N428" s="250">
        <v>26</v>
      </c>
      <c r="O428" s="220"/>
    </row>
    <row r="429" spans="1:15" s="219" customFormat="1" ht="9" customHeight="1">
      <c r="A429" s="220" t="s">
        <v>52</v>
      </c>
      <c r="B429" s="229">
        <f t="shared" si="23"/>
        <v>560</v>
      </c>
      <c r="C429" s="250">
        <v>9</v>
      </c>
      <c r="D429" s="250">
        <v>2</v>
      </c>
      <c r="E429" s="250">
        <v>0</v>
      </c>
      <c r="F429" s="250">
        <v>7</v>
      </c>
      <c r="G429" s="250">
        <v>75</v>
      </c>
      <c r="H429" s="250">
        <v>12</v>
      </c>
      <c r="I429" s="250">
        <v>132</v>
      </c>
      <c r="J429" s="250">
        <v>33</v>
      </c>
      <c r="K429" s="250">
        <v>3</v>
      </c>
      <c r="L429" s="250">
        <v>225</v>
      </c>
      <c r="M429" s="250">
        <v>18</v>
      </c>
      <c r="N429" s="250">
        <v>44</v>
      </c>
      <c r="O429" s="220"/>
    </row>
    <row r="430" spans="1:15" s="219" customFormat="1" ht="9" customHeight="1">
      <c r="A430" s="225" t="s">
        <v>53</v>
      </c>
      <c r="B430" s="230">
        <f t="shared" si="23"/>
        <v>1527</v>
      </c>
      <c r="C430" s="251">
        <v>149</v>
      </c>
      <c r="D430" s="251">
        <v>95</v>
      </c>
      <c r="E430" s="251">
        <v>0</v>
      </c>
      <c r="F430" s="251">
        <v>188</v>
      </c>
      <c r="G430" s="251">
        <v>37</v>
      </c>
      <c r="H430" s="251">
        <v>0</v>
      </c>
      <c r="I430" s="251">
        <v>409</v>
      </c>
      <c r="J430" s="251">
        <v>51</v>
      </c>
      <c r="K430" s="251">
        <v>20</v>
      </c>
      <c r="L430" s="251">
        <v>400</v>
      </c>
      <c r="M430" s="251">
        <v>108</v>
      </c>
      <c r="N430" s="251">
        <v>70</v>
      </c>
      <c r="O430" s="220"/>
    </row>
    <row r="431" spans="1:15" s="219" customFormat="1" ht="9" customHeight="1">
      <c r="A431" s="220" t="s">
        <v>54</v>
      </c>
      <c r="B431" s="229">
        <f t="shared" si="23"/>
        <v>14620</v>
      </c>
      <c r="C431" s="250">
        <v>143</v>
      </c>
      <c r="D431" s="250">
        <v>30</v>
      </c>
      <c r="E431" s="250">
        <v>1</v>
      </c>
      <c r="F431" s="250">
        <v>3060</v>
      </c>
      <c r="G431" s="250">
        <v>719</v>
      </c>
      <c r="H431" s="250">
        <v>60</v>
      </c>
      <c r="I431" s="250">
        <v>3454</v>
      </c>
      <c r="J431" s="250">
        <v>872</v>
      </c>
      <c r="K431" s="250">
        <v>179</v>
      </c>
      <c r="L431" s="250">
        <v>3964</v>
      </c>
      <c r="M431" s="250">
        <v>656</v>
      </c>
      <c r="N431" s="250">
        <v>1482</v>
      </c>
      <c r="O431" s="220"/>
    </row>
    <row r="432" spans="1:15" s="219" customFormat="1" ht="9" customHeight="1">
      <c r="A432" s="220" t="s">
        <v>55</v>
      </c>
      <c r="B432" s="229">
        <f t="shared" si="23"/>
        <v>1147</v>
      </c>
      <c r="C432" s="250">
        <v>81</v>
      </c>
      <c r="D432" s="250">
        <v>11</v>
      </c>
      <c r="E432" s="250">
        <v>0</v>
      </c>
      <c r="F432" s="250">
        <v>74</v>
      </c>
      <c r="G432" s="250">
        <v>113</v>
      </c>
      <c r="H432" s="250">
        <v>0</v>
      </c>
      <c r="I432" s="250">
        <v>340</v>
      </c>
      <c r="J432" s="250">
        <v>133</v>
      </c>
      <c r="K432" s="250">
        <v>24</v>
      </c>
      <c r="L432" s="250">
        <v>361</v>
      </c>
      <c r="M432" s="250">
        <v>0</v>
      </c>
      <c r="N432" s="250">
        <v>10</v>
      </c>
      <c r="O432" s="220"/>
    </row>
    <row r="433" spans="1:15" s="219" customFormat="1" ht="9" customHeight="1">
      <c r="A433" s="220" t="s">
        <v>56</v>
      </c>
      <c r="B433" s="229">
        <f t="shared" si="23"/>
        <v>2470</v>
      </c>
      <c r="C433" s="250">
        <v>128</v>
      </c>
      <c r="D433" s="250">
        <v>0</v>
      </c>
      <c r="E433" s="250">
        <v>0</v>
      </c>
      <c r="F433" s="250">
        <v>58</v>
      </c>
      <c r="G433" s="250">
        <v>220</v>
      </c>
      <c r="H433" s="250">
        <v>65</v>
      </c>
      <c r="I433" s="250">
        <v>1186</v>
      </c>
      <c r="J433" s="250">
        <v>63</v>
      </c>
      <c r="K433" s="250">
        <v>33</v>
      </c>
      <c r="L433" s="250">
        <v>704</v>
      </c>
      <c r="M433" s="250">
        <v>7</v>
      </c>
      <c r="N433" s="250">
        <v>6</v>
      </c>
      <c r="O433" s="220"/>
    </row>
    <row r="434" spans="1:15" s="219" customFormat="1" ht="9" customHeight="1">
      <c r="A434" s="225" t="s">
        <v>57</v>
      </c>
      <c r="B434" s="230">
        <f t="shared" si="23"/>
        <v>7034</v>
      </c>
      <c r="C434" s="251">
        <v>116</v>
      </c>
      <c r="D434" s="251">
        <v>34</v>
      </c>
      <c r="E434" s="251">
        <v>0</v>
      </c>
      <c r="F434" s="251">
        <v>1858</v>
      </c>
      <c r="G434" s="251">
        <v>281</v>
      </c>
      <c r="H434" s="251">
        <v>42</v>
      </c>
      <c r="I434" s="251">
        <v>1765</v>
      </c>
      <c r="J434" s="251">
        <v>483</v>
      </c>
      <c r="K434" s="251">
        <v>100</v>
      </c>
      <c r="L434" s="251">
        <v>1757</v>
      </c>
      <c r="M434" s="251">
        <v>19</v>
      </c>
      <c r="N434" s="251">
        <v>579</v>
      </c>
      <c r="O434" s="220"/>
    </row>
    <row r="435" spans="1:15" s="219" customFormat="1" ht="9" customHeight="1">
      <c r="A435" s="220" t="s">
        <v>58</v>
      </c>
      <c r="B435" s="229">
        <f t="shared" si="23"/>
        <v>9399</v>
      </c>
      <c r="C435" s="250">
        <v>3</v>
      </c>
      <c r="D435" s="250">
        <v>0</v>
      </c>
      <c r="E435" s="250">
        <v>0</v>
      </c>
      <c r="F435" s="250">
        <v>1140</v>
      </c>
      <c r="G435" s="250">
        <v>295</v>
      </c>
      <c r="H435" s="250">
        <v>7</v>
      </c>
      <c r="I435" s="250">
        <v>2183</v>
      </c>
      <c r="J435" s="250">
        <v>444</v>
      </c>
      <c r="K435" s="250">
        <v>436</v>
      </c>
      <c r="L435" s="250">
        <v>4790</v>
      </c>
      <c r="M435" s="250">
        <v>16</v>
      </c>
      <c r="N435" s="250">
        <v>85</v>
      </c>
      <c r="O435" s="220"/>
    </row>
    <row r="436" spans="1:15" s="219" customFormat="1" ht="9" customHeight="1">
      <c r="A436" s="220" t="s">
        <v>59</v>
      </c>
      <c r="B436" s="229">
        <f t="shared" si="23"/>
        <v>3677</v>
      </c>
      <c r="C436" s="250">
        <v>174</v>
      </c>
      <c r="D436" s="250">
        <v>17</v>
      </c>
      <c r="E436" s="250">
        <v>0</v>
      </c>
      <c r="F436" s="250">
        <v>1709</v>
      </c>
      <c r="G436" s="250">
        <v>190</v>
      </c>
      <c r="H436" s="250">
        <v>21</v>
      </c>
      <c r="I436" s="250">
        <v>725</v>
      </c>
      <c r="J436" s="250">
        <v>99</v>
      </c>
      <c r="K436" s="250">
        <v>69</v>
      </c>
      <c r="L436" s="250">
        <v>529</v>
      </c>
      <c r="M436" s="250">
        <v>80</v>
      </c>
      <c r="N436" s="250">
        <v>64</v>
      </c>
      <c r="O436" s="220"/>
    </row>
    <row r="437" spans="1:15" s="219" customFormat="1" ht="9" customHeight="1">
      <c r="A437" s="220" t="s">
        <v>60</v>
      </c>
      <c r="B437" s="229">
        <f t="shared" si="23"/>
        <v>7313</v>
      </c>
      <c r="C437" s="250">
        <v>59</v>
      </c>
      <c r="D437" s="250">
        <v>1</v>
      </c>
      <c r="E437" s="250">
        <v>0</v>
      </c>
      <c r="F437" s="250">
        <v>2609</v>
      </c>
      <c r="G437" s="250">
        <v>242</v>
      </c>
      <c r="H437" s="250">
        <v>3</v>
      </c>
      <c r="I437" s="250">
        <v>1456</v>
      </c>
      <c r="J437" s="250">
        <v>404</v>
      </c>
      <c r="K437" s="250">
        <v>159</v>
      </c>
      <c r="L437" s="250">
        <v>1915</v>
      </c>
      <c r="M437" s="250">
        <v>94</v>
      </c>
      <c r="N437" s="250">
        <v>371</v>
      </c>
      <c r="O437" s="220"/>
    </row>
    <row r="438" spans="1:15" s="219" customFormat="1" ht="9" customHeight="1">
      <c r="A438" s="225" t="s">
        <v>61</v>
      </c>
      <c r="B438" s="230">
        <f t="shared" si="23"/>
        <v>6368</v>
      </c>
      <c r="C438" s="251">
        <v>6</v>
      </c>
      <c r="D438" s="251">
        <v>17</v>
      </c>
      <c r="E438" s="251">
        <v>0</v>
      </c>
      <c r="F438" s="251">
        <v>452</v>
      </c>
      <c r="G438" s="251">
        <v>581</v>
      </c>
      <c r="H438" s="251">
        <v>5</v>
      </c>
      <c r="I438" s="251">
        <v>1903</v>
      </c>
      <c r="J438" s="251">
        <v>97</v>
      </c>
      <c r="K438" s="251">
        <v>64</v>
      </c>
      <c r="L438" s="251">
        <v>2814</v>
      </c>
      <c r="M438" s="251">
        <v>293</v>
      </c>
      <c r="N438" s="251">
        <v>136</v>
      </c>
      <c r="O438" s="220"/>
    </row>
    <row r="439" spans="1:15" s="219" customFormat="1" ht="9" customHeight="1">
      <c r="A439" s="220" t="s">
        <v>62</v>
      </c>
      <c r="B439" s="229">
        <f t="shared" si="23"/>
        <v>2108</v>
      </c>
      <c r="C439" s="250">
        <v>12</v>
      </c>
      <c r="D439" s="250">
        <v>1</v>
      </c>
      <c r="E439" s="250">
        <v>0</v>
      </c>
      <c r="F439" s="250">
        <v>210</v>
      </c>
      <c r="G439" s="250">
        <v>226</v>
      </c>
      <c r="H439" s="250">
        <v>5</v>
      </c>
      <c r="I439" s="250">
        <v>672</v>
      </c>
      <c r="J439" s="250">
        <v>54</v>
      </c>
      <c r="K439" s="250">
        <v>14</v>
      </c>
      <c r="L439" s="250">
        <v>756</v>
      </c>
      <c r="M439" s="250">
        <v>141</v>
      </c>
      <c r="N439" s="250">
        <v>17</v>
      </c>
      <c r="O439" s="220"/>
    </row>
    <row r="440" spans="1:15" s="219" customFormat="1" ht="9" customHeight="1">
      <c r="A440" s="220" t="s">
        <v>63</v>
      </c>
      <c r="B440" s="229">
        <f t="shared" si="23"/>
        <v>9542</v>
      </c>
      <c r="C440" s="250">
        <v>52</v>
      </c>
      <c r="D440" s="250">
        <v>4</v>
      </c>
      <c r="E440" s="250">
        <v>0</v>
      </c>
      <c r="F440" s="250">
        <v>2771</v>
      </c>
      <c r="G440" s="250">
        <v>305</v>
      </c>
      <c r="H440" s="250">
        <v>2</v>
      </c>
      <c r="I440" s="250">
        <v>1722</v>
      </c>
      <c r="J440" s="250">
        <v>439</v>
      </c>
      <c r="K440" s="250">
        <v>62</v>
      </c>
      <c r="L440" s="250">
        <v>3738</v>
      </c>
      <c r="M440" s="250">
        <v>163</v>
      </c>
      <c r="N440" s="250">
        <v>284</v>
      </c>
      <c r="O440" s="220"/>
    </row>
    <row r="441" spans="1:15" s="219" customFormat="1" ht="9" customHeight="1">
      <c r="A441" s="220" t="s">
        <v>64</v>
      </c>
      <c r="B441" s="229">
        <f t="shared" si="23"/>
        <v>5413</v>
      </c>
      <c r="C441" s="250">
        <v>29</v>
      </c>
      <c r="D441" s="250">
        <v>6</v>
      </c>
      <c r="E441" s="250">
        <v>0</v>
      </c>
      <c r="F441" s="250">
        <v>1786</v>
      </c>
      <c r="G441" s="250">
        <v>305</v>
      </c>
      <c r="H441" s="250">
        <v>24</v>
      </c>
      <c r="I441" s="250">
        <v>1235</v>
      </c>
      <c r="J441" s="250">
        <v>431</v>
      </c>
      <c r="K441" s="250">
        <v>55</v>
      </c>
      <c r="L441" s="250">
        <v>1451</v>
      </c>
      <c r="M441" s="250">
        <v>35</v>
      </c>
      <c r="N441" s="250">
        <v>56</v>
      </c>
      <c r="O441" s="220"/>
    </row>
    <row r="442" spans="1:15" s="219" customFormat="1" ht="9" customHeight="1">
      <c r="A442" s="225" t="s">
        <v>65</v>
      </c>
      <c r="B442" s="230">
        <f t="shared" si="23"/>
        <v>2038</v>
      </c>
      <c r="C442" s="251">
        <v>42</v>
      </c>
      <c r="D442" s="251">
        <v>12</v>
      </c>
      <c r="E442" s="251">
        <v>0</v>
      </c>
      <c r="F442" s="251">
        <v>413</v>
      </c>
      <c r="G442" s="251">
        <v>87</v>
      </c>
      <c r="H442" s="251">
        <v>4</v>
      </c>
      <c r="I442" s="251">
        <v>598</v>
      </c>
      <c r="J442" s="251">
        <v>104</v>
      </c>
      <c r="K442" s="251">
        <v>31</v>
      </c>
      <c r="L442" s="251">
        <v>488</v>
      </c>
      <c r="M442" s="251">
        <v>255</v>
      </c>
      <c r="N442" s="251">
        <v>4</v>
      </c>
      <c r="O442" s="220"/>
    </row>
    <row r="443" spans="1:15" s="219" customFormat="1" ht="9" customHeight="1">
      <c r="A443" s="220" t="s">
        <v>66</v>
      </c>
      <c r="B443" s="229">
        <f t="shared" si="23"/>
        <v>2480</v>
      </c>
      <c r="C443" s="250">
        <v>15</v>
      </c>
      <c r="D443" s="250">
        <v>1</v>
      </c>
      <c r="E443" s="250">
        <v>0</v>
      </c>
      <c r="F443" s="250">
        <v>113</v>
      </c>
      <c r="G443" s="250">
        <v>130</v>
      </c>
      <c r="H443" s="250">
        <v>13</v>
      </c>
      <c r="I443" s="250">
        <v>472</v>
      </c>
      <c r="J443" s="250">
        <v>280</v>
      </c>
      <c r="K443" s="250">
        <v>74</v>
      </c>
      <c r="L443" s="250">
        <v>926</v>
      </c>
      <c r="M443" s="250">
        <v>151</v>
      </c>
      <c r="N443" s="250">
        <v>305</v>
      </c>
      <c r="O443" s="220"/>
    </row>
    <row r="444" spans="1:15" s="219" customFormat="1" ht="9" customHeight="1">
      <c r="A444" s="220" t="s">
        <v>67</v>
      </c>
      <c r="B444" s="229">
        <f t="shared" si="23"/>
        <v>117</v>
      </c>
      <c r="C444" s="250">
        <v>10</v>
      </c>
      <c r="D444" s="250">
        <v>0</v>
      </c>
      <c r="E444" s="250">
        <v>0</v>
      </c>
      <c r="F444" s="250">
        <v>24</v>
      </c>
      <c r="G444" s="250">
        <v>9</v>
      </c>
      <c r="H444" s="250">
        <v>0</v>
      </c>
      <c r="I444" s="250">
        <v>39</v>
      </c>
      <c r="J444" s="250">
        <v>2</v>
      </c>
      <c r="K444" s="250">
        <v>0</v>
      </c>
      <c r="L444" s="250">
        <v>32</v>
      </c>
      <c r="M444" s="250">
        <v>0</v>
      </c>
      <c r="N444" s="250">
        <v>1</v>
      </c>
      <c r="O444" s="220"/>
    </row>
    <row r="445" spans="1:15" s="219" customFormat="1" ht="9" customHeight="1">
      <c r="A445" s="220" t="s">
        <v>68</v>
      </c>
      <c r="B445" s="229">
        <f t="shared" si="23"/>
        <v>3390</v>
      </c>
      <c r="C445" s="250">
        <v>11</v>
      </c>
      <c r="D445" s="250">
        <v>0</v>
      </c>
      <c r="E445" s="250">
        <v>0</v>
      </c>
      <c r="F445" s="250">
        <v>783</v>
      </c>
      <c r="G445" s="250">
        <v>352</v>
      </c>
      <c r="H445" s="250">
        <v>3</v>
      </c>
      <c r="I445" s="250">
        <v>642</v>
      </c>
      <c r="J445" s="250">
        <v>170</v>
      </c>
      <c r="K445" s="250">
        <v>59</v>
      </c>
      <c r="L445" s="250">
        <v>1128</v>
      </c>
      <c r="M445" s="250">
        <v>3</v>
      </c>
      <c r="N445" s="250">
        <v>239</v>
      </c>
      <c r="O445" s="220"/>
    </row>
    <row r="446" spans="1:15" s="219" customFormat="1" ht="9" customHeight="1">
      <c r="A446" s="225" t="s">
        <v>69</v>
      </c>
      <c r="B446" s="230">
        <f t="shared" si="23"/>
        <v>2025</v>
      </c>
      <c r="C446" s="251">
        <v>10</v>
      </c>
      <c r="D446" s="251">
        <v>0</v>
      </c>
      <c r="E446" s="251">
        <v>0</v>
      </c>
      <c r="F446" s="251">
        <v>635</v>
      </c>
      <c r="G446" s="251">
        <v>37</v>
      </c>
      <c r="H446" s="251">
        <v>1</v>
      </c>
      <c r="I446" s="251">
        <v>581</v>
      </c>
      <c r="J446" s="251">
        <v>65</v>
      </c>
      <c r="K446" s="251">
        <v>11</v>
      </c>
      <c r="L446" s="251">
        <v>560</v>
      </c>
      <c r="M446" s="251">
        <v>60</v>
      </c>
      <c r="N446" s="251">
        <v>65</v>
      </c>
      <c r="O446" s="220"/>
    </row>
    <row r="447" spans="1:15" s="219" customFormat="1" ht="9" customHeight="1">
      <c r="A447" s="220" t="s">
        <v>70</v>
      </c>
      <c r="B447" s="229">
        <f t="shared" si="23"/>
        <v>5161</v>
      </c>
      <c r="C447" s="250">
        <v>189</v>
      </c>
      <c r="D447" s="250">
        <v>2</v>
      </c>
      <c r="E447" s="250">
        <v>0</v>
      </c>
      <c r="F447" s="250">
        <v>1160</v>
      </c>
      <c r="G447" s="250">
        <v>192</v>
      </c>
      <c r="H447" s="250">
        <v>55</v>
      </c>
      <c r="I447" s="250">
        <v>1415</v>
      </c>
      <c r="J447" s="250">
        <v>242</v>
      </c>
      <c r="K447" s="250">
        <v>50</v>
      </c>
      <c r="L447" s="250">
        <v>1628</v>
      </c>
      <c r="M447" s="250">
        <v>67</v>
      </c>
      <c r="N447" s="250">
        <v>161</v>
      </c>
      <c r="O447" s="220"/>
    </row>
    <row r="448" spans="1:15" s="219" customFormat="1" ht="9" customHeight="1">
      <c r="A448" s="220" t="s">
        <v>71</v>
      </c>
      <c r="B448" s="229">
        <f t="shared" si="23"/>
        <v>3757</v>
      </c>
      <c r="C448" s="250">
        <v>28</v>
      </c>
      <c r="D448" s="250">
        <v>1</v>
      </c>
      <c r="E448" s="250">
        <v>0</v>
      </c>
      <c r="F448" s="250">
        <v>593</v>
      </c>
      <c r="G448" s="250">
        <v>107</v>
      </c>
      <c r="H448" s="250">
        <v>1</v>
      </c>
      <c r="I448" s="250">
        <v>577</v>
      </c>
      <c r="J448" s="250">
        <v>188</v>
      </c>
      <c r="K448" s="250">
        <v>27</v>
      </c>
      <c r="L448" s="250">
        <v>1327</v>
      </c>
      <c r="M448" s="250">
        <v>8</v>
      </c>
      <c r="N448" s="250">
        <v>900</v>
      </c>
      <c r="O448" s="220"/>
    </row>
    <row r="449" spans="1:15" s="219" customFormat="1" ht="9" customHeight="1">
      <c r="A449" s="220" t="s">
        <v>72</v>
      </c>
      <c r="B449" s="229">
        <f t="shared" si="23"/>
        <v>1778</v>
      </c>
      <c r="C449" s="250">
        <v>1</v>
      </c>
      <c r="D449" s="250">
        <v>4</v>
      </c>
      <c r="E449" s="250">
        <v>0</v>
      </c>
      <c r="F449" s="250">
        <v>53</v>
      </c>
      <c r="G449" s="250">
        <v>32</v>
      </c>
      <c r="H449" s="250">
        <v>0</v>
      </c>
      <c r="I449" s="250">
        <v>656</v>
      </c>
      <c r="J449" s="250">
        <v>83</v>
      </c>
      <c r="K449" s="250">
        <v>89</v>
      </c>
      <c r="L449" s="250">
        <v>699</v>
      </c>
      <c r="M449" s="250">
        <v>3</v>
      </c>
      <c r="N449" s="250">
        <v>158</v>
      </c>
      <c r="O449" s="220"/>
    </row>
    <row r="450" spans="1:15" s="219" customFormat="1" ht="9" customHeight="1">
      <c r="A450" s="225" t="s">
        <v>73</v>
      </c>
      <c r="B450" s="230">
        <f t="shared" si="23"/>
        <v>7102</v>
      </c>
      <c r="C450" s="251">
        <v>160</v>
      </c>
      <c r="D450" s="251">
        <v>7</v>
      </c>
      <c r="E450" s="251">
        <v>0</v>
      </c>
      <c r="F450" s="251">
        <v>1601</v>
      </c>
      <c r="G450" s="251">
        <v>473</v>
      </c>
      <c r="H450" s="251">
        <v>32</v>
      </c>
      <c r="I450" s="251">
        <v>2183</v>
      </c>
      <c r="J450" s="251">
        <v>484</v>
      </c>
      <c r="K450" s="251">
        <v>80</v>
      </c>
      <c r="L450" s="251">
        <v>1915</v>
      </c>
      <c r="M450" s="251">
        <v>150</v>
      </c>
      <c r="N450" s="251">
        <v>17</v>
      </c>
      <c r="O450" s="220"/>
    </row>
    <row r="451" spans="1:15" s="219" customFormat="1" ht="9" customHeight="1">
      <c r="A451" s="220" t="s">
        <v>74</v>
      </c>
      <c r="B451" s="229">
        <f t="shared" si="23"/>
        <v>4024</v>
      </c>
      <c r="C451" s="250">
        <v>161</v>
      </c>
      <c r="D451" s="250">
        <v>2</v>
      </c>
      <c r="E451" s="250">
        <v>0</v>
      </c>
      <c r="F451" s="250">
        <v>699</v>
      </c>
      <c r="G451" s="250">
        <v>236</v>
      </c>
      <c r="H451" s="250">
        <v>3</v>
      </c>
      <c r="I451" s="250">
        <v>1271</v>
      </c>
      <c r="J451" s="250">
        <v>173</v>
      </c>
      <c r="K451" s="250">
        <v>157</v>
      </c>
      <c r="L451" s="250">
        <v>1014</v>
      </c>
      <c r="M451" s="250">
        <v>4</v>
      </c>
      <c r="N451" s="250">
        <v>304</v>
      </c>
      <c r="O451" s="220"/>
    </row>
    <row r="452" spans="1:15" s="219" customFormat="1" ht="9" customHeight="1">
      <c r="A452" s="220" t="s">
        <v>75</v>
      </c>
      <c r="B452" s="229">
        <f t="shared" si="23"/>
        <v>4473</v>
      </c>
      <c r="C452" s="250">
        <v>348</v>
      </c>
      <c r="D452" s="250">
        <v>3</v>
      </c>
      <c r="E452" s="250">
        <v>0</v>
      </c>
      <c r="F452" s="250">
        <v>986</v>
      </c>
      <c r="G452" s="250">
        <v>321</v>
      </c>
      <c r="H452" s="250">
        <v>39</v>
      </c>
      <c r="I452" s="250">
        <v>1281</v>
      </c>
      <c r="J452" s="250">
        <v>242</v>
      </c>
      <c r="K452" s="250">
        <v>86</v>
      </c>
      <c r="L452" s="250">
        <v>1134</v>
      </c>
      <c r="M452" s="250">
        <v>31</v>
      </c>
      <c r="N452" s="250">
        <v>2</v>
      </c>
      <c r="O452" s="220"/>
    </row>
    <row r="453" spans="1:15" s="219" customFormat="1" ht="9" customHeight="1">
      <c r="A453" s="220" t="s">
        <v>76</v>
      </c>
      <c r="B453" s="229">
        <f t="shared" si="23"/>
        <v>7378</v>
      </c>
      <c r="C453" s="250">
        <v>172</v>
      </c>
      <c r="D453" s="250">
        <v>21</v>
      </c>
      <c r="E453" s="250">
        <v>4</v>
      </c>
      <c r="F453" s="250">
        <v>401</v>
      </c>
      <c r="G453" s="250">
        <v>1089</v>
      </c>
      <c r="H453" s="250">
        <v>0</v>
      </c>
      <c r="I453" s="250">
        <v>1839</v>
      </c>
      <c r="J453" s="250">
        <v>302</v>
      </c>
      <c r="K453" s="250">
        <v>146</v>
      </c>
      <c r="L453" s="250">
        <v>2438</v>
      </c>
      <c r="M453" s="250">
        <v>4</v>
      </c>
      <c r="N453" s="250">
        <v>962</v>
      </c>
      <c r="O453" s="220"/>
    </row>
    <row r="454" spans="1:15" s="219" customFormat="1" ht="9" customHeight="1">
      <c r="A454" s="225" t="s">
        <v>77</v>
      </c>
      <c r="B454" s="230">
        <f t="shared" si="23"/>
        <v>6967</v>
      </c>
      <c r="C454" s="251">
        <v>61</v>
      </c>
      <c r="D454" s="251">
        <v>156</v>
      </c>
      <c r="E454" s="251">
        <v>2</v>
      </c>
      <c r="F454" s="251">
        <v>1268</v>
      </c>
      <c r="G454" s="251">
        <v>310</v>
      </c>
      <c r="H454" s="251">
        <v>121</v>
      </c>
      <c r="I454" s="251">
        <v>1651</v>
      </c>
      <c r="J454" s="251">
        <v>827</v>
      </c>
      <c r="K454" s="251">
        <v>121</v>
      </c>
      <c r="L454" s="251">
        <v>1601</v>
      </c>
      <c r="M454" s="251">
        <v>268</v>
      </c>
      <c r="N454" s="251">
        <v>581</v>
      </c>
      <c r="O454" s="220"/>
    </row>
    <row r="455" spans="1:15" s="219" customFormat="1" ht="9" customHeight="1">
      <c r="A455" s="220" t="s">
        <v>78</v>
      </c>
      <c r="B455" s="229">
        <f t="shared" si="23"/>
        <v>448</v>
      </c>
      <c r="C455" s="250">
        <v>0</v>
      </c>
      <c r="D455" s="250">
        <v>0</v>
      </c>
      <c r="E455" s="250">
        <v>0</v>
      </c>
      <c r="F455" s="250">
        <v>275</v>
      </c>
      <c r="G455" s="250">
        <v>2</v>
      </c>
      <c r="H455" s="250">
        <v>0</v>
      </c>
      <c r="I455" s="250">
        <v>80</v>
      </c>
      <c r="J455" s="250">
        <v>19</v>
      </c>
      <c r="K455" s="250">
        <v>3</v>
      </c>
      <c r="L455" s="250">
        <v>40</v>
      </c>
      <c r="M455" s="250">
        <v>18</v>
      </c>
      <c r="N455" s="250">
        <v>11</v>
      </c>
      <c r="O455" s="220"/>
    </row>
    <row r="456" spans="1:15" s="219" customFormat="1" ht="9" customHeight="1">
      <c r="A456" s="220" t="s">
        <v>79</v>
      </c>
      <c r="B456" s="229">
        <f t="shared" si="23"/>
        <v>8976</v>
      </c>
      <c r="C456" s="250">
        <v>151</v>
      </c>
      <c r="D456" s="250">
        <v>4</v>
      </c>
      <c r="E456" s="250">
        <v>1</v>
      </c>
      <c r="F456" s="250">
        <v>599</v>
      </c>
      <c r="G456" s="250">
        <v>1124</v>
      </c>
      <c r="H456" s="250">
        <v>33</v>
      </c>
      <c r="I456" s="250">
        <v>2967</v>
      </c>
      <c r="J456" s="250">
        <v>1140</v>
      </c>
      <c r="K456" s="250">
        <v>117</v>
      </c>
      <c r="L456" s="250">
        <v>2583</v>
      </c>
      <c r="M456" s="250">
        <v>122</v>
      </c>
      <c r="N456" s="250">
        <v>135</v>
      </c>
      <c r="O456" s="220"/>
    </row>
    <row r="457" spans="1:15" s="219" customFormat="1" ht="9" customHeight="1">
      <c r="A457" s="220" t="s">
        <v>80</v>
      </c>
      <c r="B457" s="229">
        <f t="shared" si="23"/>
        <v>7331</v>
      </c>
      <c r="C457" s="250">
        <v>268</v>
      </c>
      <c r="D457" s="250">
        <v>7</v>
      </c>
      <c r="E457" s="250">
        <v>0</v>
      </c>
      <c r="F457" s="250">
        <v>1837</v>
      </c>
      <c r="G457" s="250">
        <v>151</v>
      </c>
      <c r="H457" s="250">
        <v>0</v>
      </c>
      <c r="I457" s="250">
        <v>2319</v>
      </c>
      <c r="J457" s="250">
        <v>615</v>
      </c>
      <c r="K457" s="250">
        <v>91</v>
      </c>
      <c r="L457" s="250">
        <v>1885</v>
      </c>
      <c r="M457" s="250">
        <v>44</v>
      </c>
      <c r="N457" s="250">
        <v>114</v>
      </c>
      <c r="O457" s="220"/>
    </row>
    <row r="458" spans="1:15" s="219" customFormat="1" ht="9" customHeight="1">
      <c r="A458" s="225" t="s">
        <v>81</v>
      </c>
      <c r="B458" s="230">
        <f t="shared" si="23"/>
        <v>843</v>
      </c>
      <c r="C458" s="252">
        <v>24</v>
      </c>
      <c r="D458" s="252">
        <v>0</v>
      </c>
      <c r="E458" s="252">
        <v>0</v>
      </c>
      <c r="F458" s="252">
        <v>64</v>
      </c>
      <c r="G458" s="252">
        <v>45</v>
      </c>
      <c r="H458" s="252">
        <v>0</v>
      </c>
      <c r="I458" s="252">
        <v>492</v>
      </c>
      <c r="J458" s="252">
        <v>21</v>
      </c>
      <c r="K458" s="252">
        <v>54</v>
      </c>
      <c r="L458" s="252">
        <v>143</v>
      </c>
      <c r="M458" s="252">
        <v>0</v>
      </c>
      <c r="N458" s="252">
        <v>0</v>
      </c>
      <c r="O458" s="220"/>
    </row>
    <row r="459" spans="1:15" s="258" customFormat="1" ht="9" customHeight="1">
      <c r="A459" s="253"/>
      <c r="B459" s="256"/>
      <c r="C459" s="257"/>
      <c r="D459" s="257"/>
      <c r="E459" s="257"/>
      <c r="F459" s="257"/>
      <c r="G459" s="257"/>
      <c r="H459" s="257"/>
      <c r="I459" s="257"/>
      <c r="J459" s="257"/>
      <c r="K459" s="257"/>
      <c r="L459" s="257"/>
      <c r="M459" s="257"/>
      <c r="N459" s="257"/>
      <c r="O459" s="253"/>
    </row>
    <row r="460" spans="1:15" s="219" customFormat="1" ht="9" customHeight="1">
      <c r="A460" s="218">
        <v>2007</v>
      </c>
      <c r="B460" s="243"/>
      <c r="O460" s="220"/>
    </row>
    <row r="461" spans="1:15" s="220" customFormat="1" ht="9" customHeight="1">
      <c r="A461" s="247" t="s">
        <v>102</v>
      </c>
      <c r="B461" s="243">
        <f t="shared" ref="B461:N461" si="24">SUM(B463:B494)</f>
        <v>169635</v>
      </c>
      <c r="C461" s="243">
        <f t="shared" si="24"/>
        <v>2866</v>
      </c>
      <c r="D461" s="243">
        <f t="shared" si="24"/>
        <v>457</v>
      </c>
      <c r="E461" s="243">
        <f t="shared" si="24"/>
        <v>85</v>
      </c>
      <c r="F461" s="243">
        <f t="shared" si="24"/>
        <v>33579</v>
      </c>
      <c r="G461" s="243">
        <f t="shared" si="24"/>
        <v>10843</v>
      </c>
      <c r="H461" s="243">
        <f t="shared" si="24"/>
        <v>663</v>
      </c>
      <c r="I461" s="243">
        <f t="shared" si="24"/>
        <v>41449</v>
      </c>
      <c r="J461" s="243">
        <f t="shared" si="24"/>
        <v>10945</v>
      </c>
      <c r="K461" s="243">
        <f t="shared" si="24"/>
        <v>2286</v>
      </c>
      <c r="L461" s="243">
        <f t="shared" si="24"/>
        <v>54450</v>
      </c>
      <c r="M461" s="243">
        <f t="shared" si="24"/>
        <v>3516</v>
      </c>
      <c r="N461" s="243">
        <f t="shared" si="24"/>
        <v>8496</v>
      </c>
    </row>
    <row r="462" spans="1:15" s="220" customFormat="1" ht="3.95" customHeight="1">
      <c r="A462" s="247"/>
      <c r="B462" s="243"/>
    </row>
    <row r="463" spans="1:15" s="220" customFormat="1" ht="9" customHeight="1">
      <c r="A463" s="220" t="s">
        <v>50</v>
      </c>
      <c r="B463" s="229">
        <f t="shared" ref="B463:B494" si="25">SUM(C463:N463)</f>
        <v>2191</v>
      </c>
      <c r="C463" s="259">
        <v>13</v>
      </c>
      <c r="D463" s="259">
        <v>0</v>
      </c>
      <c r="E463" s="259">
        <v>0</v>
      </c>
      <c r="F463" s="259">
        <v>426</v>
      </c>
      <c r="G463" s="259">
        <v>151</v>
      </c>
      <c r="H463" s="259">
        <v>4</v>
      </c>
      <c r="I463" s="259">
        <v>446</v>
      </c>
      <c r="J463" s="259">
        <v>98</v>
      </c>
      <c r="K463" s="259">
        <v>93</v>
      </c>
      <c r="L463" s="259">
        <v>622</v>
      </c>
      <c r="M463" s="259">
        <v>1</v>
      </c>
      <c r="N463" s="259">
        <v>337</v>
      </c>
    </row>
    <row r="464" spans="1:15" s="220" customFormat="1" ht="9" customHeight="1">
      <c r="A464" s="220" t="s">
        <v>51</v>
      </c>
      <c r="B464" s="229">
        <f t="shared" si="25"/>
        <v>1100</v>
      </c>
      <c r="C464" s="259">
        <v>6</v>
      </c>
      <c r="D464" s="259">
        <v>0</v>
      </c>
      <c r="E464" s="259">
        <v>3</v>
      </c>
      <c r="F464" s="259">
        <v>305</v>
      </c>
      <c r="G464" s="259">
        <v>67</v>
      </c>
      <c r="H464" s="259">
        <v>1</v>
      </c>
      <c r="I464" s="259">
        <v>166</v>
      </c>
      <c r="J464" s="259">
        <v>23</v>
      </c>
      <c r="K464" s="259">
        <v>2</v>
      </c>
      <c r="L464" s="259">
        <v>507</v>
      </c>
      <c r="M464" s="259">
        <v>10</v>
      </c>
      <c r="N464" s="259">
        <v>10</v>
      </c>
    </row>
    <row r="465" spans="1:14" s="220" customFormat="1" ht="9" customHeight="1">
      <c r="A465" s="220" t="s">
        <v>52</v>
      </c>
      <c r="B465" s="229">
        <f t="shared" si="25"/>
        <v>633</v>
      </c>
      <c r="C465" s="259">
        <v>15</v>
      </c>
      <c r="D465" s="259">
        <v>7</v>
      </c>
      <c r="E465" s="259">
        <v>0</v>
      </c>
      <c r="F465" s="259">
        <v>19</v>
      </c>
      <c r="G465" s="259">
        <v>94</v>
      </c>
      <c r="H465" s="259">
        <v>14</v>
      </c>
      <c r="I465" s="259">
        <v>151</v>
      </c>
      <c r="J465" s="259">
        <v>14</v>
      </c>
      <c r="K465" s="259">
        <v>2</v>
      </c>
      <c r="L465" s="259">
        <v>287</v>
      </c>
      <c r="M465" s="259">
        <v>12</v>
      </c>
      <c r="N465" s="259">
        <v>18</v>
      </c>
    </row>
    <row r="466" spans="1:14" s="220" customFormat="1" ht="9" customHeight="1">
      <c r="A466" s="225" t="s">
        <v>53</v>
      </c>
      <c r="B466" s="230">
        <f t="shared" si="25"/>
        <v>1652</v>
      </c>
      <c r="C466" s="260">
        <v>126</v>
      </c>
      <c r="D466" s="260">
        <v>102</v>
      </c>
      <c r="E466" s="260">
        <v>0</v>
      </c>
      <c r="F466" s="260">
        <v>296</v>
      </c>
      <c r="G466" s="260">
        <v>118</v>
      </c>
      <c r="H466" s="260">
        <v>2</v>
      </c>
      <c r="I466" s="260">
        <v>444</v>
      </c>
      <c r="J466" s="260">
        <v>60</v>
      </c>
      <c r="K466" s="260">
        <v>23</v>
      </c>
      <c r="L466" s="260">
        <v>287</v>
      </c>
      <c r="M466" s="260">
        <v>115</v>
      </c>
      <c r="N466" s="260">
        <v>79</v>
      </c>
    </row>
    <row r="467" spans="1:14" s="220" customFormat="1" ht="9" customHeight="1">
      <c r="A467" s="220" t="s">
        <v>54</v>
      </c>
      <c r="B467" s="229">
        <f t="shared" si="25"/>
        <v>15394</v>
      </c>
      <c r="C467" s="259">
        <v>120</v>
      </c>
      <c r="D467" s="259">
        <v>48</v>
      </c>
      <c r="E467" s="259">
        <v>0</v>
      </c>
      <c r="F467" s="259">
        <v>3556</v>
      </c>
      <c r="G467" s="259">
        <v>966</v>
      </c>
      <c r="H467" s="259">
        <v>56</v>
      </c>
      <c r="I467" s="259">
        <v>3155</v>
      </c>
      <c r="J467" s="259">
        <v>955</v>
      </c>
      <c r="K467" s="259">
        <v>153</v>
      </c>
      <c r="L467" s="259">
        <v>3661</v>
      </c>
      <c r="M467" s="259">
        <v>516</v>
      </c>
      <c r="N467" s="259">
        <v>2208</v>
      </c>
    </row>
    <row r="468" spans="1:14" s="220" customFormat="1" ht="9" customHeight="1">
      <c r="A468" s="220" t="s">
        <v>55</v>
      </c>
      <c r="B468" s="229">
        <f t="shared" si="25"/>
        <v>1175</v>
      </c>
      <c r="C468" s="259">
        <v>58</v>
      </c>
      <c r="D468" s="259">
        <v>3</v>
      </c>
      <c r="E468" s="259">
        <v>0</v>
      </c>
      <c r="F468" s="259">
        <v>99</v>
      </c>
      <c r="G468" s="259">
        <v>162</v>
      </c>
      <c r="H468" s="259">
        <v>0</v>
      </c>
      <c r="I468" s="259">
        <v>325</v>
      </c>
      <c r="J468" s="259">
        <v>149</v>
      </c>
      <c r="K468" s="259">
        <v>18</v>
      </c>
      <c r="L468" s="259">
        <v>346</v>
      </c>
      <c r="M468" s="259">
        <v>0</v>
      </c>
      <c r="N468" s="259">
        <v>15</v>
      </c>
    </row>
    <row r="469" spans="1:14" s="220" customFormat="1" ht="9" customHeight="1">
      <c r="A469" s="220" t="s">
        <v>56</v>
      </c>
      <c r="B469" s="229">
        <f t="shared" si="25"/>
        <v>3496</v>
      </c>
      <c r="C469" s="259">
        <v>83</v>
      </c>
      <c r="D469" s="259">
        <v>1</v>
      </c>
      <c r="E469" s="259">
        <v>0</v>
      </c>
      <c r="F469" s="259">
        <v>163</v>
      </c>
      <c r="G469" s="259">
        <v>727</v>
      </c>
      <c r="H469" s="259">
        <v>64</v>
      </c>
      <c r="I469" s="259">
        <v>1378</v>
      </c>
      <c r="J469" s="259">
        <v>77</v>
      </c>
      <c r="K469" s="259">
        <v>19</v>
      </c>
      <c r="L469" s="259">
        <v>967</v>
      </c>
      <c r="M469" s="259">
        <v>16</v>
      </c>
      <c r="N469" s="259">
        <v>1</v>
      </c>
    </row>
    <row r="470" spans="1:14" s="220" customFormat="1" ht="9" customHeight="1">
      <c r="A470" s="225" t="s">
        <v>57</v>
      </c>
      <c r="B470" s="230">
        <f t="shared" si="25"/>
        <v>8613</v>
      </c>
      <c r="C470" s="260">
        <v>89</v>
      </c>
      <c r="D470" s="260">
        <v>62</v>
      </c>
      <c r="E470" s="260">
        <v>0</v>
      </c>
      <c r="F470" s="260">
        <v>2442</v>
      </c>
      <c r="G470" s="260">
        <v>319</v>
      </c>
      <c r="H470" s="260">
        <v>48</v>
      </c>
      <c r="I470" s="260">
        <v>1911</v>
      </c>
      <c r="J470" s="260">
        <v>635</v>
      </c>
      <c r="K470" s="260">
        <v>93</v>
      </c>
      <c r="L470" s="260">
        <v>2373</v>
      </c>
      <c r="M470" s="260">
        <v>34</v>
      </c>
      <c r="N470" s="260">
        <v>607</v>
      </c>
    </row>
    <row r="471" spans="1:14" s="220" customFormat="1" ht="9" customHeight="1">
      <c r="A471" s="220" t="s">
        <v>58</v>
      </c>
      <c r="B471" s="229">
        <f t="shared" si="25"/>
        <v>10923</v>
      </c>
      <c r="C471" s="259">
        <v>4</v>
      </c>
      <c r="D471" s="259">
        <v>1</v>
      </c>
      <c r="E471" s="259">
        <v>0</v>
      </c>
      <c r="F471" s="259">
        <v>1158</v>
      </c>
      <c r="G471" s="259">
        <v>324</v>
      </c>
      <c r="H471" s="259">
        <v>2</v>
      </c>
      <c r="I471" s="259">
        <v>2609</v>
      </c>
      <c r="J471" s="259">
        <v>546</v>
      </c>
      <c r="K471" s="259">
        <v>370</v>
      </c>
      <c r="L471" s="259">
        <v>5840</v>
      </c>
      <c r="M471" s="259">
        <v>45</v>
      </c>
      <c r="N471" s="259">
        <v>24</v>
      </c>
    </row>
    <row r="472" spans="1:14" s="220" customFormat="1" ht="9" customHeight="1">
      <c r="A472" s="220" t="s">
        <v>59</v>
      </c>
      <c r="B472" s="229">
        <f t="shared" si="25"/>
        <v>3287</v>
      </c>
      <c r="C472" s="259">
        <v>200</v>
      </c>
      <c r="D472" s="259">
        <v>3</v>
      </c>
      <c r="E472" s="259">
        <v>0</v>
      </c>
      <c r="F472" s="259">
        <v>833</v>
      </c>
      <c r="G472" s="259">
        <v>194</v>
      </c>
      <c r="H472" s="259">
        <v>43</v>
      </c>
      <c r="I472" s="259">
        <v>850</v>
      </c>
      <c r="J472" s="259">
        <v>145</v>
      </c>
      <c r="K472" s="259">
        <v>23</v>
      </c>
      <c r="L472" s="259">
        <v>878</v>
      </c>
      <c r="M472" s="259">
        <v>49</v>
      </c>
      <c r="N472" s="259">
        <v>69</v>
      </c>
    </row>
    <row r="473" spans="1:14" s="220" customFormat="1" ht="9" customHeight="1">
      <c r="A473" s="220" t="s">
        <v>60</v>
      </c>
      <c r="B473" s="229">
        <f t="shared" si="25"/>
        <v>12135</v>
      </c>
      <c r="C473" s="259">
        <v>91</v>
      </c>
      <c r="D473" s="259">
        <v>4</v>
      </c>
      <c r="E473" s="259">
        <v>0</v>
      </c>
      <c r="F473" s="259">
        <v>3902</v>
      </c>
      <c r="G473" s="259">
        <v>472</v>
      </c>
      <c r="H473" s="259">
        <v>23</v>
      </c>
      <c r="I473" s="259">
        <v>2183</v>
      </c>
      <c r="J473" s="259">
        <v>589</v>
      </c>
      <c r="K473" s="259">
        <v>213</v>
      </c>
      <c r="L473" s="259">
        <v>3838</v>
      </c>
      <c r="M473" s="259">
        <v>279</v>
      </c>
      <c r="N473" s="259">
        <v>541</v>
      </c>
    </row>
    <row r="474" spans="1:14" s="220" customFormat="1" ht="9" customHeight="1">
      <c r="A474" s="225" t="s">
        <v>61</v>
      </c>
      <c r="B474" s="230">
        <f t="shared" si="25"/>
        <v>8197</v>
      </c>
      <c r="C474" s="260">
        <v>2</v>
      </c>
      <c r="D474" s="260">
        <v>60</v>
      </c>
      <c r="E474" s="260">
        <v>0</v>
      </c>
      <c r="F474" s="260">
        <v>448</v>
      </c>
      <c r="G474" s="260">
        <v>756</v>
      </c>
      <c r="H474" s="260">
        <v>0</v>
      </c>
      <c r="I474" s="260">
        <v>2560</v>
      </c>
      <c r="J474" s="260">
        <v>124</v>
      </c>
      <c r="K474" s="260">
        <v>29</v>
      </c>
      <c r="L474" s="260">
        <v>3679</v>
      </c>
      <c r="M474" s="260">
        <v>456</v>
      </c>
      <c r="N474" s="260">
        <v>83</v>
      </c>
    </row>
    <row r="475" spans="1:14" s="220" customFormat="1" ht="9" customHeight="1">
      <c r="A475" s="220" t="s">
        <v>62</v>
      </c>
      <c r="B475" s="229">
        <f t="shared" si="25"/>
        <v>2389</v>
      </c>
      <c r="C475" s="259">
        <v>16</v>
      </c>
      <c r="D475" s="259">
        <v>6</v>
      </c>
      <c r="E475" s="259">
        <v>0</v>
      </c>
      <c r="F475" s="259">
        <v>254</v>
      </c>
      <c r="G475" s="259">
        <v>122</v>
      </c>
      <c r="H475" s="259">
        <v>1</v>
      </c>
      <c r="I475" s="259">
        <v>666</v>
      </c>
      <c r="J475" s="259">
        <v>259</v>
      </c>
      <c r="K475" s="259">
        <v>18</v>
      </c>
      <c r="L475" s="259">
        <v>847</v>
      </c>
      <c r="M475" s="259">
        <v>125</v>
      </c>
      <c r="N475" s="259">
        <v>75</v>
      </c>
    </row>
    <row r="476" spans="1:14" s="220" customFormat="1" ht="9" customHeight="1">
      <c r="A476" s="220" t="s">
        <v>63</v>
      </c>
      <c r="B476" s="229">
        <f t="shared" si="25"/>
        <v>12387</v>
      </c>
      <c r="C476" s="259">
        <v>81</v>
      </c>
      <c r="D476" s="259">
        <v>14</v>
      </c>
      <c r="E476" s="259">
        <v>0</v>
      </c>
      <c r="F476" s="259">
        <v>3549</v>
      </c>
      <c r="G476" s="259">
        <v>517</v>
      </c>
      <c r="H476" s="259">
        <v>3</v>
      </c>
      <c r="I476" s="259">
        <v>2007</v>
      </c>
      <c r="J476" s="259">
        <v>1048</v>
      </c>
      <c r="K476" s="259">
        <v>76</v>
      </c>
      <c r="L476" s="259">
        <v>4146</v>
      </c>
      <c r="M476" s="259">
        <v>292</v>
      </c>
      <c r="N476" s="259">
        <v>654</v>
      </c>
    </row>
    <row r="477" spans="1:14" s="220" customFormat="1" ht="9" customHeight="1">
      <c r="A477" s="220" t="s">
        <v>64</v>
      </c>
      <c r="B477" s="229">
        <f t="shared" si="25"/>
        <v>5290</v>
      </c>
      <c r="C477" s="259">
        <v>40</v>
      </c>
      <c r="D477" s="259">
        <v>0</v>
      </c>
      <c r="E477" s="259">
        <v>2</v>
      </c>
      <c r="F477" s="259">
        <v>1518</v>
      </c>
      <c r="G477" s="259">
        <v>161</v>
      </c>
      <c r="H477" s="259">
        <v>55</v>
      </c>
      <c r="I477" s="259">
        <v>1113</v>
      </c>
      <c r="J477" s="259">
        <v>472</v>
      </c>
      <c r="K477" s="259">
        <v>34</v>
      </c>
      <c r="L477" s="259">
        <v>1848</v>
      </c>
      <c r="M477" s="259">
        <v>28</v>
      </c>
      <c r="N477" s="259">
        <v>19</v>
      </c>
    </row>
    <row r="478" spans="1:14" s="220" customFormat="1" ht="9" customHeight="1">
      <c r="A478" s="225" t="s">
        <v>65</v>
      </c>
      <c r="B478" s="230">
        <f t="shared" si="25"/>
        <v>2286</v>
      </c>
      <c r="C478" s="260">
        <v>84</v>
      </c>
      <c r="D478" s="260">
        <v>0</v>
      </c>
      <c r="E478" s="260">
        <v>0</v>
      </c>
      <c r="F478" s="260">
        <v>348</v>
      </c>
      <c r="G478" s="260">
        <v>124</v>
      </c>
      <c r="H478" s="260">
        <v>11</v>
      </c>
      <c r="I478" s="260">
        <v>594</v>
      </c>
      <c r="J478" s="260">
        <v>215</v>
      </c>
      <c r="K478" s="260">
        <v>22</v>
      </c>
      <c r="L478" s="260">
        <v>588</v>
      </c>
      <c r="M478" s="260">
        <v>300</v>
      </c>
      <c r="N478" s="260">
        <v>0</v>
      </c>
    </row>
    <row r="479" spans="1:14" s="220" customFormat="1" ht="9" customHeight="1">
      <c r="A479" s="220" t="s">
        <v>66</v>
      </c>
      <c r="B479" s="229">
        <f t="shared" si="25"/>
        <v>2019</v>
      </c>
      <c r="C479" s="259">
        <v>27</v>
      </c>
      <c r="D479" s="259">
        <v>2</v>
      </c>
      <c r="E479" s="259">
        <v>0</v>
      </c>
      <c r="F479" s="259">
        <v>106</v>
      </c>
      <c r="G479" s="259">
        <v>165</v>
      </c>
      <c r="H479" s="259">
        <v>22</v>
      </c>
      <c r="I479" s="259">
        <v>330</v>
      </c>
      <c r="J479" s="259">
        <v>153</v>
      </c>
      <c r="K479" s="259">
        <v>34</v>
      </c>
      <c r="L479" s="259">
        <v>685</v>
      </c>
      <c r="M479" s="259">
        <v>97</v>
      </c>
      <c r="N479" s="259">
        <v>398</v>
      </c>
    </row>
    <row r="480" spans="1:14" s="220" customFormat="1" ht="9" customHeight="1">
      <c r="A480" s="220" t="s">
        <v>67</v>
      </c>
      <c r="B480" s="229">
        <f t="shared" si="25"/>
        <v>219</v>
      </c>
      <c r="C480" s="259">
        <v>26</v>
      </c>
      <c r="D480" s="259">
        <v>0</v>
      </c>
      <c r="E480" s="259">
        <v>0</v>
      </c>
      <c r="F480" s="259">
        <v>54</v>
      </c>
      <c r="G480" s="259">
        <v>11</v>
      </c>
      <c r="H480" s="259">
        <v>0</v>
      </c>
      <c r="I480" s="259">
        <v>52</v>
      </c>
      <c r="J480" s="259">
        <v>8</v>
      </c>
      <c r="K480" s="259">
        <v>5</v>
      </c>
      <c r="L480" s="259">
        <v>62</v>
      </c>
      <c r="M480" s="259">
        <v>1</v>
      </c>
      <c r="N480" s="259">
        <v>0</v>
      </c>
    </row>
    <row r="481" spans="1:15" s="220" customFormat="1" ht="9" customHeight="1">
      <c r="A481" s="220" t="s">
        <v>68</v>
      </c>
      <c r="B481" s="229">
        <f t="shared" si="25"/>
        <v>6152</v>
      </c>
      <c r="C481" s="259">
        <v>26</v>
      </c>
      <c r="D481" s="259">
        <v>3</v>
      </c>
      <c r="E481" s="259">
        <v>0</v>
      </c>
      <c r="F481" s="259">
        <v>1635</v>
      </c>
      <c r="G481" s="259">
        <v>411</v>
      </c>
      <c r="H481" s="259">
        <v>22</v>
      </c>
      <c r="I481" s="259">
        <v>942</v>
      </c>
      <c r="J481" s="259">
        <v>337</v>
      </c>
      <c r="K481" s="259">
        <v>52</v>
      </c>
      <c r="L481" s="259">
        <v>2165</v>
      </c>
      <c r="M481" s="259">
        <v>4</v>
      </c>
      <c r="N481" s="259">
        <v>555</v>
      </c>
    </row>
    <row r="482" spans="1:15" s="220" customFormat="1" ht="9" customHeight="1">
      <c r="A482" s="225" t="s">
        <v>69</v>
      </c>
      <c r="B482" s="230">
        <f t="shared" si="25"/>
        <v>2106</v>
      </c>
      <c r="C482" s="260">
        <v>25</v>
      </c>
      <c r="D482" s="260">
        <v>0</v>
      </c>
      <c r="E482" s="260">
        <v>0</v>
      </c>
      <c r="F482" s="260">
        <v>300</v>
      </c>
      <c r="G482" s="260">
        <v>53</v>
      </c>
      <c r="H482" s="260">
        <v>0</v>
      </c>
      <c r="I482" s="260">
        <v>680</v>
      </c>
      <c r="J482" s="260">
        <v>92</v>
      </c>
      <c r="K482" s="260">
        <v>8</v>
      </c>
      <c r="L482" s="260">
        <v>727</v>
      </c>
      <c r="M482" s="260">
        <v>101</v>
      </c>
      <c r="N482" s="260">
        <v>120</v>
      </c>
    </row>
    <row r="483" spans="1:15" s="220" customFormat="1" ht="9" customHeight="1">
      <c r="A483" s="220" t="s">
        <v>70</v>
      </c>
      <c r="B483" s="229">
        <f t="shared" si="25"/>
        <v>6217</v>
      </c>
      <c r="C483" s="259">
        <v>241</v>
      </c>
      <c r="D483" s="259">
        <v>0</v>
      </c>
      <c r="E483" s="259">
        <v>0</v>
      </c>
      <c r="F483" s="259">
        <v>1191</v>
      </c>
      <c r="G483" s="259">
        <v>331</v>
      </c>
      <c r="H483" s="259">
        <v>55</v>
      </c>
      <c r="I483" s="259">
        <v>1770</v>
      </c>
      <c r="J483" s="259">
        <v>371</v>
      </c>
      <c r="K483" s="259">
        <v>54</v>
      </c>
      <c r="L483" s="259">
        <v>1984</v>
      </c>
      <c r="M483" s="259">
        <v>103</v>
      </c>
      <c r="N483" s="259">
        <v>117</v>
      </c>
    </row>
    <row r="484" spans="1:15" s="220" customFormat="1" ht="9" customHeight="1">
      <c r="A484" s="220" t="s">
        <v>71</v>
      </c>
      <c r="B484" s="229">
        <f t="shared" si="25"/>
        <v>4086</v>
      </c>
      <c r="C484" s="259">
        <v>26</v>
      </c>
      <c r="D484" s="259">
        <v>2</v>
      </c>
      <c r="E484" s="259">
        <v>0</v>
      </c>
      <c r="F484" s="259">
        <v>972</v>
      </c>
      <c r="G484" s="259">
        <v>151</v>
      </c>
      <c r="H484" s="259">
        <v>2</v>
      </c>
      <c r="I484" s="259">
        <v>591</v>
      </c>
      <c r="J484" s="259">
        <v>295</v>
      </c>
      <c r="K484" s="259">
        <v>44</v>
      </c>
      <c r="L484" s="259">
        <v>1239</v>
      </c>
      <c r="M484" s="259">
        <v>3</v>
      </c>
      <c r="N484" s="259">
        <v>761</v>
      </c>
    </row>
    <row r="485" spans="1:15" s="220" customFormat="1" ht="9" customHeight="1">
      <c r="A485" s="220" t="s">
        <v>72</v>
      </c>
      <c r="B485" s="229">
        <f t="shared" si="25"/>
        <v>2086</v>
      </c>
      <c r="C485" s="259">
        <v>6</v>
      </c>
      <c r="D485" s="259">
        <v>2</v>
      </c>
      <c r="E485" s="259">
        <v>0</v>
      </c>
      <c r="F485" s="259">
        <v>54</v>
      </c>
      <c r="G485" s="259">
        <v>98</v>
      </c>
      <c r="H485" s="259">
        <v>0</v>
      </c>
      <c r="I485" s="259">
        <v>938</v>
      </c>
      <c r="J485" s="259">
        <v>102</v>
      </c>
      <c r="K485" s="259">
        <v>62</v>
      </c>
      <c r="L485" s="259">
        <v>745</v>
      </c>
      <c r="M485" s="259">
        <v>4</v>
      </c>
      <c r="N485" s="259">
        <v>75</v>
      </c>
    </row>
    <row r="486" spans="1:15" s="220" customFormat="1" ht="9" customHeight="1">
      <c r="A486" s="225" t="s">
        <v>73</v>
      </c>
      <c r="B486" s="230">
        <f t="shared" si="25"/>
        <v>8849</v>
      </c>
      <c r="C486" s="260">
        <v>338</v>
      </c>
      <c r="D486" s="260">
        <v>51</v>
      </c>
      <c r="E486" s="260">
        <v>0</v>
      </c>
      <c r="F486" s="260">
        <v>2424</v>
      </c>
      <c r="G486" s="260">
        <v>324</v>
      </c>
      <c r="H486" s="260">
        <v>53</v>
      </c>
      <c r="I486" s="260">
        <v>2102</v>
      </c>
      <c r="J486" s="260">
        <v>605</v>
      </c>
      <c r="K486" s="260">
        <v>60</v>
      </c>
      <c r="L486" s="260">
        <v>2271</v>
      </c>
      <c r="M486" s="260">
        <v>492</v>
      </c>
      <c r="N486" s="260">
        <v>129</v>
      </c>
    </row>
    <row r="487" spans="1:15" s="220" customFormat="1" ht="9" customHeight="1">
      <c r="A487" s="220" t="s">
        <v>74</v>
      </c>
      <c r="B487" s="229">
        <f t="shared" si="25"/>
        <v>4297</v>
      </c>
      <c r="C487" s="259">
        <v>206</v>
      </c>
      <c r="D487" s="259">
        <v>3</v>
      </c>
      <c r="E487" s="259">
        <v>0</v>
      </c>
      <c r="F487" s="259">
        <v>366</v>
      </c>
      <c r="G487" s="259">
        <v>316</v>
      </c>
      <c r="H487" s="259">
        <v>4</v>
      </c>
      <c r="I487" s="259">
        <v>1441</v>
      </c>
      <c r="J487" s="259">
        <v>223</v>
      </c>
      <c r="K487" s="259">
        <v>146</v>
      </c>
      <c r="L487" s="259">
        <v>1106</v>
      </c>
      <c r="M487" s="259">
        <v>20</v>
      </c>
      <c r="N487" s="259">
        <v>466</v>
      </c>
    </row>
    <row r="488" spans="1:15" s="220" customFormat="1" ht="9" customHeight="1">
      <c r="A488" s="220" t="s">
        <v>75</v>
      </c>
      <c r="B488" s="229">
        <f t="shared" si="25"/>
        <v>5556</v>
      </c>
      <c r="C488" s="259">
        <v>346</v>
      </c>
      <c r="D488" s="259">
        <v>18</v>
      </c>
      <c r="E488" s="259">
        <v>1</v>
      </c>
      <c r="F488" s="259">
        <v>952</v>
      </c>
      <c r="G488" s="259">
        <v>493</v>
      </c>
      <c r="H488" s="259">
        <v>86</v>
      </c>
      <c r="I488" s="259">
        <v>1614</v>
      </c>
      <c r="J488" s="259">
        <v>224</v>
      </c>
      <c r="K488" s="259">
        <v>122</v>
      </c>
      <c r="L488" s="259">
        <v>1589</v>
      </c>
      <c r="M488" s="259">
        <v>56</v>
      </c>
      <c r="N488" s="259">
        <v>55</v>
      </c>
    </row>
    <row r="489" spans="1:15" s="220" customFormat="1" ht="9" customHeight="1">
      <c r="A489" s="220" t="s">
        <v>76</v>
      </c>
      <c r="B489" s="229">
        <f t="shared" si="25"/>
        <v>8366</v>
      </c>
      <c r="C489" s="259">
        <v>193</v>
      </c>
      <c r="D489" s="259">
        <v>4</v>
      </c>
      <c r="E489" s="259">
        <v>3</v>
      </c>
      <c r="F489" s="259">
        <v>348</v>
      </c>
      <c r="G489" s="259">
        <v>1569</v>
      </c>
      <c r="H489" s="259">
        <v>0</v>
      </c>
      <c r="I489" s="259">
        <v>1997</v>
      </c>
      <c r="J489" s="259">
        <v>293</v>
      </c>
      <c r="K489" s="259">
        <v>120</v>
      </c>
      <c r="L489" s="259">
        <v>3829</v>
      </c>
      <c r="M489" s="259">
        <v>3</v>
      </c>
      <c r="N489" s="259">
        <v>7</v>
      </c>
    </row>
    <row r="490" spans="1:15" s="220" customFormat="1" ht="9" customHeight="1">
      <c r="A490" s="225" t="s">
        <v>77</v>
      </c>
      <c r="B490" s="230">
        <f t="shared" si="25"/>
        <v>8053</v>
      </c>
      <c r="C490" s="260">
        <v>60</v>
      </c>
      <c r="D490" s="260">
        <v>4</v>
      </c>
      <c r="E490" s="260">
        <v>75</v>
      </c>
      <c r="F490" s="260">
        <v>1881</v>
      </c>
      <c r="G490" s="260">
        <v>297</v>
      </c>
      <c r="H490" s="260">
        <v>60</v>
      </c>
      <c r="I490" s="260">
        <v>1519</v>
      </c>
      <c r="J490" s="260">
        <v>930</v>
      </c>
      <c r="K490" s="260">
        <v>146</v>
      </c>
      <c r="L490" s="260">
        <v>2086</v>
      </c>
      <c r="M490" s="260">
        <v>115</v>
      </c>
      <c r="N490" s="260">
        <v>880</v>
      </c>
    </row>
    <row r="491" spans="1:15" s="220" customFormat="1" ht="9" customHeight="1">
      <c r="A491" s="220" t="s">
        <v>78</v>
      </c>
      <c r="B491" s="229">
        <f t="shared" si="25"/>
        <v>1077</v>
      </c>
      <c r="C491" s="259">
        <v>1</v>
      </c>
      <c r="D491" s="259">
        <v>0</v>
      </c>
      <c r="E491" s="259">
        <v>0</v>
      </c>
      <c r="F491" s="259">
        <v>830</v>
      </c>
      <c r="G491" s="259">
        <v>1</v>
      </c>
      <c r="H491" s="259">
        <v>1</v>
      </c>
      <c r="I491" s="259">
        <v>94</v>
      </c>
      <c r="J491" s="259">
        <v>4</v>
      </c>
      <c r="K491" s="259">
        <v>0</v>
      </c>
      <c r="L491" s="259">
        <v>100</v>
      </c>
      <c r="M491" s="259">
        <v>31</v>
      </c>
      <c r="N491" s="259">
        <v>15</v>
      </c>
    </row>
    <row r="492" spans="1:15" s="220" customFormat="1" ht="9" customHeight="1">
      <c r="A492" s="220" t="s">
        <v>79</v>
      </c>
      <c r="B492" s="229">
        <f t="shared" si="25"/>
        <v>9514</v>
      </c>
      <c r="C492" s="259">
        <v>163</v>
      </c>
      <c r="D492" s="259">
        <v>1</v>
      </c>
      <c r="E492" s="259">
        <v>1</v>
      </c>
      <c r="F492" s="259">
        <v>692</v>
      </c>
      <c r="G492" s="259">
        <v>1103</v>
      </c>
      <c r="H492" s="259">
        <v>31</v>
      </c>
      <c r="I492" s="259">
        <v>3155</v>
      </c>
      <c r="J492" s="259">
        <v>1229</v>
      </c>
      <c r="K492" s="259">
        <v>129</v>
      </c>
      <c r="L492" s="259">
        <v>2720</v>
      </c>
      <c r="M492" s="259">
        <v>145</v>
      </c>
      <c r="N492" s="259">
        <v>145</v>
      </c>
    </row>
    <row r="493" spans="1:15" s="220" customFormat="1" ht="9" customHeight="1">
      <c r="A493" s="220" t="s">
        <v>80</v>
      </c>
      <c r="B493" s="229">
        <f t="shared" si="25"/>
        <v>9100</v>
      </c>
      <c r="C493" s="259">
        <v>135</v>
      </c>
      <c r="D493" s="259">
        <v>55</v>
      </c>
      <c r="E493" s="259">
        <v>0</v>
      </c>
      <c r="F493" s="259">
        <v>2363</v>
      </c>
      <c r="G493" s="259">
        <v>202</v>
      </c>
      <c r="H493" s="259">
        <v>0</v>
      </c>
      <c r="I493" s="259">
        <v>3198</v>
      </c>
      <c r="J493" s="259">
        <v>648</v>
      </c>
      <c r="K493" s="259">
        <v>94</v>
      </c>
      <c r="L493" s="259">
        <v>2314</v>
      </c>
      <c r="M493" s="259">
        <v>62</v>
      </c>
      <c r="N493" s="259">
        <v>29</v>
      </c>
    </row>
    <row r="494" spans="1:15" s="220" customFormat="1" ht="9" customHeight="1">
      <c r="A494" s="225" t="s">
        <v>81</v>
      </c>
      <c r="B494" s="230">
        <f t="shared" si="25"/>
        <v>790</v>
      </c>
      <c r="C494" s="260">
        <v>19</v>
      </c>
      <c r="D494" s="260">
        <v>1</v>
      </c>
      <c r="E494" s="260">
        <v>0</v>
      </c>
      <c r="F494" s="260">
        <v>95</v>
      </c>
      <c r="G494" s="260">
        <v>44</v>
      </c>
      <c r="H494" s="260">
        <v>0</v>
      </c>
      <c r="I494" s="260">
        <v>468</v>
      </c>
      <c r="J494" s="260">
        <v>22</v>
      </c>
      <c r="K494" s="260">
        <v>22</v>
      </c>
      <c r="L494" s="260">
        <v>114</v>
      </c>
      <c r="M494" s="260">
        <v>1</v>
      </c>
      <c r="N494" s="260">
        <v>4</v>
      </c>
    </row>
    <row r="495" spans="1:15" s="258" customFormat="1" ht="9" customHeight="1">
      <c r="A495" s="253"/>
      <c r="B495" s="256"/>
      <c r="C495" s="257"/>
      <c r="D495" s="257"/>
      <c r="E495" s="257"/>
      <c r="F495" s="257"/>
      <c r="G495" s="257"/>
      <c r="H495" s="257"/>
      <c r="I495" s="257"/>
      <c r="J495" s="257"/>
      <c r="K495" s="257"/>
      <c r="L495" s="257"/>
      <c r="M495" s="257"/>
      <c r="N495" s="257"/>
      <c r="O495" s="253"/>
    </row>
    <row r="496" spans="1:15" s="219" customFormat="1" ht="9" customHeight="1">
      <c r="A496" s="218">
        <v>2008</v>
      </c>
      <c r="B496" s="243"/>
      <c r="O496" s="220"/>
    </row>
    <row r="497" spans="1:14" s="220" customFormat="1" ht="9" customHeight="1">
      <c r="A497" s="247" t="s">
        <v>102</v>
      </c>
      <c r="B497" s="243">
        <f t="shared" ref="B497:N497" si="26">SUM(B499:B530)</f>
        <v>204118</v>
      </c>
      <c r="C497" s="243">
        <f t="shared" si="26"/>
        <v>2881</v>
      </c>
      <c r="D497" s="243">
        <f t="shared" si="26"/>
        <v>807</v>
      </c>
      <c r="E497" s="243">
        <f t="shared" si="26"/>
        <v>175</v>
      </c>
      <c r="F497" s="243">
        <f t="shared" si="26"/>
        <v>42999</v>
      </c>
      <c r="G497" s="243">
        <f t="shared" si="26"/>
        <v>12368</v>
      </c>
      <c r="H497" s="243">
        <f t="shared" si="26"/>
        <v>912</v>
      </c>
      <c r="I497" s="243">
        <f t="shared" si="26"/>
        <v>47831</v>
      </c>
      <c r="J497" s="243">
        <f t="shared" si="26"/>
        <v>12468</v>
      </c>
      <c r="K497" s="243">
        <f t="shared" si="26"/>
        <v>2911</v>
      </c>
      <c r="L497" s="243">
        <f t="shared" si="26"/>
        <v>68943</v>
      </c>
      <c r="M497" s="243">
        <f t="shared" si="26"/>
        <v>3405</v>
      </c>
      <c r="N497" s="243">
        <f t="shared" si="26"/>
        <v>8418</v>
      </c>
    </row>
    <row r="498" spans="1:14" s="220" customFormat="1" ht="3.95" customHeight="1">
      <c r="A498" s="247"/>
      <c r="B498" s="243"/>
    </row>
    <row r="499" spans="1:14" s="220" customFormat="1" ht="9" customHeight="1">
      <c r="A499" s="220" t="s">
        <v>50</v>
      </c>
      <c r="B499" s="229">
        <f t="shared" ref="B499:B530" si="27">SUM(C499:N499)</f>
        <v>2285</v>
      </c>
      <c r="C499" s="259">
        <v>11</v>
      </c>
      <c r="D499" s="259">
        <v>0</v>
      </c>
      <c r="E499" s="259">
        <v>0</v>
      </c>
      <c r="F499" s="259">
        <v>413</v>
      </c>
      <c r="G499" s="259">
        <v>134</v>
      </c>
      <c r="H499" s="259">
        <v>4</v>
      </c>
      <c r="I499" s="259">
        <v>574</v>
      </c>
      <c r="J499" s="259">
        <v>251</v>
      </c>
      <c r="K499" s="259">
        <v>32</v>
      </c>
      <c r="L499" s="259">
        <v>660</v>
      </c>
      <c r="M499" s="259">
        <v>1</v>
      </c>
      <c r="N499" s="259">
        <v>205</v>
      </c>
    </row>
    <row r="500" spans="1:14" s="220" customFormat="1" ht="9" customHeight="1">
      <c r="A500" s="220" t="s">
        <v>51</v>
      </c>
      <c r="B500" s="229">
        <f t="shared" si="27"/>
        <v>1729</v>
      </c>
      <c r="C500" s="259">
        <v>12</v>
      </c>
      <c r="D500" s="259">
        <v>0</v>
      </c>
      <c r="E500" s="259">
        <v>0</v>
      </c>
      <c r="F500" s="259">
        <v>476</v>
      </c>
      <c r="G500" s="259">
        <v>169</v>
      </c>
      <c r="H500" s="259">
        <v>16</v>
      </c>
      <c r="I500" s="259">
        <v>273</v>
      </c>
      <c r="J500" s="259">
        <v>32</v>
      </c>
      <c r="K500" s="259">
        <v>13</v>
      </c>
      <c r="L500" s="259">
        <v>715</v>
      </c>
      <c r="M500" s="259">
        <v>22</v>
      </c>
      <c r="N500" s="259">
        <v>1</v>
      </c>
    </row>
    <row r="501" spans="1:14" s="220" customFormat="1" ht="9" customHeight="1">
      <c r="A501" s="220" t="s">
        <v>52</v>
      </c>
      <c r="B501" s="229">
        <f t="shared" si="27"/>
        <v>650</v>
      </c>
      <c r="C501" s="259">
        <v>12</v>
      </c>
      <c r="D501" s="259">
        <v>8</v>
      </c>
      <c r="E501" s="259">
        <v>0</v>
      </c>
      <c r="F501" s="259">
        <v>44</v>
      </c>
      <c r="G501" s="259">
        <v>71</v>
      </c>
      <c r="H501" s="259">
        <v>23</v>
      </c>
      <c r="I501" s="259">
        <v>154</v>
      </c>
      <c r="J501" s="259">
        <v>12</v>
      </c>
      <c r="K501" s="259">
        <v>5</v>
      </c>
      <c r="L501" s="259">
        <v>303</v>
      </c>
      <c r="M501" s="259">
        <v>11</v>
      </c>
      <c r="N501" s="259">
        <v>7</v>
      </c>
    </row>
    <row r="502" spans="1:14" s="220" customFormat="1" ht="9" customHeight="1">
      <c r="A502" s="225" t="s">
        <v>53</v>
      </c>
      <c r="B502" s="230">
        <f t="shared" si="27"/>
        <v>3374</v>
      </c>
      <c r="C502" s="260">
        <v>37</v>
      </c>
      <c r="D502" s="260">
        <v>273</v>
      </c>
      <c r="E502" s="260">
        <v>0</v>
      </c>
      <c r="F502" s="260">
        <v>1379</v>
      </c>
      <c r="G502" s="260">
        <v>133</v>
      </c>
      <c r="H502" s="260">
        <v>2</v>
      </c>
      <c r="I502" s="260">
        <v>663</v>
      </c>
      <c r="J502" s="260">
        <v>147</v>
      </c>
      <c r="K502" s="260">
        <v>17</v>
      </c>
      <c r="L502" s="260">
        <v>545</v>
      </c>
      <c r="M502" s="260">
        <v>173</v>
      </c>
      <c r="N502" s="260">
        <v>5</v>
      </c>
    </row>
    <row r="503" spans="1:14" s="220" customFormat="1" ht="9" customHeight="1">
      <c r="A503" s="220" t="s">
        <v>54</v>
      </c>
      <c r="B503" s="229">
        <f t="shared" si="27"/>
        <v>18785</v>
      </c>
      <c r="C503" s="259">
        <v>182</v>
      </c>
      <c r="D503" s="259">
        <v>46</v>
      </c>
      <c r="E503" s="259">
        <v>0</v>
      </c>
      <c r="F503" s="259">
        <v>4083</v>
      </c>
      <c r="G503" s="259">
        <v>1291</v>
      </c>
      <c r="H503" s="259">
        <v>70</v>
      </c>
      <c r="I503" s="259">
        <v>4042</v>
      </c>
      <c r="J503" s="259">
        <v>1178</v>
      </c>
      <c r="K503" s="259">
        <v>219</v>
      </c>
      <c r="L503" s="259">
        <v>5078</v>
      </c>
      <c r="M503" s="259">
        <v>473</v>
      </c>
      <c r="N503" s="259">
        <v>2123</v>
      </c>
    </row>
    <row r="504" spans="1:14" s="220" customFormat="1" ht="9" customHeight="1">
      <c r="A504" s="220" t="s">
        <v>55</v>
      </c>
      <c r="B504" s="229">
        <f t="shared" si="27"/>
        <v>1496</v>
      </c>
      <c r="C504" s="259">
        <v>91</v>
      </c>
      <c r="D504" s="259">
        <v>2</v>
      </c>
      <c r="E504" s="259">
        <v>0</v>
      </c>
      <c r="F504" s="259">
        <v>138</v>
      </c>
      <c r="G504" s="259">
        <v>102</v>
      </c>
      <c r="H504" s="259">
        <v>0</v>
      </c>
      <c r="I504" s="259">
        <v>399</v>
      </c>
      <c r="J504" s="259">
        <v>192</v>
      </c>
      <c r="K504" s="259">
        <v>16</v>
      </c>
      <c r="L504" s="259">
        <v>516</v>
      </c>
      <c r="M504" s="259">
        <v>0</v>
      </c>
      <c r="N504" s="259">
        <v>40</v>
      </c>
    </row>
    <row r="505" spans="1:14" s="220" customFormat="1" ht="9" customHeight="1">
      <c r="A505" s="220" t="s">
        <v>56</v>
      </c>
      <c r="B505" s="229">
        <f t="shared" si="27"/>
        <v>3097</v>
      </c>
      <c r="C505" s="259">
        <v>92</v>
      </c>
      <c r="D505" s="259">
        <v>0</v>
      </c>
      <c r="E505" s="259">
        <v>0</v>
      </c>
      <c r="F505" s="259">
        <v>141</v>
      </c>
      <c r="G505" s="259">
        <v>117</v>
      </c>
      <c r="H505" s="259">
        <v>70</v>
      </c>
      <c r="I505" s="259">
        <v>1623</v>
      </c>
      <c r="J505" s="259">
        <v>107</v>
      </c>
      <c r="K505" s="259">
        <v>64</v>
      </c>
      <c r="L505" s="259">
        <v>860</v>
      </c>
      <c r="M505" s="259">
        <v>21</v>
      </c>
      <c r="N505" s="259">
        <v>2</v>
      </c>
    </row>
    <row r="506" spans="1:14" s="220" customFormat="1" ht="9" customHeight="1">
      <c r="A506" s="225" t="s">
        <v>57</v>
      </c>
      <c r="B506" s="230">
        <f t="shared" si="27"/>
        <v>11234</v>
      </c>
      <c r="C506" s="260">
        <v>86</v>
      </c>
      <c r="D506" s="260">
        <v>79</v>
      </c>
      <c r="E506" s="260">
        <v>0</v>
      </c>
      <c r="F506" s="260">
        <v>2853</v>
      </c>
      <c r="G506" s="260">
        <v>367</v>
      </c>
      <c r="H506" s="260">
        <v>9</v>
      </c>
      <c r="I506" s="260">
        <v>2925</v>
      </c>
      <c r="J506" s="260">
        <v>725</v>
      </c>
      <c r="K506" s="260">
        <v>70</v>
      </c>
      <c r="L506" s="260">
        <v>3294</v>
      </c>
      <c r="M506" s="260">
        <v>75</v>
      </c>
      <c r="N506" s="260">
        <v>751</v>
      </c>
    </row>
    <row r="507" spans="1:14" s="220" customFormat="1" ht="9" customHeight="1">
      <c r="A507" s="220" t="s">
        <v>58</v>
      </c>
      <c r="B507" s="229">
        <f t="shared" si="27"/>
        <v>11999</v>
      </c>
      <c r="C507" s="259">
        <v>4</v>
      </c>
      <c r="D507" s="259">
        <v>1</v>
      </c>
      <c r="E507" s="259">
        <v>0</v>
      </c>
      <c r="F507" s="259">
        <v>1371</v>
      </c>
      <c r="G507" s="259">
        <v>316</v>
      </c>
      <c r="H507" s="259">
        <v>5</v>
      </c>
      <c r="I507" s="259">
        <v>2552</v>
      </c>
      <c r="J507" s="259">
        <v>507</v>
      </c>
      <c r="K507" s="259">
        <v>342</v>
      </c>
      <c r="L507" s="259">
        <v>6857</v>
      </c>
      <c r="M507" s="259">
        <v>30</v>
      </c>
      <c r="N507" s="259">
        <v>14</v>
      </c>
    </row>
    <row r="508" spans="1:14" s="220" customFormat="1" ht="9" customHeight="1">
      <c r="A508" s="220" t="s">
        <v>59</v>
      </c>
      <c r="B508" s="229">
        <f t="shared" si="27"/>
        <v>2810</v>
      </c>
      <c r="C508" s="259">
        <v>77</v>
      </c>
      <c r="D508" s="259">
        <v>4</v>
      </c>
      <c r="E508" s="259">
        <v>0</v>
      </c>
      <c r="F508" s="259">
        <v>409</v>
      </c>
      <c r="G508" s="259">
        <v>122</v>
      </c>
      <c r="H508" s="259">
        <v>54</v>
      </c>
      <c r="I508" s="259">
        <v>745</v>
      </c>
      <c r="J508" s="259">
        <v>105</v>
      </c>
      <c r="K508" s="259">
        <v>64</v>
      </c>
      <c r="L508" s="259">
        <v>1070</v>
      </c>
      <c r="M508" s="259">
        <v>18</v>
      </c>
      <c r="N508" s="259">
        <v>142</v>
      </c>
    </row>
    <row r="509" spans="1:14" s="220" customFormat="1" ht="9" customHeight="1">
      <c r="A509" s="220" t="s">
        <v>60</v>
      </c>
      <c r="B509" s="229">
        <f t="shared" si="27"/>
        <v>13949</v>
      </c>
      <c r="C509" s="259">
        <v>52</v>
      </c>
      <c r="D509" s="259">
        <v>4</v>
      </c>
      <c r="E509" s="259">
        <v>0</v>
      </c>
      <c r="F509" s="259">
        <v>4350</v>
      </c>
      <c r="G509" s="259">
        <v>521</v>
      </c>
      <c r="H509" s="259">
        <v>30</v>
      </c>
      <c r="I509" s="259">
        <v>2572</v>
      </c>
      <c r="J509" s="259">
        <v>721</v>
      </c>
      <c r="K509" s="259">
        <v>284</v>
      </c>
      <c r="L509" s="259">
        <v>4599</v>
      </c>
      <c r="M509" s="259">
        <v>172</v>
      </c>
      <c r="N509" s="259">
        <v>644</v>
      </c>
    </row>
    <row r="510" spans="1:14" s="220" customFormat="1" ht="9" customHeight="1">
      <c r="A510" s="225" t="s">
        <v>61</v>
      </c>
      <c r="B510" s="230">
        <f t="shared" si="27"/>
        <v>10647</v>
      </c>
      <c r="C510" s="260">
        <v>9</v>
      </c>
      <c r="D510" s="260">
        <v>151</v>
      </c>
      <c r="E510" s="260">
        <v>0</v>
      </c>
      <c r="F510" s="260">
        <v>678</v>
      </c>
      <c r="G510" s="260">
        <v>1299</v>
      </c>
      <c r="H510" s="260">
        <v>116</v>
      </c>
      <c r="I510" s="260">
        <v>2950</v>
      </c>
      <c r="J510" s="260">
        <v>289</v>
      </c>
      <c r="K510" s="260">
        <v>71</v>
      </c>
      <c r="L510" s="260">
        <v>4527</v>
      </c>
      <c r="M510" s="260">
        <v>531</v>
      </c>
      <c r="N510" s="260">
        <v>26</v>
      </c>
    </row>
    <row r="511" spans="1:14" s="220" customFormat="1" ht="9" customHeight="1">
      <c r="A511" s="220" t="s">
        <v>62</v>
      </c>
      <c r="B511" s="229">
        <f t="shared" si="27"/>
        <v>2917</v>
      </c>
      <c r="C511" s="259">
        <v>43</v>
      </c>
      <c r="D511" s="259">
        <v>10</v>
      </c>
      <c r="E511" s="259">
        <v>0</v>
      </c>
      <c r="F511" s="259">
        <v>366</v>
      </c>
      <c r="G511" s="259">
        <v>192</v>
      </c>
      <c r="H511" s="259">
        <v>0</v>
      </c>
      <c r="I511" s="259">
        <v>783</v>
      </c>
      <c r="J511" s="259">
        <v>406</v>
      </c>
      <c r="K511" s="259">
        <v>154</v>
      </c>
      <c r="L511" s="259">
        <v>856</v>
      </c>
      <c r="M511" s="259">
        <v>106</v>
      </c>
      <c r="N511" s="259">
        <v>1</v>
      </c>
    </row>
    <row r="512" spans="1:14" s="220" customFormat="1" ht="9" customHeight="1">
      <c r="A512" s="220" t="s">
        <v>63</v>
      </c>
      <c r="B512" s="229">
        <f t="shared" si="27"/>
        <v>9885</v>
      </c>
      <c r="C512" s="259">
        <v>79</v>
      </c>
      <c r="D512" s="259">
        <v>25</v>
      </c>
      <c r="E512" s="259">
        <v>0</v>
      </c>
      <c r="F512" s="259">
        <v>2386</v>
      </c>
      <c r="G512" s="259">
        <v>449</v>
      </c>
      <c r="H512" s="259">
        <v>0</v>
      </c>
      <c r="I512" s="259">
        <v>1754</v>
      </c>
      <c r="J512" s="259">
        <v>759</v>
      </c>
      <c r="K512" s="259">
        <v>61</v>
      </c>
      <c r="L512" s="259">
        <v>4011</v>
      </c>
      <c r="M512" s="259">
        <v>279</v>
      </c>
      <c r="N512" s="259">
        <v>82</v>
      </c>
    </row>
    <row r="513" spans="1:14" s="220" customFormat="1" ht="9" customHeight="1">
      <c r="A513" s="220" t="s">
        <v>64</v>
      </c>
      <c r="B513" s="229">
        <f t="shared" si="27"/>
        <v>6370</v>
      </c>
      <c r="C513" s="259">
        <v>38</v>
      </c>
      <c r="D513" s="259">
        <v>2</v>
      </c>
      <c r="E513" s="259">
        <v>0</v>
      </c>
      <c r="F513" s="259">
        <v>1808</v>
      </c>
      <c r="G513" s="259">
        <v>190</v>
      </c>
      <c r="H513" s="259">
        <v>49</v>
      </c>
      <c r="I513" s="259">
        <v>1377</v>
      </c>
      <c r="J513" s="259">
        <v>694</v>
      </c>
      <c r="K513" s="259">
        <v>40</v>
      </c>
      <c r="L513" s="259">
        <v>2143</v>
      </c>
      <c r="M513" s="259">
        <v>16</v>
      </c>
      <c r="N513" s="259">
        <v>13</v>
      </c>
    </row>
    <row r="514" spans="1:14" s="220" customFormat="1" ht="9" customHeight="1">
      <c r="A514" s="225" t="s">
        <v>65</v>
      </c>
      <c r="B514" s="230">
        <f t="shared" si="27"/>
        <v>2486</v>
      </c>
      <c r="C514" s="260">
        <v>46</v>
      </c>
      <c r="D514" s="260">
        <v>3</v>
      </c>
      <c r="E514" s="260">
        <v>0</v>
      </c>
      <c r="F514" s="260">
        <v>449</v>
      </c>
      <c r="G514" s="260">
        <v>206</v>
      </c>
      <c r="H514" s="260">
        <v>48</v>
      </c>
      <c r="I514" s="260">
        <v>657</v>
      </c>
      <c r="J514" s="260">
        <v>194</v>
      </c>
      <c r="K514" s="260">
        <v>25</v>
      </c>
      <c r="L514" s="260">
        <v>532</v>
      </c>
      <c r="M514" s="260">
        <v>326</v>
      </c>
      <c r="N514" s="260">
        <v>0</v>
      </c>
    </row>
    <row r="515" spans="1:14" s="220" customFormat="1" ht="9" customHeight="1">
      <c r="A515" s="220" t="s">
        <v>66</v>
      </c>
      <c r="B515" s="229">
        <f t="shared" si="27"/>
        <v>2101</v>
      </c>
      <c r="C515" s="259">
        <v>13</v>
      </c>
      <c r="D515" s="259">
        <v>2</v>
      </c>
      <c r="E515" s="259">
        <v>0</v>
      </c>
      <c r="F515" s="259">
        <v>94</v>
      </c>
      <c r="G515" s="259">
        <v>79</v>
      </c>
      <c r="H515" s="259">
        <v>6</v>
      </c>
      <c r="I515" s="259">
        <v>245</v>
      </c>
      <c r="J515" s="259">
        <v>214</v>
      </c>
      <c r="K515" s="259">
        <v>10</v>
      </c>
      <c r="L515" s="259">
        <v>628</v>
      </c>
      <c r="M515" s="259">
        <v>118</v>
      </c>
      <c r="N515" s="259">
        <v>692</v>
      </c>
    </row>
    <row r="516" spans="1:14" s="220" customFormat="1" ht="9" customHeight="1">
      <c r="A516" s="220" t="s">
        <v>67</v>
      </c>
      <c r="B516" s="229">
        <f t="shared" si="27"/>
        <v>151</v>
      </c>
      <c r="C516" s="259">
        <v>5</v>
      </c>
      <c r="D516" s="259">
        <v>0</v>
      </c>
      <c r="E516" s="259">
        <v>0</v>
      </c>
      <c r="F516" s="259">
        <v>18</v>
      </c>
      <c r="G516" s="259">
        <v>10</v>
      </c>
      <c r="H516" s="259">
        <v>0</v>
      </c>
      <c r="I516" s="259">
        <v>33</v>
      </c>
      <c r="J516" s="259">
        <v>3</v>
      </c>
      <c r="K516" s="259">
        <v>0</v>
      </c>
      <c r="L516" s="259">
        <v>81</v>
      </c>
      <c r="M516" s="259">
        <v>1</v>
      </c>
      <c r="N516" s="259">
        <v>0</v>
      </c>
    </row>
    <row r="517" spans="1:14" s="220" customFormat="1" ht="9" customHeight="1">
      <c r="A517" s="220" t="s">
        <v>68</v>
      </c>
      <c r="B517" s="229">
        <f t="shared" si="27"/>
        <v>6498</v>
      </c>
      <c r="C517" s="259">
        <v>23</v>
      </c>
      <c r="D517" s="259">
        <v>9</v>
      </c>
      <c r="E517" s="259">
        <v>0</v>
      </c>
      <c r="F517" s="259">
        <v>1404</v>
      </c>
      <c r="G517" s="259">
        <v>453</v>
      </c>
      <c r="H517" s="259">
        <v>64</v>
      </c>
      <c r="I517" s="259">
        <v>1025</v>
      </c>
      <c r="J517" s="259">
        <v>289</v>
      </c>
      <c r="K517" s="259">
        <v>78</v>
      </c>
      <c r="L517" s="259">
        <v>2431</v>
      </c>
      <c r="M517" s="259">
        <v>7</v>
      </c>
      <c r="N517" s="259">
        <v>715</v>
      </c>
    </row>
    <row r="518" spans="1:14" s="220" customFormat="1" ht="9" customHeight="1">
      <c r="A518" s="225" t="s">
        <v>69</v>
      </c>
      <c r="B518" s="230">
        <f t="shared" si="27"/>
        <v>3140</v>
      </c>
      <c r="C518" s="260">
        <v>24</v>
      </c>
      <c r="D518" s="260">
        <v>0</v>
      </c>
      <c r="E518" s="260">
        <v>0</v>
      </c>
      <c r="F518" s="260">
        <v>791</v>
      </c>
      <c r="G518" s="260">
        <v>182</v>
      </c>
      <c r="H518" s="260">
        <v>27</v>
      </c>
      <c r="I518" s="260">
        <v>778</v>
      </c>
      <c r="J518" s="260">
        <v>86</v>
      </c>
      <c r="K518" s="260">
        <v>17</v>
      </c>
      <c r="L518" s="260">
        <v>1100</v>
      </c>
      <c r="M518" s="260">
        <v>72</v>
      </c>
      <c r="N518" s="260">
        <v>63</v>
      </c>
    </row>
    <row r="519" spans="1:14" s="220" customFormat="1" ht="9" customHeight="1">
      <c r="A519" s="220" t="s">
        <v>70</v>
      </c>
      <c r="B519" s="229">
        <f t="shared" si="27"/>
        <v>6476</v>
      </c>
      <c r="C519" s="259">
        <v>213</v>
      </c>
      <c r="D519" s="259">
        <v>2</v>
      </c>
      <c r="E519" s="259">
        <v>0</v>
      </c>
      <c r="F519" s="259">
        <v>1210</v>
      </c>
      <c r="G519" s="259">
        <v>376</v>
      </c>
      <c r="H519" s="259">
        <v>78</v>
      </c>
      <c r="I519" s="259">
        <v>2045</v>
      </c>
      <c r="J519" s="259">
        <v>300</v>
      </c>
      <c r="K519" s="259">
        <v>75</v>
      </c>
      <c r="L519" s="259">
        <v>2001</v>
      </c>
      <c r="M519" s="259">
        <v>56</v>
      </c>
      <c r="N519" s="259">
        <v>120</v>
      </c>
    </row>
    <row r="520" spans="1:14" s="220" customFormat="1" ht="9" customHeight="1">
      <c r="A520" s="220" t="s">
        <v>71</v>
      </c>
      <c r="B520" s="229">
        <f t="shared" si="27"/>
        <v>4527</v>
      </c>
      <c r="C520" s="259">
        <v>25</v>
      </c>
      <c r="D520" s="259">
        <v>1</v>
      </c>
      <c r="E520" s="259">
        <v>0</v>
      </c>
      <c r="F520" s="259">
        <v>1022</v>
      </c>
      <c r="G520" s="259">
        <v>147</v>
      </c>
      <c r="H520" s="259">
        <v>0</v>
      </c>
      <c r="I520" s="259">
        <v>638</v>
      </c>
      <c r="J520" s="259">
        <v>357</v>
      </c>
      <c r="K520" s="259">
        <v>101</v>
      </c>
      <c r="L520" s="259">
        <v>1428</v>
      </c>
      <c r="M520" s="259">
        <v>6</v>
      </c>
      <c r="N520" s="259">
        <v>802</v>
      </c>
    </row>
    <row r="521" spans="1:14" s="220" customFormat="1" ht="9" customHeight="1">
      <c r="A521" s="220" t="s">
        <v>72</v>
      </c>
      <c r="B521" s="229">
        <f t="shared" si="27"/>
        <v>2620</v>
      </c>
      <c r="C521" s="259">
        <v>10</v>
      </c>
      <c r="D521" s="259">
        <v>0</v>
      </c>
      <c r="E521" s="259">
        <v>0</v>
      </c>
      <c r="F521" s="259">
        <v>82</v>
      </c>
      <c r="G521" s="259">
        <v>151</v>
      </c>
      <c r="H521" s="259">
        <v>1</v>
      </c>
      <c r="I521" s="259">
        <v>908</v>
      </c>
      <c r="J521" s="259">
        <v>105</v>
      </c>
      <c r="K521" s="259">
        <v>30</v>
      </c>
      <c r="L521" s="259">
        <v>1208</v>
      </c>
      <c r="M521" s="259">
        <v>72</v>
      </c>
      <c r="N521" s="259">
        <v>53</v>
      </c>
    </row>
    <row r="522" spans="1:14" s="220" customFormat="1" ht="9" customHeight="1">
      <c r="A522" s="225" t="s">
        <v>73</v>
      </c>
      <c r="B522" s="230">
        <f t="shared" si="27"/>
        <v>10743</v>
      </c>
      <c r="C522" s="260">
        <v>210</v>
      </c>
      <c r="D522" s="260">
        <v>77</v>
      </c>
      <c r="E522" s="260">
        <v>1</v>
      </c>
      <c r="F522" s="260">
        <v>3814</v>
      </c>
      <c r="G522" s="260">
        <v>420</v>
      </c>
      <c r="H522" s="260">
        <v>74</v>
      </c>
      <c r="I522" s="260">
        <v>2186</v>
      </c>
      <c r="J522" s="260">
        <v>664</v>
      </c>
      <c r="K522" s="260">
        <v>75</v>
      </c>
      <c r="L522" s="260">
        <v>2824</v>
      </c>
      <c r="M522" s="260">
        <v>226</v>
      </c>
      <c r="N522" s="260">
        <v>172</v>
      </c>
    </row>
    <row r="523" spans="1:14" s="220" customFormat="1" ht="9" customHeight="1">
      <c r="A523" s="220" t="s">
        <v>74</v>
      </c>
      <c r="B523" s="229">
        <f t="shared" si="27"/>
        <v>6583</v>
      </c>
      <c r="C523" s="259">
        <v>181</v>
      </c>
      <c r="D523" s="259">
        <v>1</v>
      </c>
      <c r="E523" s="259">
        <v>0</v>
      </c>
      <c r="F523" s="259">
        <v>583</v>
      </c>
      <c r="G523" s="259">
        <v>577</v>
      </c>
      <c r="H523" s="259">
        <v>5</v>
      </c>
      <c r="I523" s="259">
        <v>1906</v>
      </c>
      <c r="J523" s="259">
        <v>203</v>
      </c>
      <c r="K523" s="259">
        <v>200</v>
      </c>
      <c r="L523" s="259">
        <v>2602</v>
      </c>
      <c r="M523" s="259">
        <v>7</v>
      </c>
      <c r="N523" s="259">
        <v>318</v>
      </c>
    </row>
    <row r="524" spans="1:14" s="220" customFormat="1" ht="9" customHeight="1">
      <c r="A524" s="220" t="s">
        <v>75</v>
      </c>
      <c r="B524" s="229">
        <f t="shared" si="27"/>
        <v>13661</v>
      </c>
      <c r="C524" s="259">
        <v>502</v>
      </c>
      <c r="D524" s="259">
        <v>24</v>
      </c>
      <c r="E524" s="259">
        <v>3</v>
      </c>
      <c r="F524" s="259">
        <v>4347</v>
      </c>
      <c r="G524" s="259">
        <v>1158</v>
      </c>
      <c r="H524" s="259">
        <v>38</v>
      </c>
      <c r="I524" s="259">
        <v>2398</v>
      </c>
      <c r="J524" s="259">
        <v>477</v>
      </c>
      <c r="K524" s="259">
        <v>144</v>
      </c>
      <c r="L524" s="259">
        <v>3820</v>
      </c>
      <c r="M524" s="259">
        <v>110</v>
      </c>
      <c r="N524" s="259">
        <v>640</v>
      </c>
    </row>
    <row r="525" spans="1:14" s="220" customFormat="1" ht="9" customHeight="1">
      <c r="A525" s="220" t="s">
        <v>76</v>
      </c>
      <c r="B525" s="229">
        <f t="shared" si="27"/>
        <v>9570</v>
      </c>
      <c r="C525" s="259">
        <v>201</v>
      </c>
      <c r="D525" s="259">
        <v>4</v>
      </c>
      <c r="E525" s="259">
        <v>123</v>
      </c>
      <c r="F525" s="259">
        <v>515</v>
      </c>
      <c r="G525" s="259">
        <v>1421</v>
      </c>
      <c r="H525" s="259">
        <v>0</v>
      </c>
      <c r="I525" s="259">
        <v>2056</v>
      </c>
      <c r="J525" s="259">
        <v>401</v>
      </c>
      <c r="K525" s="259">
        <v>164</v>
      </c>
      <c r="L525" s="259">
        <v>4666</v>
      </c>
      <c r="M525" s="259">
        <v>0</v>
      </c>
      <c r="N525" s="259">
        <v>19</v>
      </c>
    </row>
    <row r="526" spans="1:14" s="220" customFormat="1" ht="9" customHeight="1">
      <c r="A526" s="225" t="s">
        <v>77</v>
      </c>
      <c r="B526" s="230">
        <f t="shared" si="27"/>
        <v>10441</v>
      </c>
      <c r="C526" s="260">
        <v>172</v>
      </c>
      <c r="D526" s="260">
        <v>30</v>
      </c>
      <c r="E526" s="260">
        <v>48</v>
      </c>
      <c r="F526" s="260">
        <v>3176</v>
      </c>
      <c r="G526" s="260">
        <v>340</v>
      </c>
      <c r="H526" s="260">
        <v>84</v>
      </c>
      <c r="I526" s="260">
        <v>2121</v>
      </c>
      <c r="J526" s="260">
        <v>1048</v>
      </c>
      <c r="K526" s="260">
        <v>251</v>
      </c>
      <c r="L526" s="260">
        <v>2634</v>
      </c>
      <c r="M526" s="260">
        <v>192</v>
      </c>
      <c r="N526" s="260">
        <v>345</v>
      </c>
    </row>
    <row r="527" spans="1:14" s="220" customFormat="1" ht="9" customHeight="1">
      <c r="A527" s="220" t="s">
        <v>78</v>
      </c>
      <c r="B527" s="229">
        <f t="shared" si="27"/>
        <v>279</v>
      </c>
      <c r="C527" s="259">
        <v>1</v>
      </c>
      <c r="D527" s="259">
        <v>0</v>
      </c>
      <c r="E527" s="259">
        <v>0</v>
      </c>
      <c r="F527" s="259">
        <v>50</v>
      </c>
      <c r="G527" s="259">
        <v>8</v>
      </c>
      <c r="H527" s="259">
        <v>10</v>
      </c>
      <c r="I527" s="259">
        <v>86</v>
      </c>
      <c r="J527" s="259">
        <v>5</v>
      </c>
      <c r="K527" s="259">
        <v>2</v>
      </c>
      <c r="L527" s="259">
        <v>102</v>
      </c>
      <c r="M527" s="259">
        <v>12</v>
      </c>
      <c r="N527" s="259">
        <v>3</v>
      </c>
    </row>
    <row r="528" spans="1:14" s="220" customFormat="1" ht="9" customHeight="1">
      <c r="A528" s="220" t="s">
        <v>79</v>
      </c>
      <c r="B528" s="229">
        <f t="shared" si="27"/>
        <v>10933</v>
      </c>
      <c r="C528" s="259">
        <v>141</v>
      </c>
      <c r="D528" s="259">
        <v>7</v>
      </c>
      <c r="E528" s="259">
        <v>0</v>
      </c>
      <c r="F528" s="259">
        <v>882</v>
      </c>
      <c r="G528" s="259">
        <v>1030</v>
      </c>
      <c r="H528" s="259">
        <v>27</v>
      </c>
      <c r="I528" s="259">
        <v>3433</v>
      </c>
      <c r="J528" s="259">
        <v>1157</v>
      </c>
      <c r="K528" s="259">
        <v>133</v>
      </c>
      <c r="L528" s="259">
        <v>3520</v>
      </c>
      <c r="M528" s="259">
        <v>204</v>
      </c>
      <c r="N528" s="259">
        <v>399</v>
      </c>
    </row>
    <row r="529" spans="1:15" s="220" customFormat="1" ht="9" customHeight="1">
      <c r="A529" s="220" t="s">
        <v>80</v>
      </c>
      <c r="B529" s="229">
        <f t="shared" si="27"/>
        <v>11574</v>
      </c>
      <c r="C529" s="259">
        <v>270</v>
      </c>
      <c r="D529" s="259">
        <v>19</v>
      </c>
      <c r="E529" s="259">
        <v>0</v>
      </c>
      <c r="F529" s="259">
        <v>3562</v>
      </c>
      <c r="G529" s="259">
        <v>274</v>
      </c>
      <c r="H529" s="259">
        <v>0</v>
      </c>
      <c r="I529" s="259">
        <v>3350</v>
      </c>
      <c r="J529" s="259">
        <v>802</v>
      </c>
      <c r="K529" s="259">
        <v>133</v>
      </c>
      <c r="L529" s="259">
        <v>3088</v>
      </c>
      <c r="M529" s="259">
        <v>63</v>
      </c>
      <c r="N529" s="259">
        <v>13</v>
      </c>
    </row>
    <row r="530" spans="1:15" s="220" customFormat="1" ht="9" customHeight="1">
      <c r="A530" s="225" t="s">
        <v>81</v>
      </c>
      <c r="B530" s="230">
        <f t="shared" si="27"/>
        <v>1108</v>
      </c>
      <c r="C530" s="260">
        <v>19</v>
      </c>
      <c r="D530" s="260">
        <v>23</v>
      </c>
      <c r="E530" s="260">
        <v>0</v>
      </c>
      <c r="F530" s="260">
        <v>105</v>
      </c>
      <c r="G530" s="260">
        <v>63</v>
      </c>
      <c r="H530" s="260">
        <v>2</v>
      </c>
      <c r="I530" s="260">
        <v>580</v>
      </c>
      <c r="J530" s="260">
        <v>38</v>
      </c>
      <c r="K530" s="260">
        <v>21</v>
      </c>
      <c r="L530" s="260">
        <v>244</v>
      </c>
      <c r="M530" s="260">
        <v>5</v>
      </c>
      <c r="N530" s="260">
        <v>8</v>
      </c>
    </row>
    <row r="531" spans="1:15" s="258" customFormat="1" ht="9" customHeight="1">
      <c r="A531" s="253"/>
      <c r="B531" s="256"/>
      <c r="C531" s="257"/>
      <c r="D531" s="257"/>
      <c r="E531" s="257"/>
      <c r="F531" s="257"/>
      <c r="G531" s="257"/>
      <c r="H531" s="257"/>
      <c r="I531" s="257"/>
      <c r="J531" s="257"/>
      <c r="K531" s="257"/>
      <c r="L531" s="257"/>
      <c r="M531" s="257"/>
      <c r="N531" s="257"/>
      <c r="O531" s="253"/>
    </row>
    <row r="532" spans="1:15" s="219" customFormat="1" ht="9" customHeight="1">
      <c r="A532" s="218">
        <v>2009</v>
      </c>
      <c r="B532" s="243"/>
      <c r="O532" s="220"/>
    </row>
    <row r="533" spans="1:15" s="220" customFormat="1" ht="9" customHeight="1">
      <c r="A533" s="247" t="s">
        <v>102</v>
      </c>
      <c r="B533" s="243">
        <f t="shared" ref="B533:N533" si="28">SUM(B535:B566)</f>
        <v>243192</v>
      </c>
      <c r="C533" s="243">
        <f t="shared" si="28"/>
        <v>3436</v>
      </c>
      <c r="D533" s="243">
        <f t="shared" si="28"/>
        <v>876</v>
      </c>
      <c r="E533" s="243">
        <f t="shared" si="28"/>
        <v>126</v>
      </c>
      <c r="F533" s="243">
        <f t="shared" si="28"/>
        <v>47283</v>
      </c>
      <c r="G533" s="243">
        <f t="shared" si="28"/>
        <v>16588</v>
      </c>
      <c r="H533" s="243">
        <f t="shared" si="28"/>
        <v>951</v>
      </c>
      <c r="I533" s="243">
        <f t="shared" si="28"/>
        <v>54746</v>
      </c>
      <c r="J533" s="243">
        <f t="shared" si="28"/>
        <v>16591</v>
      </c>
      <c r="K533" s="243">
        <f t="shared" si="28"/>
        <v>3249</v>
      </c>
      <c r="L533" s="243">
        <f t="shared" si="28"/>
        <v>84604</v>
      </c>
      <c r="M533" s="243">
        <f t="shared" si="28"/>
        <v>4593</v>
      </c>
      <c r="N533" s="243">
        <f t="shared" si="28"/>
        <v>10149</v>
      </c>
    </row>
    <row r="534" spans="1:15" s="220" customFormat="1" ht="3.95" customHeight="1">
      <c r="A534" s="247"/>
      <c r="B534" s="243"/>
    </row>
    <row r="535" spans="1:15" s="220" customFormat="1" ht="9" customHeight="1">
      <c r="A535" s="220" t="s">
        <v>50</v>
      </c>
      <c r="B535" s="229">
        <f t="shared" ref="B535:B566" si="29">SUM(C535:N535)</f>
        <v>2694</v>
      </c>
      <c r="C535" s="259">
        <v>33</v>
      </c>
      <c r="D535" s="259">
        <v>3</v>
      </c>
      <c r="E535" s="259">
        <v>0</v>
      </c>
      <c r="F535" s="259">
        <v>365</v>
      </c>
      <c r="G535" s="259">
        <v>250</v>
      </c>
      <c r="H535" s="259">
        <v>8</v>
      </c>
      <c r="I535" s="259">
        <v>658</v>
      </c>
      <c r="J535" s="259">
        <v>173</v>
      </c>
      <c r="K535" s="259">
        <v>65</v>
      </c>
      <c r="L535" s="259">
        <v>949</v>
      </c>
      <c r="M535" s="259">
        <v>3</v>
      </c>
      <c r="N535" s="259">
        <v>187</v>
      </c>
    </row>
    <row r="536" spans="1:15" s="220" customFormat="1" ht="9" customHeight="1">
      <c r="A536" s="220" t="s">
        <v>51</v>
      </c>
      <c r="B536" s="229">
        <f t="shared" si="29"/>
        <v>2147</v>
      </c>
      <c r="C536" s="259">
        <v>10</v>
      </c>
      <c r="D536" s="259">
        <v>0</v>
      </c>
      <c r="E536" s="259">
        <v>0</v>
      </c>
      <c r="F536" s="259">
        <v>585</v>
      </c>
      <c r="G536" s="259">
        <v>185</v>
      </c>
      <c r="H536" s="259">
        <v>17</v>
      </c>
      <c r="I536" s="259">
        <v>344</v>
      </c>
      <c r="J536" s="259">
        <v>46</v>
      </c>
      <c r="K536" s="259">
        <v>5</v>
      </c>
      <c r="L536" s="259">
        <v>938</v>
      </c>
      <c r="M536" s="259">
        <v>12</v>
      </c>
      <c r="N536" s="259">
        <v>5</v>
      </c>
    </row>
    <row r="537" spans="1:15" s="220" customFormat="1" ht="9" customHeight="1">
      <c r="A537" s="220" t="s">
        <v>52</v>
      </c>
      <c r="B537" s="229">
        <f t="shared" si="29"/>
        <v>767</v>
      </c>
      <c r="C537" s="259">
        <v>11</v>
      </c>
      <c r="D537" s="259">
        <v>12</v>
      </c>
      <c r="E537" s="259">
        <v>0</v>
      </c>
      <c r="F537" s="259">
        <v>62</v>
      </c>
      <c r="G537" s="259">
        <v>144</v>
      </c>
      <c r="H537" s="259">
        <v>4</v>
      </c>
      <c r="I537" s="259">
        <v>175</v>
      </c>
      <c r="J537" s="259">
        <v>24</v>
      </c>
      <c r="K537" s="259">
        <v>1</v>
      </c>
      <c r="L537" s="259">
        <v>315</v>
      </c>
      <c r="M537" s="259">
        <v>19</v>
      </c>
      <c r="N537" s="259">
        <v>0</v>
      </c>
    </row>
    <row r="538" spans="1:15" s="220" customFormat="1" ht="9" customHeight="1">
      <c r="A538" s="225" t="s">
        <v>53</v>
      </c>
      <c r="B538" s="230">
        <f t="shared" si="29"/>
        <v>3249</v>
      </c>
      <c r="C538" s="260">
        <v>86</v>
      </c>
      <c r="D538" s="260">
        <v>470</v>
      </c>
      <c r="E538" s="260">
        <v>112</v>
      </c>
      <c r="F538" s="260">
        <v>122</v>
      </c>
      <c r="G538" s="260">
        <v>140</v>
      </c>
      <c r="H538" s="260">
        <v>9</v>
      </c>
      <c r="I538" s="260">
        <v>691</v>
      </c>
      <c r="J538" s="260">
        <v>173</v>
      </c>
      <c r="K538" s="260">
        <v>31</v>
      </c>
      <c r="L538" s="260">
        <v>1184</v>
      </c>
      <c r="M538" s="260">
        <v>231</v>
      </c>
      <c r="N538" s="260">
        <v>0</v>
      </c>
    </row>
    <row r="539" spans="1:15" s="220" customFormat="1" ht="9" customHeight="1">
      <c r="A539" s="220" t="s">
        <v>54</v>
      </c>
      <c r="B539" s="229">
        <f t="shared" si="29"/>
        <v>22002</v>
      </c>
      <c r="C539" s="259">
        <v>140</v>
      </c>
      <c r="D539" s="259">
        <v>70</v>
      </c>
      <c r="E539" s="259">
        <v>0</v>
      </c>
      <c r="F539" s="259">
        <v>5273</v>
      </c>
      <c r="G539" s="259">
        <v>1692</v>
      </c>
      <c r="H539" s="259">
        <v>66</v>
      </c>
      <c r="I539" s="259">
        <v>4527</v>
      </c>
      <c r="J539" s="259">
        <v>1251</v>
      </c>
      <c r="K539" s="259">
        <v>197</v>
      </c>
      <c r="L539" s="259">
        <v>6438</v>
      </c>
      <c r="M539" s="259">
        <v>584</v>
      </c>
      <c r="N539" s="259">
        <v>1764</v>
      </c>
    </row>
    <row r="540" spans="1:15" s="220" customFormat="1" ht="9" customHeight="1">
      <c r="A540" s="220" t="s">
        <v>55</v>
      </c>
      <c r="B540" s="229">
        <f t="shared" si="29"/>
        <v>1733</v>
      </c>
      <c r="C540" s="259">
        <v>84</v>
      </c>
      <c r="D540" s="259">
        <v>2</v>
      </c>
      <c r="E540" s="259">
        <v>0</v>
      </c>
      <c r="F540" s="259">
        <v>193</v>
      </c>
      <c r="G540" s="259">
        <v>120</v>
      </c>
      <c r="H540" s="259">
        <v>0</v>
      </c>
      <c r="I540" s="259">
        <v>421</v>
      </c>
      <c r="J540" s="259">
        <v>247</v>
      </c>
      <c r="K540" s="259">
        <v>23</v>
      </c>
      <c r="L540" s="259">
        <v>622</v>
      </c>
      <c r="M540" s="259">
        <v>0</v>
      </c>
      <c r="N540" s="259">
        <v>21</v>
      </c>
    </row>
    <row r="541" spans="1:15" s="220" customFormat="1" ht="9" customHeight="1">
      <c r="A541" s="220" t="s">
        <v>56</v>
      </c>
      <c r="B541" s="229">
        <f t="shared" si="29"/>
        <v>3439</v>
      </c>
      <c r="C541" s="259">
        <v>95</v>
      </c>
      <c r="D541" s="259">
        <v>2</v>
      </c>
      <c r="E541" s="259">
        <v>0</v>
      </c>
      <c r="F541" s="259">
        <v>178</v>
      </c>
      <c r="G541" s="259">
        <v>191</v>
      </c>
      <c r="H541" s="259">
        <v>164</v>
      </c>
      <c r="I541" s="259">
        <v>1414</v>
      </c>
      <c r="J541" s="259">
        <v>140</v>
      </c>
      <c r="K541" s="259">
        <v>54</v>
      </c>
      <c r="L541" s="259">
        <v>1194</v>
      </c>
      <c r="M541" s="259">
        <v>5</v>
      </c>
      <c r="N541" s="259">
        <v>2</v>
      </c>
    </row>
    <row r="542" spans="1:15" s="220" customFormat="1" ht="9" customHeight="1">
      <c r="A542" s="225" t="s">
        <v>57</v>
      </c>
      <c r="B542" s="230">
        <f t="shared" si="29"/>
        <v>12398</v>
      </c>
      <c r="C542" s="260">
        <v>153</v>
      </c>
      <c r="D542" s="260">
        <v>43</v>
      </c>
      <c r="E542" s="260">
        <v>0</v>
      </c>
      <c r="F542" s="260">
        <v>3159</v>
      </c>
      <c r="G542" s="260">
        <v>500</v>
      </c>
      <c r="H542" s="260">
        <v>24</v>
      </c>
      <c r="I542" s="260">
        <v>2888</v>
      </c>
      <c r="J542" s="260">
        <v>820</v>
      </c>
      <c r="K542" s="260">
        <v>153</v>
      </c>
      <c r="L542" s="260">
        <v>4135</v>
      </c>
      <c r="M542" s="260">
        <v>73</v>
      </c>
      <c r="N542" s="260">
        <v>450</v>
      </c>
    </row>
    <row r="543" spans="1:15" s="220" customFormat="1" ht="9" customHeight="1">
      <c r="A543" s="220" t="s">
        <v>58</v>
      </c>
      <c r="B543" s="229">
        <f t="shared" si="29"/>
        <v>13715</v>
      </c>
      <c r="C543" s="259">
        <v>6</v>
      </c>
      <c r="D543" s="259">
        <v>0</v>
      </c>
      <c r="E543" s="259">
        <v>0</v>
      </c>
      <c r="F543" s="259">
        <v>1179</v>
      </c>
      <c r="G543" s="259">
        <v>365</v>
      </c>
      <c r="H543" s="259">
        <v>44</v>
      </c>
      <c r="I543" s="259">
        <v>2626</v>
      </c>
      <c r="J543" s="259">
        <v>595</v>
      </c>
      <c r="K543" s="259">
        <v>269</v>
      </c>
      <c r="L543" s="259">
        <v>8477</v>
      </c>
      <c r="M543" s="259">
        <v>42</v>
      </c>
      <c r="N543" s="259">
        <v>112</v>
      </c>
    </row>
    <row r="544" spans="1:15" s="220" customFormat="1" ht="9" customHeight="1">
      <c r="A544" s="220" t="s">
        <v>59</v>
      </c>
      <c r="B544" s="229">
        <f t="shared" si="29"/>
        <v>5740</v>
      </c>
      <c r="C544" s="259">
        <v>274</v>
      </c>
      <c r="D544" s="259">
        <v>23</v>
      </c>
      <c r="E544" s="259">
        <v>0</v>
      </c>
      <c r="F544" s="259">
        <v>1138</v>
      </c>
      <c r="G544" s="259">
        <v>343</v>
      </c>
      <c r="H544" s="259">
        <v>27</v>
      </c>
      <c r="I544" s="259">
        <v>1324</v>
      </c>
      <c r="J544" s="259">
        <v>408</v>
      </c>
      <c r="K544" s="259">
        <v>229</v>
      </c>
      <c r="L544" s="259">
        <v>1855</v>
      </c>
      <c r="M544" s="259">
        <v>115</v>
      </c>
      <c r="N544" s="259">
        <v>4</v>
      </c>
    </row>
    <row r="545" spans="1:14" s="220" customFormat="1" ht="9" customHeight="1">
      <c r="A545" s="220" t="s">
        <v>60</v>
      </c>
      <c r="B545" s="229">
        <f t="shared" si="29"/>
        <v>13896</v>
      </c>
      <c r="C545" s="259">
        <v>70</v>
      </c>
      <c r="D545" s="259">
        <v>6</v>
      </c>
      <c r="E545" s="259">
        <v>0</v>
      </c>
      <c r="F545" s="259">
        <v>4221</v>
      </c>
      <c r="G545" s="259">
        <v>675</v>
      </c>
      <c r="H545" s="259">
        <v>38</v>
      </c>
      <c r="I545" s="259">
        <v>2559</v>
      </c>
      <c r="J545" s="259">
        <v>797</v>
      </c>
      <c r="K545" s="259">
        <v>250</v>
      </c>
      <c r="L545" s="259">
        <v>4347</v>
      </c>
      <c r="M545" s="259">
        <v>267</v>
      </c>
      <c r="N545" s="259">
        <v>666</v>
      </c>
    </row>
    <row r="546" spans="1:14" s="220" customFormat="1" ht="9" customHeight="1">
      <c r="A546" s="225" t="s">
        <v>61</v>
      </c>
      <c r="B546" s="230">
        <f t="shared" si="29"/>
        <v>12780</v>
      </c>
      <c r="C546" s="260">
        <v>11</v>
      </c>
      <c r="D546" s="260">
        <v>38</v>
      </c>
      <c r="E546" s="260">
        <v>0</v>
      </c>
      <c r="F546" s="260">
        <v>308</v>
      </c>
      <c r="G546" s="260">
        <v>1439</v>
      </c>
      <c r="H546" s="260">
        <v>27</v>
      </c>
      <c r="I546" s="260">
        <v>3054</v>
      </c>
      <c r="J546" s="260">
        <v>649</v>
      </c>
      <c r="K546" s="260">
        <v>71</v>
      </c>
      <c r="L546" s="260">
        <v>6420</v>
      </c>
      <c r="M546" s="260">
        <v>613</v>
      </c>
      <c r="N546" s="260">
        <v>150</v>
      </c>
    </row>
    <row r="547" spans="1:14" s="220" customFormat="1" ht="9" customHeight="1">
      <c r="A547" s="220" t="s">
        <v>62</v>
      </c>
      <c r="B547" s="229">
        <f t="shared" si="29"/>
        <v>2653</v>
      </c>
      <c r="C547" s="259">
        <v>16</v>
      </c>
      <c r="D547" s="259">
        <v>8</v>
      </c>
      <c r="E547" s="259">
        <v>0</v>
      </c>
      <c r="F547" s="259">
        <v>270</v>
      </c>
      <c r="G547" s="259">
        <v>190</v>
      </c>
      <c r="H547" s="259">
        <v>3</v>
      </c>
      <c r="I547" s="259">
        <v>742</v>
      </c>
      <c r="J547" s="259">
        <v>182</v>
      </c>
      <c r="K547" s="259">
        <v>53</v>
      </c>
      <c r="L547" s="259">
        <v>1062</v>
      </c>
      <c r="M547" s="259">
        <v>31</v>
      </c>
      <c r="N547" s="259">
        <v>96</v>
      </c>
    </row>
    <row r="548" spans="1:14" s="220" customFormat="1" ht="9" customHeight="1">
      <c r="A548" s="220" t="s">
        <v>63</v>
      </c>
      <c r="B548" s="229">
        <f t="shared" si="29"/>
        <v>23891</v>
      </c>
      <c r="C548" s="259">
        <v>312</v>
      </c>
      <c r="D548" s="259">
        <v>17</v>
      </c>
      <c r="E548" s="259">
        <v>0</v>
      </c>
      <c r="F548" s="259">
        <v>5799</v>
      </c>
      <c r="G548" s="259">
        <v>986</v>
      </c>
      <c r="H548" s="259">
        <v>10</v>
      </c>
      <c r="I548" s="259">
        <v>4453</v>
      </c>
      <c r="J548" s="259">
        <v>3135</v>
      </c>
      <c r="K548" s="259">
        <v>209</v>
      </c>
      <c r="L548" s="259">
        <v>8426</v>
      </c>
      <c r="M548" s="259">
        <v>276</v>
      </c>
      <c r="N548" s="259">
        <v>268</v>
      </c>
    </row>
    <row r="549" spans="1:14" s="220" customFormat="1" ht="9" customHeight="1">
      <c r="A549" s="220" t="s">
        <v>64</v>
      </c>
      <c r="B549" s="229">
        <f t="shared" si="29"/>
        <v>6507</v>
      </c>
      <c r="C549" s="259">
        <v>21</v>
      </c>
      <c r="D549" s="259">
        <v>4</v>
      </c>
      <c r="E549" s="259">
        <v>1</v>
      </c>
      <c r="F549" s="259">
        <v>1568</v>
      </c>
      <c r="G549" s="259">
        <v>223</v>
      </c>
      <c r="H549" s="259">
        <v>91</v>
      </c>
      <c r="I549" s="259">
        <v>1496</v>
      </c>
      <c r="J549" s="259">
        <v>594</v>
      </c>
      <c r="K549" s="259">
        <v>51</v>
      </c>
      <c r="L549" s="259">
        <v>2300</v>
      </c>
      <c r="M549" s="259">
        <v>130</v>
      </c>
      <c r="N549" s="259">
        <v>28</v>
      </c>
    </row>
    <row r="550" spans="1:14" s="220" customFormat="1" ht="9" customHeight="1">
      <c r="A550" s="225" t="s">
        <v>65</v>
      </c>
      <c r="B550" s="230">
        <f t="shared" si="29"/>
        <v>2874</v>
      </c>
      <c r="C550" s="260">
        <v>60</v>
      </c>
      <c r="D550" s="260">
        <v>0</v>
      </c>
      <c r="E550" s="260">
        <v>0</v>
      </c>
      <c r="F550" s="260">
        <v>387</v>
      </c>
      <c r="G550" s="260">
        <v>120</v>
      </c>
      <c r="H550" s="260">
        <v>19</v>
      </c>
      <c r="I550" s="260">
        <v>777</v>
      </c>
      <c r="J550" s="260">
        <v>226</v>
      </c>
      <c r="K550" s="260">
        <v>35</v>
      </c>
      <c r="L550" s="260">
        <v>973</v>
      </c>
      <c r="M550" s="260">
        <v>277</v>
      </c>
      <c r="N550" s="260">
        <v>0</v>
      </c>
    </row>
    <row r="551" spans="1:14" s="220" customFormat="1" ht="9" customHeight="1">
      <c r="A551" s="220" t="s">
        <v>66</v>
      </c>
      <c r="B551" s="229">
        <f t="shared" si="29"/>
        <v>2457</v>
      </c>
      <c r="C551" s="259">
        <v>19</v>
      </c>
      <c r="D551" s="259">
        <v>6</v>
      </c>
      <c r="E551" s="259">
        <v>0</v>
      </c>
      <c r="F551" s="259">
        <v>132</v>
      </c>
      <c r="G551" s="259">
        <v>76</v>
      </c>
      <c r="H551" s="259">
        <v>21</v>
      </c>
      <c r="I551" s="259">
        <v>315</v>
      </c>
      <c r="J551" s="259">
        <v>236</v>
      </c>
      <c r="K551" s="259">
        <v>17</v>
      </c>
      <c r="L551" s="259">
        <v>886</v>
      </c>
      <c r="M551" s="259">
        <v>79</v>
      </c>
      <c r="N551" s="259">
        <v>670</v>
      </c>
    </row>
    <row r="552" spans="1:14" s="220" customFormat="1" ht="9" customHeight="1">
      <c r="A552" s="220" t="s">
        <v>67</v>
      </c>
      <c r="B552" s="229">
        <f t="shared" si="29"/>
        <v>174</v>
      </c>
      <c r="C552" s="259">
        <v>4</v>
      </c>
      <c r="D552" s="259">
        <v>0</v>
      </c>
      <c r="E552" s="259">
        <v>0</v>
      </c>
      <c r="F552" s="259">
        <v>20</v>
      </c>
      <c r="G552" s="259">
        <v>10</v>
      </c>
      <c r="H552" s="259">
        <v>0</v>
      </c>
      <c r="I552" s="259">
        <v>39</v>
      </c>
      <c r="J552" s="259">
        <v>5</v>
      </c>
      <c r="K552" s="259">
        <v>3</v>
      </c>
      <c r="L552" s="259">
        <v>93</v>
      </c>
      <c r="M552" s="259">
        <v>0</v>
      </c>
      <c r="N552" s="259">
        <v>0</v>
      </c>
    </row>
    <row r="553" spans="1:14" s="220" customFormat="1" ht="9" customHeight="1">
      <c r="A553" s="220" t="s">
        <v>68</v>
      </c>
      <c r="B553" s="229">
        <f t="shared" si="29"/>
        <v>6703</v>
      </c>
      <c r="C553" s="259">
        <v>17</v>
      </c>
      <c r="D553" s="259">
        <v>7</v>
      </c>
      <c r="E553" s="259">
        <v>0</v>
      </c>
      <c r="F553" s="259">
        <v>1369</v>
      </c>
      <c r="G553" s="259">
        <v>568</v>
      </c>
      <c r="H553" s="259">
        <v>17</v>
      </c>
      <c r="I553" s="259">
        <v>1182</v>
      </c>
      <c r="J553" s="259">
        <v>322</v>
      </c>
      <c r="K553" s="259">
        <v>92</v>
      </c>
      <c r="L553" s="259">
        <v>2535</v>
      </c>
      <c r="M553" s="259">
        <v>9</v>
      </c>
      <c r="N553" s="259">
        <v>585</v>
      </c>
    </row>
    <row r="554" spans="1:14" s="220" customFormat="1" ht="9" customHeight="1">
      <c r="A554" s="225" t="s">
        <v>69</v>
      </c>
      <c r="B554" s="230">
        <f t="shared" si="29"/>
        <v>2778</v>
      </c>
      <c r="C554" s="260">
        <v>17</v>
      </c>
      <c r="D554" s="260">
        <v>0</v>
      </c>
      <c r="E554" s="260">
        <v>0</v>
      </c>
      <c r="F554" s="260">
        <v>422</v>
      </c>
      <c r="G554" s="260">
        <v>73</v>
      </c>
      <c r="H554" s="260">
        <v>0</v>
      </c>
      <c r="I554" s="260">
        <v>1011</v>
      </c>
      <c r="J554" s="260">
        <v>93</v>
      </c>
      <c r="K554" s="260">
        <v>7</v>
      </c>
      <c r="L554" s="260">
        <v>896</v>
      </c>
      <c r="M554" s="260">
        <v>50</v>
      </c>
      <c r="N554" s="260">
        <v>209</v>
      </c>
    </row>
    <row r="555" spans="1:14" s="220" customFormat="1" ht="9" customHeight="1">
      <c r="A555" s="220" t="s">
        <v>70</v>
      </c>
      <c r="B555" s="229">
        <f t="shared" si="29"/>
        <v>6298</v>
      </c>
      <c r="C555" s="259">
        <v>197</v>
      </c>
      <c r="D555" s="259">
        <v>5</v>
      </c>
      <c r="E555" s="259">
        <v>0</v>
      </c>
      <c r="F555" s="259">
        <v>1227</v>
      </c>
      <c r="G555" s="259">
        <v>345</v>
      </c>
      <c r="H555" s="259">
        <v>59</v>
      </c>
      <c r="I555" s="259">
        <v>1844</v>
      </c>
      <c r="J555" s="259">
        <v>267</v>
      </c>
      <c r="K555" s="259">
        <v>49</v>
      </c>
      <c r="L555" s="259">
        <v>2064</v>
      </c>
      <c r="M555" s="259">
        <v>101</v>
      </c>
      <c r="N555" s="259">
        <v>140</v>
      </c>
    </row>
    <row r="556" spans="1:14" s="220" customFormat="1" ht="9" customHeight="1">
      <c r="A556" s="220" t="s">
        <v>71</v>
      </c>
      <c r="B556" s="229">
        <f t="shared" si="29"/>
        <v>4803</v>
      </c>
      <c r="C556" s="259">
        <v>20</v>
      </c>
      <c r="D556" s="259">
        <v>1</v>
      </c>
      <c r="E556" s="259">
        <v>0</v>
      </c>
      <c r="F556" s="259">
        <v>773</v>
      </c>
      <c r="G556" s="259">
        <v>153</v>
      </c>
      <c r="H556" s="259">
        <v>2</v>
      </c>
      <c r="I556" s="259">
        <v>930</v>
      </c>
      <c r="J556" s="259">
        <v>301</v>
      </c>
      <c r="K556" s="259">
        <v>37</v>
      </c>
      <c r="L556" s="259">
        <v>1689</v>
      </c>
      <c r="M556" s="259">
        <v>3</v>
      </c>
      <c r="N556" s="259">
        <v>894</v>
      </c>
    </row>
    <row r="557" spans="1:14" s="220" customFormat="1" ht="9" customHeight="1">
      <c r="A557" s="220" t="s">
        <v>72</v>
      </c>
      <c r="B557" s="229">
        <f t="shared" si="29"/>
        <v>3060</v>
      </c>
      <c r="C557" s="259">
        <v>2</v>
      </c>
      <c r="D557" s="259">
        <v>2</v>
      </c>
      <c r="E557" s="259">
        <v>0</v>
      </c>
      <c r="F557" s="259">
        <v>42</v>
      </c>
      <c r="G557" s="259">
        <v>101</v>
      </c>
      <c r="H557" s="259">
        <v>0</v>
      </c>
      <c r="I557" s="259">
        <v>939</v>
      </c>
      <c r="J557" s="259">
        <v>168</v>
      </c>
      <c r="K557" s="259">
        <v>64</v>
      </c>
      <c r="L557" s="259">
        <v>1638</v>
      </c>
      <c r="M557" s="259">
        <v>13</v>
      </c>
      <c r="N557" s="259">
        <v>91</v>
      </c>
    </row>
    <row r="558" spans="1:14" s="220" customFormat="1" ht="9" customHeight="1">
      <c r="A558" s="225" t="s">
        <v>73</v>
      </c>
      <c r="B558" s="230">
        <f t="shared" si="29"/>
        <v>12486</v>
      </c>
      <c r="C558" s="260">
        <v>153</v>
      </c>
      <c r="D558" s="260">
        <v>73</v>
      </c>
      <c r="E558" s="260">
        <v>0</v>
      </c>
      <c r="F558" s="260">
        <v>3483</v>
      </c>
      <c r="G558" s="260">
        <v>654</v>
      </c>
      <c r="H558" s="260">
        <v>158</v>
      </c>
      <c r="I558" s="260">
        <v>2200</v>
      </c>
      <c r="J558" s="260">
        <v>961</v>
      </c>
      <c r="K558" s="260">
        <v>122</v>
      </c>
      <c r="L558" s="260">
        <v>3464</v>
      </c>
      <c r="M558" s="260">
        <v>1212</v>
      </c>
      <c r="N558" s="260">
        <v>6</v>
      </c>
    </row>
    <row r="559" spans="1:14" s="220" customFormat="1" ht="9" customHeight="1">
      <c r="A559" s="220" t="s">
        <v>74</v>
      </c>
      <c r="B559" s="229">
        <f t="shared" si="29"/>
        <v>6855</v>
      </c>
      <c r="C559" s="259">
        <v>211</v>
      </c>
      <c r="D559" s="259">
        <v>4</v>
      </c>
      <c r="E559" s="259">
        <v>0</v>
      </c>
      <c r="F559" s="259">
        <v>952</v>
      </c>
      <c r="G559" s="259">
        <v>864</v>
      </c>
      <c r="H559" s="259">
        <v>10</v>
      </c>
      <c r="I559" s="259">
        <v>2087</v>
      </c>
      <c r="J559" s="259">
        <v>392</v>
      </c>
      <c r="K559" s="259">
        <v>218</v>
      </c>
      <c r="L559" s="259">
        <v>1762</v>
      </c>
      <c r="M559" s="259">
        <v>8</v>
      </c>
      <c r="N559" s="259">
        <v>347</v>
      </c>
    </row>
    <row r="560" spans="1:14" s="220" customFormat="1" ht="9" customHeight="1">
      <c r="A560" s="220" t="s">
        <v>75</v>
      </c>
      <c r="B560" s="229">
        <f t="shared" si="29"/>
        <v>19790</v>
      </c>
      <c r="C560" s="259">
        <v>654</v>
      </c>
      <c r="D560" s="259">
        <v>34</v>
      </c>
      <c r="E560" s="259">
        <v>0</v>
      </c>
      <c r="F560" s="259">
        <v>6039</v>
      </c>
      <c r="G560" s="259">
        <v>1319</v>
      </c>
      <c r="H560" s="259">
        <v>37</v>
      </c>
      <c r="I560" s="259">
        <v>3893</v>
      </c>
      <c r="J560" s="259">
        <v>640</v>
      </c>
      <c r="K560" s="259">
        <v>196</v>
      </c>
      <c r="L560" s="259">
        <v>5997</v>
      </c>
      <c r="M560" s="259">
        <v>137</v>
      </c>
      <c r="N560" s="259">
        <v>844</v>
      </c>
    </row>
    <row r="561" spans="1:15" s="220" customFormat="1" ht="9" customHeight="1">
      <c r="A561" s="220" t="s">
        <v>76</v>
      </c>
      <c r="B561" s="229">
        <f t="shared" si="29"/>
        <v>11129</v>
      </c>
      <c r="C561" s="259">
        <v>179</v>
      </c>
      <c r="D561" s="259">
        <v>2</v>
      </c>
      <c r="E561" s="259">
        <v>0</v>
      </c>
      <c r="F561" s="259">
        <v>427</v>
      </c>
      <c r="G561" s="259">
        <v>2405</v>
      </c>
      <c r="H561" s="259">
        <v>1</v>
      </c>
      <c r="I561" s="259">
        <v>2967</v>
      </c>
      <c r="J561" s="259">
        <v>415</v>
      </c>
      <c r="K561" s="259">
        <v>252</v>
      </c>
      <c r="L561" s="259">
        <v>4481</v>
      </c>
      <c r="M561" s="259">
        <v>0</v>
      </c>
      <c r="N561" s="259">
        <v>0</v>
      </c>
    </row>
    <row r="562" spans="1:15" s="220" customFormat="1" ht="9" customHeight="1">
      <c r="A562" s="225" t="s">
        <v>77</v>
      </c>
      <c r="B562" s="230">
        <f t="shared" si="29"/>
        <v>13351</v>
      </c>
      <c r="C562" s="260">
        <v>79</v>
      </c>
      <c r="D562" s="260">
        <v>19</v>
      </c>
      <c r="E562" s="260">
        <v>0</v>
      </c>
      <c r="F562" s="260">
        <v>5178</v>
      </c>
      <c r="G562" s="260">
        <v>471</v>
      </c>
      <c r="H562" s="260">
        <v>73</v>
      </c>
      <c r="I562" s="260">
        <v>1925</v>
      </c>
      <c r="J562" s="260">
        <v>1067</v>
      </c>
      <c r="K562" s="260">
        <v>166</v>
      </c>
      <c r="L562" s="260">
        <v>2189</v>
      </c>
      <c r="M562" s="260">
        <v>116</v>
      </c>
      <c r="N562" s="260">
        <v>2068</v>
      </c>
    </row>
    <row r="563" spans="1:15" s="220" customFormat="1" ht="9" customHeight="1">
      <c r="A563" s="220" t="s">
        <v>78</v>
      </c>
      <c r="B563" s="229">
        <f t="shared" si="29"/>
        <v>389</v>
      </c>
      <c r="C563" s="259">
        <v>0</v>
      </c>
      <c r="D563" s="259">
        <v>0</v>
      </c>
      <c r="E563" s="259">
        <v>0</v>
      </c>
      <c r="F563" s="259">
        <v>59</v>
      </c>
      <c r="G563" s="259">
        <v>42</v>
      </c>
      <c r="H563" s="259">
        <v>5</v>
      </c>
      <c r="I563" s="259">
        <v>160</v>
      </c>
      <c r="J563" s="259">
        <v>8</v>
      </c>
      <c r="K563" s="259">
        <v>1</v>
      </c>
      <c r="L563" s="259">
        <v>97</v>
      </c>
      <c r="M563" s="259">
        <v>17</v>
      </c>
      <c r="N563" s="259">
        <v>0</v>
      </c>
    </row>
    <row r="564" spans="1:15" s="220" customFormat="1" ht="9" customHeight="1">
      <c r="A564" s="220" t="s">
        <v>79</v>
      </c>
      <c r="B564" s="229">
        <f t="shared" si="29"/>
        <v>11574</v>
      </c>
      <c r="C564" s="259">
        <v>175</v>
      </c>
      <c r="D564" s="259">
        <v>9</v>
      </c>
      <c r="E564" s="259">
        <v>13</v>
      </c>
      <c r="F564" s="259">
        <v>640</v>
      </c>
      <c r="G564" s="259">
        <v>1400</v>
      </c>
      <c r="H564" s="259">
        <v>17</v>
      </c>
      <c r="I564" s="259">
        <v>3739</v>
      </c>
      <c r="J564" s="259">
        <v>1106</v>
      </c>
      <c r="K564" s="259">
        <v>151</v>
      </c>
      <c r="L564" s="259">
        <v>3689</v>
      </c>
      <c r="M564" s="259">
        <v>140</v>
      </c>
      <c r="N564" s="259">
        <v>495</v>
      </c>
    </row>
    <row r="565" spans="1:15" s="220" customFormat="1" ht="9" customHeight="1">
      <c r="A565" s="220" t="s">
        <v>80</v>
      </c>
      <c r="B565" s="229">
        <f t="shared" si="29"/>
        <v>9625</v>
      </c>
      <c r="C565" s="259">
        <v>307</v>
      </c>
      <c r="D565" s="259">
        <v>13</v>
      </c>
      <c r="E565" s="259">
        <v>0</v>
      </c>
      <c r="F565" s="259">
        <v>1395</v>
      </c>
      <c r="G565" s="259">
        <v>418</v>
      </c>
      <c r="H565" s="259">
        <v>0</v>
      </c>
      <c r="I565" s="259">
        <v>2961</v>
      </c>
      <c r="J565" s="259">
        <v>1092</v>
      </c>
      <c r="K565" s="259">
        <v>135</v>
      </c>
      <c r="L565" s="259">
        <v>3232</v>
      </c>
      <c r="M565" s="259">
        <v>25</v>
      </c>
      <c r="N565" s="259">
        <v>47</v>
      </c>
    </row>
    <row r="566" spans="1:15" s="220" customFormat="1" ht="9" customHeight="1">
      <c r="A566" s="225" t="s">
        <v>81</v>
      </c>
      <c r="B566" s="230">
        <f t="shared" si="29"/>
        <v>1235</v>
      </c>
      <c r="C566" s="260">
        <v>20</v>
      </c>
      <c r="D566" s="260">
        <v>3</v>
      </c>
      <c r="E566" s="260">
        <v>0</v>
      </c>
      <c r="F566" s="260">
        <v>318</v>
      </c>
      <c r="G566" s="260">
        <v>126</v>
      </c>
      <c r="H566" s="260">
        <v>0</v>
      </c>
      <c r="I566" s="260">
        <v>405</v>
      </c>
      <c r="J566" s="260">
        <v>58</v>
      </c>
      <c r="K566" s="260">
        <v>43</v>
      </c>
      <c r="L566" s="260">
        <v>257</v>
      </c>
      <c r="M566" s="260">
        <v>5</v>
      </c>
      <c r="N566" s="260">
        <v>0</v>
      </c>
    </row>
    <row r="567" spans="1:15" s="258" customFormat="1" ht="9" customHeight="1">
      <c r="A567" s="253"/>
      <c r="B567" s="256"/>
      <c r="C567" s="257"/>
      <c r="D567" s="257"/>
      <c r="E567" s="257"/>
      <c r="F567" s="257"/>
      <c r="G567" s="257"/>
      <c r="H567" s="257"/>
      <c r="I567" s="257"/>
      <c r="J567" s="257"/>
      <c r="K567" s="257"/>
      <c r="L567" s="257"/>
      <c r="M567" s="257"/>
      <c r="N567" s="257"/>
      <c r="O567" s="253"/>
    </row>
    <row r="568" spans="1:15" s="219" customFormat="1" ht="9" customHeight="1">
      <c r="A568" s="218">
        <v>2010</v>
      </c>
      <c r="B568" s="243"/>
      <c r="O568" s="220"/>
    </row>
    <row r="569" spans="1:15" s="220" customFormat="1" ht="9" customHeight="1">
      <c r="A569" s="247" t="s">
        <v>102</v>
      </c>
      <c r="B569" s="243">
        <f t="shared" ref="B569:N569" si="30">SUM(B571:B602)</f>
        <v>261318</v>
      </c>
      <c r="C569" s="243">
        <f t="shared" si="30"/>
        <v>4248</v>
      </c>
      <c r="D569" s="243">
        <f t="shared" si="30"/>
        <v>2008</v>
      </c>
      <c r="E569" s="243">
        <f t="shared" si="30"/>
        <v>173</v>
      </c>
      <c r="F569" s="243">
        <f t="shared" si="30"/>
        <v>38065</v>
      </c>
      <c r="G569" s="243">
        <f t="shared" si="30"/>
        <v>17871</v>
      </c>
      <c r="H569" s="243">
        <f t="shared" si="30"/>
        <v>1413</v>
      </c>
      <c r="I569" s="243">
        <f t="shared" si="30"/>
        <v>61061</v>
      </c>
      <c r="J569" s="243">
        <f t="shared" si="30"/>
        <v>18298</v>
      </c>
      <c r="K569" s="243">
        <f t="shared" si="30"/>
        <v>4154</v>
      </c>
      <c r="L569" s="243">
        <f t="shared" si="30"/>
        <v>102191</v>
      </c>
      <c r="M569" s="243">
        <f t="shared" si="30"/>
        <v>5534</v>
      </c>
      <c r="N569" s="243">
        <f t="shared" si="30"/>
        <v>6302</v>
      </c>
    </row>
    <row r="570" spans="1:15" s="220" customFormat="1" ht="3.95" customHeight="1">
      <c r="A570" s="247"/>
      <c r="B570" s="243"/>
    </row>
    <row r="571" spans="1:15" s="220" customFormat="1" ht="9" customHeight="1">
      <c r="A571" s="220" t="s">
        <v>50</v>
      </c>
      <c r="B571" s="229">
        <f t="shared" ref="B571:B602" si="31">SUM(C571:N571)</f>
        <v>2698</v>
      </c>
      <c r="C571" s="259">
        <v>32</v>
      </c>
      <c r="D571" s="259">
        <v>7</v>
      </c>
      <c r="E571" s="259">
        <v>0</v>
      </c>
      <c r="F571" s="259">
        <v>311</v>
      </c>
      <c r="G571" s="259">
        <v>192</v>
      </c>
      <c r="H571" s="259">
        <v>9</v>
      </c>
      <c r="I571" s="259">
        <v>600</v>
      </c>
      <c r="J571" s="259">
        <v>163</v>
      </c>
      <c r="K571" s="259">
        <v>66</v>
      </c>
      <c r="L571" s="259">
        <v>1185</v>
      </c>
      <c r="M571" s="259">
        <v>5</v>
      </c>
      <c r="N571" s="259">
        <v>128</v>
      </c>
    </row>
    <row r="572" spans="1:15" s="220" customFormat="1" ht="9" customHeight="1">
      <c r="A572" s="220" t="s">
        <v>51</v>
      </c>
      <c r="B572" s="229">
        <f t="shared" si="31"/>
        <v>2342</v>
      </c>
      <c r="C572" s="259">
        <v>31</v>
      </c>
      <c r="D572" s="259">
        <v>0</v>
      </c>
      <c r="E572" s="259">
        <v>0</v>
      </c>
      <c r="F572" s="259">
        <v>485</v>
      </c>
      <c r="G572" s="259">
        <v>154</v>
      </c>
      <c r="H572" s="259">
        <v>38</v>
      </c>
      <c r="I572" s="259">
        <v>641</v>
      </c>
      <c r="J572" s="259">
        <v>66</v>
      </c>
      <c r="K572" s="259">
        <v>6</v>
      </c>
      <c r="L572" s="259">
        <v>894</v>
      </c>
      <c r="M572" s="259">
        <v>26</v>
      </c>
      <c r="N572" s="259">
        <v>1</v>
      </c>
    </row>
    <row r="573" spans="1:15" s="220" customFormat="1" ht="9" customHeight="1">
      <c r="A573" s="220" t="s">
        <v>52</v>
      </c>
      <c r="B573" s="229">
        <f t="shared" si="31"/>
        <v>1255</v>
      </c>
      <c r="C573" s="259">
        <v>35</v>
      </c>
      <c r="D573" s="259">
        <v>58</v>
      </c>
      <c r="E573" s="259">
        <v>0</v>
      </c>
      <c r="F573" s="259">
        <v>45</v>
      </c>
      <c r="G573" s="259">
        <v>396</v>
      </c>
      <c r="H573" s="259">
        <v>6</v>
      </c>
      <c r="I573" s="259">
        <v>266</v>
      </c>
      <c r="J573" s="259">
        <v>21</v>
      </c>
      <c r="K573" s="259">
        <v>6</v>
      </c>
      <c r="L573" s="259">
        <v>412</v>
      </c>
      <c r="M573" s="259">
        <v>10</v>
      </c>
      <c r="N573" s="259">
        <v>0</v>
      </c>
    </row>
    <row r="574" spans="1:15" s="220" customFormat="1" ht="9" customHeight="1">
      <c r="A574" s="225" t="s">
        <v>53</v>
      </c>
      <c r="B574" s="230">
        <f t="shared" si="31"/>
        <v>3373</v>
      </c>
      <c r="C574" s="260">
        <v>47</v>
      </c>
      <c r="D574" s="260">
        <v>652</v>
      </c>
      <c r="E574" s="260">
        <v>89</v>
      </c>
      <c r="F574" s="260">
        <v>122</v>
      </c>
      <c r="G574" s="260">
        <v>196</v>
      </c>
      <c r="H574" s="260">
        <v>8</v>
      </c>
      <c r="I574" s="260">
        <v>835</v>
      </c>
      <c r="J574" s="260">
        <v>232</v>
      </c>
      <c r="K574" s="260">
        <v>26</v>
      </c>
      <c r="L574" s="260">
        <v>1027</v>
      </c>
      <c r="M574" s="260">
        <v>139</v>
      </c>
      <c r="N574" s="260">
        <v>0</v>
      </c>
    </row>
    <row r="575" spans="1:15" s="220" customFormat="1" ht="9" customHeight="1">
      <c r="A575" s="220" t="s">
        <v>54</v>
      </c>
      <c r="B575" s="229">
        <f t="shared" si="31"/>
        <v>23331</v>
      </c>
      <c r="C575" s="259">
        <v>295</v>
      </c>
      <c r="D575" s="259">
        <v>161</v>
      </c>
      <c r="E575" s="259">
        <v>5</v>
      </c>
      <c r="F575" s="259">
        <v>4282</v>
      </c>
      <c r="G575" s="259">
        <v>1745</v>
      </c>
      <c r="H575" s="259">
        <v>134</v>
      </c>
      <c r="I575" s="259">
        <v>4935</v>
      </c>
      <c r="J575" s="259">
        <v>1479</v>
      </c>
      <c r="K575" s="259">
        <v>317</v>
      </c>
      <c r="L575" s="259">
        <v>7502</v>
      </c>
      <c r="M575" s="259">
        <v>1043</v>
      </c>
      <c r="N575" s="259">
        <v>1433</v>
      </c>
    </row>
    <row r="576" spans="1:15" s="220" customFormat="1" ht="9" customHeight="1">
      <c r="A576" s="220" t="s">
        <v>55</v>
      </c>
      <c r="B576" s="229">
        <f t="shared" si="31"/>
        <v>1962</v>
      </c>
      <c r="C576" s="259">
        <v>133</v>
      </c>
      <c r="D576" s="259">
        <v>4</v>
      </c>
      <c r="E576" s="259">
        <v>0</v>
      </c>
      <c r="F576" s="259">
        <v>123</v>
      </c>
      <c r="G576" s="259">
        <v>317</v>
      </c>
      <c r="H576" s="259">
        <v>3</v>
      </c>
      <c r="I576" s="259">
        <v>451</v>
      </c>
      <c r="J576" s="259">
        <v>241</v>
      </c>
      <c r="K576" s="259">
        <v>9</v>
      </c>
      <c r="L576" s="259">
        <v>675</v>
      </c>
      <c r="M576" s="259">
        <v>2</v>
      </c>
      <c r="N576" s="259">
        <v>4</v>
      </c>
    </row>
    <row r="577" spans="1:14" s="220" customFormat="1" ht="9" customHeight="1">
      <c r="A577" s="220" t="s">
        <v>56</v>
      </c>
      <c r="B577" s="229">
        <f t="shared" si="31"/>
        <v>4008</v>
      </c>
      <c r="C577" s="259">
        <v>146</v>
      </c>
      <c r="D577" s="259">
        <v>5</v>
      </c>
      <c r="E577" s="259">
        <v>0</v>
      </c>
      <c r="F577" s="259">
        <v>152</v>
      </c>
      <c r="G577" s="259">
        <v>214</v>
      </c>
      <c r="H577" s="259">
        <v>129</v>
      </c>
      <c r="I577" s="259">
        <v>1327</v>
      </c>
      <c r="J577" s="259">
        <v>482</v>
      </c>
      <c r="K577" s="259">
        <v>72</v>
      </c>
      <c r="L577" s="259">
        <v>1445</v>
      </c>
      <c r="M577" s="259">
        <v>35</v>
      </c>
      <c r="N577" s="259">
        <v>1</v>
      </c>
    </row>
    <row r="578" spans="1:14" s="220" customFormat="1" ht="9" customHeight="1">
      <c r="A578" s="225" t="s">
        <v>57</v>
      </c>
      <c r="B578" s="230">
        <f t="shared" si="31"/>
        <v>10818</v>
      </c>
      <c r="C578" s="260">
        <v>255</v>
      </c>
      <c r="D578" s="260">
        <v>52</v>
      </c>
      <c r="E578" s="260">
        <v>0</v>
      </c>
      <c r="F578" s="260">
        <v>2170</v>
      </c>
      <c r="G578" s="260">
        <v>581</v>
      </c>
      <c r="H578" s="260">
        <v>20</v>
      </c>
      <c r="I578" s="260">
        <v>2475</v>
      </c>
      <c r="J578" s="260">
        <v>609</v>
      </c>
      <c r="K578" s="260">
        <v>138</v>
      </c>
      <c r="L578" s="260">
        <v>4400</v>
      </c>
      <c r="M578" s="260">
        <v>118</v>
      </c>
      <c r="N578" s="260">
        <v>0</v>
      </c>
    </row>
    <row r="579" spans="1:14" s="220" customFormat="1" ht="9" customHeight="1">
      <c r="A579" s="220" t="s">
        <v>58</v>
      </c>
      <c r="B579" s="229">
        <f t="shared" si="31"/>
        <v>18035</v>
      </c>
      <c r="C579" s="259">
        <v>7</v>
      </c>
      <c r="D579" s="259">
        <v>0</v>
      </c>
      <c r="E579" s="259">
        <v>0</v>
      </c>
      <c r="F579" s="259">
        <v>1575</v>
      </c>
      <c r="G579" s="259">
        <v>463</v>
      </c>
      <c r="H579" s="259">
        <v>17</v>
      </c>
      <c r="I579" s="259">
        <v>3742</v>
      </c>
      <c r="J579" s="259">
        <v>638</v>
      </c>
      <c r="K579" s="259">
        <v>664</v>
      </c>
      <c r="L579" s="259">
        <v>10861</v>
      </c>
      <c r="M579" s="259">
        <v>60</v>
      </c>
      <c r="N579" s="259">
        <v>8</v>
      </c>
    </row>
    <row r="580" spans="1:14" s="220" customFormat="1" ht="9" customHeight="1">
      <c r="A580" s="220" t="s">
        <v>59</v>
      </c>
      <c r="B580" s="229">
        <f t="shared" si="31"/>
        <v>5448</v>
      </c>
      <c r="C580" s="259">
        <v>343</v>
      </c>
      <c r="D580" s="259">
        <v>85</v>
      </c>
      <c r="E580" s="259">
        <v>0</v>
      </c>
      <c r="F580" s="259">
        <v>871</v>
      </c>
      <c r="G580" s="259">
        <v>293</v>
      </c>
      <c r="H580" s="259">
        <v>31</v>
      </c>
      <c r="I580" s="259">
        <v>1232</v>
      </c>
      <c r="J580" s="259">
        <v>286</v>
      </c>
      <c r="K580" s="259">
        <v>163</v>
      </c>
      <c r="L580" s="259">
        <v>1990</v>
      </c>
      <c r="M580" s="259">
        <v>151</v>
      </c>
      <c r="N580" s="259">
        <v>3</v>
      </c>
    </row>
    <row r="581" spans="1:14" s="220" customFormat="1" ht="9" customHeight="1">
      <c r="A581" s="220" t="s">
        <v>60</v>
      </c>
      <c r="B581" s="229">
        <f t="shared" si="31"/>
        <v>15028</v>
      </c>
      <c r="C581" s="259">
        <v>68</v>
      </c>
      <c r="D581" s="259">
        <v>21</v>
      </c>
      <c r="E581" s="259">
        <v>0</v>
      </c>
      <c r="F581" s="259">
        <v>4444</v>
      </c>
      <c r="G581" s="259">
        <v>587</v>
      </c>
      <c r="H581" s="259">
        <v>64</v>
      </c>
      <c r="I581" s="259">
        <v>2797</v>
      </c>
      <c r="J581" s="259">
        <v>854</v>
      </c>
      <c r="K581" s="259">
        <v>343</v>
      </c>
      <c r="L581" s="259">
        <v>4981</v>
      </c>
      <c r="M581" s="259">
        <v>356</v>
      </c>
      <c r="N581" s="259">
        <v>513</v>
      </c>
    </row>
    <row r="582" spans="1:14" s="220" customFormat="1" ht="9" customHeight="1">
      <c r="A582" s="225" t="s">
        <v>61</v>
      </c>
      <c r="B582" s="230">
        <f t="shared" si="31"/>
        <v>16173</v>
      </c>
      <c r="C582" s="260">
        <v>18</v>
      </c>
      <c r="D582" s="260">
        <v>20</v>
      </c>
      <c r="E582" s="260">
        <v>4</v>
      </c>
      <c r="F582" s="260">
        <v>396</v>
      </c>
      <c r="G582" s="260">
        <v>1679</v>
      </c>
      <c r="H582" s="260">
        <v>47</v>
      </c>
      <c r="I582" s="260">
        <v>3427</v>
      </c>
      <c r="J582" s="260">
        <v>399</v>
      </c>
      <c r="K582" s="260">
        <v>90</v>
      </c>
      <c r="L582" s="260">
        <v>9327</v>
      </c>
      <c r="M582" s="260">
        <v>553</v>
      </c>
      <c r="N582" s="260">
        <v>213</v>
      </c>
    </row>
    <row r="583" spans="1:14" s="220" customFormat="1" ht="9" customHeight="1">
      <c r="A583" s="220" t="s">
        <v>62</v>
      </c>
      <c r="B583" s="229">
        <f t="shared" si="31"/>
        <v>2465</v>
      </c>
      <c r="C583" s="259">
        <v>29</v>
      </c>
      <c r="D583" s="259">
        <v>38</v>
      </c>
      <c r="E583" s="259">
        <v>1</v>
      </c>
      <c r="F583" s="259">
        <v>282</v>
      </c>
      <c r="G583" s="259">
        <v>152</v>
      </c>
      <c r="H583" s="259">
        <v>2</v>
      </c>
      <c r="I583" s="259">
        <v>703</v>
      </c>
      <c r="J583" s="259">
        <v>120</v>
      </c>
      <c r="K583" s="259">
        <v>61</v>
      </c>
      <c r="L583" s="259">
        <v>1046</v>
      </c>
      <c r="M583" s="259">
        <v>27</v>
      </c>
      <c r="N583" s="259">
        <v>4</v>
      </c>
    </row>
    <row r="584" spans="1:14" s="220" customFormat="1" ht="9" customHeight="1">
      <c r="A584" s="220" t="s">
        <v>63</v>
      </c>
      <c r="B584" s="229">
        <f t="shared" si="31"/>
        <v>27658</v>
      </c>
      <c r="C584" s="259">
        <v>208</v>
      </c>
      <c r="D584" s="259">
        <v>29</v>
      </c>
      <c r="E584" s="259">
        <v>0</v>
      </c>
      <c r="F584" s="259">
        <v>4128</v>
      </c>
      <c r="G584" s="259">
        <v>778</v>
      </c>
      <c r="H584" s="259">
        <v>201</v>
      </c>
      <c r="I584" s="259">
        <v>5425</v>
      </c>
      <c r="J584" s="259">
        <v>3732</v>
      </c>
      <c r="K584" s="259">
        <v>209</v>
      </c>
      <c r="L584" s="259">
        <v>12132</v>
      </c>
      <c r="M584" s="259">
        <v>659</v>
      </c>
      <c r="N584" s="259">
        <v>157</v>
      </c>
    </row>
    <row r="585" spans="1:14" s="220" customFormat="1" ht="9" customHeight="1">
      <c r="A585" s="220" t="s">
        <v>64</v>
      </c>
      <c r="B585" s="229">
        <f t="shared" si="31"/>
        <v>6997</v>
      </c>
      <c r="C585" s="259">
        <v>13</v>
      </c>
      <c r="D585" s="259">
        <v>15</v>
      </c>
      <c r="E585" s="259">
        <v>8</v>
      </c>
      <c r="F585" s="259">
        <v>1343</v>
      </c>
      <c r="G585" s="259">
        <v>186</v>
      </c>
      <c r="H585" s="259">
        <v>74</v>
      </c>
      <c r="I585" s="259">
        <v>1529</v>
      </c>
      <c r="J585" s="259">
        <v>682</v>
      </c>
      <c r="K585" s="259">
        <v>139</v>
      </c>
      <c r="L585" s="259">
        <v>2626</v>
      </c>
      <c r="M585" s="259">
        <v>305</v>
      </c>
      <c r="N585" s="259">
        <v>77</v>
      </c>
    </row>
    <row r="586" spans="1:14" s="220" customFormat="1" ht="9" customHeight="1">
      <c r="A586" s="225" t="s">
        <v>65</v>
      </c>
      <c r="B586" s="230">
        <f t="shared" si="31"/>
        <v>2802</v>
      </c>
      <c r="C586" s="260">
        <v>79</v>
      </c>
      <c r="D586" s="260">
        <v>2</v>
      </c>
      <c r="E586" s="260">
        <v>0</v>
      </c>
      <c r="F586" s="260">
        <v>431</v>
      </c>
      <c r="G586" s="260">
        <v>161</v>
      </c>
      <c r="H586" s="260">
        <v>12</v>
      </c>
      <c r="I586" s="260">
        <v>730</v>
      </c>
      <c r="J586" s="260">
        <v>243</v>
      </c>
      <c r="K586" s="260">
        <v>47</v>
      </c>
      <c r="L586" s="260">
        <v>878</v>
      </c>
      <c r="M586" s="260">
        <v>219</v>
      </c>
      <c r="N586" s="260">
        <v>0</v>
      </c>
    </row>
    <row r="587" spans="1:14" s="220" customFormat="1" ht="9" customHeight="1">
      <c r="A587" s="220" t="s">
        <v>66</v>
      </c>
      <c r="B587" s="229">
        <f t="shared" si="31"/>
        <v>3180</v>
      </c>
      <c r="C587" s="259">
        <v>16</v>
      </c>
      <c r="D587" s="259">
        <v>0</v>
      </c>
      <c r="E587" s="259">
        <v>1</v>
      </c>
      <c r="F587" s="259">
        <v>207</v>
      </c>
      <c r="G587" s="259">
        <v>231</v>
      </c>
      <c r="H587" s="259">
        <v>29</v>
      </c>
      <c r="I587" s="259">
        <v>457</v>
      </c>
      <c r="J587" s="259">
        <v>285</v>
      </c>
      <c r="K587" s="259">
        <v>71</v>
      </c>
      <c r="L587" s="259">
        <v>1589</v>
      </c>
      <c r="M587" s="259">
        <v>164</v>
      </c>
      <c r="N587" s="259">
        <v>130</v>
      </c>
    </row>
    <row r="588" spans="1:14" s="220" customFormat="1" ht="9" customHeight="1">
      <c r="A588" s="220" t="s">
        <v>67</v>
      </c>
      <c r="B588" s="229">
        <f t="shared" si="31"/>
        <v>280</v>
      </c>
      <c r="C588" s="259">
        <v>3</v>
      </c>
      <c r="D588" s="259">
        <v>0</v>
      </c>
      <c r="E588" s="259">
        <v>0</v>
      </c>
      <c r="F588" s="259">
        <v>19</v>
      </c>
      <c r="G588" s="259">
        <v>11</v>
      </c>
      <c r="H588" s="259">
        <v>0</v>
      </c>
      <c r="I588" s="259">
        <v>35</v>
      </c>
      <c r="J588" s="259">
        <v>13</v>
      </c>
      <c r="K588" s="259">
        <v>4</v>
      </c>
      <c r="L588" s="259">
        <v>194</v>
      </c>
      <c r="M588" s="259">
        <v>1</v>
      </c>
      <c r="N588" s="259">
        <v>0</v>
      </c>
    </row>
    <row r="589" spans="1:14" s="220" customFormat="1" ht="9" customHeight="1">
      <c r="A589" s="220" t="s">
        <v>68</v>
      </c>
      <c r="B589" s="229">
        <f t="shared" si="31"/>
        <v>6115</v>
      </c>
      <c r="C589" s="259">
        <v>19</v>
      </c>
      <c r="D589" s="259">
        <v>3</v>
      </c>
      <c r="E589" s="259">
        <v>2</v>
      </c>
      <c r="F589" s="259">
        <v>1324</v>
      </c>
      <c r="G589" s="259">
        <v>525</v>
      </c>
      <c r="H589" s="259">
        <v>19</v>
      </c>
      <c r="I589" s="259">
        <v>1267</v>
      </c>
      <c r="J589" s="259">
        <v>327</v>
      </c>
      <c r="K589" s="259">
        <v>55</v>
      </c>
      <c r="L589" s="259">
        <v>2292</v>
      </c>
      <c r="M589" s="259">
        <v>4</v>
      </c>
      <c r="N589" s="259">
        <v>278</v>
      </c>
    </row>
    <row r="590" spans="1:14" s="220" customFormat="1" ht="9" customHeight="1">
      <c r="A590" s="225" t="s">
        <v>69</v>
      </c>
      <c r="B590" s="230">
        <f t="shared" si="31"/>
        <v>2965</v>
      </c>
      <c r="C590" s="260">
        <v>21</v>
      </c>
      <c r="D590" s="260">
        <v>1</v>
      </c>
      <c r="E590" s="260">
        <v>0</v>
      </c>
      <c r="F590" s="260">
        <v>601</v>
      </c>
      <c r="G590" s="260">
        <v>181</v>
      </c>
      <c r="H590" s="260">
        <v>0</v>
      </c>
      <c r="I590" s="260">
        <v>793</v>
      </c>
      <c r="J590" s="260">
        <v>221</v>
      </c>
      <c r="K590" s="260">
        <v>18</v>
      </c>
      <c r="L590" s="260">
        <v>859</v>
      </c>
      <c r="M590" s="260">
        <v>105</v>
      </c>
      <c r="N590" s="260">
        <v>165</v>
      </c>
    </row>
    <row r="591" spans="1:14" s="220" customFormat="1" ht="9" customHeight="1">
      <c r="A591" s="220" t="s">
        <v>70</v>
      </c>
      <c r="B591" s="229">
        <f t="shared" si="31"/>
        <v>6232</v>
      </c>
      <c r="C591" s="259">
        <v>195</v>
      </c>
      <c r="D591" s="259">
        <v>2</v>
      </c>
      <c r="E591" s="259">
        <v>1</v>
      </c>
      <c r="F591" s="259">
        <v>1260</v>
      </c>
      <c r="G591" s="259">
        <v>292</v>
      </c>
      <c r="H591" s="259">
        <v>36</v>
      </c>
      <c r="I591" s="259">
        <v>1653</v>
      </c>
      <c r="J591" s="259">
        <v>331</v>
      </c>
      <c r="K591" s="259">
        <v>39</v>
      </c>
      <c r="L591" s="259">
        <v>2171</v>
      </c>
      <c r="M591" s="259">
        <v>167</v>
      </c>
      <c r="N591" s="259">
        <v>85</v>
      </c>
    </row>
    <row r="592" spans="1:14" s="220" customFormat="1" ht="9" customHeight="1">
      <c r="A592" s="220" t="s">
        <v>71</v>
      </c>
      <c r="B592" s="229">
        <f t="shared" si="31"/>
        <v>5550</v>
      </c>
      <c r="C592" s="259">
        <v>72</v>
      </c>
      <c r="D592" s="259">
        <v>0</v>
      </c>
      <c r="E592" s="259">
        <v>0</v>
      </c>
      <c r="F592" s="259">
        <v>1216</v>
      </c>
      <c r="G592" s="259">
        <v>183</v>
      </c>
      <c r="H592" s="259">
        <v>8</v>
      </c>
      <c r="I592" s="259">
        <v>849</v>
      </c>
      <c r="J592" s="259">
        <v>378</v>
      </c>
      <c r="K592" s="259">
        <v>65</v>
      </c>
      <c r="L592" s="259">
        <v>2219</v>
      </c>
      <c r="M592" s="259">
        <v>3</v>
      </c>
      <c r="N592" s="259">
        <v>557</v>
      </c>
    </row>
    <row r="593" spans="1:15" s="220" customFormat="1" ht="9" customHeight="1">
      <c r="A593" s="220" t="s">
        <v>72</v>
      </c>
      <c r="B593" s="229">
        <f t="shared" si="31"/>
        <v>4137</v>
      </c>
      <c r="C593" s="259">
        <v>3</v>
      </c>
      <c r="D593" s="259">
        <v>0</v>
      </c>
      <c r="E593" s="259">
        <v>0</v>
      </c>
      <c r="F593" s="259">
        <v>18</v>
      </c>
      <c r="G593" s="259">
        <v>135</v>
      </c>
      <c r="H593" s="259">
        <v>1</v>
      </c>
      <c r="I593" s="259">
        <v>1350</v>
      </c>
      <c r="J593" s="259">
        <v>170</v>
      </c>
      <c r="K593" s="259">
        <v>38</v>
      </c>
      <c r="L593" s="259">
        <v>2236</v>
      </c>
      <c r="M593" s="259">
        <v>17</v>
      </c>
      <c r="N593" s="259">
        <v>169</v>
      </c>
    </row>
    <row r="594" spans="1:15" s="220" customFormat="1" ht="9" customHeight="1">
      <c r="A594" s="225" t="s">
        <v>73</v>
      </c>
      <c r="B594" s="230">
        <f t="shared" si="31"/>
        <v>11265</v>
      </c>
      <c r="C594" s="260">
        <v>164</v>
      </c>
      <c r="D594" s="260">
        <v>51</v>
      </c>
      <c r="E594" s="260">
        <v>1</v>
      </c>
      <c r="F594" s="260">
        <v>2425</v>
      </c>
      <c r="G594" s="260">
        <v>440</v>
      </c>
      <c r="H594" s="260">
        <v>253</v>
      </c>
      <c r="I594" s="260">
        <v>2159</v>
      </c>
      <c r="J594" s="260">
        <v>909</v>
      </c>
      <c r="K594" s="260">
        <v>193</v>
      </c>
      <c r="L594" s="260">
        <v>3895</v>
      </c>
      <c r="M594" s="260">
        <v>768</v>
      </c>
      <c r="N594" s="260">
        <v>7</v>
      </c>
    </row>
    <row r="595" spans="1:15" s="220" customFormat="1" ht="9" customHeight="1">
      <c r="A595" s="220" t="s">
        <v>74</v>
      </c>
      <c r="B595" s="229">
        <f t="shared" si="31"/>
        <v>7307</v>
      </c>
      <c r="C595" s="259">
        <v>294</v>
      </c>
      <c r="D595" s="259">
        <v>8</v>
      </c>
      <c r="E595" s="259">
        <v>0</v>
      </c>
      <c r="F595" s="259">
        <v>1061</v>
      </c>
      <c r="G595" s="259">
        <v>676</v>
      </c>
      <c r="H595" s="259">
        <v>62</v>
      </c>
      <c r="I595" s="259">
        <v>2371</v>
      </c>
      <c r="J595" s="259">
        <v>430</v>
      </c>
      <c r="K595" s="259">
        <v>257</v>
      </c>
      <c r="L595" s="259">
        <v>1931</v>
      </c>
      <c r="M595" s="259">
        <v>19</v>
      </c>
      <c r="N595" s="259">
        <v>198</v>
      </c>
    </row>
    <row r="596" spans="1:15" s="220" customFormat="1" ht="9" customHeight="1">
      <c r="A596" s="220" t="s">
        <v>75</v>
      </c>
      <c r="B596" s="229">
        <f t="shared" si="31"/>
        <v>23075</v>
      </c>
      <c r="C596" s="259">
        <v>914</v>
      </c>
      <c r="D596" s="259">
        <v>144</v>
      </c>
      <c r="E596" s="259">
        <v>51</v>
      </c>
      <c r="F596" s="259">
        <v>3814</v>
      </c>
      <c r="G596" s="259">
        <v>1699</v>
      </c>
      <c r="H596" s="259">
        <v>99</v>
      </c>
      <c r="I596" s="259">
        <v>6269</v>
      </c>
      <c r="J596" s="259">
        <v>1080</v>
      </c>
      <c r="K596" s="259">
        <v>255</v>
      </c>
      <c r="L596" s="259">
        <v>7288</v>
      </c>
      <c r="M596" s="259">
        <v>151</v>
      </c>
      <c r="N596" s="259">
        <v>1311</v>
      </c>
    </row>
    <row r="597" spans="1:15" s="220" customFormat="1" ht="9" customHeight="1">
      <c r="A597" s="220" t="s">
        <v>76</v>
      </c>
      <c r="B597" s="229">
        <f t="shared" si="31"/>
        <v>12726</v>
      </c>
      <c r="C597" s="259">
        <v>242</v>
      </c>
      <c r="D597" s="259">
        <v>139</v>
      </c>
      <c r="E597" s="259">
        <v>8</v>
      </c>
      <c r="F597" s="259">
        <v>840</v>
      </c>
      <c r="G597" s="259">
        <v>2072</v>
      </c>
      <c r="H597" s="259">
        <v>8</v>
      </c>
      <c r="I597" s="259">
        <v>2907</v>
      </c>
      <c r="J597" s="259">
        <v>591</v>
      </c>
      <c r="K597" s="259">
        <v>176</v>
      </c>
      <c r="L597" s="259">
        <v>5599</v>
      </c>
      <c r="M597" s="259">
        <v>81</v>
      </c>
      <c r="N597" s="259">
        <v>63</v>
      </c>
    </row>
    <row r="598" spans="1:15" s="220" customFormat="1" ht="9" customHeight="1">
      <c r="A598" s="225" t="s">
        <v>77</v>
      </c>
      <c r="B598" s="230">
        <f t="shared" si="31"/>
        <v>10758</v>
      </c>
      <c r="C598" s="260">
        <v>94</v>
      </c>
      <c r="D598" s="260">
        <v>455</v>
      </c>
      <c r="E598" s="260">
        <v>0</v>
      </c>
      <c r="F598" s="260">
        <v>2058</v>
      </c>
      <c r="G598" s="260">
        <v>580</v>
      </c>
      <c r="H598" s="260">
        <v>91</v>
      </c>
      <c r="I598" s="260">
        <v>2257</v>
      </c>
      <c r="J598" s="260">
        <v>1010</v>
      </c>
      <c r="K598" s="260">
        <v>258</v>
      </c>
      <c r="L598" s="260">
        <v>3119</v>
      </c>
      <c r="M598" s="260">
        <v>103</v>
      </c>
      <c r="N598" s="260">
        <v>733</v>
      </c>
    </row>
    <row r="599" spans="1:15" s="220" customFormat="1" ht="9" customHeight="1">
      <c r="A599" s="220" t="s">
        <v>78</v>
      </c>
      <c r="B599" s="229">
        <f t="shared" si="31"/>
        <v>417</v>
      </c>
      <c r="C599" s="259">
        <v>0</v>
      </c>
      <c r="D599" s="259">
        <v>0</v>
      </c>
      <c r="E599" s="259">
        <v>0</v>
      </c>
      <c r="F599" s="259">
        <v>49</v>
      </c>
      <c r="G599" s="259">
        <v>56</v>
      </c>
      <c r="H599" s="259">
        <v>0</v>
      </c>
      <c r="I599" s="259">
        <v>115</v>
      </c>
      <c r="J599" s="259">
        <v>12</v>
      </c>
      <c r="K599" s="259">
        <v>26</v>
      </c>
      <c r="L599" s="259">
        <v>148</v>
      </c>
      <c r="M599" s="259">
        <v>11</v>
      </c>
      <c r="N599" s="259">
        <v>0</v>
      </c>
    </row>
    <row r="600" spans="1:15" s="220" customFormat="1" ht="9" customHeight="1">
      <c r="A600" s="220" t="s">
        <v>79</v>
      </c>
      <c r="B600" s="229">
        <f t="shared" si="31"/>
        <v>11324</v>
      </c>
      <c r="C600" s="259">
        <v>207</v>
      </c>
      <c r="D600" s="259">
        <v>4</v>
      </c>
      <c r="E600" s="259">
        <v>2</v>
      </c>
      <c r="F600" s="259">
        <v>480</v>
      </c>
      <c r="G600" s="259">
        <v>2164</v>
      </c>
      <c r="H600" s="259">
        <v>12</v>
      </c>
      <c r="I600" s="259">
        <v>3721</v>
      </c>
      <c r="J600" s="259">
        <v>980</v>
      </c>
      <c r="K600" s="259">
        <v>121</v>
      </c>
      <c r="L600" s="259">
        <v>3424</v>
      </c>
      <c r="M600" s="259">
        <v>160</v>
      </c>
      <c r="N600" s="259">
        <v>49</v>
      </c>
    </row>
    <row r="601" spans="1:15" s="220" customFormat="1" ht="9" customHeight="1">
      <c r="A601" s="220" t="s">
        <v>80</v>
      </c>
      <c r="B601" s="229">
        <f t="shared" si="31"/>
        <v>10477</v>
      </c>
      <c r="C601" s="259">
        <v>244</v>
      </c>
      <c r="D601" s="259">
        <v>30</v>
      </c>
      <c r="E601" s="259">
        <v>0</v>
      </c>
      <c r="F601" s="259">
        <v>1383</v>
      </c>
      <c r="G601" s="259">
        <v>396</v>
      </c>
      <c r="H601" s="259">
        <v>0</v>
      </c>
      <c r="I601" s="259">
        <v>3309</v>
      </c>
      <c r="J601" s="259">
        <v>1265</v>
      </c>
      <c r="K601" s="259">
        <v>188</v>
      </c>
      <c r="L601" s="259">
        <v>3589</v>
      </c>
      <c r="M601" s="259">
        <v>62</v>
      </c>
      <c r="N601" s="259">
        <v>11</v>
      </c>
    </row>
    <row r="602" spans="1:15" s="220" customFormat="1" ht="9" customHeight="1">
      <c r="A602" s="225" t="s">
        <v>81</v>
      </c>
      <c r="B602" s="230">
        <f t="shared" si="31"/>
        <v>1117</v>
      </c>
      <c r="C602" s="260">
        <v>21</v>
      </c>
      <c r="D602" s="260">
        <v>22</v>
      </c>
      <c r="E602" s="260">
        <v>0</v>
      </c>
      <c r="F602" s="260">
        <v>150</v>
      </c>
      <c r="G602" s="260">
        <v>136</v>
      </c>
      <c r="H602" s="260">
        <v>0</v>
      </c>
      <c r="I602" s="260">
        <v>434</v>
      </c>
      <c r="J602" s="260">
        <v>49</v>
      </c>
      <c r="K602" s="260">
        <v>34</v>
      </c>
      <c r="L602" s="260">
        <v>257</v>
      </c>
      <c r="M602" s="260">
        <v>10</v>
      </c>
      <c r="N602" s="260">
        <v>4</v>
      </c>
    </row>
    <row r="603" spans="1:15" s="258" customFormat="1" ht="9" customHeight="1">
      <c r="A603" s="253"/>
      <c r="B603" s="256"/>
      <c r="C603" s="257"/>
      <c r="D603" s="257"/>
      <c r="E603" s="257"/>
      <c r="F603" s="257"/>
      <c r="G603" s="257"/>
      <c r="H603" s="257"/>
      <c r="I603" s="257"/>
      <c r="J603" s="257"/>
      <c r="K603" s="257"/>
      <c r="L603" s="257"/>
      <c r="M603" s="257"/>
      <c r="N603" s="257"/>
      <c r="O603" s="253"/>
    </row>
    <row r="604" spans="1:15" s="219" customFormat="1" ht="9" customHeight="1">
      <c r="A604" s="218">
        <v>2011</v>
      </c>
      <c r="B604" s="243"/>
      <c r="O604" s="220"/>
    </row>
    <row r="605" spans="1:15" s="220" customFormat="1" ht="9" customHeight="1">
      <c r="A605" s="247" t="s">
        <v>102</v>
      </c>
      <c r="B605" s="243">
        <f t="shared" ref="B605:N605" si="32">SUM(B607:B638)</f>
        <v>318724</v>
      </c>
      <c r="C605" s="243">
        <f t="shared" si="32"/>
        <v>5890</v>
      </c>
      <c r="D605" s="243">
        <f t="shared" si="32"/>
        <v>1158</v>
      </c>
      <c r="E605" s="243">
        <f t="shared" si="32"/>
        <v>117</v>
      </c>
      <c r="F605" s="243">
        <f t="shared" si="32"/>
        <v>46956</v>
      </c>
      <c r="G605" s="243">
        <f t="shared" si="32"/>
        <v>22438</v>
      </c>
      <c r="H605" s="243">
        <f t="shared" si="32"/>
        <v>1570</v>
      </c>
      <c r="I605" s="243">
        <f t="shared" si="32"/>
        <v>74112</v>
      </c>
      <c r="J605" s="243">
        <f t="shared" si="32"/>
        <v>21390</v>
      </c>
      <c r="K605" s="243">
        <f t="shared" si="32"/>
        <v>4479</v>
      </c>
      <c r="L605" s="243">
        <f t="shared" si="32"/>
        <v>128610</v>
      </c>
      <c r="M605" s="243">
        <f t="shared" si="32"/>
        <v>5905</v>
      </c>
      <c r="N605" s="243">
        <f t="shared" si="32"/>
        <v>6099</v>
      </c>
    </row>
    <row r="606" spans="1:15" s="220" customFormat="1" ht="3.95" customHeight="1">
      <c r="A606" s="247"/>
      <c r="B606" s="243"/>
    </row>
    <row r="607" spans="1:15" s="220" customFormat="1" ht="9" customHeight="1">
      <c r="A607" s="220" t="s">
        <v>50</v>
      </c>
      <c r="B607" s="229">
        <f t="shared" ref="B607:B638" si="33">SUM(C607:N607)</f>
        <v>3425</v>
      </c>
      <c r="C607" s="259">
        <v>21</v>
      </c>
      <c r="D607" s="259">
        <v>0</v>
      </c>
      <c r="E607" s="259">
        <v>0</v>
      </c>
      <c r="F607" s="259">
        <v>379</v>
      </c>
      <c r="G607" s="259">
        <v>200</v>
      </c>
      <c r="H607" s="259">
        <v>13</v>
      </c>
      <c r="I607" s="259">
        <v>748</v>
      </c>
      <c r="J607" s="259">
        <v>232</v>
      </c>
      <c r="K607" s="259">
        <v>92</v>
      </c>
      <c r="L607" s="259">
        <v>1481</v>
      </c>
      <c r="M607" s="259">
        <v>3</v>
      </c>
      <c r="N607" s="259">
        <v>256</v>
      </c>
    </row>
    <row r="608" spans="1:15" s="220" customFormat="1" ht="9" customHeight="1">
      <c r="A608" s="220" t="s">
        <v>51</v>
      </c>
      <c r="B608" s="229">
        <f t="shared" si="33"/>
        <v>2336</v>
      </c>
      <c r="C608" s="259">
        <v>21</v>
      </c>
      <c r="D608" s="259">
        <v>0</v>
      </c>
      <c r="E608" s="259">
        <v>0</v>
      </c>
      <c r="F608" s="259">
        <v>446</v>
      </c>
      <c r="G608" s="259">
        <v>92</v>
      </c>
      <c r="H608" s="259">
        <v>2</v>
      </c>
      <c r="I608" s="259">
        <v>671</v>
      </c>
      <c r="J608" s="259">
        <v>100</v>
      </c>
      <c r="K608" s="259">
        <v>31</v>
      </c>
      <c r="L608" s="259">
        <v>908</v>
      </c>
      <c r="M608" s="259">
        <v>39</v>
      </c>
      <c r="N608" s="259">
        <v>26</v>
      </c>
    </row>
    <row r="609" spans="1:14" s="220" customFormat="1" ht="9" customHeight="1">
      <c r="A609" s="220" t="s">
        <v>52</v>
      </c>
      <c r="B609" s="229">
        <f t="shared" si="33"/>
        <v>2559</v>
      </c>
      <c r="C609" s="259">
        <v>25</v>
      </c>
      <c r="D609" s="259">
        <v>2</v>
      </c>
      <c r="E609" s="259">
        <v>0</v>
      </c>
      <c r="F609" s="259">
        <v>90</v>
      </c>
      <c r="G609" s="259">
        <v>1130</v>
      </c>
      <c r="H609" s="259">
        <v>17</v>
      </c>
      <c r="I609" s="259">
        <v>472</v>
      </c>
      <c r="J609" s="259">
        <v>52</v>
      </c>
      <c r="K609" s="259">
        <v>8</v>
      </c>
      <c r="L609" s="259">
        <v>728</v>
      </c>
      <c r="M609" s="259">
        <v>35</v>
      </c>
      <c r="N609" s="259">
        <v>0</v>
      </c>
    </row>
    <row r="610" spans="1:14" s="220" customFormat="1" ht="9" customHeight="1">
      <c r="A610" s="225" t="s">
        <v>53</v>
      </c>
      <c r="B610" s="230">
        <f t="shared" si="33"/>
        <v>4250</v>
      </c>
      <c r="C610" s="260">
        <v>47</v>
      </c>
      <c r="D610" s="260">
        <v>367</v>
      </c>
      <c r="E610" s="260">
        <v>78</v>
      </c>
      <c r="F610" s="260">
        <v>179</v>
      </c>
      <c r="G610" s="260">
        <v>244</v>
      </c>
      <c r="H610" s="260">
        <v>2</v>
      </c>
      <c r="I610" s="260">
        <v>912</v>
      </c>
      <c r="J610" s="260">
        <v>315</v>
      </c>
      <c r="K610" s="260">
        <v>46</v>
      </c>
      <c r="L610" s="260">
        <v>1677</v>
      </c>
      <c r="M610" s="260">
        <v>383</v>
      </c>
      <c r="N610" s="260">
        <v>0</v>
      </c>
    </row>
    <row r="611" spans="1:14" s="220" customFormat="1" ht="9" customHeight="1">
      <c r="A611" s="220" t="s">
        <v>54</v>
      </c>
      <c r="B611" s="229">
        <f t="shared" si="33"/>
        <v>22503</v>
      </c>
      <c r="C611" s="259">
        <v>300</v>
      </c>
      <c r="D611" s="259">
        <v>101</v>
      </c>
      <c r="E611" s="259">
        <v>0</v>
      </c>
      <c r="F611" s="259">
        <v>3510</v>
      </c>
      <c r="G611" s="259">
        <v>1646</v>
      </c>
      <c r="H611" s="259">
        <v>86</v>
      </c>
      <c r="I611" s="259">
        <v>4868</v>
      </c>
      <c r="J611" s="259">
        <v>1615</v>
      </c>
      <c r="K611" s="259">
        <v>202</v>
      </c>
      <c r="L611" s="259">
        <v>8230</v>
      </c>
      <c r="M611" s="259">
        <v>449</v>
      </c>
      <c r="N611" s="259">
        <v>1496</v>
      </c>
    </row>
    <row r="612" spans="1:14" s="220" customFormat="1" ht="9" customHeight="1">
      <c r="A612" s="220" t="s">
        <v>55</v>
      </c>
      <c r="B612" s="229">
        <f t="shared" si="33"/>
        <v>2393</v>
      </c>
      <c r="C612" s="259">
        <v>148</v>
      </c>
      <c r="D612" s="259">
        <v>12</v>
      </c>
      <c r="E612" s="259">
        <v>0</v>
      </c>
      <c r="F612" s="259">
        <v>160</v>
      </c>
      <c r="G612" s="259">
        <v>582</v>
      </c>
      <c r="H612" s="259">
        <v>1</v>
      </c>
      <c r="I612" s="259">
        <v>525</v>
      </c>
      <c r="J612" s="259">
        <v>257</v>
      </c>
      <c r="K612" s="259">
        <v>15</v>
      </c>
      <c r="L612" s="259">
        <v>691</v>
      </c>
      <c r="M612" s="259">
        <v>0</v>
      </c>
      <c r="N612" s="259">
        <v>2</v>
      </c>
    </row>
    <row r="613" spans="1:14" s="220" customFormat="1" ht="9" customHeight="1">
      <c r="A613" s="220" t="s">
        <v>56</v>
      </c>
      <c r="B613" s="229">
        <f t="shared" si="33"/>
        <v>5149</v>
      </c>
      <c r="C613" s="259">
        <v>233</v>
      </c>
      <c r="D613" s="259">
        <v>5</v>
      </c>
      <c r="E613" s="259">
        <v>0</v>
      </c>
      <c r="F613" s="259">
        <v>208</v>
      </c>
      <c r="G613" s="259">
        <v>253</v>
      </c>
      <c r="H613" s="259">
        <v>78</v>
      </c>
      <c r="I613" s="259">
        <v>1802</v>
      </c>
      <c r="J613" s="259">
        <v>188</v>
      </c>
      <c r="K613" s="259">
        <v>44</v>
      </c>
      <c r="L613" s="259">
        <v>2310</v>
      </c>
      <c r="M613" s="259">
        <v>12</v>
      </c>
      <c r="N613" s="259">
        <v>16</v>
      </c>
    </row>
    <row r="614" spans="1:14" s="220" customFormat="1" ht="9" customHeight="1">
      <c r="A614" s="225" t="s">
        <v>57</v>
      </c>
      <c r="B614" s="230">
        <f t="shared" si="33"/>
        <v>13863</v>
      </c>
      <c r="C614" s="260">
        <v>102</v>
      </c>
      <c r="D614" s="260">
        <v>48</v>
      </c>
      <c r="E614" s="260">
        <v>0</v>
      </c>
      <c r="F614" s="260">
        <v>1864</v>
      </c>
      <c r="G614" s="260">
        <v>683</v>
      </c>
      <c r="H614" s="260">
        <v>3</v>
      </c>
      <c r="I614" s="260">
        <v>3725</v>
      </c>
      <c r="J614" s="260">
        <v>797</v>
      </c>
      <c r="K614" s="260">
        <v>141</v>
      </c>
      <c r="L614" s="260">
        <v>6315</v>
      </c>
      <c r="M614" s="260">
        <v>184</v>
      </c>
      <c r="N614" s="260">
        <v>1</v>
      </c>
    </row>
    <row r="615" spans="1:14" s="220" customFormat="1" ht="9" customHeight="1">
      <c r="A615" s="220" t="s">
        <v>58</v>
      </c>
      <c r="B615" s="229">
        <f t="shared" si="33"/>
        <v>21651</v>
      </c>
      <c r="C615" s="259">
        <v>11</v>
      </c>
      <c r="D615" s="259">
        <v>3</v>
      </c>
      <c r="E615" s="259">
        <v>0</v>
      </c>
      <c r="F615" s="259">
        <v>2493</v>
      </c>
      <c r="G615" s="259">
        <v>518</v>
      </c>
      <c r="H615" s="259">
        <v>25</v>
      </c>
      <c r="I615" s="259">
        <v>4474</v>
      </c>
      <c r="J615" s="259">
        <v>761</v>
      </c>
      <c r="K615" s="259">
        <v>731</v>
      </c>
      <c r="L615" s="259">
        <v>12591</v>
      </c>
      <c r="M615" s="259">
        <v>44</v>
      </c>
      <c r="N615" s="259">
        <v>0</v>
      </c>
    </row>
    <row r="616" spans="1:14" s="220" customFormat="1" ht="9" customHeight="1">
      <c r="A616" s="220" t="s">
        <v>59</v>
      </c>
      <c r="B616" s="229">
        <f t="shared" si="33"/>
        <v>8043</v>
      </c>
      <c r="C616" s="259">
        <v>749</v>
      </c>
      <c r="D616" s="259">
        <v>35</v>
      </c>
      <c r="E616" s="259">
        <v>1</v>
      </c>
      <c r="F616" s="259">
        <v>1504</v>
      </c>
      <c r="G616" s="259">
        <v>462</v>
      </c>
      <c r="H616" s="259">
        <v>42</v>
      </c>
      <c r="I616" s="259">
        <v>1826</v>
      </c>
      <c r="J616" s="259">
        <v>378</v>
      </c>
      <c r="K616" s="259">
        <v>25</v>
      </c>
      <c r="L616" s="259">
        <v>2906</v>
      </c>
      <c r="M616" s="259">
        <v>115</v>
      </c>
      <c r="N616" s="259">
        <v>0</v>
      </c>
    </row>
    <row r="617" spans="1:14" s="220" customFormat="1" ht="9" customHeight="1">
      <c r="A617" s="220" t="s">
        <v>60</v>
      </c>
      <c r="B617" s="229">
        <f t="shared" si="33"/>
        <v>18048</v>
      </c>
      <c r="C617" s="259">
        <v>33</v>
      </c>
      <c r="D617" s="259">
        <v>23</v>
      </c>
      <c r="E617" s="259">
        <v>0</v>
      </c>
      <c r="F617" s="259">
        <v>5401</v>
      </c>
      <c r="G617" s="259">
        <v>441</v>
      </c>
      <c r="H617" s="259">
        <v>38</v>
      </c>
      <c r="I617" s="259">
        <v>2999</v>
      </c>
      <c r="J617" s="259">
        <v>809</v>
      </c>
      <c r="K617" s="259">
        <v>229</v>
      </c>
      <c r="L617" s="259">
        <v>7411</v>
      </c>
      <c r="M617" s="259">
        <v>345</v>
      </c>
      <c r="N617" s="259">
        <v>319</v>
      </c>
    </row>
    <row r="618" spans="1:14" s="220" customFormat="1" ht="9" customHeight="1">
      <c r="A618" s="225" t="s">
        <v>61</v>
      </c>
      <c r="B618" s="230">
        <f t="shared" si="33"/>
        <v>20222</v>
      </c>
      <c r="C618" s="260">
        <v>8</v>
      </c>
      <c r="D618" s="260">
        <v>6</v>
      </c>
      <c r="E618" s="260">
        <v>14</v>
      </c>
      <c r="F618" s="260">
        <v>627</v>
      </c>
      <c r="G618" s="260">
        <v>2214</v>
      </c>
      <c r="H618" s="260">
        <v>132</v>
      </c>
      <c r="I618" s="260">
        <v>3866</v>
      </c>
      <c r="J618" s="260">
        <v>381</v>
      </c>
      <c r="K618" s="260">
        <v>92</v>
      </c>
      <c r="L618" s="260">
        <v>11626</v>
      </c>
      <c r="M618" s="260">
        <v>753</v>
      </c>
      <c r="N618" s="260">
        <v>503</v>
      </c>
    </row>
    <row r="619" spans="1:14" s="220" customFormat="1" ht="9" customHeight="1">
      <c r="A619" s="220" t="s">
        <v>62</v>
      </c>
      <c r="B619" s="229">
        <f t="shared" si="33"/>
        <v>2961</v>
      </c>
      <c r="C619" s="259">
        <v>24</v>
      </c>
      <c r="D619" s="259">
        <v>2</v>
      </c>
      <c r="E619" s="259">
        <v>0</v>
      </c>
      <c r="F619" s="259">
        <v>443</v>
      </c>
      <c r="G619" s="259">
        <v>297</v>
      </c>
      <c r="H619" s="259">
        <v>2</v>
      </c>
      <c r="I619" s="259">
        <v>768</v>
      </c>
      <c r="J619" s="259">
        <v>189</v>
      </c>
      <c r="K619" s="259">
        <v>55</v>
      </c>
      <c r="L619" s="259">
        <v>1143</v>
      </c>
      <c r="M619" s="259">
        <v>36</v>
      </c>
      <c r="N619" s="259">
        <v>2</v>
      </c>
    </row>
    <row r="620" spans="1:14" s="220" customFormat="1" ht="9" customHeight="1">
      <c r="A620" s="220" t="s">
        <v>63</v>
      </c>
      <c r="B620" s="229">
        <f t="shared" si="33"/>
        <v>33392</v>
      </c>
      <c r="C620" s="259">
        <v>266</v>
      </c>
      <c r="D620" s="259">
        <v>37</v>
      </c>
      <c r="E620" s="259">
        <v>0</v>
      </c>
      <c r="F620" s="259">
        <v>5370</v>
      </c>
      <c r="G620" s="259">
        <v>1599</v>
      </c>
      <c r="H620" s="259">
        <v>39</v>
      </c>
      <c r="I620" s="259">
        <v>6343</v>
      </c>
      <c r="J620" s="259">
        <v>4552</v>
      </c>
      <c r="K620" s="259">
        <v>465</v>
      </c>
      <c r="L620" s="259">
        <v>14360</v>
      </c>
      <c r="M620" s="259">
        <v>269</v>
      </c>
      <c r="N620" s="259">
        <v>92</v>
      </c>
    </row>
    <row r="621" spans="1:14" s="220" customFormat="1" ht="9" customHeight="1">
      <c r="A621" s="220" t="s">
        <v>64</v>
      </c>
      <c r="B621" s="229">
        <f t="shared" si="33"/>
        <v>8765</v>
      </c>
      <c r="C621" s="259">
        <v>8</v>
      </c>
      <c r="D621" s="259">
        <v>3</v>
      </c>
      <c r="E621" s="259">
        <v>1</v>
      </c>
      <c r="F621" s="259">
        <v>1879</v>
      </c>
      <c r="G621" s="259">
        <v>304</v>
      </c>
      <c r="H621" s="259">
        <v>12</v>
      </c>
      <c r="I621" s="259">
        <v>2099</v>
      </c>
      <c r="J621" s="259">
        <v>881</v>
      </c>
      <c r="K621" s="259">
        <v>224</v>
      </c>
      <c r="L621" s="259">
        <v>3192</v>
      </c>
      <c r="M621" s="259">
        <v>149</v>
      </c>
      <c r="N621" s="259">
        <v>13</v>
      </c>
    </row>
    <row r="622" spans="1:14" s="220" customFormat="1" ht="9" customHeight="1">
      <c r="A622" s="225" t="s">
        <v>65</v>
      </c>
      <c r="B622" s="230">
        <f t="shared" si="33"/>
        <v>3027</v>
      </c>
      <c r="C622" s="260">
        <v>88</v>
      </c>
      <c r="D622" s="260">
        <v>1</v>
      </c>
      <c r="E622" s="260">
        <v>0</v>
      </c>
      <c r="F622" s="260">
        <v>615</v>
      </c>
      <c r="G622" s="260">
        <v>159</v>
      </c>
      <c r="H622" s="260">
        <v>19</v>
      </c>
      <c r="I622" s="260">
        <v>776</v>
      </c>
      <c r="J622" s="260">
        <v>207</v>
      </c>
      <c r="K622" s="260">
        <v>48</v>
      </c>
      <c r="L622" s="260">
        <v>915</v>
      </c>
      <c r="M622" s="260">
        <v>199</v>
      </c>
      <c r="N622" s="260">
        <v>0</v>
      </c>
    </row>
    <row r="623" spans="1:14" s="220" customFormat="1" ht="9" customHeight="1">
      <c r="A623" s="220" t="s">
        <v>66</v>
      </c>
      <c r="B623" s="229">
        <f t="shared" si="33"/>
        <v>3321</v>
      </c>
      <c r="C623" s="259">
        <v>54</v>
      </c>
      <c r="D623" s="259">
        <v>3</v>
      </c>
      <c r="E623" s="259">
        <v>0</v>
      </c>
      <c r="F623" s="259">
        <v>466</v>
      </c>
      <c r="G623" s="259">
        <v>139</v>
      </c>
      <c r="H623" s="259">
        <v>19</v>
      </c>
      <c r="I623" s="259">
        <v>385</v>
      </c>
      <c r="J623" s="259">
        <v>343</v>
      </c>
      <c r="K623" s="259">
        <v>95</v>
      </c>
      <c r="L623" s="259">
        <v>1639</v>
      </c>
      <c r="M623" s="259">
        <v>148</v>
      </c>
      <c r="N623" s="259">
        <v>30</v>
      </c>
    </row>
    <row r="624" spans="1:14" s="220" customFormat="1" ht="9" customHeight="1">
      <c r="A624" s="220" t="s">
        <v>67</v>
      </c>
      <c r="B624" s="229">
        <f t="shared" si="33"/>
        <v>274</v>
      </c>
      <c r="C624" s="259">
        <v>5</v>
      </c>
      <c r="D624" s="259">
        <v>0</v>
      </c>
      <c r="E624" s="259">
        <v>0</v>
      </c>
      <c r="F624" s="259">
        <v>14</v>
      </c>
      <c r="G624" s="259">
        <v>18</v>
      </c>
      <c r="H624" s="259">
        <v>0</v>
      </c>
      <c r="I624" s="259">
        <v>86</v>
      </c>
      <c r="J624" s="259">
        <v>14</v>
      </c>
      <c r="K624" s="259">
        <v>0</v>
      </c>
      <c r="L624" s="259">
        <v>130</v>
      </c>
      <c r="M624" s="259">
        <v>4</v>
      </c>
      <c r="N624" s="259">
        <v>3</v>
      </c>
    </row>
    <row r="625" spans="1:15" s="220" customFormat="1" ht="9" customHeight="1">
      <c r="A625" s="220" t="s">
        <v>68</v>
      </c>
      <c r="B625" s="229">
        <f t="shared" si="33"/>
        <v>5735</v>
      </c>
      <c r="C625" s="259">
        <v>25</v>
      </c>
      <c r="D625" s="259">
        <v>3</v>
      </c>
      <c r="E625" s="259">
        <v>1</v>
      </c>
      <c r="F625" s="259">
        <v>1187</v>
      </c>
      <c r="G625" s="259">
        <v>405</v>
      </c>
      <c r="H625" s="259">
        <v>6</v>
      </c>
      <c r="I625" s="259">
        <v>1144</v>
      </c>
      <c r="J625" s="259">
        <v>261</v>
      </c>
      <c r="K625" s="259">
        <v>110</v>
      </c>
      <c r="L625" s="259">
        <v>2294</v>
      </c>
      <c r="M625" s="259">
        <v>20</v>
      </c>
      <c r="N625" s="259">
        <v>279</v>
      </c>
    </row>
    <row r="626" spans="1:15" s="220" customFormat="1" ht="9" customHeight="1">
      <c r="A626" s="225" t="s">
        <v>69</v>
      </c>
      <c r="B626" s="230">
        <f t="shared" si="33"/>
        <v>3231</v>
      </c>
      <c r="C626" s="260">
        <v>19</v>
      </c>
      <c r="D626" s="260">
        <v>1</v>
      </c>
      <c r="E626" s="260">
        <v>0</v>
      </c>
      <c r="F626" s="260">
        <v>434</v>
      </c>
      <c r="G626" s="260">
        <v>76</v>
      </c>
      <c r="H626" s="260">
        <v>0</v>
      </c>
      <c r="I626" s="260">
        <v>1029</v>
      </c>
      <c r="J626" s="260">
        <v>170</v>
      </c>
      <c r="K626" s="260">
        <v>24</v>
      </c>
      <c r="L626" s="260">
        <v>1205</v>
      </c>
      <c r="M626" s="260">
        <v>148</v>
      </c>
      <c r="N626" s="260">
        <v>125</v>
      </c>
    </row>
    <row r="627" spans="1:15" s="220" customFormat="1" ht="9" customHeight="1">
      <c r="A627" s="220" t="s">
        <v>70</v>
      </c>
      <c r="B627" s="229">
        <f t="shared" si="33"/>
        <v>7198</v>
      </c>
      <c r="C627" s="259">
        <v>420</v>
      </c>
      <c r="D627" s="259">
        <v>5</v>
      </c>
      <c r="E627" s="259">
        <v>0</v>
      </c>
      <c r="F627" s="259">
        <v>911</v>
      </c>
      <c r="G627" s="259">
        <v>311</v>
      </c>
      <c r="H627" s="259">
        <v>52</v>
      </c>
      <c r="I627" s="259">
        <v>1805</v>
      </c>
      <c r="J627" s="259">
        <v>418</v>
      </c>
      <c r="K627" s="259">
        <v>67</v>
      </c>
      <c r="L627" s="259">
        <v>2408</v>
      </c>
      <c r="M627" s="259">
        <v>558</v>
      </c>
      <c r="N627" s="259">
        <v>243</v>
      </c>
    </row>
    <row r="628" spans="1:15" s="220" customFormat="1" ht="9" customHeight="1">
      <c r="A628" s="220" t="s">
        <v>71</v>
      </c>
      <c r="B628" s="229">
        <f t="shared" si="33"/>
        <v>6316</v>
      </c>
      <c r="C628" s="259">
        <v>75</v>
      </c>
      <c r="D628" s="259">
        <v>1</v>
      </c>
      <c r="E628" s="259">
        <v>0</v>
      </c>
      <c r="F628" s="259">
        <v>1217</v>
      </c>
      <c r="G628" s="259">
        <v>194</v>
      </c>
      <c r="H628" s="259">
        <v>7</v>
      </c>
      <c r="I628" s="259">
        <v>1005</v>
      </c>
      <c r="J628" s="259">
        <v>420</v>
      </c>
      <c r="K628" s="259">
        <v>52</v>
      </c>
      <c r="L628" s="259">
        <v>2798</v>
      </c>
      <c r="M628" s="259">
        <v>4</v>
      </c>
      <c r="N628" s="259">
        <v>543</v>
      </c>
    </row>
    <row r="629" spans="1:15" s="220" customFormat="1" ht="9" customHeight="1">
      <c r="A629" s="220" t="s">
        <v>72</v>
      </c>
      <c r="B629" s="229">
        <f t="shared" si="33"/>
        <v>7105</v>
      </c>
      <c r="C629" s="259">
        <v>12</v>
      </c>
      <c r="D629" s="259">
        <v>0</v>
      </c>
      <c r="E629" s="259">
        <v>0</v>
      </c>
      <c r="F629" s="259">
        <v>71</v>
      </c>
      <c r="G629" s="259">
        <v>277</v>
      </c>
      <c r="H629" s="259">
        <v>4</v>
      </c>
      <c r="I629" s="259">
        <v>2047</v>
      </c>
      <c r="J629" s="259">
        <v>345</v>
      </c>
      <c r="K629" s="259">
        <v>66</v>
      </c>
      <c r="L629" s="259">
        <v>3954</v>
      </c>
      <c r="M629" s="259">
        <v>55</v>
      </c>
      <c r="N629" s="259">
        <v>274</v>
      </c>
    </row>
    <row r="630" spans="1:15" s="220" customFormat="1" ht="9" customHeight="1">
      <c r="A630" s="225" t="s">
        <v>73</v>
      </c>
      <c r="B630" s="230">
        <f t="shared" si="33"/>
        <v>12799</v>
      </c>
      <c r="C630" s="260">
        <v>552</v>
      </c>
      <c r="D630" s="260">
        <v>6</v>
      </c>
      <c r="E630" s="260">
        <v>1</v>
      </c>
      <c r="F630" s="260">
        <v>2478</v>
      </c>
      <c r="G630" s="260">
        <v>462</v>
      </c>
      <c r="H630" s="260">
        <v>549</v>
      </c>
      <c r="I630" s="260">
        <v>2485</v>
      </c>
      <c r="J630" s="260">
        <v>980</v>
      </c>
      <c r="K630" s="260">
        <v>225</v>
      </c>
      <c r="L630" s="260">
        <v>4532</v>
      </c>
      <c r="M630" s="260">
        <v>529</v>
      </c>
      <c r="N630" s="260">
        <v>0</v>
      </c>
    </row>
    <row r="631" spans="1:15" s="220" customFormat="1" ht="9" customHeight="1">
      <c r="A631" s="220" t="s">
        <v>74</v>
      </c>
      <c r="B631" s="229">
        <f t="shared" si="33"/>
        <v>9735</v>
      </c>
      <c r="C631" s="259">
        <v>285</v>
      </c>
      <c r="D631" s="259">
        <v>18</v>
      </c>
      <c r="E631" s="259">
        <v>0</v>
      </c>
      <c r="F631" s="259">
        <v>871</v>
      </c>
      <c r="G631" s="259">
        <v>949</v>
      </c>
      <c r="H631" s="259">
        <v>142</v>
      </c>
      <c r="I631" s="259">
        <v>3642</v>
      </c>
      <c r="J631" s="259">
        <v>528</v>
      </c>
      <c r="K631" s="259">
        <v>300</v>
      </c>
      <c r="L631" s="259">
        <v>2792</v>
      </c>
      <c r="M631" s="259">
        <v>22</v>
      </c>
      <c r="N631" s="259">
        <v>186</v>
      </c>
    </row>
    <row r="632" spans="1:15" s="220" customFormat="1" ht="9" customHeight="1">
      <c r="A632" s="220" t="s">
        <v>75</v>
      </c>
      <c r="B632" s="229">
        <f t="shared" si="33"/>
        <v>32189</v>
      </c>
      <c r="C632" s="259">
        <v>1313</v>
      </c>
      <c r="D632" s="259">
        <v>250</v>
      </c>
      <c r="E632" s="259">
        <v>2</v>
      </c>
      <c r="F632" s="259">
        <v>6533</v>
      </c>
      <c r="G632" s="259">
        <v>2121</v>
      </c>
      <c r="H632" s="259">
        <v>94</v>
      </c>
      <c r="I632" s="259">
        <v>9021</v>
      </c>
      <c r="J632" s="259">
        <v>1791</v>
      </c>
      <c r="K632" s="259">
        <v>291</v>
      </c>
      <c r="L632" s="259">
        <v>10345</v>
      </c>
      <c r="M632" s="259">
        <v>172</v>
      </c>
      <c r="N632" s="259">
        <v>256</v>
      </c>
    </row>
    <row r="633" spans="1:15" s="220" customFormat="1" ht="9" customHeight="1">
      <c r="A633" s="220" t="s">
        <v>76</v>
      </c>
      <c r="B633" s="229">
        <f t="shared" si="33"/>
        <v>14447</v>
      </c>
      <c r="C633" s="259">
        <v>323</v>
      </c>
      <c r="D633" s="259">
        <v>9</v>
      </c>
      <c r="E633" s="259">
        <v>17</v>
      </c>
      <c r="F633" s="259">
        <v>872</v>
      </c>
      <c r="G633" s="259">
        <v>2442</v>
      </c>
      <c r="H633" s="259">
        <v>0</v>
      </c>
      <c r="I633" s="259">
        <v>3468</v>
      </c>
      <c r="J633" s="259">
        <v>1017</v>
      </c>
      <c r="K633" s="259">
        <v>132</v>
      </c>
      <c r="L633" s="259">
        <v>6119</v>
      </c>
      <c r="M633" s="259">
        <v>17</v>
      </c>
      <c r="N633" s="259">
        <v>31</v>
      </c>
    </row>
    <row r="634" spans="1:15" s="220" customFormat="1" ht="9" customHeight="1">
      <c r="A634" s="225" t="s">
        <v>77</v>
      </c>
      <c r="B634" s="230">
        <f t="shared" si="33"/>
        <v>16111</v>
      </c>
      <c r="C634" s="260">
        <v>64</v>
      </c>
      <c r="D634" s="260">
        <v>203</v>
      </c>
      <c r="E634" s="260">
        <v>2</v>
      </c>
      <c r="F634" s="260">
        <v>4045</v>
      </c>
      <c r="G634" s="260">
        <v>709</v>
      </c>
      <c r="H634" s="260">
        <v>107</v>
      </c>
      <c r="I634" s="260">
        <v>3142</v>
      </c>
      <c r="J634" s="260">
        <v>1241</v>
      </c>
      <c r="K634" s="260">
        <v>281</v>
      </c>
      <c r="L634" s="260">
        <v>4663</v>
      </c>
      <c r="M634" s="260">
        <v>449</v>
      </c>
      <c r="N634" s="260">
        <v>1205</v>
      </c>
    </row>
    <row r="635" spans="1:15" s="220" customFormat="1" ht="9" customHeight="1">
      <c r="A635" s="220" t="s">
        <v>78</v>
      </c>
      <c r="B635" s="229">
        <f t="shared" si="33"/>
        <v>463</v>
      </c>
      <c r="C635" s="259">
        <v>2</v>
      </c>
      <c r="D635" s="259">
        <v>0</v>
      </c>
      <c r="E635" s="259">
        <v>0</v>
      </c>
      <c r="F635" s="259">
        <v>66</v>
      </c>
      <c r="G635" s="259">
        <v>17</v>
      </c>
      <c r="H635" s="259">
        <v>10</v>
      </c>
      <c r="I635" s="259">
        <v>115</v>
      </c>
      <c r="J635" s="259">
        <v>41</v>
      </c>
      <c r="K635" s="259">
        <v>9</v>
      </c>
      <c r="L635" s="259">
        <v>127</v>
      </c>
      <c r="M635" s="259">
        <v>76</v>
      </c>
      <c r="N635" s="259">
        <v>0</v>
      </c>
    </row>
    <row r="636" spans="1:15" s="220" customFormat="1" ht="9" customHeight="1">
      <c r="A636" s="220" t="s">
        <v>79</v>
      </c>
      <c r="B636" s="229">
        <f t="shared" si="33"/>
        <v>13373</v>
      </c>
      <c r="C636" s="259">
        <v>199</v>
      </c>
      <c r="D636" s="259">
        <v>1</v>
      </c>
      <c r="E636" s="259">
        <v>0</v>
      </c>
      <c r="F636" s="259">
        <v>518</v>
      </c>
      <c r="G636" s="259">
        <v>2884</v>
      </c>
      <c r="H636" s="259">
        <v>61</v>
      </c>
      <c r="I636" s="259">
        <v>3639</v>
      </c>
      <c r="J636" s="259">
        <v>981</v>
      </c>
      <c r="K636" s="259">
        <v>156</v>
      </c>
      <c r="L636" s="259">
        <v>4168</v>
      </c>
      <c r="M636" s="259">
        <v>573</v>
      </c>
      <c r="N636" s="259">
        <v>193</v>
      </c>
    </row>
    <row r="637" spans="1:15" s="220" customFormat="1" ht="9" customHeight="1">
      <c r="A637" s="220" t="s">
        <v>80</v>
      </c>
      <c r="B637" s="229">
        <f t="shared" si="33"/>
        <v>12727</v>
      </c>
      <c r="C637" s="259">
        <v>437</v>
      </c>
      <c r="D637" s="259">
        <v>13</v>
      </c>
      <c r="E637" s="259">
        <v>0</v>
      </c>
      <c r="F637" s="259">
        <v>2025</v>
      </c>
      <c r="G637" s="259">
        <v>497</v>
      </c>
      <c r="H637" s="259">
        <v>4</v>
      </c>
      <c r="I637" s="259">
        <v>3785</v>
      </c>
      <c r="J637" s="259">
        <v>1081</v>
      </c>
      <c r="K637" s="259">
        <v>201</v>
      </c>
      <c r="L637" s="259">
        <v>4602</v>
      </c>
      <c r="M637" s="259">
        <v>82</v>
      </c>
      <c r="N637" s="259">
        <v>0</v>
      </c>
    </row>
    <row r="638" spans="1:15" s="220" customFormat="1" ht="9" customHeight="1">
      <c r="A638" s="225" t="s">
        <v>81</v>
      </c>
      <c r="B638" s="230">
        <f t="shared" si="33"/>
        <v>1113</v>
      </c>
      <c r="C638" s="260">
        <v>21</v>
      </c>
      <c r="D638" s="260">
        <v>0</v>
      </c>
      <c r="E638" s="260">
        <v>0</v>
      </c>
      <c r="F638" s="260">
        <v>80</v>
      </c>
      <c r="G638" s="260">
        <v>113</v>
      </c>
      <c r="H638" s="260">
        <v>4</v>
      </c>
      <c r="I638" s="260">
        <v>440</v>
      </c>
      <c r="J638" s="260">
        <v>45</v>
      </c>
      <c r="K638" s="260">
        <v>22</v>
      </c>
      <c r="L638" s="260">
        <v>350</v>
      </c>
      <c r="M638" s="260">
        <v>33</v>
      </c>
      <c r="N638" s="260">
        <v>5</v>
      </c>
    </row>
    <row r="639" spans="1:15" s="258" customFormat="1" ht="9" customHeight="1">
      <c r="A639" s="253"/>
      <c r="B639" s="256"/>
      <c r="C639" s="257"/>
      <c r="D639" s="257"/>
      <c r="E639" s="257"/>
      <c r="F639" s="257"/>
      <c r="G639" s="257"/>
      <c r="H639" s="257"/>
      <c r="I639" s="257"/>
      <c r="J639" s="257"/>
      <c r="K639" s="257"/>
      <c r="L639" s="257"/>
      <c r="M639" s="257"/>
      <c r="N639" s="257"/>
      <c r="O639" s="253"/>
    </row>
    <row r="640" spans="1:15" s="219" customFormat="1" ht="9" customHeight="1">
      <c r="A640" s="218">
        <v>2012</v>
      </c>
      <c r="B640" s="243"/>
      <c r="O640" s="220"/>
    </row>
    <row r="641" spans="1:14" s="220" customFormat="1" ht="9" customHeight="1">
      <c r="A641" s="247" t="s">
        <v>102</v>
      </c>
      <c r="B641" s="243">
        <f t="shared" ref="B641:N641" si="34">SUM(B643:B674)</f>
        <v>351546</v>
      </c>
      <c r="C641" s="243">
        <f t="shared" si="34"/>
        <v>6524</v>
      </c>
      <c r="D641" s="243">
        <f t="shared" si="34"/>
        <v>1286</v>
      </c>
      <c r="E641" s="243">
        <f t="shared" si="34"/>
        <v>122</v>
      </c>
      <c r="F641" s="243">
        <f t="shared" si="34"/>
        <v>54344</v>
      </c>
      <c r="G641" s="243">
        <f t="shared" si="34"/>
        <v>21413</v>
      </c>
      <c r="H641" s="243">
        <f t="shared" si="34"/>
        <v>1835</v>
      </c>
      <c r="I641" s="243">
        <f t="shared" si="34"/>
        <v>84573</v>
      </c>
      <c r="J641" s="243">
        <f t="shared" si="34"/>
        <v>23967</v>
      </c>
      <c r="K641" s="243">
        <f t="shared" si="34"/>
        <v>4388</v>
      </c>
      <c r="L641" s="243">
        <f t="shared" si="34"/>
        <v>139435</v>
      </c>
      <c r="M641" s="243">
        <f t="shared" si="34"/>
        <v>6866</v>
      </c>
      <c r="N641" s="243">
        <f t="shared" si="34"/>
        <v>6793</v>
      </c>
    </row>
    <row r="642" spans="1:14" s="220" customFormat="1" ht="3.95" customHeight="1">
      <c r="A642" s="247"/>
      <c r="B642" s="243"/>
    </row>
    <row r="643" spans="1:14" s="220" customFormat="1" ht="9" customHeight="1">
      <c r="A643" s="220" t="s">
        <v>50</v>
      </c>
      <c r="B643" s="229">
        <f t="shared" ref="B643:B674" si="35">SUM(C643:N643)</f>
        <v>3412</v>
      </c>
      <c r="C643" s="259">
        <v>13</v>
      </c>
      <c r="D643" s="259">
        <v>2</v>
      </c>
      <c r="E643" s="259">
        <v>0</v>
      </c>
      <c r="F643" s="259">
        <v>438</v>
      </c>
      <c r="G643" s="259">
        <v>123</v>
      </c>
      <c r="H643" s="259">
        <v>5</v>
      </c>
      <c r="I643" s="259">
        <v>802</v>
      </c>
      <c r="J643" s="259">
        <v>288</v>
      </c>
      <c r="K643" s="259">
        <v>82</v>
      </c>
      <c r="L643" s="259">
        <v>1504</v>
      </c>
      <c r="M643" s="259">
        <v>3</v>
      </c>
      <c r="N643" s="259">
        <v>152</v>
      </c>
    </row>
    <row r="644" spans="1:14" s="220" customFormat="1" ht="9" customHeight="1">
      <c r="A644" s="220" t="s">
        <v>51</v>
      </c>
      <c r="B644" s="229">
        <f t="shared" si="35"/>
        <v>1743</v>
      </c>
      <c r="C644" s="259">
        <v>31</v>
      </c>
      <c r="D644" s="259">
        <v>0</v>
      </c>
      <c r="E644" s="259">
        <v>0</v>
      </c>
      <c r="F644" s="259">
        <v>268</v>
      </c>
      <c r="G644" s="259">
        <v>111</v>
      </c>
      <c r="H644" s="259">
        <v>3</v>
      </c>
      <c r="I644" s="259">
        <v>518</v>
      </c>
      <c r="J644" s="259">
        <v>62</v>
      </c>
      <c r="K644" s="259">
        <v>25</v>
      </c>
      <c r="L644" s="259">
        <v>718</v>
      </c>
      <c r="M644" s="259">
        <v>7</v>
      </c>
      <c r="N644" s="259">
        <v>0</v>
      </c>
    </row>
    <row r="645" spans="1:14" s="220" customFormat="1" ht="9" customHeight="1">
      <c r="A645" s="220" t="s">
        <v>52</v>
      </c>
      <c r="B645" s="229">
        <f t="shared" si="35"/>
        <v>2404</v>
      </c>
      <c r="C645" s="259">
        <v>37</v>
      </c>
      <c r="D645" s="259">
        <v>5</v>
      </c>
      <c r="E645" s="259">
        <v>0</v>
      </c>
      <c r="F645" s="259">
        <v>93</v>
      </c>
      <c r="G645" s="259">
        <v>205</v>
      </c>
      <c r="H645" s="259">
        <v>16</v>
      </c>
      <c r="I645" s="259">
        <v>737</v>
      </c>
      <c r="J645" s="259">
        <v>69</v>
      </c>
      <c r="K645" s="259">
        <v>12</v>
      </c>
      <c r="L645" s="259">
        <v>1177</v>
      </c>
      <c r="M645" s="259">
        <v>53</v>
      </c>
      <c r="N645" s="259">
        <v>0</v>
      </c>
    </row>
    <row r="646" spans="1:14" s="220" customFormat="1" ht="9" customHeight="1">
      <c r="A646" s="225" t="s">
        <v>53</v>
      </c>
      <c r="B646" s="230">
        <f t="shared" si="35"/>
        <v>4449</v>
      </c>
      <c r="C646" s="260">
        <v>30</v>
      </c>
      <c r="D646" s="260">
        <v>7</v>
      </c>
      <c r="E646" s="260">
        <v>15</v>
      </c>
      <c r="F646" s="260">
        <v>175</v>
      </c>
      <c r="G646" s="260">
        <v>192</v>
      </c>
      <c r="H646" s="260">
        <v>6</v>
      </c>
      <c r="I646" s="260">
        <v>1128</v>
      </c>
      <c r="J646" s="260">
        <v>453</v>
      </c>
      <c r="K646" s="260">
        <v>62</v>
      </c>
      <c r="L646" s="260">
        <v>1967</v>
      </c>
      <c r="M646" s="260">
        <v>414</v>
      </c>
      <c r="N646" s="260">
        <v>0</v>
      </c>
    </row>
    <row r="647" spans="1:14" s="220" customFormat="1" ht="9" customHeight="1">
      <c r="A647" s="220" t="s">
        <v>54</v>
      </c>
      <c r="B647" s="229">
        <f t="shared" si="35"/>
        <v>25498</v>
      </c>
      <c r="C647" s="259">
        <v>462</v>
      </c>
      <c r="D647" s="259">
        <v>54</v>
      </c>
      <c r="E647" s="259">
        <v>0</v>
      </c>
      <c r="F647" s="259">
        <v>3899</v>
      </c>
      <c r="G647" s="259">
        <v>1650</v>
      </c>
      <c r="H647" s="259">
        <v>135</v>
      </c>
      <c r="I647" s="259">
        <v>5609</v>
      </c>
      <c r="J647" s="259">
        <v>1976</v>
      </c>
      <c r="K647" s="259">
        <v>194</v>
      </c>
      <c r="L647" s="259">
        <v>9991</v>
      </c>
      <c r="M647" s="259">
        <v>405</v>
      </c>
      <c r="N647" s="259">
        <v>1123</v>
      </c>
    </row>
    <row r="648" spans="1:14" s="220" customFormat="1" ht="9" customHeight="1">
      <c r="A648" s="220" t="s">
        <v>55</v>
      </c>
      <c r="B648" s="229">
        <f t="shared" si="35"/>
        <v>2335</v>
      </c>
      <c r="C648" s="259">
        <v>132</v>
      </c>
      <c r="D648" s="259">
        <v>13</v>
      </c>
      <c r="E648" s="259">
        <v>0</v>
      </c>
      <c r="F648" s="259">
        <v>177</v>
      </c>
      <c r="G648" s="259">
        <v>133</v>
      </c>
      <c r="H648" s="259">
        <v>3</v>
      </c>
      <c r="I648" s="259">
        <v>745</v>
      </c>
      <c r="J648" s="259">
        <v>291</v>
      </c>
      <c r="K648" s="259">
        <v>19</v>
      </c>
      <c r="L648" s="259">
        <v>819</v>
      </c>
      <c r="M648" s="259">
        <v>0</v>
      </c>
      <c r="N648" s="259">
        <v>3</v>
      </c>
    </row>
    <row r="649" spans="1:14" s="220" customFormat="1" ht="9" customHeight="1">
      <c r="A649" s="220" t="s">
        <v>56</v>
      </c>
      <c r="B649" s="229">
        <f t="shared" si="35"/>
        <v>5841</v>
      </c>
      <c r="C649" s="259">
        <v>193</v>
      </c>
      <c r="D649" s="259">
        <v>10</v>
      </c>
      <c r="E649" s="259">
        <v>0</v>
      </c>
      <c r="F649" s="259">
        <v>315</v>
      </c>
      <c r="G649" s="259">
        <v>326</v>
      </c>
      <c r="H649" s="259">
        <v>47</v>
      </c>
      <c r="I649" s="259">
        <v>2424</v>
      </c>
      <c r="J649" s="259">
        <v>226</v>
      </c>
      <c r="K649" s="259">
        <v>43</v>
      </c>
      <c r="L649" s="259">
        <v>2242</v>
      </c>
      <c r="M649" s="259">
        <v>14</v>
      </c>
      <c r="N649" s="259">
        <v>1</v>
      </c>
    </row>
    <row r="650" spans="1:14" s="220" customFormat="1" ht="9" customHeight="1">
      <c r="A650" s="225" t="s">
        <v>57</v>
      </c>
      <c r="B650" s="230">
        <f t="shared" si="35"/>
        <v>14520</v>
      </c>
      <c r="C650" s="260">
        <v>83</v>
      </c>
      <c r="D650" s="260">
        <v>125</v>
      </c>
      <c r="E650" s="260">
        <v>0</v>
      </c>
      <c r="F650" s="260">
        <v>1933</v>
      </c>
      <c r="G650" s="260">
        <v>582</v>
      </c>
      <c r="H650" s="260">
        <v>92</v>
      </c>
      <c r="I650" s="260">
        <v>3677</v>
      </c>
      <c r="J650" s="260">
        <v>961</v>
      </c>
      <c r="K650" s="260">
        <v>113</v>
      </c>
      <c r="L650" s="260">
        <v>6938</v>
      </c>
      <c r="M650" s="260">
        <v>16</v>
      </c>
      <c r="N650" s="260">
        <v>0</v>
      </c>
    </row>
    <row r="651" spans="1:14" s="220" customFormat="1" ht="9" customHeight="1">
      <c r="A651" s="220" t="s">
        <v>58</v>
      </c>
      <c r="B651" s="229">
        <f t="shared" si="35"/>
        <v>23567</v>
      </c>
      <c r="C651" s="259">
        <v>26</v>
      </c>
      <c r="D651" s="259">
        <v>2</v>
      </c>
      <c r="E651" s="259">
        <v>0</v>
      </c>
      <c r="F651" s="259">
        <v>2084</v>
      </c>
      <c r="G651" s="259">
        <v>488</v>
      </c>
      <c r="H651" s="259">
        <v>21</v>
      </c>
      <c r="I651" s="259">
        <v>5059</v>
      </c>
      <c r="J651" s="259">
        <v>835</v>
      </c>
      <c r="K651" s="259">
        <v>664</v>
      </c>
      <c r="L651" s="259">
        <v>14328</v>
      </c>
      <c r="M651" s="259">
        <v>53</v>
      </c>
      <c r="N651" s="259">
        <v>7</v>
      </c>
    </row>
    <row r="652" spans="1:14" s="220" customFormat="1" ht="9" customHeight="1">
      <c r="A652" s="220" t="s">
        <v>59</v>
      </c>
      <c r="B652" s="229">
        <f t="shared" si="35"/>
        <v>9521</v>
      </c>
      <c r="C652" s="259">
        <v>412</v>
      </c>
      <c r="D652" s="259">
        <v>62</v>
      </c>
      <c r="E652" s="259">
        <v>0</v>
      </c>
      <c r="F652" s="259">
        <v>2548</v>
      </c>
      <c r="G652" s="259">
        <v>458</v>
      </c>
      <c r="H652" s="259">
        <v>58</v>
      </c>
      <c r="I652" s="259">
        <v>2266</v>
      </c>
      <c r="J652" s="259">
        <v>377</v>
      </c>
      <c r="K652" s="259">
        <v>18</v>
      </c>
      <c r="L652" s="259">
        <v>2808</v>
      </c>
      <c r="M652" s="259">
        <v>108</v>
      </c>
      <c r="N652" s="259">
        <v>406</v>
      </c>
    </row>
    <row r="653" spans="1:14" s="220" customFormat="1" ht="9" customHeight="1">
      <c r="A653" s="220" t="s">
        <v>60</v>
      </c>
      <c r="B653" s="229">
        <f t="shared" si="35"/>
        <v>20721</v>
      </c>
      <c r="C653" s="259">
        <v>42</v>
      </c>
      <c r="D653" s="259">
        <v>20</v>
      </c>
      <c r="E653" s="259">
        <v>0</v>
      </c>
      <c r="F653" s="259">
        <v>7190</v>
      </c>
      <c r="G653" s="259">
        <v>544</v>
      </c>
      <c r="H653" s="259">
        <v>103</v>
      </c>
      <c r="I653" s="259">
        <v>3626</v>
      </c>
      <c r="J653" s="259">
        <v>1043</v>
      </c>
      <c r="K653" s="259">
        <v>241</v>
      </c>
      <c r="L653" s="259">
        <v>6403</v>
      </c>
      <c r="M653" s="259">
        <v>525</v>
      </c>
      <c r="N653" s="259">
        <v>984</v>
      </c>
    </row>
    <row r="654" spans="1:14" s="220" customFormat="1" ht="9" customHeight="1">
      <c r="A654" s="225" t="s">
        <v>61</v>
      </c>
      <c r="B654" s="230">
        <f t="shared" si="35"/>
        <v>20321</v>
      </c>
      <c r="C654" s="260">
        <v>16</v>
      </c>
      <c r="D654" s="260">
        <v>7</v>
      </c>
      <c r="E654" s="260">
        <v>2</v>
      </c>
      <c r="F654" s="260">
        <v>512</v>
      </c>
      <c r="G654" s="260">
        <v>1571</v>
      </c>
      <c r="H654" s="260">
        <v>52</v>
      </c>
      <c r="I654" s="260">
        <v>4609</v>
      </c>
      <c r="J654" s="260">
        <v>2455</v>
      </c>
      <c r="K654" s="260">
        <v>108</v>
      </c>
      <c r="L654" s="260">
        <v>10110</v>
      </c>
      <c r="M654" s="260">
        <v>853</v>
      </c>
      <c r="N654" s="260">
        <v>26</v>
      </c>
    </row>
    <row r="655" spans="1:14" s="220" customFormat="1" ht="9" customHeight="1">
      <c r="A655" s="220" t="s">
        <v>62</v>
      </c>
      <c r="B655" s="229">
        <f t="shared" si="35"/>
        <v>3012</v>
      </c>
      <c r="C655" s="259">
        <v>30</v>
      </c>
      <c r="D655" s="259">
        <v>10</v>
      </c>
      <c r="E655" s="259">
        <v>0</v>
      </c>
      <c r="F655" s="259">
        <v>325</v>
      </c>
      <c r="G655" s="259">
        <v>223</v>
      </c>
      <c r="H655" s="259">
        <v>1</v>
      </c>
      <c r="I655" s="259">
        <v>814</v>
      </c>
      <c r="J655" s="259">
        <v>185</v>
      </c>
      <c r="K655" s="259">
        <v>75</v>
      </c>
      <c r="L655" s="259">
        <v>1316</v>
      </c>
      <c r="M655" s="259">
        <v>32</v>
      </c>
      <c r="N655" s="259">
        <v>1</v>
      </c>
    </row>
    <row r="656" spans="1:14" s="220" customFormat="1" ht="9" customHeight="1">
      <c r="A656" s="220" t="s">
        <v>63</v>
      </c>
      <c r="B656" s="229">
        <f t="shared" si="35"/>
        <v>28824</v>
      </c>
      <c r="C656" s="259">
        <v>227</v>
      </c>
      <c r="D656" s="259">
        <v>15</v>
      </c>
      <c r="E656" s="259">
        <v>0</v>
      </c>
      <c r="F656" s="259">
        <v>5250</v>
      </c>
      <c r="G656" s="259">
        <v>1119</v>
      </c>
      <c r="H656" s="259">
        <v>2</v>
      </c>
      <c r="I656" s="259">
        <v>4624</v>
      </c>
      <c r="J656" s="259">
        <v>3309</v>
      </c>
      <c r="K656" s="259">
        <v>218</v>
      </c>
      <c r="L656" s="259">
        <v>12413</v>
      </c>
      <c r="M656" s="259">
        <v>512</v>
      </c>
      <c r="N656" s="259">
        <v>1135</v>
      </c>
    </row>
    <row r="657" spans="1:14" s="220" customFormat="1" ht="9" customHeight="1">
      <c r="A657" s="220" t="s">
        <v>64</v>
      </c>
      <c r="B657" s="229">
        <f t="shared" si="35"/>
        <v>9738</v>
      </c>
      <c r="C657" s="259">
        <v>23</v>
      </c>
      <c r="D657" s="259">
        <v>14</v>
      </c>
      <c r="E657" s="259">
        <v>3</v>
      </c>
      <c r="F657" s="259">
        <v>2165</v>
      </c>
      <c r="G657" s="259">
        <v>386</v>
      </c>
      <c r="H657" s="259">
        <v>38</v>
      </c>
      <c r="I657" s="259">
        <v>2079</v>
      </c>
      <c r="J657" s="259">
        <v>983</v>
      </c>
      <c r="K657" s="259">
        <v>238</v>
      </c>
      <c r="L657" s="259">
        <v>3622</v>
      </c>
      <c r="M657" s="259">
        <v>114</v>
      </c>
      <c r="N657" s="259">
        <v>73</v>
      </c>
    </row>
    <row r="658" spans="1:14" s="220" customFormat="1" ht="9" customHeight="1">
      <c r="A658" s="225" t="s">
        <v>65</v>
      </c>
      <c r="B658" s="230">
        <f t="shared" si="35"/>
        <v>4007</v>
      </c>
      <c r="C658" s="260">
        <v>137</v>
      </c>
      <c r="D658" s="260">
        <v>0</v>
      </c>
      <c r="E658" s="260">
        <v>0</v>
      </c>
      <c r="F658" s="260">
        <v>609</v>
      </c>
      <c r="G658" s="260">
        <v>234</v>
      </c>
      <c r="H658" s="260">
        <v>56</v>
      </c>
      <c r="I658" s="260">
        <v>994</v>
      </c>
      <c r="J658" s="260">
        <v>151</v>
      </c>
      <c r="K658" s="260">
        <v>69</v>
      </c>
      <c r="L658" s="260">
        <v>1141</v>
      </c>
      <c r="M658" s="260">
        <v>581</v>
      </c>
      <c r="N658" s="260">
        <v>35</v>
      </c>
    </row>
    <row r="659" spans="1:14" s="220" customFormat="1" ht="9" customHeight="1">
      <c r="A659" s="220" t="s">
        <v>66</v>
      </c>
      <c r="B659" s="229">
        <f t="shared" si="35"/>
        <v>3803</v>
      </c>
      <c r="C659" s="259">
        <v>60</v>
      </c>
      <c r="D659" s="259">
        <v>9</v>
      </c>
      <c r="E659" s="259">
        <v>0</v>
      </c>
      <c r="F659" s="259">
        <v>355</v>
      </c>
      <c r="G659" s="259">
        <v>237</v>
      </c>
      <c r="H659" s="259">
        <v>38</v>
      </c>
      <c r="I659" s="259">
        <v>477</v>
      </c>
      <c r="J659" s="259">
        <v>323</v>
      </c>
      <c r="K659" s="259">
        <v>83</v>
      </c>
      <c r="L659" s="259">
        <v>2031</v>
      </c>
      <c r="M659" s="259">
        <v>141</v>
      </c>
      <c r="N659" s="259">
        <v>49</v>
      </c>
    </row>
    <row r="660" spans="1:14" s="220" customFormat="1" ht="9" customHeight="1">
      <c r="A660" s="220" t="s">
        <v>67</v>
      </c>
      <c r="B660" s="229">
        <f t="shared" si="35"/>
        <v>240</v>
      </c>
      <c r="C660" s="259">
        <v>3</v>
      </c>
      <c r="D660" s="259">
        <v>0</v>
      </c>
      <c r="E660" s="259">
        <v>1</v>
      </c>
      <c r="F660" s="259">
        <v>21</v>
      </c>
      <c r="G660" s="259">
        <v>10</v>
      </c>
      <c r="H660" s="259">
        <v>0</v>
      </c>
      <c r="I660" s="259">
        <v>72</v>
      </c>
      <c r="J660" s="259">
        <v>8</v>
      </c>
      <c r="K660" s="259">
        <v>0</v>
      </c>
      <c r="L660" s="259">
        <v>125</v>
      </c>
      <c r="M660" s="259">
        <v>0</v>
      </c>
      <c r="N660" s="259">
        <v>0</v>
      </c>
    </row>
    <row r="661" spans="1:14" s="220" customFormat="1" ht="9" customHeight="1">
      <c r="A661" s="220" t="s">
        <v>68</v>
      </c>
      <c r="B661" s="229">
        <f t="shared" si="35"/>
        <v>5638</v>
      </c>
      <c r="C661" s="259">
        <v>18</v>
      </c>
      <c r="D661" s="259">
        <v>2</v>
      </c>
      <c r="E661" s="259">
        <v>0</v>
      </c>
      <c r="F661" s="259">
        <v>1074</v>
      </c>
      <c r="G661" s="259">
        <v>410</v>
      </c>
      <c r="H661" s="259">
        <v>33</v>
      </c>
      <c r="I661" s="259">
        <v>1157</v>
      </c>
      <c r="J661" s="259">
        <v>255</v>
      </c>
      <c r="K661" s="259">
        <v>78</v>
      </c>
      <c r="L661" s="259">
        <v>2441</v>
      </c>
      <c r="M661" s="259">
        <v>9</v>
      </c>
      <c r="N661" s="259">
        <v>161</v>
      </c>
    </row>
    <row r="662" spans="1:14" s="220" customFormat="1" ht="9" customHeight="1">
      <c r="A662" s="225" t="s">
        <v>69</v>
      </c>
      <c r="B662" s="230">
        <f t="shared" si="35"/>
        <v>3395</v>
      </c>
      <c r="C662" s="260">
        <v>16</v>
      </c>
      <c r="D662" s="260">
        <v>0</v>
      </c>
      <c r="E662" s="260">
        <v>0</v>
      </c>
      <c r="F662" s="260">
        <v>414</v>
      </c>
      <c r="G662" s="260">
        <v>144</v>
      </c>
      <c r="H662" s="260">
        <v>1</v>
      </c>
      <c r="I662" s="260">
        <v>1179</v>
      </c>
      <c r="J662" s="260">
        <v>223</v>
      </c>
      <c r="K662" s="260">
        <v>46</v>
      </c>
      <c r="L662" s="260">
        <v>1152</v>
      </c>
      <c r="M662" s="260">
        <v>85</v>
      </c>
      <c r="N662" s="260">
        <v>135</v>
      </c>
    </row>
    <row r="663" spans="1:14" s="220" customFormat="1" ht="9" customHeight="1">
      <c r="A663" s="220" t="s">
        <v>70</v>
      </c>
      <c r="B663" s="229">
        <f t="shared" si="35"/>
        <v>7130</v>
      </c>
      <c r="C663" s="259">
        <v>667</v>
      </c>
      <c r="D663" s="259">
        <v>6</v>
      </c>
      <c r="E663" s="259">
        <v>0</v>
      </c>
      <c r="F663" s="259">
        <v>1131</v>
      </c>
      <c r="G663" s="259">
        <v>163</v>
      </c>
      <c r="H663" s="259">
        <v>146</v>
      </c>
      <c r="I663" s="259">
        <v>1450</v>
      </c>
      <c r="J663" s="259">
        <v>424</v>
      </c>
      <c r="K663" s="259">
        <v>62</v>
      </c>
      <c r="L663" s="259">
        <v>2777</v>
      </c>
      <c r="M663" s="259">
        <v>200</v>
      </c>
      <c r="N663" s="259">
        <v>104</v>
      </c>
    </row>
    <row r="664" spans="1:14" s="220" customFormat="1" ht="9" customHeight="1">
      <c r="A664" s="220" t="s">
        <v>71</v>
      </c>
      <c r="B664" s="229">
        <f t="shared" si="35"/>
        <v>7345</v>
      </c>
      <c r="C664" s="259">
        <v>120</v>
      </c>
      <c r="D664" s="259">
        <v>6</v>
      </c>
      <c r="E664" s="259">
        <v>0</v>
      </c>
      <c r="F664" s="259">
        <v>1389</v>
      </c>
      <c r="G664" s="259">
        <v>309</v>
      </c>
      <c r="H664" s="259">
        <v>0</v>
      </c>
      <c r="I664" s="259">
        <v>1309</v>
      </c>
      <c r="J664" s="259">
        <v>606</v>
      </c>
      <c r="K664" s="259">
        <v>49</v>
      </c>
      <c r="L664" s="259">
        <v>3132</v>
      </c>
      <c r="M664" s="259">
        <v>19</v>
      </c>
      <c r="N664" s="259">
        <v>406</v>
      </c>
    </row>
    <row r="665" spans="1:14" s="220" customFormat="1" ht="9" customHeight="1">
      <c r="A665" s="220" t="s">
        <v>72</v>
      </c>
      <c r="B665" s="229">
        <f t="shared" si="35"/>
        <v>6150</v>
      </c>
      <c r="C665" s="259">
        <v>11</v>
      </c>
      <c r="D665" s="259">
        <v>0</v>
      </c>
      <c r="E665" s="259">
        <v>0</v>
      </c>
      <c r="F665" s="259">
        <v>48</v>
      </c>
      <c r="G665" s="259">
        <v>207</v>
      </c>
      <c r="H665" s="259">
        <v>1</v>
      </c>
      <c r="I665" s="259">
        <v>1714</v>
      </c>
      <c r="J665" s="259">
        <v>345</v>
      </c>
      <c r="K665" s="259">
        <v>49</v>
      </c>
      <c r="L665" s="259">
        <v>3509</v>
      </c>
      <c r="M665" s="259">
        <v>22</v>
      </c>
      <c r="N665" s="259">
        <v>244</v>
      </c>
    </row>
    <row r="666" spans="1:14" s="220" customFormat="1" ht="9" customHeight="1">
      <c r="A666" s="225" t="s">
        <v>73</v>
      </c>
      <c r="B666" s="230">
        <f t="shared" si="35"/>
        <v>15510</v>
      </c>
      <c r="C666" s="260">
        <v>515</v>
      </c>
      <c r="D666" s="260">
        <v>21</v>
      </c>
      <c r="E666" s="260">
        <v>0</v>
      </c>
      <c r="F666" s="260">
        <v>3434</v>
      </c>
      <c r="G666" s="260">
        <v>682</v>
      </c>
      <c r="H666" s="260">
        <v>436</v>
      </c>
      <c r="I666" s="260">
        <v>2539</v>
      </c>
      <c r="J666" s="260">
        <v>1040</v>
      </c>
      <c r="K666" s="260">
        <v>308</v>
      </c>
      <c r="L666" s="260">
        <v>5158</v>
      </c>
      <c r="M666" s="260">
        <v>1373</v>
      </c>
      <c r="N666" s="260">
        <v>4</v>
      </c>
    </row>
    <row r="667" spans="1:14" s="220" customFormat="1" ht="9" customHeight="1">
      <c r="A667" s="220" t="s">
        <v>74</v>
      </c>
      <c r="B667" s="229">
        <f t="shared" si="35"/>
        <v>13766</v>
      </c>
      <c r="C667" s="259">
        <v>468</v>
      </c>
      <c r="D667" s="259">
        <v>11</v>
      </c>
      <c r="E667" s="259">
        <v>2</v>
      </c>
      <c r="F667" s="259">
        <v>1226</v>
      </c>
      <c r="G667" s="259">
        <v>1176</v>
      </c>
      <c r="H667" s="259">
        <v>128</v>
      </c>
      <c r="I667" s="259">
        <v>5577</v>
      </c>
      <c r="J667" s="259">
        <v>558</v>
      </c>
      <c r="K667" s="259">
        <v>264</v>
      </c>
      <c r="L667" s="259">
        <v>4116</v>
      </c>
      <c r="M667" s="259">
        <v>19</v>
      </c>
      <c r="N667" s="259">
        <v>221</v>
      </c>
    </row>
    <row r="668" spans="1:14" s="220" customFormat="1" ht="9" customHeight="1">
      <c r="A668" s="220" t="s">
        <v>75</v>
      </c>
      <c r="B668" s="229">
        <f t="shared" si="35"/>
        <v>43981</v>
      </c>
      <c r="C668" s="259">
        <v>1703</v>
      </c>
      <c r="D668" s="259">
        <v>350</v>
      </c>
      <c r="E668" s="259">
        <v>0</v>
      </c>
      <c r="F668" s="259">
        <v>10140</v>
      </c>
      <c r="G668" s="259">
        <v>3275</v>
      </c>
      <c r="H668" s="259">
        <v>122</v>
      </c>
      <c r="I668" s="259">
        <v>11737</v>
      </c>
      <c r="J668" s="259">
        <v>1598</v>
      </c>
      <c r="K668" s="259">
        <v>378</v>
      </c>
      <c r="L668" s="259">
        <v>14237</v>
      </c>
      <c r="M668" s="259">
        <v>385</v>
      </c>
      <c r="N668" s="259">
        <v>56</v>
      </c>
    </row>
    <row r="669" spans="1:14" s="220" customFormat="1" ht="9" customHeight="1">
      <c r="A669" s="220" t="s">
        <v>76</v>
      </c>
      <c r="B669" s="229">
        <f t="shared" si="35"/>
        <v>18147</v>
      </c>
      <c r="C669" s="259">
        <v>280</v>
      </c>
      <c r="D669" s="259">
        <v>232</v>
      </c>
      <c r="E669" s="259">
        <v>98</v>
      </c>
      <c r="F669" s="259">
        <v>1061</v>
      </c>
      <c r="G669" s="259">
        <v>2784</v>
      </c>
      <c r="H669" s="259">
        <v>5</v>
      </c>
      <c r="I669" s="259">
        <v>4511</v>
      </c>
      <c r="J669" s="259">
        <v>1306</v>
      </c>
      <c r="K669" s="259">
        <v>175</v>
      </c>
      <c r="L669" s="259">
        <v>7633</v>
      </c>
      <c r="M669" s="259">
        <v>24</v>
      </c>
      <c r="N669" s="259">
        <v>38</v>
      </c>
    </row>
    <row r="670" spans="1:14" s="220" customFormat="1" ht="9" customHeight="1">
      <c r="A670" s="225" t="s">
        <v>77</v>
      </c>
      <c r="B670" s="230">
        <f t="shared" si="35"/>
        <v>16799</v>
      </c>
      <c r="C670" s="260">
        <v>104</v>
      </c>
      <c r="D670" s="260">
        <v>143</v>
      </c>
      <c r="E670" s="260">
        <v>0</v>
      </c>
      <c r="F670" s="260">
        <v>3380</v>
      </c>
      <c r="G670" s="260">
        <v>598</v>
      </c>
      <c r="H670" s="260">
        <v>189</v>
      </c>
      <c r="I670" s="260">
        <v>3761</v>
      </c>
      <c r="J670" s="260">
        <v>1430</v>
      </c>
      <c r="K670" s="260">
        <v>261</v>
      </c>
      <c r="L670" s="260">
        <v>5571</v>
      </c>
      <c r="M670" s="260">
        <v>348</v>
      </c>
      <c r="N670" s="260">
        <v>1014</v>
      </c>
    </row>
    <row r="671" spans="1:14" s="220" customFormat="1" ht="9" customHeight="1">
      <c r="A671" s="220" t="s">
        <v>78</v>
      </c>
      <c r="B671" s="229">
        <f t="shared" si="35"/>
        <v>408</v>
      </c>
      <c r="C671" s="259">
        <v>1</v>
      </c>
      <c r="D671" s="259">
        <v>0</v>
      </c>
      <c r="E671" s="259">
        <v>0</v>
      </c>
      <c r="F671" s="259">
        <v>47</v>
      </c>
      <c r="G671" s="259">
        <v>19</v>
      </c>
      <c r="H671" s="259">
        <v>5</v>
      </c>
      <c r="I671" s="259">
        <v>137</v>
      </c>
      <c r="J671" s="259">
        <v>25</v>
      </c>
      <c r="K671" s="259">
        <v>14</v>
      </c>
      <c r="L671" s="259">
        <v>127</v>
      </c>
      <c r="M671" s="259">
        <v>32</v>
      </c>
      <c r="N671" s="259">
        <v>1</v>
      </c>
    </row>
    <row r="672" spans="1:14" s="220" customFormat="1" ht="9" customHeight="1">
      <c r="A672" s="220" t="s">
        <v>79</v>
      </c>
      <c r="B672" s="229">
        <f t="shared" si="35"/>
        <v>14422</v>
      </c>
      <c r="C672" s="259">
        <v>148</v>
      </c>
      <c r="D672" s="259">
        <v>9</v>
      </c>
      <c r="E672" s="259">
        <v>1</v>
      </c>
      <c r="F672" s="259">
        <v>768</v>
      </c>
      <c r="G672" s="259">
        <v>2279</v>
      </c>
      <c r="H672" s="259">
        <v>45</v>
      </c>
      <c r="I672" s="259">
        <v>4690</v>
      </c>
      <c r="J672" s="259">
        <v>1032</v>
      </c>
      <c r="K672" s="259">
        <v>209</v>
      </c>
      <c r="L672" s="259">
        <v>4533</v>
      </c>
      <c r="M672" s="259">
        <v>315</v>
      </c>
      <c r="N672" s="259">
        <v>393</v>
      </c>
    </row>
    <row r="673" spans="1:15" s="220" customFormat="1" ht="9" customHeight="1">
      <c r="A673" s="220" t="s">
        <v>80</v>
      </c>
      <c r="B673" s="229">
        <f t="shared" si="35"/>
        <v>13234</v>
      </c>
      <c r="C673" s="259">
        <v>486</v>
      </c>
      <c r="D673" s="259">
        <v>34</v>
      </c>
      <c r="E673" s="259">
        <v>0</v>
      </c>
      <c r="F673" s="259">
        <v>1639</v>
      </c>
      <c r="G673" s="259">
        <v>632</v>
      </c>
      <c r="H673" s="259">
        <v>28</v>
      </c>
      <c r="I673" s="259">
        <v>4049</v>
      </c>
      <c r="J673" s="259">
        <v>1086</v>
      </c>
      <c r="K673" s="259">
        <v>188</v>
      </c>
      <c r="L673" s="259">
        <v>4985</v>
      </c>
      <c r="M673" s="259">
        <v>103</v>
      </c>
      <c r="N673" s="259">
        <v>4</v>
      </c>
    </row>
    <row r="674" spans="1:15" s="220" customFormat="1" ht="9" customHeight="1">
      <c r="A674" s="225" t="s">
        <v>81</v>
      </c>
      <c r="B674" s="230">
        <f t="shared" si="35"/>
        <v>1665</v>
      </c>
      <c r="C674" s="260">
        <v>30</v>
      </c>
      <c r="D674" s="260">
        <v>117</v>
      </c>
      <c r="E674" s="260">
        <v>0</v>
      </c>
      <c r="F674" s="260">
        <v>236</v>
      </c>
      <c r="G674" s="260">
        <v>143</v>
      </c>
      <c r="H674" s="260">
        <v>20</v>
      </c>
      <c r="I674" s="260">
        <v>503</v>
      </c>
      <c r="J674" s="260">
        <v>44</v>
      </c>
      <c r="K674" s="260">
        <v>43</v>
      </c>
      <c r="L674" s="260">
        <v>411</v>
      </c>
      <c r="M674" s="260">
        <v>101</v>
      </c>
      <c r="N674" s="260">
        <v>17</v>
      </c>
    </row>
    <row r="675" spans="1:15" s="258" customFormat="1" ht="9" customHeight="1">
      <c r="A675" s="253"/>
      <c r="B675" s="256"/>
      <c r="C675" s="257"/>
      <c r="D675" s="257"/>
      <c r="E675" s="257"/>
      <c r="F675" s="257"/>
      <c r="G675" s="257"/>
      <c r="H675" s="257"/>
      <c r="I675" s="257"/>
      <c r="J675" s="257"/>
      <c r="K675" s="257"/>
      <c r="L675" s="257"/>
      <c r="M675" s="257"/>
      <c r="N675" s="257"/>
      <c r="O675" s="253"/>
    </row>
    <row r="676" spans="1:15" s="219" customFormat="1" ht="9" customHeight="1">
      <c r="A676" s="218">
        <v>2013</v>
      </c>
      <c r="B676" s="243"/>
      <c r="O676" s="220"/>
    </row>
    <row r="677" spans="1:15" s="220" customFormat="1" ht="9" customHeight="1">
      <c r="A677" s="247" t="s">
        <v>102</v>
      </c>
      <c r="B677" s="243">
        <f t="shared" ref="B677:N677" si="36">SUM(B679:B710)</f>
        <v>398802</v>
      </c>
      <c r="C677" s="243">
        <f t="shared" si="36"/>
        <v>7336</v>
      </c>
      <c r="D677" s="243">
        <f t="shared" si="36"/>
        <v>2245</v>
      </c>
      <c r="E677" s="243">
        <f t="shared" si="36"/>
        <v>32</v>
      </c>
      <c r="F677" s="243">
        <f t="shared" si="36"/>
        <v>60359</v>
      </c>
      <c r="G677" s="243">
        <f t="shared" si="36"/>
        <v>24497</v>
      </c>
      <c r="H677" s="243">
        <f t="shared" si="36"/>
        <v>1771</v>
      </c>
      <c r="I677" s="243">
        <f t="shared" si="36"/>
        <v>97238</v>
      </c>
      <c r="J677" s="243">
        <f t="shared" si="36"/>
        <v>28204</v>
      </c>
      <c r="K677" s="243">
        <f t="shared" si="36"/>
        <v>4790</v>
      </c>
      <c r="L677" s="243">
        <f t="shared" si="36"/>
        <v>159266</v>
      </c>
      <c r="M677" s="243">
        <f t="shared" si="36"/>
        <v>7761</v>
      </c>
      <c r="N677" s="243">
        <f t="shared" si="36"/>
        <v>5303</v>
      </c>
    </row>
    <row r="678" spans="1:15" s="220" customFormat="1" ht="3.95" customHeight="1">
      <c r="A678" s="247"/>
      <c r="B678" s="243"/>
    </row>
    <row r="679" spans="1:15" s="220" customFormat="1" ht="9" customHeight="1">
      <c r="A679" s="220" t="s">
        <v>50</v>
      </c>
      <c r="B679" s="229">
        <f t="shared" ref="B679:B710" si="37">SUM(C679:N679)</f>
        <v>4393</v>
      </c>
      <c r="C679" s="259">
        <v>24</v>
      </c>
      <c r="D679" s="259">
        <v>4</v>
      </c>
      <c r="E679" s="259">
        <v>0</v>
      </c>
      <c r="F679" s="259">
        <v>708</v>
      </c>
      <c r="G679" s="259">
        <v>203</v>
      </c>
      <c r="H679" s="259">
        <v>6</v>
      </c>
      <c r="I679" s="259">
        <v>1043</v>
      </c>
      <c r="J679" s="259">
        <v>316</v>
      </c>
      <c r="K679" s="259">
        <v>128</v>
      </c>
      <c r="L679" s="259">
        <v>1835</v>
      </c>
      <c r="M679" s="259">
        <v>6</v>
      </c>
      <c r="N679" s="259">
        <v>120</v>
      </c>
    </row>
    <row r="680" spans="1:15" s="220" customFormat="1" ht="9" customHeight="1">
      <c r="A680" s="220" t="s">
        <v>51</v>
      </c>
      <c r="B680" s="229">
        <f t="shared" si="37"/>
        <v>3740</v>
      </c>
      <c r="C680" s="259">
        <v>54</v>
      </c>
      <c r="D680" s="259">
        <v>0</v>
      </c>
      <c r="E680" s="259">
        <v>0</v>
      </c>
      <c r="F680" s="259">
        <v>422</v>
      </c>
      <c r="G680" s="259">
        <v>233</v>
      </c>
      <c r="H680" s="259">
        <v>8</v>
      </c>
      <c r="I680" s="259">
        <v>899</v>
      </c>
      <c r="J680" s="259">
        <v>120</v>
      </c>
      <c r="K680" s="259">
        <v>27</v>
      </c>
      <c r="L680" s="259">
        <v>1957</v>
      </c>
      <c r="M680" s="259">
        <v>19</v>
      </c>
      <c r="N680" s="259">
        <v>1</v>
      </c>
    </row>
    <row r="681" spans="1:15" s="220" customFormat="1" ht="9" customHeight="1">
      <c r="A681" s="220" t="s">
        <v>52</v>
      </c>
      <c r="B681" s="229">
        <f t="shared" si="37"/>
        <v>2891</v>
      </c>
      <c r="C681" s="259">
        <v>43</v>
      </c>
      <c r="D681" s="259">
        <v>80</v>
      </c>
      <c r="E681" s="259">
        <v>0</v>
      </c>
      <c r="F681" s="259">
        <v>67</v>
      </c>
      <c r="G681" s="259">
        <v>307</v>
      </c>
      <c r="H681" s="259">
        <v>28</v>
      </c>
      <c r="I681" s="259">
        <v>922</v>
      </c>
      <c r="J681" s="259">
        <v>61</v>
      </c>
      <c r="K681" s="259">
        <v>29</v>
      </c>
      <c r="L681" s="259">
        <v>1344</v>
      </c>
      <c r="M681" s="259">
        <v>10</v>
      </c>
      <c r="N681" s="259">
        <v>0</v>
      </c>
    </row>
    <row r="682" spans="1:15" s="220" customFormat="1" ht="9" customHeight="1">
      <c r="A682" s="225" t="s">
        <v>53</v>
      </c>
      <c r="B682" s="230">
        <f t="shared" si="37"/>
        <v>5212</v>
      </c>
      <c r="C682" s="260">
        <v>44</v>
      </c>
      <c r="D682" s="260">
        <v>25</v>
      </c>
      <c r="E682" s="260">
        <v>12</v>
      </c>
      <c r="F682" s="260">
        <v>126</v>
      </c>
      <c r="G682" s="260">
        <v>270</v>
      </c>
      <c r="H682" s="260">
        <v>16</v>
      </c>
      <c r="I682" s="260">
        <v>1464</v>
      </c>
      <c r="J682" s="260">
        <v>389</v>
      </c>
      <c r="K682" s="260">
        <v>55</v>
      </c>
      <c r="L682" s="260">
        <v>2661</v>
      </c>
      <c r="M682" s="260">
        <v>150</v>
      </c>
      <c r="N682" s="260">
        <v>0</v>
      </c>
    </row>
    <row r="683" spans="1:15" s="220" customFormat="1" ht="9" customHeight="1">
      <c r="A683" s="220" t="s">
        <v>54</v>
      </c>
      <c r="B683" s="229">
        <f t="shared" si="37"/>
        <v>25512</v>
      </c>
      <c r="C683" s="259">
        <v>614</v>
      </c>
      <c r="D683" s="259">
        <v>37</v>
      </c>
      <c r="E683" s="259">
        <v>0</v>
      </c>
      <c r="F683" s="259">
        <v>3470</v>
      </c>
      <c r="G683" s="259">
        <v>1745</v>
      </c>
      <c r="H683" s="259">
        <v>133</v>
      </c>
      <c r="I683" s="259">
        <v>5548</v>
      </c>
      <c r="J683" s="259">
        <v>1856</v>
      </c>
      <c r="K683" s="259">
        <v>161</v>
      </c>
      <c r="L683" s="259">
        <v>10938</v>
      </c>
      <c r="M683" s="259">
        <v>228</v>
      </c>
      <c r="N683" s="259">
        <v>782</v>
      </c>
    </row>
    <row r="684" spans="1:15" s="220" customFormat="1" ht="9" customHeight="1">
      <c r="A684" s="220" t="s">
        <v>55</v>
      </c>
      <c r="B684" s="229">
        <f t="shared" si="37"/>
        <v>2725</v>
      </c>
      <c r="C684" s="259">
        <v>142</v>
      </c>
      <c r="D684" s="259">
        <v>13</v>
      </c>
      <c r="E684" s="259">
        <v>0</v>
      </c>
      <c r="F684" s="259">
        <v>242</v>
      </c>
      <c r="G684" s="259">
        <v>161</v>
      </c>
      <c r="H684" s="259">
        <v>1</v>
      </c>
      <c r="I684" s="259">
        <v>804</v>
      </c>
      <c r="J684" s="259">
        <v>295</v>
      </c>
      <c r="K684" s="259">
        <v>36</v>
      </c>
      <c r="L684" s="259">
        <v>1026</v>
      </c>
      <c r="M684" s="259">
        <v>2</v>
      </c>
      <c r="N684" s="259">
        <v>3</v>
      </c>
    </row>
    <row r="685" spans="1:15" s="220" customFormat="1" ht="9" customHeight="1">
      <c r="A685" s="220" t="s">
        <v>56</v>
      </c>
      <c r="B685" s="229">
        <f t="shared" si="37"/>
        <v>5668</v>
      </c>
      <c r="C685" s="259">
        <v>161</v>
      </c>
      <c r="D685" s="259">
        <v>4</v>
      </c>
      <c r="E685" s="259">
        <v>0</v>
      </c>
      <c r="F685" s="259">
        <v>255</v>
      </c>
      <c r="G685" s="259">
        <v>445</v>
      </c>
      <c r="H685" s="259">
        <v>28</v>
      </c>
      <c r="I685" s="259">
        <v>2197</v>
      </c>
      <c r="J685" s="259">
        <v>201</v>
      </c>
      <c r="K685" s="259">
        <v>71</v>
      </c>
      <c r="L685" s="259">
        <v>2238</v>
      </c>
      <c r="M685" s="259">
        <v>50</v>
      </c>
      <c r="N685" s="259">
        <v>18</v>
      </c>
    </row>
    <row r="686" spans="1:15" s="220" customFormat="1" ht="9" customHeight="1">
      <c r="A686" s="225" t="s">
        <v>57</v>
      </c>
      <c r="B686" s="230">
        <f t="shared" si="37"/>
        <v>19846</v>
      </c>
      <c r="C686" s="260">
        <v>318</v>
      </c>
      <c r="D686" s="260">
        <v>324</v>
      </c>
      <c r="E686" s="260">
        <v>0</v>
      </c>
      <c r="F686" s="260">
        <v>3505</v>
      </c>
      <c r="G686" s="260">
        <v>778</v>
      </c>
      <c r="H686" s="260">
        <v>104</v>
      </c>
      <c r="I686" s="260">
        <v>5299</v>
      </c>
      <c r="J686" s="260">
        <v>1501</v>
      </c>
      <c r="K686" s="260">
        <v>141</v>
      </c>
      <c r="L686" s="260">
        <v>7812</v>
      </c>
      <c r="M686" s="260">
        <v>64</v>
      </c>
      <c r="N686" s="260">
        <v>0</v>
      </c>
    </row>
    <row r="687" spans="1:15" s="220" customFormat="1" ht="9" customHeight="1">
      <c r="A687" s="220" t="s">
        <v>58</v>
      </c>
      <c r="B687" s="229">
        <f t="shared" si="37"/>
        <v>25439</v>
      </c>
      <c r="C687" s="259">
        <v>11</v>
      </c>
      <c r="D687" s="259">
        <v>2</v>
      </c>
      <c r="E687" s="259">
        <v>0</v>
      </c>
      <c r="F687" s="259">
        <v>2460</v>
      </c>
      <c r="G687" s="259">
        <v>545</v>
      </c>
      <c r="H687" s="259">
        <v>3</v>
      </c>
      <c r="I687" s="259">
        <v>5201</v>
      </c>
      <c r="J687" s="259">
        <v>1023</v>
      </c>
      <c r="K687" s="259">
        <v>700</v>
      </c>
      <c r="L687" s="259">
        <v>15458</v>
      </c>
      <c r="M687" s="259">
        <v>34</v>
      </c>
      <c r="N687" s="259">
        <v>2</v>
      </c>
    </row>
    <row r="688" spans="1:15" s="220" customFormat="1" ht="9" customHeight="1">
      <c r="A688" s="220" t="s">
        <v>59</v>
      </c>
      <c r="B688" s="229">
        <f t="shared" si="37"/>
        <v>12295</v>
      </c>
      <c r="C688" s="259">
        <v>1605</v>
      </c>
      <c r="D688" s="259">
        <v>146</v>
      </c>
      <c r="E688" s="259">
        <v>0</v>
      </c>
      <c r="F688" s="259">
        <v>2975</v>
      </c>
      <c r="G688" s="259">
        <v>490</v>
      </c>
      <c r="H688" s="259">
        <v>63</v>
      </c>
      <c r="I688" s="259">
        <v>2297</v>
      </c>
      <c r="J688" s="259">
        <v>538</v>
      </c>
      <c r="K688" s="259">
        <v>12</v>
      </c>
      <c r="L688" s="259">
        <v>2855</v>
      </c>
      <c r="M688" s="259">
        <v>654</v>
      </c>
      <c r="N688" s="259">
        <v>660</v>
      </c>
    </row>
    <row r="689" spans="1:14" s="220" customFormat="1" ht="9" customHeight="1">
      <c r="A689" s="220" t="s">
        <v>60</v>
      </c>
      <c r="B689" s="229">
        <f t="shared" si="37"/>
        <v>25011</v>
      </c>
      <c r="C689" s="259">
        <v>37</v>
      </c>
      <c r="D689" s="259">
        <v>17</v>
      </c>
      <c r="E689" s="259">
        <v>0</v>
      </c>
      <c r="F689" s="259">
        <v>8687</v>
      </c>
      <c r="G689" s="259">
        <v>826</v>
      </c>
      <c r="H689" s="259">
        <v>125</v>
      </c>
      <c r="I689" s="259">
        <v>4246</v>
      </c>
      <c r="J689" s="259">
        <v>1216</v>
      </c>
      <c r="K689" s="259">
        <v>212</v>
      </c>
      <c r="L689" s="259">
        <v>8293</v>
      </c>
      <c r="M689" s="259">
        <v>940</v>
      </c>
      <c r="N689" s="259">
        <v>412</v>
      </c>
    </row>
    <row r="690" spans="1:14" s="220" customFormat="1" ht="9" customHeight="1">
      <c r="A690" s="225" t="s">
        <v>61</v>
      </c>
      <c r="B690" s="230">
        <f t="shared" si="37"/>
        <v>20646</v>
      </c>
      <c r="C690" s="260">
        <v>47</v>
      </c>
      <c r="D690" s="260">
        <v>29</v>
      </c>
      <c r="E690" s="260">
        <v>1</v>
      </c>
      <c r="F690" s="260">
        <v>500</v>
      </c>
      <c r="G690" s="260">
        <v>859</v>
      </c>
      <c r="H690" s="260">
        <v>58</v>
      </c>
      <c r="I690" s="260">
        <v>4475</v>
      </c>
      <c r="J690" s="260">
        <v>2328</v>
      </c>
      <c r="K690" s="260">
        <v>361</v>
      </c>
      <c r="L690" s="260">
        <v>11072</v>
      </c>
      <c r="M690" s="260">
        <v>735</v>
      </c>
      <c r="N690" s="260">
        <v>181</v>
      </c>
    </row>
    <row r="691" spans="1:14" s="220" customFormat="1" ht="9" customHeight="1">
      <c r="A691" s="220" t="s">
        <v>62</v>
      </c>
      <c r="B691" s="229">
        <f t="shared" si="37"/>
        <v>3194</v>
      </c>
      <c r="C691" s="259">
        <v>5</v>
      </c>
      <c r="D691" s="259">
        <v>1</v>
      </c>
      <c r="E691" s="259">
        <v>0</v>
      </c>
      <c r="F691" s="259">
        <v>317</v>
      </c>
      <c r="G691" s="259">
        <v>183</v>
      </c>
      <c r="H691" s="259">
        <v>1</v>
      </c>
      <c r="I691" s="259">
        <v>788</v>
      </c>
      <c r="J691" s="259">
        <v>234</v>
      </c>
      <c r="K691" s="259">
        <v>50</v>
      </c>
      <c r="L691" s="259">
        <v>1527</v>
      </c>
      <c r="M691" s="259">
        <v>86</v>
      </c>
      <c r="N691" s="259">
        <v>2</v>
      </c>
    </row>
    <row r="692" spans="1:14" s="220" customFormat="1" ht="9" customHeight="1">
      <c r="A692" s="220" t="s">
        <v>63</v>
      </c>
      <c r="B692" s="229">
        <f t="shared" si="37"/>
        <v>34069</v>
      </c>
      <c r="C692" s="259">
        <v>251</v>
      </c>
      <c r="D692" s="259">
        <v>7</v>
      </c>
      <c r="E692" s="259">
        <v>0</v>
      </c>
      <c r="F692" s="259">
        <v>5767</v>
      </c>
      <c r="G692" s="259">
        <v>1416</v>
      </c>
      <c r="H692" s="259">
        <v>80</v>
      </c>
      <c r="I692" s="259">
        <v>7467</v>
      </c>
      <c r="J692" s="259">
        <v>4121</v>
      </c>
      <c r="K692" s="259">
        <v>285</v>
      </c>
      <c r="L692" s="259">
        <v>13601</v>
      </c>
      <c r="M692" s="259">
        <v>960</v>
      </c>
      <c r="N692" s="259">
        <v>114</v>
      </c>
    </row>
    <row r="693" spans="1:14" s="220" customFormat="1" ht="9" customHeight="1">
      <c r="A693" s="220" t="s">
        <v>64</v>
      </c>
      <c r="B693" s="229">
        <f t="shared" si="37"/>
        <v>11418</v>
      </c>
      <c r="C693" s="259">
        <v>20</v>
      </c>
      <c r="D693" s="259">
        <v>14</v>
      </c>
      <c r="E693" s="259">
        <v>5</v>
      </c>
      <c r="F693" s="259">
        <v>2397</v>
      </c>
      <c r="G693" s="259">
        <v>409</v>
      </c>
      <c r="H693" s="259">
        <v>31</v>
      </c>
      <c r="I693" s="259">
        <v>2663</v>
      </c>
      <c r="J693" s="259">
        <v>1337</v>
      </c>
      <c r="K693" s="259">
        <v>178</v>
      </c>
      <c r="L693" s="259">
        <v>4198</v>
      </c>
      <c r="M693" s="259">
        <v>144</v>
      </c>
      <c r="N693" s="259">
        <v>22</v>
      </c>
    </row>
    <row r="694" spans="1:14" s="220" customFormat="1" ht="9" customHeight="1">
      <c r="A694" s="225" t="s">
        <v>65</v>
      </c>
      <c r="B694" s="230">
        <f t="shared" si="37"/>
        <v>5240</v>
      </c>
      <c r="C694" s="260">
        <v>109</v>
      </c>
      <c r="D694" s="260">
        <v>2</v>
      </c>
      <c r="E694" s="260">
        <v>0</v>
      </c>
      <c r="F694" s="260">
        <v>720</v>
      </c>
      <c r="G694" s="260">
        <v>276</v>
      </c>
      <c r="H694" s="260">
        <v>37</v>
      </c>
      <c r="I694" s="260">
        <v>887</v>
      </c>
      <c r="J694" s="260">
        <v>310</v>
      </c>
      <c r="K694" s="260">
        <v>65</v>
      </c>
      <c r="L694" s="260">
        <v>2598</v>
      </c>
      <c r="M694" s="260">
        <v>219</v>
      </c>
      <c r="N694" s="260">
        <v>17</v>
      </c>
    </row>
    <row r="695" spans="1:14" s="220" customFormat="1" ht="9" customHeight="1">
      <c r="A695" s="220" t="s">
        <v>66</v>
      </c>
      <c r="B695" s="229">
        <f t="shared" si="37"/>
        <v>4780</v>
      </c>
      <c r="C695" s="259">
        <v>20</v>
      </c>
      <c r="D695" s="259">
        <v>4</v>
      </c>
      <c r="E695" s="259">
        <v>0</v>
      </c>
      <c r="F695" s="259">
        <v>514</v>
      </c>
      <c r="G695" s="259">
        <v>330</v>
      </c>
      <c r="H695" s="259">
        <v>60</v>
      </c>
      <c r="I695" s="259">
        <v>703</v>
      </c>
      <c r="J695" s="259">
        <v>292</v>
      </c>
      <c r="K695" s="259">
        <v>97</v>
      </c>
      <c r="L695" s="259">
        <v>2405</v>
      </c>
      <c r="M695" s="259">
        <v>185</v>
      </c>
      <c r="N695" s="259">
        <v>170</v>
      </c>
    </row>
    <row r="696" spans="1:14" s="220" customFormat="1" ht="9" customHeight="1">
      <c r="A696" s="220" t="s">
        <v>67</v>
      </c>
      <c r="B696" s="229">
        <f t="shared" si="37"/>
        <v>408</v>
      </c>
      <c r="C696" s="259">
        <v>4</v>
      </c>
      <c r="D696" s="259">
        <v>0</v>
      </c>
      <c r="E696" s="259">
        <v>0</v>
      </c>
      <c r="F696" s="259">
        <v>15</v>
      </c>
      <c r="G696" s="259">
        <v>23</v>
      </c>
      <c r="H696" s="259">
        <v>0</v>
      </c>
      <c r="I696" s="259">
        <v>44</v>
      </c>
      <c r="J696" s="259">
        <v>5</v>
      </c>
      <c r="K696" s="259">
        <v>1</v>
      </c>
      <c r="L696" s="259">
        <v>315</v>
      </c>
      <c r="M696" s="259">
        <v>1</v>
      </c>
      <c r="N696" s="259">
        <v>0</v>
      </c>
    </row>
    <row r="697" spans="1:14" s="220" customFormat="1" ht="9" customHeight="1">
      <c r="A697" s="220" t="s">
        <v>68</v>
      </c>
      <c r="B697" s="229">
        <f t="shared" si="37"/>
        <v>5568</v>
      </c>
      <c r="C697" s="259">
        <v>12</v>
      </c>
      <c r="D697" s="259">
        <v>1</v>
      </c>
      <c r="E697" s="259">
        <v>1</v>
      </c>
      <c r="F697" s="259">
        <v>1044</v>
      </c>
      <c r="G697" s="259">
        <v>463</v>
      </c>
      <c r="H697" s="259">
        <v>38</v>
      </c>
      <c r="I697" s="259">
        <v>1031</v>
      </c>
      <c r="J697" s="259">
        <v>259</v>
      </c>
      <c r="K697" s="259">
        <v>62</v>
      </c>
      <c r="L697" s="259">
        <v>2492</v>
      </c>
      <c r="M697" s="259">
        <v>5</v>
      </c>
      <c r="N697" s="259">
        <v>160</v>
      </c>
    </row>
    <row r="698" spans="1:14" s="220" customFormat="1" ht="9" customHeight="1">
      <c r="A698" s="225" t="s">
        <v>69</v>
      </c>
      <c r="B698" s="230">
        <f t="shared" si="37"/>
        <v>4117</v>
      </c>
      <c r="C698" s="260">
        <v>18</v>
      </c>
      <c r="D698" s="260">
        <v>35</v>
      </c>
      <c r="E698" s="260">
        <v>0</v>
      </c>
      <c r="F698" s="260">
        <v>315</v>
      </c>
      <c r="G698" s="260">
        <v>205</v>
      </c>
      <c r="H698" s="260">
        <v>0</v>
      </c>
      <c r="I698" s="260">
        <v>1698</v>
      </c>
      <c r="J698" s="260">
        <v>193</v>
      </c>
      <c r="K698" s="260">
        <v>42</v>
      </c>
      <c r="L698" s="260">
        <v>1286</v>
      </c>
      <c r="M698" s="260">
        <v>163</v>
      </c>
      <c r="N698" s="260">
        <v>162</v>
      </c>
    </row>
    <row r="699" spans="1:14" s="220" customFormat="1" ht="9" customHeight="1">
      <c r="A699" s="220" t="s">
        <v>70</v>
      </c>
      <c r="B699" s="229">
        <f t="shared" si="37"/>
        <v>7984</v>
      </c>
      <c r="C699" s="259">
        <v>668</v>
      </c>
      <c r="D699" s="259">
        <v>3</v>
      </c>
      <c r="E699" s="259">
        <v>0</v>
      </c>
      <c r="F699" s="259">
        <v>943</v>
      </c>
      <c r="G699" s="259">
        <v>213</v>
      </c>
      <c r="H699" s="259">
        <v>78</v>
      </c>
      <c r="I699" s="259">
        <v>1807</v>
      </c>
      <c r="J699" s="259">
        <v>437</v>
      </c>
      <c r="K699" s="259">
        <v>47</v>
      </c>
      <c r="L699" s="259">
        <v>3240</v>
      </c>
      <c r="M699" s="259">
        <v>275</v>
      </c>
      <c r="N699" s="259">
        <v>273</v>
      </c>
    </row>
    <row r="700" spans="1:14" s="220" customFormat="1" ht="9" customHeight="1">
      <c r="A700" s="220" t="s">
        <v>71</v>
      </c>
      <c r="B700" s="229">
        <f t="shared" si="37"/>
        <v>10521</v>
      </c>
      <c r="C700" s="259">
        <v>76</v>
      </c>
      <c r="D700" s="259">
        <v>10</v>
      </c>
      <c r="E700" s="259">
        <v>0</v>
      </c>
      <c r="F700" s="259">
        <v>1879</v>
      </c>
      <c r="G700" s="259">
        <v>433</v>
      </c>
      <c r="H700" s="259">
        <v>2</v>
      </c>
      <c r="I700" s="259">
        <v>1743</v>
      </c>
      <c r="J700" s="259">
        <v>1799</v>
      </c>
      <c r="K700" s="259">
        <v>68</v>
      </c>
      <c r="L700" s="259">
        <v>4024</v>
      </c>
      <c r="M700" s="259">
        <v>15</v>
      </c>
      <c r="N700" s="259">
        <v>472</v>
      </c>
    </row>
    <row r="701" spans="1:14" s="220" customFormat="1" ht="9" customHeight="1">
      <c r="A701" s="220" t="s">
        <v>72</v>
      </c>
      <c r="B701" s="229">
        <f t="shared" si="37"/>
        <v>8253</v>
      </c>
      <c r="C701" s="259">
        <v>10</v>
      </c>
      <c r="D701" s="259">
        <v>0</v>
      </c>
      <c r="E701" s="259">
        <v>0</v>
      </c>
      <c r="F701" s="259">
        <v>18</v>
      </c>
      <c r="G701" s="259">
        <v>143</v>
      </c>
      <c r="H701" s="259">
        <v>18</v>
      </c>
      <c r="I701" s="259">
        <v>1668</v>
      </c>
      <c r="J701" s="259">
        <v>277</v>
      </c>
      <c r="K701" s="259">
        <v>55</v>
      </c>
      <c r="L701" s="259">
        <v>5726</v>
      </c>
      <c r="M701" s="259">
        <v>221</v>
      </c>
      <c r="N701" s="259">
        <v>117</v>
      </c>
    </row>
    <row r="702" spans="1:14" s="220" customFormat="1" ht="9" customHeight="1">
      <c r="A702" s="225" t="s">
        <v>73</v>
      </c>
      <c r="B702" s="230">
        <f t="shared" si="37"/>
        <v>15479</v>
      </c>
      <c r="C702" s="260">
        <v>220</v>
      </c>
      <c r="D702" s="260">
        <v>94</v>
      </c>
      <c r="E702" s="260">
        <v>0</v>
      </c>
      <c r="F702" s="260">
        <v>3390</v>
      </c>
      <c r="G702" s="260">
        <v>686</v>
      </c>
      <c r="H702" s="260">
        <v>202</v>
      </c>
      <c r="I702" s="260">
        <v>2745</v>
      </c>
      <c r="J702" s="260">
        <v>1428</v>
      </c>
      <c r="K702" s="260">
        <v>325</v>
      </c>
      <c r="L702" s="260">
        <v>5415</v>
      </c>
      <c r="M702" s="260">
        <v>937</v>
      </c>
      <c r="N702" s="260">
        <v>37</v>
      </c>
    </row>
    <row r="703" spans="1:14" s="220" customFormat="1" ht="9" customHeight="1">
      <c r="A703" s="220" t="s">
        <v>74</v>
      </c>
      <c r="B703" s="229">
        <f t="shared" si="37"/>
        <v>14628</v>
      </c>
      <c r="C703" s="259">
        <v>393</v>
      </c>
      <c r="D703" s="259">
        <v>35</v>
      </c>
      <c r="E703" s="259">
        <v>0</v>
      </c>
      <c r="F703" s="259">
        <v>1536</v>
      </c>
      <c r="G703" s="259">
        <v>1200</v>
      </c>
      <c r="H703" s="259">
        <v>135</v>
      </c>
      <c r="I703" s="259">
        <v>6489</v>
      </c>
      <c r="J703" s="259">
        <v>596</v>
      </c>
      <c r="K703" s="259">
        <v>240</v>
      </c>
      <c r="L703" s="259">
        <v>3891</v>
      </c>
      <c r="M703" s="259">
        <v>34</v>
      </c>
      <c r="N703" s="259">
        <v>79</v>
      </c>
    </row>
    <row r="704" spans="1:14" s="220" customFormat="1" ht="9" customHeight="1">
      <c r="A704" s="220" t="s">
        <v>75</v>
      </c>
      <c r="B704" s="229">
        <f t="shared" si="37"/>
        <v>45004</v>
      </c>
      <c r="C704" s="259">
        <v>1456</v>
      </c>
      <c r="D704" s="259">
        <v>389</v>
      </c>
      <c r="E704" s="259">
        <v>0</v>
      </c>
      <c r="F704" s="259">
        <v>10496</v>
      </c>
      <c r="G704" s="259">
        <v>2939</v>
      </c>
      <c r="H704" s="259">
        <v>140</v>
      </c>
      <c r="I704" s="259">
        <v>11990</v>
      </c>
      <c r="J704" s="259">
        <v>1593</v>
      </c>
      <c r="K704" s="259">
        <v>269</v>
      </c>
      <c r="L704" s="259">
        <v>15502</v>
      </c>
      <c r="M704" s="259">
        <v>163</v>
      </c>
      <c r="N704" s="259">
        <v>67</v>
      </c>
    </row>
    <row r="705" spans="1:15" s="220" customFormat="1" ht="9" customHeight="1">
      <c r="A705" s="220" t="s">
        <v>76</v>
      </c>
      <c r="B705" s="229">
        <f t="shared" si="37"/>
        <v>20978</v>
      </c>
      <c r="C705" s="259">
        <v>240</v>
      </c>
      <c r="D705" s="259">
        <v>813</v>
      </c>
      <c r="E705" s="259">
        <v>1</v>
      </c>
      <c r="F705" s="259">
        <v>919</v>
      </c>
      <c r="G705" s="259">
        <v>3544</v>
      </c>
      <c r="H705" s="259">
        <v>15</v>
      </c>
      <c r="I705" s="259">
        <v>6102</v>
      </c>
      <c r="J705" s="259">
        <v>962</v>
      </c>
      <c r="K705" s="259">
        <v>266</v>
      </c>
      <c r="L705" s="259">
        <v>8039</v>
      </c>
      <c r="M705" s="259">
        <v>58</v>
      </c>
      <c r="N705" s="259">
        <v>19</v>
      </c>
    </row>
    <row r="706" spans="1:15" s="220" customFormat="1" ht="9" customHeight="1">
      <c r="A706" s="225" t="s">
        <v>77</v>
      </c>
      <c r="B706" s="230">
        <f t="shared" si="37"/>
        <v>17553</v>
      </c>
      <c r="C706" s="260">
        <v>84</v>
      </c>
      <c r="D706" s="260">
        <v>77</v>
      </c>
      <c r="E706" s="260">
        <v>0</v>
      </c>
      <c r="F706" s="260">
        <v>3099</v>
      </c>
      <c r="G706" s="260">
        <v>591</v>
      </c>
      <c r="H706" s="260">
        <v>152</v>
      </c>
      <c r="I706" s="260">
        <v>3826</v>
      </c>
      <c r="J706" s="260">
        <v>2023</v>
      </c>
      <c r="K706" s="260">
        <v>286</v>
      </c>
      <c r="L706" s="260">
        <v>5519</v>
      </c>
      <c r="M706" s="260">
        <v>874</v>
      </c>
      <c r="N706" s="260">
        <v>1022</v>
      </c>
    </row>
    <row r="707" spans="1:15" s="220" customFormat="1" ht="9" customHeight="1">
      <c r="A707" s="220" t="s">
        <v>78</v>
      </c>
      <c r="B707" s="229">
        <f t="shared" si="37"/>
        <v>448</v>
      </c>
      <c r="C707" s="259">
        <v>2</v>
      </c>
      <c r="D707" s="259">
        <v>0</v>
      </c>
      <c r="E707" s="259">
        <v>0</v>
      </c>
      <c r="F707" s="259">
        <v>55</v>
      </c>
      <c r="G707" s="259">
        <v>20</v>
      </c>
      <c r="H707" s="259">
        <v>4</v>
      </c>
      <c r="I707" s="259">
        <v>151</v>
      </c>
      <c r="J707" s="259">
        <v>17</v>
      </c>
      <c r="K707" s="259">
        <v>8</v>
      </c>
      <c r="L707" s="259">
        <v>173</v>
      </c>
      <c r="M707" s="259">
        <v>16</v>
      </c>
      <c r="N707" s="259">
        <v>2</v>
      </c>
    </row>
    <row r="708" spans="1:15" s="220" customFormat="1" ht="9" customHeight="1">
      <c r="A708" s="220" t="s">
        <v>79</v>
      </c>
      <c r="B708" s="229">
        <f t="shared" si="37"/>
        <v>17597</v>
      </c>
      <c r="C708" s="259">
        <v>192</v>
      </c>
      <c r="D708" s="259">
        <v>21</v>
      </c>
      <c r="E708" s="259">
        <v>12</v>
      </c>
      <c r="F708" s="259">
        <v>795</v>
      </c>
      <c r="G708" s="259">
        <v>3551</v>
      </c>
      <c r="H708" s="259">
        <v>129</v>
      </c>
      <c r="I708" s="259">
        <v>5357</v>
      </c>
      <c r="J708" s="259">
        <v>1338</v>
      </c>
      <c r="K708" s="259">
        <v>260</v>
      </c>
      <c r="L708" s="259">
        <v>5369</v>
      </c>
      <c r="M708" s="259">
        <v>231</v>
      </c>
      <c r="N708" s="259">
        <v>342</v>
      </c>
    </row>
    <row r="709" spans="1:15" s="220" customFormat="1" ht="9" customHeight="1">
      <c r="A709" s="220" t="s">
        <v>80</v>
      </c>
      <c r="B709" s="229">
        <f t="shared" si="37"/>
        <v>16231</v>
      </c>
      <c r="C709" s="259">
        <v>449</v>
      </c>
      <c r="D709" s="259">
        <v>13</v>
      </c>
      <c r="E709" s="259">
        <v>0</v>
      </c>
      <c r="F709" s="259">
        <v>2409</v>
      </c>
      <c r="G709" s="259">
        <v>891</v>
      </c>
      <c r="H709" s="259">
        <v>45</v>
      </c>
      <c r="I709" s="259">
        <v>5000</v>
      </c>
      <c r="J709" s="259">
        <v>1095</v>
      </c>
      <c r="K709" s="259">
        <v>223</v>
      </c>
      <c r="L709" s="259">
        <v>5882</v>
      </c>
      <c r="M709" s="259">
        <v>219</v>
      </c>
      <c r="N709" s="259">
        <v>5</v>
      </c>
    </row>
    <row r="710" spans="1:15" s="220" customFormat="1" ht="9" customHeight="1">
      <c r="A710" s="225" t="s">
        <v>81</v>
      </c>
      <c r="B710" s="230">
        <f t="shared" si="37"/>
        <v>1954</v>
      </c>
      <c r="C710" s="260">
        <v>7</v>
      </c>
      <c r="D710" s="260">
        <v>45</v>
      </c>
      <c r="E710" s="260">
        <v>0</v>
      </c>
      <c r="F710" s="260">
        <v>314</v>
      </c>
      <c r="G710" s="260">
        <v>119</v>
      </c>
      <c r="H710" s="260">
        <v>31</v>
      </c>
      <c r="I710" s="260">
        <v>684</v>
      </c>
      <c r="J710" s="260">
        <v>44</v>
      </c>
      <c r="K710" s="260">
        <v>30</v>
      </c>
      <c r="L710" s="260">
        <v>575</v>
      </c>
      <c r="M710" s="260">
        <v>63</v>
      </c>
      <c r="N710" s="260">
        <v>42</v>
      </c>
    </row>
    <row r="711" spans="1:15" s="258" customFormat="1" ht="9" customHeight="1">
      <c r="A711" s="253"/>
      <c r="B711" s="256"/>
      <c r="C711" s="257"/>
      <c r="D711" s="257"/>
      <c r="E711" s="257"/>
      <c r="F711" s="257"/>
      <c r="G711" s="257"/>
      <c r="H711" s="257"/>
      <c r="I711" s="257"/>
      <c r="J711" s="257"/>
      <c r="K711" s="257"/>
      <c r="L711" s="257"/>
      <c r="M711" s="257"/>
      <c r="N711" s="257"/>
      <c r="O711" s="253"/>
    </row>
    <row r="712" spans="1:15" s="219" customFormat="1" ht="9" customHeight="1">
      <c r="A712" s="218">
        <v>2014</v>
      </c>
      <c r="B712" s="243"/>
      <c r="O712" s="220"/>
    </row>
    <row r="713" spans="1:15" s="220" customFormat="1" ht="9" customHeight="1">
      <c r="A713" s="247" t="s">
        <v>102</v>
      </c>
      <c r="B713" s="243">
        <f t="shared" ref="B713:N713" si="38">SUM(B715:B746)</f>
        <v>446522</v>
      </c>
      <c r="C713" s="243">
        <f t="shared" si="38"/>
        <v>7860</v>
      </c>
      <c r="D713" s="243">
        <f t="shared" si="38"/>
        <v>2758</v>
      </c>
      <c r="E713" s="243">
        <f t="shared" si="38"/>
        <v>13</v>
      </c>
      <c r="F713" s="243">
        <f t="shared" si="38"/>
        <v>68974</v>
      </c>
      <c r="G713" s="243">
        <f t="shared" si="38"/>
        <v>25764</v>
      </c>
      <c r="H713" s="243">
        <f t="shared" si="38"/>
        <v>3178</v>
      </c>
      <c r="I713" s="243">
        <f t="shared" si="38"/>
        <v>109492</v>
      </c>
      <c r="J713" s="243">
        <f t="shared" si="38"/>
        <v>31011</v>
      </c>
      <c r="K713" s="243">
        <f t="shared" si="38"/>
        <v>5418</v>
      </c>
      <c r="L713" s="243">
        <f t="shared" si="38"/>
        <v>180120</v>
      </c>
      <c r="M713" s="243">
        <f t="shared" si="38"/>
        <v>7178</v>
      </c>
      <c r="N713" s="243">
        <f t="shared" si="38"/>
        <v>4756</v>
      </c>
    </row>
    <row r="714" spans="1:15" s="220" customFormat="1" ht="3.95" customHeight="1">
      <c r="A714" s="247"/>
      <c r="B714" s="243"/>
    </row>
    <row r="715" spans="1:15" s="220" customFormat="1" ht="9" customHeight="1">
      <c r="A715" s="220" t="s">
        <v>50</v>
      </c>
      <c r="B715" s="229">
        <f t="shared" ref="B715:B746" si="39">SUM(C715:N715)</f>
        <v>5193</v>
      </c>
      <c r="C715" s="259">
        <v>13</v>
      </c>
      <c r="D715" s="259">
        <v>0</v>
      </c>
      <c r="E715" s="259">
        <v>0</v>
      </c>
      <c r="F715" s="259">
        <v>785</v>
      </c>
      <c r="G715" s="259">
        <v>254</v>
      </c>
      <c r="H715" s="259">
        <v>59</v>
      </c>
      <c r="I715" s="259">
        <v>1127</v>
      </c>
      <c r="J715" s="259">
        <v>336</v>
      </c>
      <c r="K715" s="259">
        <v>146</v>
      </c>
      <c r="L715" s="259">
        <v>2286</v>
      </c>
      <c r="M715" s="259">
        <v>8</v>
      </c>
      <c r="N715" s="259">
        <v>179</v>
      </c>
    </row>
    <row r="716" spans="1:15" s="220" customFormat="1" ht="9" customHeight="1">
      <c r="A716" s="220" t="s">
        <v>51</v>
      </c>
      <c r="B716" s="229">
        <f t="shared" si="39"/>
        <v>4842</v>
      </c>
      <c r="C716" s="259">
        <v>70</v>
      </c>
      <c r="D716" s="259">
        <v>0</v>
      </c>
      <c r="E716" s="259">
        <v>0</v>
      </c>
      <c r="F716" s="259">
        <v>836</v>
      </c>
      <c r="G716" s="259">
        <v>167</v>
      </c>
      <c r="H716" s="259">
        <v>37</v>
      </c>
      <c r="I716" s="259">
        <v>1223</v>
      </c>
      <c r="J716" s="259">
        <v>143</v>
      </c>
      <c r="K716" s="259">
        <v>46</v>
      </c>
      <c r="L716" s="259">
        <v>2258</v>
      </c>
      <c r="M716" s="259">
        <v>61</v>
      </c>
      <c r="N716" s="259">
        <v>1</v>
      </c>
    </row>
    <row r="717" spans="1:15" s="220" customFormat="1" ht="9" customHeight="1">
      <c r="A717" s="220" t="s">
        <v>52</v>
      </c>
      <c r="B717" s="229">
        <f t="shared" si="39"/>
        <v>3415</v>
      </c>
      <c r="C717" s="259">
        <v>130</v>
      </c>
      <c r="D717" s="259">
        <v>5</v>
      </c>
      <c r="E717" s="259">
        <v>0</v>
      </c>
      <c r="F717" s="259">
        <v>72</v>
      </c>
      <c r="G717" s="259">
        <v>634</v>
      </c>
      <c r="H717" s="259">
        <v>30</v>
      </c>
      <c r="I717" s="259">
        <v>1084</v>
      </c>
      <c r="J717" s="259">
        <v>34</v>
      </c>
      <c r="K717" s="259">
        <v>6</v>
      </c>
      <c r="L717" s="259">
        <v>1407</v>
      </c>
      <c r="M717" s="259">
        <v>13</v>
      </c>
      <c r="N717" s="259">
        <v>0</v>
      </c>
    </row>
    <row r="718" spans="1:15" s="220" customFormat="1" ht="9" customHeight="1">
      <c r="A718" s="225" t="s">
        <v>53</v>
      </c>
      <c r="B718" s="230">
        <f t="shared" si="39"/>
        <v>5209</v>
      </c>
      <c r="C718" s="260">
        <v>70</v>
      </c>
      <c r="D718" s="260">
        <v>11</v>
      </c>
      <c r="E718" s="260">
        <v>0</v>
      </c>
      <c r="F718" s="260">
        <v>278</v>
      </c>
      <c r="G718" s="260">
        <v>335</v>
      </c>
      <c r="H718" s="260">
        <v>70</v>
      </c>
      <c r="I718" s="260">
        <v>1061</v>
      </c>
      <c r="J718" s="260">
        <v>370</v>
      </c>
      <c r="K718" s="260">
        <v>33</v>
      </c>
      <c r="L718" s="260">
        <v>2647</v>
      </c>
      <c r="M718" s="260">
        <v>333</v>
      </c>
      <c r="N718" s="260">
        <v>1</v>
      </c>
    </row>
    <row r="719" spans="1:15" s="220" customFormat="1" ht="9" customHeight="1">
      <c r="A719" s="220" t="s">
        <v>54</v>
      </c>
      <c r="B719" s="229">
        <f t="shared" si="39"/>
        <v>28153</v>
      </c>
      <c r="C719" s="259">
        <v>507</v>
      </c>
      <c r="D719" s="259">
        <v>115</v>
      </c>
      <c r="E719" s="259">
        <v>1</v>
      </c>
      <c r="F719" s="259">
        <v>4590</v>
      </c>
      <c r="G719" s="259">
        <v>1667</v>
      </c>
      <c r="H719" s="259">
        <v>163</v>
      </c>
      <c r="I719" s="259">
        <v>5773</v>
      </c>
      <c r="J719" s="259">
        <v>2181</v>
      </c>
      <c r="K719" s="259">
        <v>216</v>
      </c>
      <c r="L719" s="259">
        <v>11609</v>
      </c>
      <c r="M719" s="259">
        <v>522</v>
      </c>
      <c r="N719" s="259">
        <v>809</v>
      </c>
    </row>
    <row r="720" spans="1:15" s="220" customFormat="1" ht="9" customHeight="1">
      <c r="A720" s="220" t="s">
        <v>55</v>
      </c>
      <c r="B720" s="229">
        <f t="shared" si="39"/>
        <v>3143</v>
      </c>
      <c r="C720" s="259">
        <v>168</v>
      </c>
      <c r="D720" s="259">
        <v>38</v>
      </c>
      <c r="E720" s="259">
        <v>0</v>
      </c>
      <c r="F720" s="259">
        <v>312</v>
      </c>
      <c r="G720" s="259">
        <v>175</v>
      </c>
      <c r="H720" s="259">
        <v>1</v>
      </c>
      <c r="I720" s="259">
        <v>820</v>
      </c>
      <c r="J720" s="259">
        <v>383</v>
      </c>
      <c r="K720" s="259">
        <v>32</v>
      </c>
      <c r="L720" s="259">
        <v>1204</v>
      </c>
      <c r="M720" s="259">
        <v>8</v>
      </c>
      <c r="N720" s="259">
        <v>2</v>
      </c>
    </row>
    <row r="721" spans="1:14" s="220" customFormat="1" ht="9" customHeight="1">
      <c r="A721" s="220" t="s">
        <v>56</v>
      </c>
      <c r="B721" s="229">
        <f t="shared" si="39"/>
        <v>6979</v>
      </c>
      <c r="C721" s="259">
        <v>261</v>
      </c>
      <c r="D721" s="259">
        <v>23</v>
      </c>
      <c r="E721" s="259">
        <v>0</v>
      </c>
      <c r="F721" s="259">
        <v>688</v>
      </c>
      <c r="G721" s="259">
        <v>307</v>
      </c>
      <c r="H721" s="259">
        <v>45</v>
      </c>
      <c r="I721" s="259">
        <v>2247</v>
      </c>
      <c r="J721" s="259">
        <v>304</v>
      </c>
      <c r="K721" s="259">
        <v>116</v>
      </c>
      <c r="L721" s="259">
        <v>2942</v>
      </c>
      <c r="M721" s="259">
        <v>46</v>
      </c>
      <c r="N721" s="259">
        <v>0</v>
      </c>
    </row>
    <row r="722" spans="1:14" s="220" customFormat="1" ht="9" customHeight="1">
      <c r="A722" s="225" t="s">
        <v>57</v>
      </c>
      <c r="B722" s="230">
        <f t="shared" si="39"/>
        <v>24995</v>
      </c>
      <c r="C722" s="260">
        <v>1282</v>
      </c>
      <c r="D722" s="260">
        <v>93</v>
      </c>
      <c r="E722" s="260">
        <v>0</v>
      </c>
      <c r="F722" s="260">
        <v>2472</v>
      </c>
      <c r="G722" s="260">
        <v>1054</v>
      </c>
      <c r="H722" s="260">
        <v>13</v>
      </c>
      <c r="I722" s="260">
        <v>6254</v>
      </c>
      <c r="J722" s="260">
        <v>1751</v>
      </c>
      <c r="K722" s="260">
        <v>149</v>
      </c>
      <c r="L722" s="260">
        <v>11781</v>
      </c>
      <c r="M722" s="260">
        <v>146</v>
      </c>
      <c r="N722" s="260">
        <v>0</v>
      </c>
    </row>
    <row r="723" spans="1:14" s="220" customFormat="1" ht="9" customHeight="1">
      <c r="A723" s="220" t="s">
        <v>58</v>
      </c>
      <c r="B723" s="229">
        <f t="shared" si="39"/>
        <v>26552</v>
      </c>
      <c r="C723" s="259">
        <v>4</v>
      </c>
      <c r="D723" s="259">
        <v>14</v>
      </c>
      <c r="E723" s="259">
        <v>0</v>
      </c>
      <c r="F723" s="259">
        <v>2184</v>
      </c>
      <c r="G723" s="259">
        <v>518</v>
      </c>
      <c r="H723" s="259">
        <v>4</v>
      </c>
      <c r="I723" s="259">
        <v>5572</v>
      </c>
      <c r="J723" s="259">
        <v>920</v>
      </c>
      <c r="K723" s="259">
        <v>920</v>
      </c>
      <c r="L723" s="259">
        <v>16355</v>
      </c>
      <c r="M723" s="259">
        <v>50</v>
      </c>
      <c r="N723" s="259">
        <v>11</v>
      </c>
    </row>
    <row r="724" spans="1:14" s="220" customFormat="1" ht="9" customHeight="1">
      <c r="A724" s="220" t="s">
        <v>59</v>
      </c>
      <c r="B724" s="229">
        <f t="shared" si="39"/>
        <v>11819</v>
      </c>
      <c r="C724" s="259">
        <v>1494</v>
      </c>
      <c r="D724" s="259">
        <v>77</v>
      </c>
      <c r="E724" s="259">
        <v>0</v>
      </c>
      <c r="F724" s="259">
        <v>2477</v>
      </c>
      <c r="G724" s="259">
        <v>301</v>
      </c>
      <c r="H724" s="259">
        <v>57</v>
      </c>
      <c r="I724" s="259">
        <v>2760</v>
      </c>
      <c r="J724" s="259">
        <v>605</v>
      </c>
      <c r="K724" s="259">
        <v>33</v>
      </c>
      <c r="L724" s="259">
        <v>3141</v>
      </c>
      <c r="M724" s="259">
        <v>177</v>
      </c>
      <c r="N724" s="259">
        <v>697</v>
      </c>
    </row>
    <row r="725" spans="1:14" s="220" customFormat="1" ht="9" customHeight="1">
      <c r="A725" s="220" t="s">
        <v>60</v>
      </c>
      <c r="B725" s="229">
        <f t="shared" si="39"/>
        <v>28133</v>
      </c>
      <c r="C725" s="259">
        <v>79</v>
      </c>
      <c r="D725" s="259">
        <v>19</v>
      </c>
      <c r="E725" s="259">
        <v>0</v>
      </c>
      <c r="F725" s="259">
        <v>8770</v>
      </c>
      <c r="G725" s="259">
        <v>705</v>
      </c>
      <c r="H725" s="259">
        <v>160</v>
      </c>
      <c r="I725" s="259">
        <v>4530</v>
      </c>
      <c r="J725" s="259">
        <v>1668</v>
      </c>
      <c r="K725" s="259">
        <v>279</v>
      </c>
      <c r="L725" s="259">
        <v>10936</v>
      </c>
      <c r="M725" s="259">
        <v>770</v>
      </c>
      <c r="N725" s="259">
        <v>217</v>
      </c>
    </row>
    <row r="726" spans="1:14" s="220" customFormat="1" ht="9" customHeight="1">
      <c r="A726" s="225" t="s">
        <v>61</v>
      </c>
      <c r="B726" s="230">
        <f t="shared" si="39"/>
        <v>20653</v>
      </c>
      <c r="C726" s="260">
        <v>7</v>
      </c>
      <c r="D726" s="260">
        <v>32</v>
      </c>
      <c r="E726" s="260">
        <v>0</v>
      </c>
      <c r="F726" s="260">
        <v>292</v>
      </c>
      <c r="G726" s="260">
        <v>701</v>
      </c>
      <c r="H726" s="260">
        <v>38</v>
      </c>
      <c r="I726" s="260">
        <v>5276</v>
      </c>
      <c r="J726" s="260">
        <v>2410</v>
      </c>
      <c r="K726" s="260">
        <v>338</v>
      </c>
      <c r="L726" s="260">
        <v>10916</v>
      </c>
      <c r="M726" s="260">
        <v>616</v>
      </c>
      <c r="N726" s="260">
        <v>27</v>
      </c>
    </row>
    <row r="727" spans="1:14" s="220" customFormat="1" ht="9" customHeight="1">
      <c r="A727" s="220" t="s">
        <v>62</v>
      </c>
      <c r="B727" s="229">
        <f t="shared" si="39"/>
        <v>4084</v>
      </c>
      <c r="C727" s="259">
        <v>23</v>
      </c>
      <c r="D727" s="259">
        <v>24</v>
      </c>
      <c r="E727" s="259">
        <v>0</v>
      </c>
      <c r="F727" s="259">
        <v>549</v>
      </c>
      <c r="G727" s="259">
        <v>395</v>
      </c>
      <c r="H727" s="259">
        <v>1</v>
      </c>
      <c r="I727" s="259">
        <v>1048</v>
      </c>
      <c r="J727" s="259">
        <v>267</v>
      </c>
      <c r="K727" s="259">
        <v>74</v>
      </c>
      <c r="L727" s="259">
        <v>1650</v>
      </c>
      <c r="M727" s="259">
        <v>46</v>
      </c>
      <c r="N727" s="259">
        <v>7</v>
      </c>
    </row>
    <row r="728" spans="1:14" s="220" customFormat="1" ht="9" customHeight="1">
      <c r="A728" s="220" t="s">
        <v>63</v>
      </c>
      <c r="B728" s="229">
        <f t="shared" si="39"/>
        <v>43924</v>
      </c>
      <c r="C728" s="259">
        <v>284</v>
      </c>
      <c r="D728" s="259">
        <v>4</v>
      </c>
      <c r="E728" s="259">
        <v>0</v>
      </c>
      <c r="F728" s="259">
        <v>6857</v>
      </c>
      <c r="G728" s="259">
        <v>1431</v>
      </c>
      <c r="H728" s="259">
        <v>290</v>
      </c>
      <c r="I728" s="259">
        <v>9168</v>
      </c>
      <c r="J728" s="259">
        <v>5411</v>
      </c>
      <c r="K728" s="259">
        <v>363</v>
      </c>
      <c r="L728" s="259">
        <v>18620</v>
      </c>
      <c r="M728" s="259">
        <v>511</v>
      </c>
      <c r="N728" s="259">
        <v>985</v>
      </c>
    </row>
    <row r="729" spans="1:14" s="220" customFormat="1" ht="9" customHeight="1">
      <c r="A729" s="220" t="s">
        <v>64</v>
      </c>
      <c r="B729" s="229">
        <f t="shared" si="39"/>
        <v>12237</v>
      </c>
      <c r="C729" s="259">
        <v>28</v>
      </c>
      <c r="D729" s="259">
        <v>6</v>
      </c>
      <c r="E729" s="259">
        <v>1</v>
      </c>
      <c r="F729" s="259">
        <v>2746</v>
      </c>
      <c r="G729" s="259">
        <v>240</v>
      </c>
      <c r="H729" s="259">
        <v>20</v>
      </c>
      <c r="I729" s="259">
        <v>3059</v>
      </c>
      <c r="J729" s="259">
        <v>1535</v>
      </c>
      <c r="K729" s="259">
        <v>159</v>
      </c>
      <c r="L729" s="259">
        <v>4306</v>
      </c>
      <c r="M729" s="259">
        <v>116</v>
      </c>
      <c r="N729" s="259">
        <v>21</v>
      </c>
    </row>
    <row r="730" spans="1:14" s="220" customFormat="1" ht="9" customHeight="1">
      <c r="A730" s="225" t="s">
        <v>65</v>
      </c>
      <c r="B730" s="230">
        <f t="shared" si="39"/>
        <v>3647</v>
      </c>
      <c r="C730" s="260">
        <v>52</v>
      </c>
      <c r="D730" s="260">
        <v>2</v>
      </c>
      <c r="E730" s="260">
        <v>0</v>
      </c>
      <c r="F730" s="260">
        <v>688</v>
      </c>
      <c r="G730" s="260">
        <v>242</v>
      </c>
      <c r="H730" s="260">
        <v>28</v>
      </c>
      <c r="I730" s="260">
        <v>882</v>
      </c>
      <c r="J730" s="260">
        <v>65</v>
      </c>
      <c r="K730" s="260">
        <v>48</v>
      </c>
      <c r="L730" s="260">
        <v>1118</v>
      </c>
      <c r="M730" s="260">
        <v>482</v>
      </c>
      <c r="N730" s="260">
        <v>40</v>
      </c>
    </row>
    <row r="731" spans="1:14" s="220" customFormat="1" ht="9" customHeight="1">
      <c r="A731" s="220" t="s">
        <v>66</v>
      </c>
      <c r="B731" s="229">
        <f t="shared" si="39"/>
        <v>4467</v>
      </c>
      <c r="C731" s="259">
        <v>29</v>
      </c>
      <c r="D731" s="259">
        <v>0</v>
      </c>
      <c r="E731" s="259">
        <v>0</v>
      </c>
      <c r="F731" s="259">
        <v>456</v>
      </c>
      <c r="G731" s="259">
        <v>239</v>
      </c>
      <c r="H731" s="259">
        <v>4</v>
      </c>
      <c r="I731" s="259">
        <v>866</v>
      </c>
      <c r="J731" s="259">
        <v>335</v>
      </c>
      <c r="K731" s="259">
        <v>145</v>
      </c>
      <c r="L731" s="259">
        <v>2240</v>
      </c>
      <c r="M731" s="259">
        <v>146</v>
      </c>
      <c r="N731" s="259">
        <v>7</v>
      </c>
    </row>
    <row r="732" spans="1:14" s="220" customFormat="1" ht="9" customHeight="1">
      <c r="A732" s="220" t="s">
        <v>67</v>
      </c>
      <c r="B732" s="229">
        <f t="shared" si="39"/>
        <v>520</v>
      </c>
      <c r="C732" s="259">
        <v>4</v>
      </c>
      <c r="D732" s="259">
        <v>0</v>
      </c>
      <c r="E732" s="259">
        <v>0</v>
      </c>
      <c r="F732" s="259">
        <v>15</v>
      </c>
      <c r="G732" s="259">
        <v>46</v>
      </c>
      <c r="H732" s="259">
        <v>0</v>
      </c>
      <c r="I732" s="259">
        <v>75</v>
      </c>
      <c r="J732" s="259">
        <v>4</v>
      </c>
      <c r="K732" s="259">
        <v>2</v>
      </c>
      <c r="L732" s="259">
        <v>371</v>
      </c>
      <c r="M732" s="259">
        <v>2</v>
      </c>
      <c r="N732" s="259">
        <v>1</v>
      </c>
    </row>
    <row r="733" spans="1:14" s="220" customFormat="1" ht="9" customHeight="1">
      <c r="A733" s="220" t="s">
        <v>68</v>
      </c>
      <c r="B733" s="229">
        <f t="shared" si="39"/>
        <v>5743</v>
      </c>
      <c r="C733" s="259">
        <v>11</v>
      </c>
      <c r="D733" s="259">
        <v>8</v>
      </c>
      <c r="E733" s="259">
        <v>1</v>
      </c>
      <c r="F733" s="259">
        <v>1155</v>
      </c>
      <c r="G733" s="259">
        <v>369</v>
      </c>
      <c r="H733" s="259">
        <v>52</v>
      </c>
      <c r="I733" s="259">
        <v>997</v>
      </c>
      <c r="J733" s="259">
        <v>306</v>
      </c>
      <c r="K733" s="259">
        <v>80</v>
      </c>
      <c r="L733" s="259">
        <v>2583</v>
      </c>
      <c r="M733" s="259">
        <v>6</v>
      </c>
      <c r="N733" s="259">
        <v>175</v>
      </c>
    </row>
    <row r="734" spans="1:14" s="220" customFormat="1" ht="9" customHeight="1">
      <c r="A734" s="225" t="s">
        <v>69</v>
      </c>
      <c r="B734" s="230">
        <f t="shared" si="39"/>
        <v>4315</v>
      </c>
      <c r="C734" s="260">
        <v>6</v>
      </c>
      <c r="D734" s="260">
        <v>16</v>
      </c>
      <c r="E734" s="260">
        <v>0</v>
      </c>
      <c r="F734" s="260">
        <v>359</v>
      </c>
      <c r="G734" s="260">
        <v>172</v>
      </c>
      <c r="H734" s="260">
        <v>1</v>
      </c>
      <c r="I734" s="260">
        <v>1483</v>
      </c>
      <c r="J734" s="260">
        <v>196</v>
      </c>
      <c r="K734" s="260">
        <v>50</v>
      </c>
      <c r="L734" s="260">
        <v>1772</v>
      </c>
      <c r="M734" s="260">
        <v>17</v>
      </c>
      <c r="N734" s="260">
        <v>243</v>
      </c>
    </row>
    <row r="735" spans="1:14" s="220" customFormat="1" ht="9" customHeight="1">
      <c r="A735" s="220" t="s">
        <v>70</v>
      </c>
      <c r="B735" s="229">
        <f t="shared" si="39"/>
        <v>9253</v>
      </c>
      <c r="C735" s="259">
        <v>315</v>
      </c>
      <c r="D735" s="259">
        <v>7</v>
      </c>
      <c r="E735" s="259">
        <v>0</v>
      </c>
      <c r="F735" s="259">
        <v>1290</v>
      </c>
      <c r="G735" s="259">
        <v>112</v>
      </c>
      <c r="H735" s="259">
        <v>1243</v>
      </c>
      <c r="I735" s="259">
        <v>1741</v>
      </c>
      <c r="J735" s="259">
        <v>471</v>
      </c>
      <c r="K735" s="259">
        <v>63</v>
      </c>
      <c r="L735" s="259">
        <v>3446</v>
      </c>
      <c r="M735" s="259">
        <v>274</v>
      </c>
      <c r="N735" s="259">
        <v>291</v>
      </c>
    </row>
    <row r="736" spans="1:14" s="220" customFormat="1" ht="9" customHeight="1">
      <c r="A736" s="220" t="s">
        <v>71</v>
      </c>
      <c r="B736" s="229">
        <f t="shared" si="39"/>
        <v>9848</v>
      </c>
      <c r="C736" s="259">
        <v>84</v>
      </c>
      <c r="D736" s="259">
        <v>21</v>
      </c>
      <c r="E736" s="259">
        <v>0</v>
      </c>
      <c r="F736" s="259">
        <v>1785</v>
      </c>
      <c r="G736" s="259">
        <v>514</v>
      </c>
      <c r="H736" s="259">
        <v>0</v>
      </c>
      <c r="I736" s="259">
        <v>1968</v>
      </c>
      <c r="J736" s="259">
        <v>849</v>
      </c>
      <c r="K736" s="259">
        <v>104</v>
      </c>
      <c r="L736" s="259">
        <v>4222</v>
      </c>
      <c r="M736" s="259">
        <v>20</v>
      </c>
      <c r="N736" s="259">
        <v>281</v>
      </c>
    </row>
    <row r="737" spans="1:15" s="220" customFormat="1" ht="9" customHeight="1">
      <c r="A737" s="220" t="s">
        <v>72</v>
      </c>
      <c r="B737" s="229">
        <f t="shared" si="39"/>
        <v>9591</v>
      </c>
      <c r="C737" s="259">
        <v>5</v>
      </c>
      <c r="D737" s="259">
        <v>4</v>
      </c>
      <c r="E737" s="259">
        <v>0</v>
      </c>
      <c r="F737" s="259">
        <v>97</v>
      </c>
      <c r="G737" s="259">
        <v>249</v>
      </c>
      <c r="H737" s="259">
        <v>4</v>
      </c>
      <c r="I737" s="259">
        <v>2343</v>
      </c>
      <c r="J737" s="259">
        <v>396</v>
      </c>
      <c r="K737" s="259">
        <v>103</v>
      </c>
      <c r="L737" s="259">
        <v>6264</v>
      </c>
      <c r="M737" s="259">
        <v>29</v>
      </c>
      <c r="N737" s="259">
        <v>97</v>
      </c>
    </row>
    <row r="738" spans="1:15" s="220" customFormat="1" ht="9" customHeight="1">
      <c r="A738" s="225" t="s">
        <v>73</v>
      </c>
      <c r="B738" s="230">
        <f t="shared" si="39"/>
        <v>16880</v>
      </c>
      <c r="C738" s="260">
        <v>242</v>
      </c>
      <c r="D738" s="260">
        <v>87</v>
      </c>
      <c r="E738" s="260">
        <v>4</v>
      </c>
      <c r="F738" s="260">
        <v>4386</v>
      </c>
      <c r="G738" s="260">
        <v>866</v>
      </c>
      <c r="H738" s="260">
        <v>114</v>
      </c>
      <c r="I738" s="260">
        <v>3055</v>
      </c>
      <c r="J738" s="260">
        <v>1751</v>
      </c>
      <c r="K738" s="260">
        <v>252</v>
      </c>
      <c r="L738" s="260">
        <v>5375</v>
      </c>
      <c r="M738" s="260">
        <v>746</v>
      </c>
      <c r="N738" s="260">
        <v>2</v>
      </c>
    </row>
    <row r="739" spans="1:15" s="220" customFormat="1" ht="9" customHeight="1">
      <c r="A739" s="220" t="s">
        <v>74</v>
      </c>
      <c r="B739" s="229">
        <f t="shared" si="39"/>
        <v>15097</v>
      </c>
      <c r="C739" s="259">
        <v>441</v>
      </c>
      <c r="D739" s="259">
        <v>65</v>
      </c>
      <c r="E739" s="259">
        <v>0</v>
      </c>
      <c r="F739" s="259">
        <v>1351</v>
      </c>
      <c r="G739" s="259">
        <v>1179</v>
      </c>
      <c r="H739" s="259">
        <v>269</v>
      </c>
      <c r="I739" s="259">
        <v>6712</v>
      </c>
      <c r="J739" s="259">
        <v>552</v>
      </c>
      <c r="K739" s="259">
        <v>253</v>
      </c>
      <c r="L739" s="259">
        <v>4217</v>
      </c>
      <c r="M739" s="259">
        <v>21</v>
      </c>
      <c r="N739" s="259">
        <v>37</v>
      </c>
    </row>
    <row r="740" spans="1:15" s="220" customFormat="1" ht="9" customHeight="1">
      <c r="A740" s="220" t="s">
        <v>75</v>
      </c>
      <c r="B740" s="229">
        <f t="shared" si="39"/>
        <v>52400</v>
      </c>
      <c r="C740" s="259">
        <v>1345</v>
      </c>
      <c r="D740" s="259">
        <v>305</v>
      </c>
      <c r="E740" s="259">
        <v>1</v>
      </c>
      <c r="F740" s="259">
        <v>12943</v>
      </c>
      <c r="G740" s="259">
        <v>3316</v>
      </c>
      <c r="H740" s="259">
        <v>66</v>
      </c>
      <c r="I740" s="259">
        <v>14838</v>
      </c>
      <c r="J740" s="259">
        <v>1383</v>
      </c>
      <c r="K740" s="259">
        <v>212</v>
      </c>
      <c r="L740" s="259">
        <v>17806</v>
      </c>
      <c r="M740" s="259">
        <v>180</v>
      </c>
      <c r="N740" s="259">
        <v>5</v>
      </c>
    </row>
    <row r="741" spans="1:15" s="220" customFormat="1" ht="9" customHeight="1">
      <c r="A741" s="220" t="s">
        <v>76</v>
      </c>
      <c r="B741" s="229">
        <f t="shared" si="39"/>
        <v>23782</v>
      </c>
      <c r="C741" s="259">
        <v>95</v>
      </c>
      <c r="D741" s="259">
        <v>1428</v>
      </c>
      <c r="E741" s="259">
        <v>0</v>
      </c>
      <c r="F741" s="259">
        <v>710</v>
      </c>
      <c r="G741" s="259">
        <v>4225</v>
      </c>
      <c r="H741" s="259">
        <v>1</v>
      </c>
      <c r="I741" s="259">
        <v>6976</v>
      </c>
      <c r="J741" s="259">
        <v>759</v>
      </c>
      <c r="K741" s="259">
        <v>318</v>
      </c>
      <c r="L741" s="259">
        <v>9216</v>
      </c>
      <c r="M741" s="259">
        <v>49</v>
      </c>
      <c r="N741" s="259">
        <v>5</v>
      </c>
    </row>
    <row r="742" spans="1:15" s="220" customFormat="1" ht="9" customHeight="1">
      <c r="A742" s="225" t="s">
        <v>77</v>
      </c>
      <c r="B742" s="230">
        <f t="shared" si="39"/>
        <v>19666</v>
      </c>
      <c r="C742" s="260">
        <v>98</v>
      </c>
      <c r="D742" s="260">
        <v>52</v>
      </c>
      <c r="E742" s="260">
        <v>2</v>
      </c>
      <c r="F742" s="260">
        <v>4643</v>
      </c>
      <c r="G742" s="260">
        <v>534</v>
      </c>
      <c r="H742" s="260">
        <v>242</v>
      </c>
      <c r="I742" s="260">
        <v>4264</v>
      </c>
      <c r="J742" s="260">
        <v>2803</v>
      </c>
      <c r="K742" s="260">
        <v>270</v>
      </c>
      <c r="L742" s="260">
        <v>5142</v>
      </c>
      <c r="M742" s="260">
        <v>1198</v>
      </c>
      <c r="N742" s="260">
        <v>418</v>
      </c>
    </row>
    <row r="743" spans="1:15" s="220" customFormat="1" ht="9" customHeight="1">
      <c r="A743" s="220" t="s">
        <v>78</v>
      </c>
      <c r="B743" s="229">
        <f t="shared" si="39"/>
        <v>1786</v>
      </c>
      <c r="C743" s="259">
        <v>1</v>
      </c>
      <c r="D743" s="259">
        <v>0</v>
      </c>
      <c r="E743" s="259">
        <v>0</v>
      </c>
      <c r="F743" s="259">
        <v>1340</v>
      </c>
      <c r="G743" s="259">
        <v>11</v>
      </c>
      <c r="H743" s="259">
        <v>6</v>
      </c>
      <c r="I743" s="259">
        <v>139</v>
      </c>
      <c r="J743" s="259">
        <v>16</v>
      </c>
      <c r="K743" s="259">
        <v>10</v>
      </c>
      <c r="L743" s="259">
        <v>244</v>
      </c>
      <c r="M743" s="259">
        <v>19</v>
      </c>
      <c r="N743" s="259">
        <v>0</v>
      </c>
    </row>
    <row r="744" spans="1:15" s="220" customFormat="1" ht="9" customHeight="1">
      <c r="A744" s="220" t="s">
        <v>79</v>
      </c>
      <c r="B744" s="229">
        <f t="shared" si="39"/>
        <v>19182</v>
      </c>
      <c r="C744" s="259">
        <v>226</v>
      </c>
      <c r="D744" s="259">
        <v>234</v>
      </c>
      <c r="E744" s="259">
        <v>3</v>
      </c>
      <c r="F744" s="259">
        <v>815</v>
      </c>
      <c r="G744" s="259">
        <v>3821</v>
      </c>
      <c r="H744" s="259">
        <v>99</v>
      </c>
      <c r="I744" s="259">
        <v>5681</v>
      </c>
      <c r="J744" s="259">
        <v>1514</v>
      </c>
      <c r="K744" s="259">
        <v>226</v>
      </c>
      <c r="L744" s="259">
        <v>6097</v>
      </c>
      <c r="M744" s="259">
        <v>340</v>
      </c>
      <c r="N744" s="259">
        <v>126</v>
      </c>
    </row>
    <row r="745" spans="1:15" s="220" customFormat="1" ht="9" customHeight="1">
      <c r="A745" s="220" t="s">
        <v>80</v>
      </c>
      <c r="B745" s="229">
        <f t="shared" si="39"/>
        <v>18850</v>
      </c>
      <c r="C745" s="259">
        <v>469</v>
      </c>
      <c r="D745" s="259">
        <v>35</v>
      </c>
      <c r="E745" s="259">
        <v>0</v>
      </c>
      <c r="F745" s="259">
        <v>2607</v>
      </c>
      <c r="G745" s="259">
        <v>890</v>
      </c>
      <c r="H745" s="259">
        <v>38</v>
      </c>
      <c r="I745" s="259">
        <v>5708</v>
      </c>
      <c r="J745" s="259">
        <v>1250</v>
      </c>
      <c r="K745" s="259">
        <v>355</v>
      </c>
      <c r="L745" s="259">
        <v>7325</v>
      </c>
      <c r="M745" s="259">
        <v>172</v>
      </c>
      <c r="N745" s="259">
        <v>1</v>
      </c>
    </row>
    <row r="746" spans="1:15" s="220" customFormat="1" ht="9" customHeight="1">
      <c r="A746" s="225" t="s">
        <v>81</v>
      </c>
      <c r="B746" s="230">
        <f t="shared" si="39"/>
        <v>2164</v>
      </c>
      <c r="C746" s="260">
        <v>17</v>
      </c>
      <c r="D746" s="260">
        <v>33</v>
      </c>
      <c r="E746" s="260">
        <v>0</v>
      </c>
      <c r="F746" s="260">
        <v>426</v>
      </c>
      <c r="G746" s="260">
        <v>95</v>
      </c>
      <c r="H746" s="260">
        <v>23</v>
      </c>
      <c r="I746" s="260">
        <v>762</v>
      </c>
      <c r="J746" s="260">
        <v>43</v>
      </c>
      <c r="K746" s="260">
        <v>17</v>
      </c>
      <c r="L746" s="260">
        <v>624</v>
      </c>
      <c r="M746" s="260">
        <v>54</v>
      </c>
      <c r="N746" s="260">
        <v>70</v>
      </c>
    </row>
    <row r="747" spans="1:15" s="258" customFormat="1" ht="9" customHeight="1">
      <c r="A747" s="253"/>
      <c r="B747" s="256"/>
      <c r="C747" s="257"/>
      <c r="D747" s="257"/>
      <c r="E747" s="257"/>
      <c r="F747" s="257"/>
      <c r="G747" s="257"/>
      <c r="H747" s="257"/>
      <c r="I747" s="257"/>
      <c r="J747" s="257"/>
      <c r="K747" s="257"/>
      <c r="L747" s="257"/>
      <c r="M747" s="257"/>
      <c r="N747" s="257"/>
      <c r="O747" s="253"/>
    </row>
    <row r="748" spans="1:15" s="219" customFormat="1" ht="9" customHeight="1">
      <c r="A748" s="218">
        <v>2015</v>
      </c>
      <c r="B748" s="243"/>
      <c r="O748" s="220"/>
    </row>
    <row r="749" spans="1:15" s="220" customFormat="1" ht="9" customHeight="1">
      <c r="A749" s="247" t="s">
        <v>102</v>
      </c>
      <c r="B749" s="243">
        <f t="shared" ref="B749:N749" si="40">SUM(B751:B782)</f>
        <v>500570</v>
      </c>
      <c r="C749" s="243">
        <f t="shared" si="40"/>
        <v>6447</v>
      </c>
      <c r="D749" s="243">
        <f t="shared" si="40"/>
        <v>3286</v>
      </c>
      <c r="E749" s="243">
        <f t="shared" si="40"/>
        <v>37</v>
      </c>
      <c r="F749" s="243">
        <f t="shared" si="40"/>
        <v>74581</v>
      </c>
      <c r="G749" s="243">
        <f t="shared" si="40"/>
        <v>36482</v>
      </c>
      <c r="H749" s="243">
        <f t="shared" si="40"/>
        <v>2593</v>
      </c>
      <c r="I749" s="243">
        <f t="shared" si="40"/>
        <v>120878</v>
      </c>
      <c r="J749" s="243">
        <f t="shared" si="40"/>
        <v>33704</v>
      </c>
      <c r="K749" s="243">
        <f t="shared" si="40"/>
        <v>5615</v>
      </c>
      <c r="L749" s="243">
        <f t="shared" si="40"/>
        <v>203344</v>
      </c>
      <c r="M749" s="243">
        <f t="shared" si="40"/>
        <v>9459</v>
      </c>
      <c r="N749" s="243">
        <f t="shared" si="40"/>
        <v>4144</v>
      </c>
    </row>
    <row r="750" spans="1:15" s="220" customFormat="1" ht="3.95" customHeight="1">
      <c r="A750" s="247"/>
      <c r="B750" s="243"/>
    </row>
    <row r="751" spans="1:15" s="220" customFormat="1" ht="9" customHeight="1">
      <c r="A751" s="220" t="s">
        <v>50</v>
      </c>
      <c r="B751" s="229">
        <f>SUM(C751:N751)</f>
        <v>5547</v>
      </c>
      <c r="C751" s="259">
        <v>27</v>
      </c>
      <c r="D751" s="259">
        <v>3</v>
      </c>
      <c r="E751" s="259">
        <v>0</v>
      </c>
      <c r="F751" s="259">
        <v>726</v>
      </c>
      <c r="G751" s="259">
        <v>235</v>
      </c>
      <c r="H751" s="259">
        <v>26</v>
      </c>
      <c r="I751" s="259">
        <v>1455</v>
      </c>
      <c r="J751" s="259">
        <v>439</v>
      </c>
      <c r="K751" s="259">
        <v>99</v>
      </c>
      <c r="L751" s="259">
        <v>2401</v>
      </c>
      <c r="M751" s="259">
        <v>6</v>
      </c>
      <c r="N751" s="259">
        <v>130</v>
      </c>
    </row>
    <row r="752" spans="1:15" s="220" customFormat="1" ht="9" customHeight="1">
      <c r="A752" s="220" t="s">
        <v>51</v>
      </c>
      <c r="B752" s="229">
        <f t="shared" ref="B752:B782" si="41">SUM(C752:N752)</f>
        <v>4711</v>
      </c>
      <c r="C752" s="259">
        <v>73</v>
      </c>
      <c r="D752" s="259">
        <v>1</v>
      </c>
      <c r="E752" s="259">
        <v>0</v>
      </c>
      <c r="F752" s="259">
        <v>774</v>
      </c>
      <c r="G752" s="259">
        <v>158</v>
      </c>
      <c r="H752" s="259">
        <v>4</v>
      </c>
      <c r="I752" s="259">
        <v>1182</v>
      </c>
      <c r="J752" s="259">
        <v>184</v>
      </c>
      <c r="K752" s="259">
        <v>82</v>
      </c>
      <c r="L752" s="259">
        <v>2174</v>
      </c>
      <c r="M752" s="259">
        <v>78</v>
      </c>
      <c r="N752" s="259">
        <v>1</v>
      </c>
    </row>
    <row r="753" spans="1:14" s="220" customFormat="1" ht="9" customHeight="1">
      <c r="A753" s="220" t="s">
        <v>52</v>
      </c>
      <c r="B753" s="229">
        <f t="shared" si="41"/>
        <v>3593</v>
      </c>
      <c r="C753" s="259">
        <v>79</v>
      </c>
      <c r="D753" s="259">
        <v>2</v>
      </c>
      <c r="E753" s="259">
        <v>0</v>
      </c>
      <c r="F753" s="259">
        <v>98</v>
      </c>
      <c r="G753" s="259">
        <v>540</v>
      </c>
      <c r="H753" s="259">
        <v>30</v>
      </c>
      <c r="I753" s="259">
        <v>1252</v>
      </c>
      <c r="J753" s="259">
        <v>87</v>
      </c>
      <c r="K753" s="259">
        <v>4</v>
      </c>
      <c r="L753" s="259">
        <v>1485</v>
      </c>
      <c r="M753" s="259">
        <v>16</v>
      </c>
      <c r="N753" s="259">
        <v>0</v>
      </c>
    </row>
    <row r="754" spans="1:14" s="220" customFormat="1" ht="9" customHeight="1">
      <c r="A754" s="225" t="s">
        <v>53</v>
      </c>
      <c r="B754" s="230">
        <f t="shared" si="41"/>
        <v>9587</v>
      </c>
      <c r="C754" s="260">
        <v>32</v>
      </c>
      <c r="D754" s="260">
        <v>0</v>
      </c>
      <c r="E754" s="260">
        <v>3</v>
      </c>
      <c r="F754" s="260">
        <v>1681</v>
      </c>
      <c r="G754" s="260">
        <v>1096</v>
      </c>
      <c r="H754" s="260">
        <v>11</v>
      </c>
      <c r="I754" s="260">
        <v>1702</v>
      </c>
      <c r="J754" s="260">
        <v>362</v>
      </c>
      <c r="K754" s="260">
        <v>143</v>
      </c>
      <c r="L754" s="260">
        <v>3961</v>
      </c>
      <c r="M754" s="260">
        <v>583</v>
      </c>
      <c r="N754" s="260">
        <v>13</v>
      </c>
    </row>
    <row r="755" spans="1:14" s="220" customFormat="1" ht="9" customHeight="1">
      <c r="A755" s="220" t="s">
        <v>54</v>
      </c>
      <c r="B755" s="229">
        <f t="shared" si="41"/>
        <v>33426</v>
      </c>
      <c r="C755" s="259">
        <v>522</v>
      </c>
      <c r="D755" s="259">
        <v>326</v>
      </c>
      <c r="E755" s="259">
        <v>0</v>
      </c>
      <c r="F755" s="259">
        <v>5290</v>
      </c>
      <c r="G755" s="259">
        <v>2134</v>
      </c>
      <c r="H755" s="259">
        <v>161</v>
      </c>
      <c r="I755" s="259">
        <v>6705</v>
      </c>
      <c r="J755" s="259">
        <v>3012</v>
      </c>
      <c r="K755" s="259">
        <v>186</v>
      </c>
      <c r="L755" s="259">
        <v>13185</v>
      </c>
      <c r="M755" s="259">
        <v>567</v>
      </c>
      <c r="N755" s="259">
        <v>1338</v>
      </c>
    </row>
    <row r="756" spans="1:14" s="220" customFormat="1" ht="9" customHeight="1">
      <c r="A756" s="220" t="s">
        <v>55</v>
      </c>
      <c r="B756" s="229">
        <f t="shared" si="41"/>
        <v>3254</v>
      </c>
      <c r="C756" s="259">
        <v>138</v>
      </c>
      <c r="D756" s="259">
        <v>9</v>
      </c>
      <c r="E756" s="259">
        <v>0</v>
      </c>
      <c r="F756" s="259">
        <v>169</v>
      </c>
      <c r="G756" s="259">
        <v>338</v>
      </c>
      <c r="H756" s="259">
        <v>0</v>
      </c>
      <c r="I756" s="259">
        <v>738</v>
      </c>
      <c r="J756" s="259">
        <v>380</v>
      </c>
      <c r="K756" s="259">
        <v>35</v>
      </c>
      <c r="L756" s="259">
        <v>1435</v>
      </c>
      <c r="M756" s="259">
        <v>4</v>
      </c>
      <c r="N756" s="259">
        <v>8</v>
      </c>
    </row>
    <row r="757" spans="1:14" s="220" customFormat="1" ht="9" customHeight="1">
      <c r="A757" s="220" t="s">
        <v>56</v>
      </c>
      <c r="B757" s="229">
        <f t="shared" si="41"/>
        <v>7110</v>
      </c>
      <c r="C757" s="259">
        <v>266</v>
      </c>
      <c r="D757" s="259">
        <v>4</v>
      </c>
      <c r="E757" s="259">
        <v>1</v>
      </c>
      <c r="F757" s="259">
        <v>588</v>
      </c>
      <c r="G757" s="259">
        <v>369</v>
      </c>
      <c r="H757" s="259">
        <v>62</v>
      </c>
      <c r="I757" s="259">
        <v>2224</v>
      </c>
      <c r="J757" s="259">
        <v>289</v>
      </c>
      <c r="K757" s="259">
        <v>34</v>
      </c>
      <c r="L757" s="259">
        <v>3259</v>
      </c>
      <c r="M757" s="259">
        <v>12</v>
      </c>
      <c r="N757" s="259">
        <v>2</v>
      </c>
    </row>
    <row r="758" spans="1:14" s="220" customFormat="1" ht="9" customHeight="1">
      <c r="A758" s="225" t="s">
        <v>57</v>
      </c>
      <c r="B758" s="230">
        <f t="shared" si="41"/>
        <v>23940</v>
      </c>
      <c r="C758" s="260">
        <v>234</v>
      </c>
      <c r="D758" s="260">
        <v>43</v>
      </c>
      <c r="E758" s="260">
        <v>0</v>
      </c>
      <c r="F758" s="260">
        <v>3538</v>
      </c>
      <c r="G758" s="260">
        <v>848</v>
      </c>
      <c r="H758" s="260">
        <v>109</v>
      </c>
      <c r="I758" s="260">
        <v>6212</v>
      </c>
      <c r="J758" s="260">
        <v>1672</v>
      </c>
      <c r="K758" s="260">
        <v>409</v>
      </c>
      <c r="L758" s="260">
        <v>10665</v>
      </c>
      <c r="M758" s="260">
        <v>210</v>
      </c>
      <c r="N758" s="260">
        <v>0</v>
      </c>
    </row>
    <row r="759" spans="1:14" s="220" customFormat="1" ht="9" customHeight="1">
      <c r="A759" s="220" t="s">
        <v>58</v>
      </c>
      <c r="B759" s="229">
        <f t="shared" si="41"/>
        <v>29038</v>
      </c>
      <c r="C759" s="259">
        <v>5</v>
      </c>
      <c r="D759" s="259">
        <v>9</v>
      </c>
      <c r="E759" s="259">
        <v>0</v>
      </c>
      <c r="F759" s="259">
        <v>1915</v>
      </c>
      <c r="G759" s="259">
        <v>640</v>
      </c>
      <c r="H759" s="259">
        <v>8</v>
      </c>
      <c r="I759" s="259">
        <v>6198</v>
      </c>
      <c r="J759" s="259">
        <v>1046</v>
      </c>
      <c r="K759" s="259">
        <v>967</v>
      </c>
      <c r="L759" s="259">
        <v>18190</v>
      </c>
      <c r="M759" s="259">
        <v>50</v>
      </c>
      <c r="N759" s="259">
        <v>10</v>
      </c>
    </row>
    <row r="760" spans="1:14" s="220" customFormat="1" ht="9" customHeight="1">
      <c r="A760" s="220" t="s">
        <v>59</v>
      </c>
      <c r="B760" s="229">
        <f t="shared" si="41"/>
        <v>13448</v>
      </c>
      <c r="C760" s="259">
        <v>606</v>
      </c>
      <c r="D760" s="259">
        <v>202</v>
      </c>
      <c r="E760" s="259">
        <v>0</v>
      </c>
      <c r="F760" s="259">
        <v>4043</v>
      </c>
      <c r="G760" s="259">
        <v>407</v>
      </c>
      <c r="H760" s="259">
        <v>51</v>
      </c>
      <c r="I760" s="259">
        <v>2902</v>
      </c>
      <c r="J760" s="259">
        <v>683</v>
      </c>
      <c r="K760" s="259">
        <v>41</v>
      </c>
      <c r="L760" s="259">
        <v>4007</v>
      </c>
      <c r="M760" s="259">
        <v>127</v>
      </c>
      <c r="N760" s="259">
        <v>379</v>
      </c>
    </row>
    <row r="761" spans="1:14" s="220" customFormat="1" ht="9" customHeight="1">
      <c r="A761" s="220" t="s">
        <v>60</v>
      </c>
      <c r="B761" s="229">
        <f t="shared" si="41"/>
        <v>34593</v>
      </c>
      <c r="C761" s="259">
        <v>86</v>
      </c>
      <c r="D761" s="259">
        <v>3</v>
      </c>
      <c r="E761" s="259">
        <v>0</v>
      </c>
      <c r="F761" s="259">
        <v>11430</v>
      </c>
      <c r="G761" s="259">
        <v>989</v>
      </c>
      <c r="H761" s="259">
        <v>201</v>
      </c>
      <c r="I761" s="259">
        <v>5672</v>
      </c>
      <c r="J761" s="259">
        <v>2346</v>
      </c>
      <c r="K761" s="259">
        <v>325</v>
      </c>
      <c r="L761" s="259">
        <v>12482</v>
      </c>
      <c r="M761" s="259">
        <v>1054</v>
      </c>
      <c r="N761" s="259">
        <v>5</v>
      </c>
    </row>
    <row r="762" spans="1:14" s="220" customFormat="1" ht="9" customHeight="1">
      <c r="A762" s="225" t="s">
        <v>61</v>
      </c>
      <c r="B762" s="230">
        <f t="shared" si="41"/>
        <v>20583</v>
      </c>
      <c r="C762" s="260">
        <v>10</v>
      </c>
      <c r="D762" s="260">
        <v>22</v>
      </c>
      <c r="E762" s="260">
        <v>0</v>
      </c>
      <c r="F762" s="260">
        <v>395</v>
      </c>
      <c r="G762" s="260">
        <v>493</v>
      </c>
      <c r="H762" s="260">
        <v>44</v>
      </c>
      <c r="I762" s="260">
        <v>7610</v>
      </c>
      <c r="J762" s="260">
        <v>2121</v>
      </c>
      <c r="K762" s="260">
        <v>132</v>
      </c>
      <c r="L762" s="260">
        <v>8733</v>
      </c>
      <c r="M762" s="260">
        <v>987</v>
      </c>
      <c r="N762" s="260">
        <v>36</v>
      </c>
    </row>
    <row r="763" spans="1:14" s="220" customFormat="1" ht="9" customHeight="1">
      <c r="A763" s="220" t="s">
        <v>62</v>
      </c>
      <c r="B763" s="229">
        <f t="shared" si="41"/>
        <v>4303</v>
      </c>
      <c r="C763" s="259">
        <v>12</v>
      </c>
      <c r="D763" s="259">
        <v>5</v>
      </c>
      <c r="E763" s="259">
        <v>0</v>
      </c>
      <c r="F763" s="259">
        <v>390</v>
      </c>
      <c r="G763" s="259">
        <v>604</v>
      </c>
      <c r="H763" s="259">
        <v>0</v>
      </c>
      <c r="I763" s="259">
        <v>1108</v>
      </c>
      <c r="J763" s="259">
        <v>255</v>
      </c>
      <c r="K763" s="259">
        <v>61</v>
      </c>
      <c r="L763" s="259">
        <v>1818</v>
      </c>
      <c r="M763" s="259">
        <v>46</v>
      </c>
      <c r="N763" s="259">
        <v>4</v>
      </c>
    </row>
    <row r="764" spans="1:14" s="220" customFormat="1" ht="9" customHeight="1">
      <c r="A764" s="220" t="s">
        <v>63</v>
      </c>
      <c r="B764" s="229">
        <f t="shared" si="41"/>
        <v>41944</v>
      </c>
      <c r="C764" s="259">
        <v>488</v>
      </c>
      <c r="D764" s="259">
        <v>6</v>
      </c>
      <c r="E764" s="259">
        <v>0</v>
      </c>
      <c r="F764" s="259">
        <v>6665</v>
      </c>
      <c r="G764" s="259">
        <v>1294</v>
      </c>
      <c r="H764" s="259">
        <v>418</v>
      </c>
      <c r="I764" s="259">
        <v>9944</v>
      </c>
      <c r="J764" s="259">
        <v>4261</v>
      </c>
      <c r="K764" s="259">
        <v>142</v>
      </c>
      <c r="L764" s="259">
        <v>18188</v>
      </c>
      <c r="M764" s="259">
        <v>452</v>
      </c>
      <c r="N764" s="259">
        <v>86</v>
      </c>
    </row>
    <row r="765" spans="1:14" s="220" customFormat="1" ht="9" customHeight="1">
      <c r="A765" s="220" t="s">
        <v>64</v>
      </c>
      <c r="B765" s="229">
        <f t="shared" si="41"/>
        <v>11802</v>
      </c>
      <c r="C765" s="259">
        <v>27</v>
      </c>
      <c r="D765" s="259">
        <v>5</v>
      </c>
      <c r="E765" s="259">
        <v>1</v>
      </c>
      <c r="F765" s="259">
        <v>2247</v>
      </c>
      <c r="G765" s="259">
        <v>272</v>
      </c>
      <c r="H765" s="259">
        <v>136</v>
      </c>
      <c r="I765" s="259">
        <v>2555</v>
      </c>
      <c r="J765" s="259">
        <v>1527</v>
      </c>
      <c r="K765" s="259">
        <v>332</v>
      </c>
      <c r="L765" s="259">
        <v>4650</v>
      </c>
      <c r="M765" s="259">
        <v>25</v>
      </c>
      <c r="N765" s="259">
        <v>25</v>
      </c>
    </row>
    <row r="766" spans="1:14" s="220" customFormat="1" ht="9" customHeight="1">
      <c r="A766" s="225" t="s">
        <v>65</v>
      </c>
      <c r="B766" s="230">
        <f t="shared" si="41"/>
        <v>4788</v>
      </c>
      <c r="C766" s="260">
        <v>120</v>
      </c>
      <c r="D766" s="260">
        <v>0</v>
      </c>
      <c r="E766" s="260">
        <v>0</v>
      </c>
      <c r="F766" s="260">
        <v>956</v>
      </c>
      <c r="G766" s="260">
        <v>278</v>
      </c>
      <c r="H766" s="260">
        <v>91</v>
      </c>
      <c r="I766" s="260">
        <v>1195</v>
      </c>
      <c r="J766" s="260">
        <v>113</v>
      </c>
      <c r="K766" s="260">
        <v>42</v>
      </c>
      <c r="L766" s="260">
        <v>1377</v>
      </c>
      <c r="M766" s="260">
        <v>606</v>
      </c>
      <c r="N766" s="260">
        <v>10</v>
      </c>
    </row>
    <row r="767" spans="1:14" s="220" customFormat="1" ht="9" customHeight="1">
      <c r="A767" s="220" t="s">
        <v>66</v>
      </c>
      <c r="B767" s="229">
        <f t="shared" si="41"/>
        <v>5732</v>
      </c>
      <c r="C767" s="259">
        <v>47</v>
      </c>
      <c r="D767" s="259">
        <v>3</v>
      </c>
      <c r="E767" s="259">
        <v>0</v>
      </c>
      <c r="F767" s="259">
        <v>290</v>
      </c>
      <c r="G767" s="259">
        <v>107</v>
      </c>
      <c r="H767" s="259">
        <v>74</v>
      </c>
      <c r="I767" s="259">
        <v>925</v>
      </c>
      <c r="J767" s="259">
        <v>343</v>
      </c>
      <c r="K767" s="259">
        <v>73</v>
      </c>
      <c r="L767" s="259">
        <v>2854</v>
      </c>
      <c r="M767" s="259">
        <v>1016</v>
      </c>
      <c r="N767" s="259">
        <v>0</v>
      </c>
    </row>
    <row r="768" spans="1:14" s="220" customFormat="1" ht="9" customHeight="1">
      <c r="A768" s="220" t="s">
        <v>67</v>
      </c>
      <c r="B768" s="229">
        <f t="shared" si="41"/>
        <v>572</v>
      </c>
      <c r="C768" s="259">
        <v>9</v>
      </c>
      <c r="D768" s="259">
        <v>5</v>
      </c>
      <c r="E768" s="259">
        <v>0</v>
      </c>
      <c r="F768" s="259">
        <v>18</v>
      </c>
      <c r="G768" s="259">
        <v>77</v>
      </c>
      <c r="H768" s="259">
        <v>0</v>
      </c>
      <c r="I768" s="259">
        <v>101</v>
      </c>
      <c r="J768" s="259">
        <v>5</v>
      </c>
      <c r="K768" s="259">
        <v>0</v>
      </c>
      <c r="L768" s="259">
        <v>353</v>
      </c>
      <c r="M768" s="259">
        <v>3</v>
      </c>
      <c r="N768" s="259">
        <v>1</v>
      </c>
    </row>
    <row r="769" spans="1:15" s="220" customFormat="1" ht="9" customHeight="1">
      <c r="A769" s="220" t="s">
        <v>68</v>
      </c>
      <c r="B769" s="229">
        <f t="shared" si="41"/>
        <v>6175</v>
      </c>
      <c r="C769" s="259">
        <v>15</v>
      </c>
      <c r="D769" s="259">
        <v>14</v>
      </c>
      <c r="E769" s="259">
        <v>1</v>
      </c>
      <c r="F769" s="259">
        <v>1300</v>
      </c>
      <c r="G769" s="259">
        <v>427</v>
      </c>
      <c r="H769" s="259">
        <v>51</v>
      </c>
      <c r="I769" s="259">
        <v>1217</v>
      </c>
      <c r="J769" s="259">
        <v>339</v>
      </c>
      <c r="K769" s="259">
        <v>99</v>
      </c>
      <c r="L769" s="259">
        <v>2536</v>
      </c>
      <c r="M769" s="259">
        <v>15</v>
      </c>
      <c r="N769" s="259">
        <v>161</v>
      </c>
    </row>
    <row r="770" spans="1:15" s="220" customFormat="1" ht="9" customHeight="1">
      <c r="A770" s="225" t="s">
        <v>69</v>
      </c>
      <c r="B770" s="230">
        <f t="shared" si="41"/>
        <v>4888</v>
      </c>
      <c r="C770" s="260">
        <v>33</v>
      </c>
      <c r="D770" s="260">
        <v>0</v>
      </c>
      <c r="E770" s="260">
        <v>0</v>
      </c>
      <c r="F770" s="260">
        <v>282</v>
      </c>
      <c r="G770" s="260">
        <v>272</v>
      </c>
      <c r="H770" s="260">
        <v>3</v>
      </c>
      <c r="I770" s="260">
        <v>1669</v>
      </c>
      <c r="J770" s="260">
        <v>246</v>
      </c>
      <c r="K770" s="260">
        <v>108</v>
      </c>
      <c r="L770" s="260">
        <v>1922</v>
      </c>
      <c r="M770" s="260">
        <v>39</v>
      </c>
      <c r="N770" s="260">
        <v>314</v>
      </c>
    </row>
    <row r="771" spans="1:15" s="220" customFormat="1" ht="9" customHeight="1">
      <c r="A771" s="220" t="s">
        <v>70</v>
      </c>
      <c r="B771" s="229">
        <f t="shared" si="41"/>
        <v>8396</v>
      </c>
      <c r="C771" s="259">
        <v>419</v>
      </c>
      <c r="D771" s="259">
        <v>3</v>
      </c>
      <c r="E771" s="259">
        <v>0</v>
      </c>
      <c r="F771" s="259">
        <v>1575</v>
      </c>
      <c r="G771" s="259">
        <v>61</v>
      </c>
      <c r="H771" s="259">
        <v>69</v>
      </c>
      <c r="I771" s="259">
        <v>1323</v>
      </c>
      <c r="J771" s="259">
        <v>732</v>
      </c>
      <c r="K771" s="259">
        <v>36</v>
      </c>
      <c r="L771" s="259">
        <v>3826</v>
      </c>
      <c r="M771" s="259">
        <v>133</v>
      </c>
      <c r="N771" s="259">
        <v>219</v>
      </c>
    </row>
    <row r="772" spans="1:15" s="220" customFormat="1" ht="9" customHeight="1">
      <c r="A772" s="220" t="s">
        <v>71</v>
      </c>
      <c r="B772" s="229">
        <f t="shared" si="41"/>
        <v>11982</v>
      </c>
      <c r="C772" s="259">
        <v>83</v>
      </c>
      <c r="D772" s="259">
        <v>17</v>
      </c>
      <c r="E772" s="259">
        <v>0</v>
      </c>
      <c r="F772" s="259">
        <v>1949</v>
      </c>
      <c r="G772" s="259">
        <v>561</v>
      </c>
      <c r="H772" s="259">
        <v>145</v>
      </c>
      <c r="I772" s="259">
        <v>2333</v>
      </c>
      <c r="J772" s="259">
        <v>1087</v>
      </c>
      <c r="K772" s="259">
        <v>111</v>
      </c>
      <c r="L772" s="259">
        <v>5382</v>
      </c>
      <c r="M772" s="259">
        <v>22</v>
      </c>
      <c r="N772" s="259">
        <v>292</v>
      </c>
    </row>
    <row r="773" spans="1:15" s="220" customFormat="1" ht="9" customHeight="1">
      <c r="A773" s="220" t="s">
        <v>72</v>
      </c>
      <c r="B773" s="229">
        <f t="shared" si="41"/>
        <v>11502</v>
      </c>
      <c r="C773" s="259">
        <v>4</v>
      </c>
      <c r="D773" s="259">
        <v>0</v>
      </c>
      <c r="E773" s="259">
        <v>0</v>
      </c>
      <c r="F773" s="259">
        <v>115</v>
      </c>
      <c r="G773" s="259">
        <v>632</v>
      </c>
      <c r="H773" s="259">
        <v>8</v>
      </c>
      <c r="I773" s="259">
        <v>2732</v>
      </c>
      <c r="J773" s="259">
        <v>888</v>
      </c>
      <c r="K773" s="259">
        <v>58</v>
      </c>
      <c r="L773" s="259">
        <v>6833</v>
      </c>
      <c r="M773" s="259">
        <v>29</v>
      </c>
      <c r="N773" s="259">
        <v>203</v>
      </c>
    </row>
    <row r="774" spans="1:15" s="220" customFormat="1" ht="9" customHeight="1">
      <c r="A774" s="225" t="s">
        <v>73</v>
      </c>
      <c r="B774" s="230">
        <f t="shared" si="41"/>
        <v>19663</v>
      </c>
      <c r="C774" s="260">
        <v>239</v>
      </c>
      <c r="D774" s="260">
        <v>66</v>
      </c>
      <c r="E774" s="260">
        <v>0</v>
      </c>
      <c r="F774" s="260">
        <v>4329</v>
      </c>
      <c r="G774" s="260">
        <v>844</v>
      </c>
      <c r="H774" s="260">
        <v>208</v>
      </c>
      <c r="I774" s="260">
        <v>3252</v>
      </c>
      <c r="J774" s="260">
        <v>1734</v>
      </c>
      <c r="K774" s="260">
        <v>249</v>
      </c>
      <c r="L774" s="260">
        <v>6927</v>
      </c>
      <c r="M774" s="260">
        <v>1814</v>
      </c>
      <c r="N774" s="260">
        <v>1</v>
      </c>
    </row>
    <row r="775" spans="1:15" s="220" customFormat="1" ht="9" customHeight="1">
      <c r="A775" s="220" t="s">
        <v>74</v>
      </c>
      <c r="B775" s="229">
        <f t="shared" si="41"/>
        <v>16642</v>
      </c>
      <c r="C775" s="259">
        <v>650</v>
      </c>
      <c r="D775" s="259">
        <v>170</v>
      </c>
      <c r="E775" s="259">
        <v>0</v>
      </c>
      <c r="F775" s="259">
        <v>1721</v>
      </c>
      <c r="G775" s="259">
        <v>1302</v>
      </c>
      <c r="H775" s="259">
        <v>210</v>
      </c>
      <c r="I775" s="259">
        <v>7296</v>
      </c>
      <c r="J775" s="259">
        <v>699</v>
      </c>
      <c r="K775" s="259">
        <v>381</v>
      </c>
      <c r="L775" s="259">
        <v>4126</v>
      </c>
      <c r="M775" s="259">
        <v>40</v>
      </c>
      <c r="N775" s="259">
        <v>47</v>
      </c>
    </row>
    <row r="776" spans="1:15" s="220" customFormat="1" ht="9" customHeight="1">
      <c r="A776" s="220" t="s">
        <v>75</v>
      </c>
      <c r="B776" s="229">
        <f t="shared" si="41"/>
        <v>62788</v>
      </c>
      <c r="C776" s="259">
        <v>1278</v>
      </c>
      <c r="D776" s="259">
        <v>433</v>
      </c>
      <c r="E776" s="259">
        <v>0</v>
      </c>
      <c r="F776" s="259">
        <v>13614</v>
      </c>
      <c r="G776" s="259">
        <v>3925</v>
      </c>
      <c r="H776" s="259">
        <v>214</v>
      </c>
      <c r="I776" s="259">
        <v>15855</v>
      </c>
      <c r="J776" s="259">
        <v>1777</v>
      </c>
      <c r="K776" s="259">
        <v>451</v>
      </c>
      <c r="L776" s="259">
        <v>24884</v>
      </c>
      <c r="M776" s="259">
        <v>348</v>
      </c>
      <c r="N776" s="259">
        <v>9</v>
      </c>
    </row>
    <row r="777" spans="1:15" s="220" customFormat="1" ht="9" customHeight="1">
      <c r="A777" s="220" t="s">
        <v>76</v>
      </c>
      <c r="B777" s="229">
        <f t="shared" si="41"/>
        <v>29778</v>
      </c>
      <c r="C777" s="259">
        <v>139</v>
      </c>
      <c r="D777" s="259">
        <v>1482</v>
      </c>
      <c r="E777" s="259">
        <v>1</v>
      </c>
      <c r="F777" s="259">
        <v>943</v>
      </c>
      <c r="G777" s="259">
        <v>5439</v>
      </c>
      <c r="H777" s="259">
        <v>0</v>
      </c>
      <c r="I777" s="259">
        <v>7994</v>
      </c>
      <c r="J777" s="259">
        <v>1185</v>
      </c>
      <c r="K777" s="259">
        <v>190</v>
      </c>
      <c r="L777" s="259">
        <v>12359</v>
      </c>
      <c r="M777" s="259">
        <v>17</v>
      </c>
      <c r="N777" s="259">
        <v>29</v>
      </c>
    </row>
    <row r="778" spans="1:15" s="220" customFormat="1" ht="9" customHeight="1">
      <c r="A778" s="225" t="s">
        <v>77</v>
      </c>
      <c r="B778" s="230">
        <f t="shared" si="41"/>
        <v>19778</v>
      </c>
      <c r="C778" s="260">
        <v>60</v>
      </c>
      <c r="D778" s="260">
        <v>190</v>
      </c>
      <c r="E778" s="260">
        <v>30</v>
      </c>
      <c r="F778" s="260">
        <v>3386</v>
      </c>
      <c r="G778" s="260">
        <v>921</v>
      </c>
      <c r="H778" s="260">
        <v>139</v>
      </c>
      <c r="I778" s="260">
        <v>3874</v>
      </c>
      <c r="J778" s="260">
        <v>3061</v>
      </c>
      <c r="K778" s="260">
        <v>249</v>
      </c>
      <c r="L778" s="260">
        <v>6564</v>
      </c>
      <c r="M778" s="260">
        <v>547</v>
      </c>
      <c r="N778" s="260">
        <v>757</v>
      </c>
    </row>
    <row r="779" spans="1:15" s="220" customFormat="1" ht="9" customHeight="1">
      <c r="A779" s="220" t="s">
        <v>78</v>
      </c>
      <c r="B779" s="229">
        <f t="shared" si="41"/>
        <v>466</v>
      </c>
      <c r="C779" s="259">
        <v>6</v>
      </c>
      <c r="D779" s="259">
        <v>0</v>
      </c>
      <c r="E779" s="259">
        <v>0</v>
      </c>
      <c r="F779" s="259">
        <v>57</v>
      </c>
      <c r="G779" s="259">
        <v>6</v>
      </c>
      <c r="H779" s="259">
        <v>3</v>
      </c>
      <c r="I779" s="259">
        <v>141</v>
      </c>
      <c r="J779" s="259">
        <v>14</v>
      </c>
      <c r="K779" s="259">
        <v>6</v>
      </c>
      <c r="L779" s="259">
        <v>220</v>
      </c>
      <c r="M779" s="259">
        <v>13</v>
      </c>
      <c r="N779" s="259">
        <v>0</v>
      </c>
    </row>
    <row r="780" spans="1:15" s="220" customFormat="1" ht="9" customHeight="1">
      <c r="A780" s="220" t="s">
        <v>79</v>
      </c>
      <c r="B780" s="229">
        <f t="shared" si="41"/>
        <v>26414</v>
      </c>
      <c r="C780" s="259">
        <v>213</v>
      </c>
      <c r="D780" s="259">
        <v>147</v>
      </c>
      <c r="E780" s="259">
        <v>0</v>
      </c>
      <c r="F780" s="259">
        <v>821</v>
      </c>
      <c r="G780" s="259">
        <v>9464</v>
      </c>
      <c r="H780" s="259">
        <v>72</v>
      </c>
      <c r="I780" s="259">
        <v>6254</v>
      </c>
      <c r="J780" s="259">
        <v>1479</v>
      </c>
      <c r="K780" s="259">
        <v>217</v>
      </c>
      <c r="L780" s="259">
        <v>7377</v>
      </c>
      <c r="M780" s="259">
        <v>348</v>
      </c>
      <c r="N780" s="259">
        <v>22</v>
      </c>
    </row>
    <row r="781" spans="1:15" s="220" customFormat="1" ht="9" customHeight="1">
      <c r="A781" s="220" t="s">
        <v>80</v>
      </c>
      <c r="B781" s="229">
        <f t="shared" si="41"/>
        <v>21982</v>
      </c>
      <c r="C781" s="259">
        <v>491</v>
      </c>
      <c r="D781" s="259">
        <v>31</v>
      </c>
      <c r="E781" s="259">
        <v>0</v>
      </c>
      <c r="F781" s="259">
        <v>3109</v>
      </c>
      <c r="G781" s="259">
        <v>1581</v>
      </c>
      <c r="H781" s="259">
        <v>28</v>
      </c>
      <c r="I781" s="259">
        <v>6480</v>
      </c>
      <c r="J781" s="259">
        <v>1269</v>
      </c>
      <c r="K781" s="259">
        <v>326</v>
      </c>
      <c r="L781" s="259">
        <v>8464</v>
      </c>
      <c r="M781" s="259">
        <v>203</v>
      </c>
      <c r="N781" s="259">
        <v>0</v>
      </c>
    </row>
    <row r="782" spans="1:15" s="220" customFormat="1" ht="9" customHeight="1">
      <c r="A782" s="225" t="s">
        <v>81</v>
      </c>
      <c r="B782" s="230">
        <f t="shared" si="41"/>
        <v>2145</v>
      </c>
      <c r="C782" s="260">
        <v>36</v>
      </c>
      <c r="D782" s="260">
        <v>85</v>
      </c>
      <c r="E782" s="260">
        <v>0</v>
      </c>
      <c r="F782" s="260">
        <v>167</v>
      </c>
      <c r="G782" s="260">
        <v>168</v>
      </c>
      <c r="H782" s="260">
        <v>17</v>
      </c>
      <c r="I782" s="260">
        <v>778</v>
      </c>
      <c r="J782" s="260">
        <v>69</v>
      </c>
      <c r="K782" s="260">
        <v>27</v>
      </c>
      <c r="L782" s="260">
        <v>707</v>
      </c>
      <c r="M782" s="260">
        <v>49</v>
      </c>
      <c r="N782" s="260">
        <v>42</v>
      </c>
    </row>
    <row r="783" spans="1:15" s="258" customFormat="1" ht="9" customHeight="1">
      <c r="A783" s="253"/>
      <c r="B783" s="256"/>
      <c r="C783" s="257"/>
      <c r="D783" s="257"/>
      <c r="E783" s="257"/>
      <c r="F783" s="257"/>
      <c r="G783" s="257"/>
      <c r="H783" s="257"/>
      <c r="I783" s="257"/>
      <c r="J783" s="257"/>
      <c r="K783" s="257"/>
      <c r="L783" s="257"/>
      <c r="M783" s="257"/>
      <c r="N783" s="257"/>
      <c r="O783" s="253"/>
    </row>
    <row r="784" spans="1:15" s="219" customFormat="1" ht="9" customHeight="1">
      <c r="A784" s="218">
        <v>2016</v>
      </c>
      <c r="B784" s="243"/>
      <c r="O784" s="220"/>
    </row>
    <row r="785" spans="1:14" s="220" customFormat="1" ht="9" customHeight="1">
      <c r="A785" s="247" t="s">
        <v>102</v>
      </c>
      <c r="B785" s="243">
        <f t="shared" ref="B785:N785" si="42">SUM(B787:B818)</f>
        <v>529688</v>
      </c>
      <c r="C785" s="243">
        <f t="shared" si="42"/>
        <v>9766</v>
      </c>
      <c r="D785" s="243">
        <f t="shared" si="42"/>
        <v>3966</v>
      </c>
      <c r="E785" s="243">
        <f t="shared" si="42"/>
        <v>22</v>
      </c>
      <c r="F785" s="243">
        <f t="shared" si="42"/>
        <v>74762</v>
      </c>
      <c r="G785" s="243">
        <f t="shared" si="42"/>
        <v>36472</v>
      </c>
      <c r="H785" s="243">
        <f t="shared" si="42"/>
        <v>3005</v>
      </c>
      <c r="I785" s="243">
        <f t="shared" si="42"/>
        <v>122950</v>
      </c>
      <c r="J785" s="243">
        <f t="shared" si="42"/>
        <v>37842</v>
      </c>
      <c r="K785" s="243">
        <f t="shared" si="42"/>
        <v>5829</v>
      </c>
      <c r="L785" s="243">
        <f t="shared" si="42"/>
        <v>221737</v>
      </c>
      <c r="M785" s="243">
        <f t="shared" si="42"/>
        <v>9659</v>
      </c>
      <c r="N785" s="243">
        <f t="shared" si="42"/>
        <v>3678</v>
      </c>
    </row>
    <row r="786" spans="1:14" s="220" customFormat="1" ht="3.95" customHeight="1">
      <c r="A786" s="247"/>
      <c r="B786" s="243"/>
    </row>
    <row r="787" spans="1:14" s="220" customFormat="1" ht="9" customHeight="1">
      <c r="A787" s="220" t="s">
        <v>50</v>
      </c>
      <c r="B787" s="229">
        <f>SUM(C787:N787)</f>
        <v>5508</v>
      </c>
      <c r="C787" s="259">
        <v>25</v>
      </c>
      <c r="D787" s="259">
        <v>2</v>
      </c>
      <c r="E787" s="259">
        <v>0</v>
      </c>
      <c r="F787" s="259">
        <v>858</v>
      </c>
      <c r="G787" s="259">
        <v>325</v>
      </c>
      <c r="H787" s="259">
        <v>27</v>
      </c>
      <c r="I787" s="259">
        <v>1392</v>
      </c>
      <c r="J787" s="259">
        <v>611</v>
      </c>
      <c r="K787" s="259">
        <v>71</v>
      </c>
      <c r="L787" s="259">
        <v>2112</v>
      </c>
      <c r="M787" s="259">
        <v>6</v>
      </c>
      <c r="N787" s="259">
        <v>79</v>
      </c>
    </row>
    <row r="788" spans="1:14" s="220" customFormat="1" ht="9" customHeight="1">
      <c r="A788" s="220" t="s">
        <v>51</v>
      </c>
      <c r="B788" s="229">
        <f t="shared" ref="B788:B818" si="43">SUM(C788:N788)</f>
        <v>4825</v>
      </c>
      <c r="C788" s="259">
        <v>44</v>
      </c>
      <c r="D788" s="259">
        <v>0</v>
      </c>
      <c r="E788" s="259">
        <v>0</v>
      </c>
      <c r="F788" s="259">
        <v>821</v>
      </c>
      <c r="G788" s="259">
        <v>140</v>
      </c>
      <c r="H788" s="259">
        <v>15</v>
      </c>
      <c r="I788" s="259">
        <v>1388</v>
      </c>
      <c r="J788" s="259">
        <v>308</v>
      </c>
      <c r="K788" s="259">
        <v>129</v>
      </c>
      <c r="L788" s="259">
        <v>1937</v>
      </c>
      <c r="M788" s="259">
        <v>41</v>
      </c>
      <c r="N788" s="259">
        <v>2</v>
      </c>
    </row>
    <row r="789" spans="1:14" s="220" customFormat="1" ht="9" customHeight="1">
      <c r="A789" s="220" t="s">
        <v>52</v>
      </c>
      <c r="B789" s="229">
        <f t="shared" si="43"/>
        <v>3520</v>
      </c>
      <c r="C789" s="259">
        <v>83</v>
      </c>
      <c r="D789" s="259">
        <v>59</v>
      </c>
      <c r="E789" s="259">
        <v>0</v>
      </c>
      <c r="F789" s="259">
        <v>55</v>
      </c>
      <c r="G789" s="259">
        <v>399</v>
      </c>
      <c r="H789" s="259">
        <v>48</v>
      </c>
      <c r="I789" s="259">
        <v>1055</v>
      </c>
      <c r="J789" s="259">
        <v>58</v>
      </c>
      <c r="K789" s="259">
        <v>2</v>
      </c>
      <c r="L789" s="259">
        <v>1723</v>
      </c>
      <c r="M789" s="259">
        <v>35</v>
      </c>
      <c r="N789" s="259">
        <v>3</v>
      </c>
    </row>
    <row r="790" spans="1:14" s="220" customFormat="1" ht="9" customHeight="1">
      <c r="A790" s="225" t="s">
        <v>53</v>
      </c>
      <c r="B790" s="230">
        <f t="shared" si="43"/>
        <v>7789</v>
      </c>
      <c r="C790" s="260">
        <v>29</v>
      </c>
      <c r="D790" s="260">
        <v>57</v>
      </c>
      <c r="E790" s="260">
        <v>4</v>
      </c>
      <c r="F790" s="260">
        <v>150</v>
      </c>
      <c r="G790" s="260">
        <v>665</v>
      </c>
      <c r="H790" s="260">
        <v>5</v>
      </c>
      <c r="I790" s="260">
        <v>1624</v>
      </c>
      <c r="J790" s="260">
        <v>385</v>
      </c>
      <c r="K790" s="260">
        <v>53</v>
      </c>
      <c r="L790" s="260">
        <v>4227</v>
      </c>
      <c r="M790" s="260">
        <v>590</v>
      </c>
      <c r="N790" s="260">
        <v>0</v>
      </c>
    </row>
    <row r="791" spans="1:14" s="220" customFormat="1" ht="9" customHeight="1">
      <c r="A791" s="220" t="s">
        <v>54</v>
      </c>
      <c r="B791" s="229">
        <f t="shared" si="43"/>
        <v>30299</v>
      </c>
      <c r="C791" s="259">
        <v>524</v>
      </c>
      <c r="D791" s="259">
        <v>125</v>
      </c>
      <c r="E791" s="259">
        <v>0</v>
      </c>
      <c r="F791" s="259">
        <v>5027</v>
      </c>
      <c r="G791" s="259">
        <v>1923</v>
      </c>
      <c r="H791" s="259">
        <v>143</v>
      </c>
      <c r="I791" s="259">
        <v>5714</v>
      </c>
      <c r="J791" s="259">
        <v>2807</v>
      </c>
      <c r="K791" s="259">
        <v>214</v>
      </c>
      <c r="L791" s="259">
        <v>12493</v>
      </c>
      <c r="M791" s="259">
        <v>442</v>
      </c>
      <c r="N791" s="259">
        <v>887</v>
      </c>
    </row>
    <row r="792" spans="1:14" s="220" customFormat="1" ht="9" customHeight="1">
      <c r="A792" s="220" t="s">
        <v>55</v>
      </c>
      <c r="B792" s="229">
        <f t="shared" si="43"/>
        <v>3038</v>
      </c>
      <c r="C792" s="259">
        <v>165</v>
      </c>
      <c r="D792" s="259">
        <v>3</v>
      </c>
      <c r="E792" s="259">
        <v>0</v>
      </c>
      <c r="F792" s="259">
        <v>146</v>
      </c>
      <c r="G792" s="259">
        <v>133</v>
      </c>
      <c r="H792" s="259">
        <v>3</v>
      </c>
      <c r="I792" s="259">
        <v>683</v>
      </c>
      <c r="J792" s="259">
        <v>462</v>
      </c>
      <c r="K792" s="259">
        <v>31</v>
      </c>
      <c r="L792" s="259">
        <v>1395</v>
      </c>
      <c r="M792" s="259">
        <v>7</v>
      </c>
      <c r="N792" s="259">
        <v>10</v>
      </c>
    </row>
    <row r="793" spans="1:14" s="220" customFormat="1" ht="9" customHeight="1">
      <c r="A793" s="220" t="s">
        <v>56</v>
      </c>
      <c r="B793" s="229">
        <f t="shared" si="43"/>
        <v>8063</v>
      </c>
      <c r="C793" s="259">
        <v>1510</v>
      </c>
      <c r="D793" s="259">
        <v>1</v>
      </c>
      <c r="E793" s="259">
        <v>0</v>
      </c>
      <c r="F793" s="259">
        <v>373</v>
      </c>
      <c r="G793" s="259">
        <v>600</v>
      </c>
      <c r="H793" s="259">
        <v>66</v>
      </c>
      <c r="I793" s="259">
        <v>2110</v>
      </c>
      <c r="J793" s="259">
        <v>279</v>
      </c>
      <c r="K793" s="259">
        <v>50</v>
      </c>
      <c r="L793" s="259">
        <v>3069</v>
      </c>
      <c r="M793" s="259">
        <v>4</v>
      </c>
      <c r="N793" s="259">
        <v>1</v>
      </c>
    </row>
    <row r="794" spans="1:14" s="220" customFormat="1" ht="9" customHeight="1">
      <c r="A794" s="225" t="s">
        <v>57</v>
      </c>
      <c r="B794" s="230">
        <f t="shared" si="43"/>
        <v>25036</v>
      </c>
      <c r="C794" s="260">
        <v>851</v>
      </c>
      <c r="D794" s="260">
        <v>16</v>
      </c>
      <c r="E794" s="260">
        <v>0</v>
      </c>
      <c r="F794" s="260">
        <v>4163</v>
      </c>
      <c r="G794" s="260">
        <v>675</v>
      </c>
      <c r="H794" s="260">
        <v>112</v>
      </c>
      <c r="I794" s="260">
        <v>5677</v>
      </c>
      <c r="J794" s="260">
        <v>1669</v>
      </c>
      <c r="K794" s="260">
        <v>459</v>
      </c>
      <c r="L794" s="260">
        <v>11095</v>
      </c>
      <c r="M794" s="260">
        <v>318</v>
      </c>
      <c r="N794" s="260">
        <v>1</v>
      </c>
    </row>
    <row r="795" spans="1:14" s="220" customFormat="1" ht="9" customHeight="1">
      <c r="A795" s="220" t="s">
        <v>58</v>
      </c>
      <c r="B795" s="229">
        <f t="shared" si="43"/>
        <v>31583</v>
      </c>
      <c r="C795" s="259">
        <v>4</v>
      </c>
      <c r="D795" s="259">
        <v>6</v>
      </c>
      <c r="E795" s="259">
        <v>0</v>
      </c>
      <c r="F795" s="259">
        <v>2319</v>
      </c>
      <c r="G795" s="259">
        <v>903</v>
      </c>
      <c r="H795" s="259">
        <v>9</v>
      </c>
      <c r="I795" s="259">
        <v>5825</v>
      </c>
      <c r="J795" s="259">
        <v>1016</v>
      </c>
      <c r="K795" s="259">
        <v>861</v>
      </c>
      <c r="L795" s="259">
        <v>20581</v>
      </c>
      <c r="M795" s="259">
        <v>26</v>
      </c>
      <c r="N795" s="259">
        <v>33</v>
      </c>
    </row>
    <row r="796" spans="1:14" s="220" customFormat="1" ht="9" customHeight="1">
      <c r="A796" s="220" t="s">
        <v>59</v>
      </c>
      <c r="B796" s="229">
        <f t="shared" si="43"/>
        <v>12895</v>
      </c>
      <c r="C796" s="259">
        <v>1043</v>
      </c>
      <c r="D796" s="259">
        <v>244</v>
      </c>
      <c r="E796" s="259">
        <v>0</v>
      </c>
      <c r="F796" s="259">
        <v>2227</v>
      </c>
      <c r="G796" s="259">
        <v>458</v>
      </c>
      <c r="H796" s="259">
        <v>197</v>
      </c>
      <c r="I796" s="259">
        <v>3157</v>
      </c>
      <c r="J796" s="259">
        <v>1169</v>
      </c>
      <c r="K796" s="259">
        <v>63</v>
      </c>
      <c r="L796" s="259">
        <v>3960</v>
      </c>
      <c r="M796" s="259">
        <v>283</v>
      </c>
      <c r="N796" s="259">
        <v>94</v>
      </c>
    </row>
    <row r="797" spans="1:14" s="220" customFormat="1" ht="9" customHeight="1">
      <c r="A797" s="220" t="s">
        <v>60</v>
      </c>
      <c r="B797" s="229">
        <f t="shared" si="43"/>
        <v>36702</v>
      </c>
      <c r="C797" s="259">
        <v>41</v>
      </c>
      <c r="D797" s="259">
        <v>2</v>
      </c>
      <c r="E797" s="259">
        <v>0</v>
      </c>
      <c r="F797" s="259">
        <v>10498</v>
      </c>
      <c r="G797" s="259">
        <v>828</v>
      </c>
      <c r="H797" s="259">
        <v>190</v>
      </c>
      <c r="I797" s="259">
        <v>6585</v>
      </c>
      <c r="J797" s="259">
        <v>2514</v>
      </c>
      <c r="K797" s="259">
        <v>262</v>
      </c>
      <c r="L797" s="259">
        <v>14340</v>
      </c>
      <c r="M797" s="259">
        <v>1433</v>
      </c>
      <c r="N797" s="259">
        <v>9</v>
      </c>
    </row>
    <row r="798" spans="1:14" s="220" customFormat="1" ht="9" customHeight="1">
      <c r="A798" s="225" t="s">
        <v>61</v>
      </c>
      <c r="B798" s="230">
        <f t="shared" si="43"/>
        <v>21460</v>
      </c>
      <c r="C798" s="260">
        <v>19</v>
      </c>
      <c r="D798" s="260">
        <v>37</v>
      </c>
      <c r="E798" s="260">
        <v>0</v>
      </c>
      <c r="F798" s="260">
        <v>661</v>
      </c>
      <c r="G798" s="260">
        <v>574</v>
      </c>
      <c r="H798" s="260">
        <v>61</v>
      </c>
      <c r="I798" s="260">
        <v>3471</v>
      </c>
      <c r="J798" s="260">
        <v>2426</v>
      </c>
      <c r="K798" s="260">
        <v>418</v>
      </c>
      <c r="L798" s="260">
        <v>12634</v>
      </c>
      <c r="M798" s="260">
        <v>1104</v>
      </c>
      <c r="N798" s="260">
        <v>55</v>
      </c>
    </row>
    <row r="799" spans="1:14" s="220" customFormat="1" ht="9" customHeight="1">
      <c r="A799" s="220" t="s">
        <v>62</v>
      </c>
      <c r="B799" s="229">
        <f t="shared" si="43"/>
        <v>4095</v>
      </c>
      <c r="C799" s="259">
        <v>24</v>
      </c>
      <c r="D799" s="259">
        <v>21</v>
      </c>
      <c r="E799" s="259">
        <v>0</v>
      </c>
      <c r="F799" s="259">
        <v>383</v>
      </c>
      <c r="G799" s="259">
        <v>536</v>
      </c>
      <c r="H799" s="259">
        <v>1</v>
      </c>
      <c r="I799" s="259">
        <v>936</v>
      </c>
      <c r="J799" s="259">
        <v>261</v>
      </c>
      <c r="K799" s="259">
        <v>39</v>
      </c>
      <c r="L799" s="259">
        <v>1840</v>
      </c>
      <c r="M799" s="259">
        <v>52</v>
      </c>
      <c r="N799" s="259">
        <v>2</v>
      </c>
    </row>
    <row r="800" spans="1:14" s="220" customFormat="1" ht="9" customHeight="1">
      <c r="A800" s="220" t="s">
        <v>63</v>
      </c>
      <c r="B800" s="229">
        <f t="shared" si="43"/>
        <v>57366</v>
      </c>
      <c r="C800" s="259">
        <v>409</v>
      </c>
      <c r="D800" s="259">
        <v>15</v>
      </c>
      <c r="E800" s="259">
        <v>0</v>
      </c>
      <c r="F800" s="259">
        <v>9311</v>
      </c>
      <c r="G800" s="259">
        <v>2019</v>
      </c>
      <c r="H800" s="259">
        <v>529</v>
      </c>
      <c r="I800" s="259">
        <v>13148</v>
      </c>
      <c r="J800" s="259">
        <v>6264</v>
      </c>
      <c r="K800" s="259">
        <v>281</v>
      </c>
      <c r="L800" s="259">
        <v>24360</v>
      </c>
      <c r="M800" s="259">
        <v>575</v>
      </c>
      <c r="N800" s="259">
        <v>455</v>
      </c>
    </row>
    <row r="801" spans="1:14" s="220" customFormat="1" ht="9" customHeight="1">
      <c r="A801" s="220" t="s">
        <v>64</v>
      </c>
      <c r="B801" s="229">
        <f t="shared" si="43"/>
        <v>12299</v>
      </c>
      <c r="C801" s="259">
        <v>36</v>
      </c>
      <c r="D801" s="259">
        <v>9</v>
      </c>
      <c r="E801" s="259">
        <v>1</v>
      </c>
      <c r="F801" s="259">
        <v>2575</v>
      </c>
      <c r="G801" s="259">
        <v>341</v>
      </c>
      <c r="H801" s="259">
        <v>90</v>
      </c>
      <c r="I801" s="259">
        <v>2664</v>
      </c>
      <c r="J801" s="259">
        <v>1515</v>
      </c>
      <c r="K801" s="259">
        <v>105</v>
      </c>
      <c r="L801" s="259">
        <v>4928</v>
      </c>
      <c r="M801" s="259">
        <v>23</v>
      </c>
      <c r="N801" s="259">
        <v>12</v>
      </c>
    </row>
    <row r="802" spans="1:14" s="220" customFormat="1" ht="9" customHeight="1">
      <c r="A802" s="225" t="s">
        <v>65</v>
      </c>
      <c r="B802" s="230">
        <f t="shared" si="43"/>
        <v>4640</v>
      </c>
      <c r="C802" s="260">
        <v>37</v>
      </c>
      <c r="D802" s="260">
        <v>1</v>
      </c>
      <c r="E802" s="260">
        <v>0</v>
      </c>
      <c r="F802" s="260">
        <v>794</v>
      </c>
      <c r="G802" s="260">
        <v>294</v>
      </c>
      <c r="H802" s="260">
        <v>64</v>
      </c>
      <c r="I802" s="260">
        <v>932</v>
      </c>
      <c r="J802" s="260">
        <v>139</v>
      </c>
      <c r="K802" s="260">
        <v>47</v>
      </c>
      <c r="L802" s="260">
        <v>1888</v>
      </c>
      <c r="M802" s="260">
        <v>443</v>
      </c>
      <c r="N802" s="260">
        <v>1</v>
      </c>
    </row>
    <row r="803" spans="1:14" s="220" customFormat="1" ht="9" customHeight="1">
      <c r="A803" s="220" t="s">
        <v>66</v>
      </c>
      <c r="B803" s="229">
        <f t="shared" si="43"/>
        <v>6318</v>
      </c>
      <c r="C803" s="259">
        <v>385</v>
      </c>
      <c r="D803" s="259">
        <v>58</v>
      </c>
      <c r="E803" s="259">
        <v>0</v>
      </c>
      <c r="F803" s="259">
        <v>357</v>
      </c>
      <c r="G803" s="259">
        <v>225</v>
      </c>
      <c r="H803" s="259">
        <v>135</v>
      </c>
      <c r="I803" s="259">
        <v>796</v>
      </c>
      <c r="J803" s="259">
        <v>247</v>
      </c>
      <c r="K803" s="259">
        <v>64</v>
      </c>
      <c r="L803" s="259">
        <v>2458</v>
      </c>
      <c r="M803" s="259">
        <v>1585</v>
      </c>
      <c r="N803" s="259">
        <v>8</v>
      </c>
    </row>
    <row r="804" spans="1:14" s="220" customFormat="1" ht="9" customHeight="1">
      <c r="A804" s="220" t="s">
        <v>67</v>
      </c>
      <c r="B804" s="229">
        <f t="shared" si="43"/>
        <v>560</v>
      </c>
      <c r="C804" s="259">
        <v>17</v>
      </c>
      <c r="D804" s="259">
        <v>0</v>
      </c>
      <c r="E804" s="259">
        <v>0</v>
      </c>
      <c r="F804" s="259">
        <v>39</v>
      </c>
      <c r="G804" s="259">
        <v>115</v>
      </c>
      <c r="H804" s="259">
        <v>0</v>
      </c>
      <c r="I804" s="259">
        <v>136</v>
      </c>
      <c r="J804" s="259">
        <v>6</v>
      </c>
      <c r="K804" s="259">
        <v>5</v>
      </c>
      <c r="L804" s="259">
        <v>212</v>
      </c>
      <c r="M804" s="259">
        <v>30</v>
      </c>
      <c r="N804" s="259">
        <v>0</v>
      </c>
    </row>
    <row r="805" spans="1:14" s="220" customFormat="1" ht="9" customHeight="1">
      <c r="A805" s="220" t="s">
        <v>68</v>
      </c>
      <c r="B805" s="229">
        <f t="shared" si="43"/>
        <v>6833</v>
      </c>
      <c r="C805" s="259">
        <v>18</v>
      </c>
      <c r="D805" s="259">
        <v>6</v>
      </c>
      <c r="E805" s="259">
        <v>2</v>
      </c>
      <c r="F805" s="259">
        <v>1374</v>
      </c>
      <c r="G805" s="259">
        <v>510</v>
      </c>
      <c r="H805" s="259">
        <v>22</v>
      </c>
      <c r="I805" s="259">
        <v>1497</v>
      </c>
      <c r="J805" s="259">
        <v>469</v>
      </c>
      <c r="K805" s="259">
        <v>116</v>
      </c>
      <c r="L805" s="259">
        <v>2322</v>
      </c>
      <c r="M805" s="259">
        <v>38</v>
      </c>
      <c r="N805" s="259">
        <v>459</v>
      </c>
    </row>
    <row r="806" spans="1:14" s="220" customFormat="1" ht="9" customHeight="1">
      <c r="A806" s="225" t="s">
        <v>69</v>
      </c>
      <c r="B806" s="230">
        <f t="shared" si="43"/>
        <v>4496</v>
      </c>
      <c r="C806" s="260">
        <v>9</v>
      </c>
      <c r="D806" s="260">
        <v>1</v>
      </c>
      <c r="E806" s="260">
        <v>0</v>
      </c>
      <c r="F806" s="260">
        <v>235</v>
      </c>
      <c r="G806" s="260">
        <v>274</v>
      </c>
      <c r="H806" s="260">
        <v>0</v>
      </c>
      <c r="I806" s="260">
        <v>1593</v>
      </c>
      <c r="J806" s="260">
        <v>206</v>
      </c>
      <c r="K806" s="260">
        <v>70</v>
      </c>
      <c r="L806" s="260">
        <v>1914</v>
      </c>
      <c r="M806" s="260">
        <v>21</v>
      </c>
      <c r="N806" s="260">
        <v>173</v>
      </c>
    </row>
    <row r="807" spans="1:14" s="220" customFormat="1" ht="9" customHeight="1">
      <c r="A807" s="220" t="s">
        <v>70</v>
      </c>
      <c r="B807" s="229">
        <f t="shared" si="43"/>
        <v>8961</v>
      </c>
      <c r="C807" s="259">
        <v>296</v>
      </c>
      <c r="D807" s="259">
        <v>5</v>
      </c>
      <c r="E807" s="259">
        <v>0</v>
      </c>
      <c r="F807" s="259">
        <v>1518</v>
      </c>
      <c r="G807" s="259">
        <v>143</v>
      </c>
      <c r="H807" s="259">
        <v>26</v>
      </c>
      <c r="I807" s="259">
        <v>1498</v>
      </c>
      <c r="J807" s="259">
        <v>479</v>
      </c>
      <c r="K807" s="259">
        <v>25</v>
      </c>
      <c r="L807" s="259">
        <v>4606</v>
      </c>
      <c r="M807" s="259">
        <v>108</v>
      </c>
      <c r="N807" s="259">
        <v>257</v>
      </c>
    </row>
    <row r="808" spans="1:14" s="220" customFormat="1" ht="9" customHeight="1">
      <c r="A808" s="220" t="s">
        <v>71</v>
      </c>
      <c r="B808" s="229">
        <f t="shared" si="43"/>
        <v>9195</v>
      </c>
      <c r="C808" s="259">
        <v>65</v>
      </c>
      <c r="D808" s="259">
        <v>20</v>
      </c>
      <c r="E808" s="259">
        <v>0</v>
      </c>
      <c r="F808" s="259">
        <v>1381</v>
      </c>
      <c r="G808" s="259">
        <v>454</v>
      </c>
      <c r="H808" s="259">
        <v>54</v>
      </c>
      <c r="I808" s="259">
        <v>1781</v>
      </c>
      <c r="J808" s="259">
        <v>918</v>
      </c>
      <c r="K808" s="259">
        <v>54</v>
      </c>
      <c r="L808" s="259">
        <v>4247</v>
      </c>
      <c r="M808" s="259">
        <v>13</v>
      </c>
      <c r="N808" s="259">
        <v>208</v>
      </c>
    </row>
    <row r="809" spans="1:14" s="220" customFormat="1" ht="9" customHeight="1">
      <c r="A809" s="220" t="s">
        <v>72</v>
      </c>
      <c r="B809" s="229">
        <f t="shared" si="43"/>
        <v>12479</v>
      </c>
      <c r="C809" s="259">
        <v>19</v>
      </c>
      <c r="D809" s="259">
        <v>14</v>
      </c>
      <c r="E809" s="259">
        <v>0</v>
      </c>
      <c r="F809" s="259">
        <v>184</v>
      </c>
      <c r="G809" s="259">
        <v>737</v>
      </c>
      <c r="H809" s="259">
        <v>5</v>
      </c>
      <c r="I809" s="259">
        <v>2730</v>
      </c>
      <c r="J809" s="259">
        <v>715</v>
      </c>
      <c r="K809" s="259">
        <v>63</v>
      </c>
      <c r="L809" s="259">
        <v>7715</v>
      </c>
      <c r="M809" s="259">
        <v>80</v>
      </c>
      <c r="N809" s="259">
        <v>217</v>
      </c>
    </row>
    <row r="810" spans="1:14" s="220" customFormat="1" ht="9" customHeight="1">
      <c r="A810" s="225" t="s">
        <v>73</v>
      </c>
      <c r="B810" s="230">
        <f t="shared" si="43"/>
        <v>18789</v>
      </c>
      <c r="C810" s="260">
        <v>152</v>
      </c>
      <c r="D810" s="260">
        <v>279</v>
      </c>
      <c r="E810" s="260">
        <v>0</v>
      </c>
      <c r="F810" s="260">
        <v>4693</v>
      </c>
      <c r="G810" s="260">
        <v>746</v>
      </c>
      <c r="H810" s="260">
        <v>264</v>
      </c>
      <c r="I810" s="260">
        <v>3524</v>
      </c>
      <c r="J810" s="260">
        <v>1629</v>
      </c>
      <c r="K810" s="260">
        <v>191</v>
      </c>
      <c r="L810" s="260">
        <v>6333</v>
      </c>
      <c r="M810" s="260">
        <v>975</v>
      </c>
      <c r="N810" s="260">
        <v>3</v>
      </c>
    </row>
    <row r="811" spans="1:14" s="220" customFormat="1" ht="9" customHeight="1">
      <c r="A811" s="220" t="s">
        <v>74</v>
      </c>
      <c r="B811" s="229">
        <f t="shared" si="43"/>
        <v>17930</v>
      </c>
      <c r="C811" s="259">
        <v>938</v>
      </c>
      <c r="D811" s="259">
        <v>101</v>
      </c>
      <c r="E811" s="259">
        <v>0</v>
      </c>
      <c r="F811" s="259">
        <v>1800</v>
      </c>
      <c r="G811" s="259">
        <v>1377</v>
      </c>
      <c r="H811" s="259">
        <v>100</v>
      </c>
      <c r="I811" s="259">
        <v>7789</v>
      </c>
      <c r="J811" s="259">
        <v>683</v>
      </c>
      <c r="K811" s="259">
        <v>412</v>
      </c>
      <c r="L811" s="259">
        <v>4646</v>
      </c>
      <c r="M811" s="259">
        <v>9</v>
      </c>
      <c r="N811" s="259">
        <v>75</v>
      </c>
    </row>
    <row r="812" spans="1:14" s="220" customFormat="1" ht="9" customHeight="1">
      <c r="A812" s="220" t="s">
        <v>75</v>
      </c>
      <c r="B812" s="229">
        <f t="shared" si="43"/>
        <v>72614</v>
      </c>
      <c r="C812" s="259">
        <v>2051</v>
      </c>
      <c r="D812" s="259">
        <v>671</v>
      </c>
      <c r="E812" s="259">
        <v>0</v>
      </c>
      <c r="F812" s="259">
        <v>14290</v>
      </c>
      <c r="G812" s="259">
        <v>4409</v>
      </c>
      <c r="H812" s="259">
        <v>214</v>
      </c>
      <c r="I812" s="259">
        <v>19023</v>
      </c>
      <c r="J812" s="259">
        <v>2394</v>
      </c>
      <c r="K812" s="259">
        <v>463</v>
      </c>
      <c r="L812" s="259">
        <v>28720</v>
      </c>
      <c r="M812" s="259">
        <v>369</v>
      </c>
      <c r="N812" s="259">
        <v>10</v>
      </c>
    </row>
    <row r="813" spans="1:14" s="220" customFormat="1" ht="9" customHeight="1">
      <c r="A813" s="220" t="s">
        <v>76</v>
      </c>
      <c r="B813" s="229">
        <f t="shared" si="43"/>
        <v>29203</v>
      </c>
      <c r="C813" s="259">
        <v>69</v>
      </c>
      <c r="D813" s="259">
        <v>1793</v>
      </c>
      <c r="E813" s="259">
        <v>0</v>
      </c>
      <c r="F813" s="259">
        <v>1143</v>
      </c>
      <c r="G813" s="259">
        <v>5281</v>
      </c>
      <c r="H813" s="259">
        <v>6</v>
      </c>
      <c r="I813" s="259">
        <v>7817</v>
      </c>
      <c r="J813" s="259">
        <v>1309</v>
      </c>
      <c r="K813" s="259">
        <v>368</v>
      </c>
      <c r="L813" s="259">
        <v>11228</v>
      </c>
      <c r="M813" s="259">
        <v>97</v>
      </c>
      <c r="N813" s="259">
        <v>92</v>
      </c>
    </row>
    <row r="814" spans="1:14" s="220" customFormat="1" ht="9" customHeight="1">
      <c r="A814" s="225" t="s">
        <v>77</v>
      </c>
      <c r="B814" s="230">
        <f t="shared" si="43"/>
        <v>19595</v>
      </c>
      <c r="C814" s="260">
        <v>52</v>
      </c>
      <c r="D814" s="260">
        <v>189</v>
      </c>
      <c r="E814" s="260">
        <v>4</v>
      </c>
      <c r="F814" s="260">
        <v>3016</v>
      </c>
      <c r="G814" s="260">
        <v>977</v>
      </c>
      <c r="H814" s="260">
        <v>136</v>
      </c>
      <c r="I814" s="260">
        <v>4381</v>
      </c>
      <c r="J814" s="260">
        <v>3740</v>
      </c>
      <c r="K814" s="260">
        <v>231</v>
      </c>
      <c r="L814" s="260">
        <v>5987</v>
      </c>
      <c r="M814" s="260">
        <v>459</v>
      </c>
      <c r="N814" s="260">
        <v>423</v>
      </c>
    </row>
    <row r="815" spans="1:14" s="220" customFormat="1" ht="9" customHeight="1">
      <c r="A815" s="220" t="s">
        <v>78</v>
      </c>
      <c r="B815" s="229">
        <f t="shared" si="43"/>
        <v>551</v>
      </c>
      <c r="C815" s="259">
        <v>1</v>
      </c>
      <c r="D815" s="259">
        <v>0</v>
      </c>
      <c r="E815" s="259">
        <v>0</v>
      </c>
      <c r="F815" s="259">
        <v>125</v>
      </c>
      <c r="G815" s="259">
        <v>6</v>
      </c>
      <c r="H815" s="259">
        <v>2</v>
      </c>
      <c r="I815" s="259">
        <v>142</v>
      </c>
      <c r="J815" s="259">
        <v>20</v>
      </c>
      <c r="K815" s="259">
        <v>9</v>
      </c>
      <c r="L815" s="259">
        <v>225</v>
      </c>
      <c r="M815" s="259">
        <v>21</v>
      </c>
      <c r="N815" s="259">
        <v>0</v>
      </c>
    </row>
    <row r="816" spans="1:14" s="220" customFormat="1" ht="9" customHeight="1">
      <c r="A816" s="220" t="s">
        <v>79</v>
      </c>
      <c r="B816" s="229">
        <f t="shared" si="43"/>
        <v>25994</v>
      </c>
      <c r="C816" s="259">
        <v>278</v>
      </c>
      <c r="D816" s="259">
        <v>156</v>
      </c>
      <c r="E816" s="259">
        <v>11</v>
      </c>
      <c r="F816" s="259">
        <v>942</v>
      </c>
      <c r="G816" s="259">
        <v>8565</v>
      </c>
      <c r="H816" s="259">
        <v>406</v>
      </c>
      <c r="I816" s="259">
        <v>6222</v>
      </c>
      <c r="J816" s="259">
        <v>1548</v>
      </c>
      <c r="K816" s="259">
        <v>265</v>
      </c>
      <c r="L816" s="259">
        <v>7393</v>
      </c>
      <c r="M816" s="259">
        <v>171</v>
      </c>
      <c r="N816" s="259">
        <v>37</v>
      </c>
    </row>
    <row r="817" spans="1:15" s="220" customFormat="1" ht="9" customHeight="1">
      <c r="A817" s="220" t="s">
        <v>80</v>
      </c>
      <c r="B817" s="229">
        <f t="shared" si="43"/>
        <v>24574</v>
      </c>
      <c r="C817" s="259">
        <v>560</v>
      </c>
      <c r="D817" s="259">
        <v>18</v>
      </c>
      <c r="E817" s="259">
        <v>0</v>
      </c>
      <c r="F817" s="259">
        <v>3201</v>
      </c>
      <c r="G817" s="259">
        <v>1630</v>
      </c>
      <c r="H817" s="259">
        <v>44</v>
      </c>
      <c r="I817" s="259">
        <v>6979</v>
      </c>
      <c r="J817" s="259">
        <v>1484</v>
      </c>
      <c r="K817" s="259">
        <v>376</v>
      </c>
      <c r="L817" s="259">
        <v>10105</v>
      </c>
      <c r="M817" s="259">
        <v>176</v>
      </c>
      <c r="N817" s="259">
        <v>1</v>
      </c>
    </row>
    <row r="818" spans="1:15" s="220" customFormat="1" ht="9" customHeight="1">
      <c r="A818" s="225" t="s">
        <v>81</v>
      </c>
      <c r="B818" s="230">
        <f t="shared" si="43"/>
        <v>2478</v>
      </c>
      <c r="C818" s="260">
        <v>12</v>
      </c>
      <c r="D818" s="260">
        <v>57</v>
      </c>
      <c r="E818" s="260">
        <v>0</v>
      </c>
      <c r="F818" s="260">
        <v>103</v>
      </c>
      <c r="G818" s="260">
        <v>210</v>
      </c>
      <c r="H818" s="260">
        <v>31</v>
      </c>
      <c r="I818" s="260">
        <v>681</v>
      </c>
      <c r="J818" s="260">
        <v>112</v>
      </c>
      <c r="K818" s="260">
        <v>32</v>
      </c>
      <c r="L818" s="260">
        <v>1044</v>
      </c>
      <c r="M818" s="260">
        <v>125</v>
      </c>
      <c r="N818" s="260">
        <v>71</v>
      </c>
    </row>
    <row r="819" spans="1:15" s="258" customFormat="1" ht="9" customHeight="1">
      <c r="A819" s="253"/>
      <c r="B819" s="256"/>
      <c r="C819" s="257"/>
      <c r="D819" s="257"/>
      <c r="E819" s="257"/>
      <c r="F819" s="257"/>
      <c r="G819" s="257"/>
      <c r="H819" s="257"/>
      <c r="I819" s="257"/>
      <c r="J819" s="257"/>
      <c r="K819" s="257"/>
      <c r="L819" s="257"/>
      <c r="M819" s="257"/>
      <c r="N819" s="257"/>
      <c r="O819" s="253"/>
    </row>
    <row r="820" spans="1:15" s="219" customFormat="1" ht="9" customHeight="1">
      <c r="A820" s="218">
        <v>2017</v>
      </c>
      <c r="B820" s="243"/>
      <c r="O820" s="220"/>
    </row>
    <row r="821" spans="1:15" s="220" customFormat="1" ht="9" customHeight="1">
      <c r="A821" s="247" t="s">
        <v>102</v>
      </c>
      <c r="B821" s="261">
        <f t="shared" ref="B821:N821" si="44">SUM(B823:B854)</f>
        <v>533082</v>
      </c>
      <c r="C821" s="261">
        <f t="shared" si="44"/>
        <v>7118</v>
      </c>
      <c r="D821" s="261">
        <f t="shared" si="44"/>
        <v>2146</v>
      </c>
      <c r="E821" s="261">
        <f t="shared" si="44"/>
        <v>70</v>
      </c>
      <c r="F821" s="261">
        <f t="shared" si="44"/>
        <v>80304</v>
      </c>
      <c r="G821" s="261">
        <f t="shared" si="44"/>
        <v>29199</v>
      </c>
      <c r="H821" s="261">
        <f t="shared" si="44"/>
        <v>2575</v>
      </c>
      <c r="I821" s="261">
        <f t="shared" si="44"/>
        <v>132131</v>
      </c>
      <c r="J821" s="261">
        <f t="shared" si="44"/>
        <v>36169</v>
      </c>
      <c r="K821" s="261">
        <f t="shared" si="44"/>
        <v>6046</v>
      </c>
      <c r="L821" s="261">
        <f t="shared" si="44"/>
        <v>226967</v>
      </c>
      <c r="M821" s="261">
        <f t="shared" si="44"/>
        <v>7314</v>
      </c>
      <c r="N821" s="261">
        <f t="shared" si="44"/>
        <v>3043</v>
      </c>
    </row>
    <row r="822" spans="1:15" s="220" customFormat="1" ht="3.95" customHeight="1">
      <c r="A822" s="247"/>
      <c r="B822" s="261"/>
      <c r="C822" s="262"/>
      <c r="D822" s="262"/>
      <c r="E822" s="262"/>
      <c r="F822" s="262"/>
      <c r="G822" s="262"/>
      <c r="H822" s="262"/>
      <c r="I822" s="262"/>
      <c r="J822" s="262"/>
      <c r="K822" s="262"/>
      <c r="L822" s="262"/>
      <c r="M822" s="262"/>
      <c r="N822" s="262"/>
    </row>
    <row r="823" spans="1:15" s="220" customFormat="1" ht="9" customHeight="1">
      <c r="A823" s="220" t="s">
        <v>50</v>
      </c>
      <c r="B823" s="263">
        <f>SUM(C823:N823)</f>
        <v>6116</v>
      </c>
      <c r="C823" s="264">
        <v>8</v>
      </c>
      <c r="D823" s="264">
        <v>2</v>
      </c>
      <c r="E823" s="264">
        <v>0</v>
      </c>
      <c r="F823" s="264">
        <v>966</v>
      </c>
      <c r="G823" s="264">
        <v>257</v>
      </c>
      <c r="H823" s="264">
        <v>26</v>
      </c>
      <c r="I823" s="264">
        <v>1369</v>
      </c>
      <c r="J823" s="264">
        <v>658</v>
      </c>
      <c r="K823" s="264">
        <v>111</v>
      </c>
      <c r="L823" s="264">
        <v>2580</v>
      </c>
      <c r="M823" s="264">
        <v>2</v>
      </c>
      <c r="N823" s="264">
        <v>137</v>
      </c>
    </row>
    <row r="824" spans="1:15" s="220" customFormat="1" ht="9" customHeight="1">
      <c r="A824" s="220" t="s">
        <v>51</v>
      </c>
      <c r="B824" s="263">
        <f t="shared" ref="B824:B854" si="45">SUM(C824:N824)</f>
        <v>5021</v>
      </c>
      <c r="C824" s="264">
        <v>28</v>
      </c>
      <c r="D824" s="264">
        <v>2</v>
      </c>
      <c r="E824" s="264">
        <v>0</v>
      </c>
      <c r="F824" s="264">
        <v>779</v>
      </c>
      <c r="G824" s="264">
        <v>177</v>
      </c>
      <c r="H824" s="264">
        <v>22</v>
      </c>
      <c r="I824" s="264">
        <v>1548</v>
      </c>
      <c r="J824" s="264">
        <v>231</v>
      </c>
      <c r="K824" s="264">
        <v>123</v>
      </c>
      <c r="L824" s="264">
        <v>2063</v>
      </c>
      <c r="M824" s="264">
        <v>48</v>
      </c>
      <c r="N824" s="264">
        <v>0</v>
      </c>
    </row>
    <row r="825" spans="1:15" s="220" customFormat="1" ht="9" customHeight="1">
      <c r="A825" s="220" t="s">
        <v>52</v>
      </c>
      <c r="B825" s="263">
        <f t="shared" si="45"/>
        <v>3155</v>
      </c>
      <c r="C825" s="264">
        <v>59</v>
      </c>
      <c r="D825" s="264">
        <v>15</v>
      </c>
      <c r="E825" s="264">
        <v>0</v>
      </c>
      <c r="F825" s="264">
        <v>73</v>
      </c>
      <c r="G825" s="264">
        <v>314</v>
      </c>
      <c r="H825" s="264">
        <v>17</v>
      </c>
      <c r="I825" s="264">
        <v>1004</v>
      </c>
      <c r="J825" s="264">
        <v>53</v>
      </c>
      <c r="K825" s="264"/>
      <c r="L825" s="264">
        <v>1605</v>
      </c>
      <c r="M825" s="264">
        <v>13</v>
      </c>
      <c r="N825" s="264">
        <v>2</v>
      </c>
    </row>
    <row r="826" spans="1:15" s="220" customFormat="1" ht="9" customHeight="1">
      <c r="A826" s="225" t="s">
        <v>53</v>
      </c>
      <c r="B826" s="265">
        <f t="shared" si="45"/>
        <v>7156</v>
      </c>
      <c r="C826" s="266">
        <v>26</v>
      </c>
      <c r="D826" s="266">
        <v>28</v>
      </c>
      <c r="E826" s="266">
        <v>6</v>
      </c>
      <c r="F826" s="266">
        <v>137</v>
      </c>
      <c r="G826" s="266">
        <v>725</v>
      </c>
      <c r="H826" s="266">
        <v>14</v>
      </c>
      <c r="I826" s="266">
        <v>1648</v>
      </c>
      <c r="J826" s="266">
        <v>355</v>
      </c>
      <c r="K826" s="266">
        <v>45</v>
      </c>
      <c r="L826" s="266">
        <v>3713</v>
      </c>
      <c r="M826" s="266">
        <v>459</v>
      </c>
      <c r="N826" s="266">
        <v>0</v>
      </c>
    </row>
    <row r="827" spans="1:15" s="220" customFormat="1" ht="9" customHeight="1">
      <c r="A827" s="220" t="s">
        <v>54</v>
      </c>
      <c r="B827" s="263">
        <f t="shared" si="45"/>
        <v>33295</v>
      </c>
      <c r="C827" s="264">
        <v>352</v>
      </c>
      <c r="D827" s="264">
        <v>282</v>
      </c>
      <c r="E827" s="264">
        <v>0</v>
      </c>
      <c r="F827" s="264">
        <v>7138</v>
      </c>
      <c r="G827" s="264">
        <v>1768</v>
      </c>
      <c r="H827" s="264">
        <v>115</v>
      </c>
      <c r="I827" s="264">
        <v>6362</v>
      </c>
      <c r="J827" s="264">
        <v>3276</v>
      </c>
      <c r="K827" s="264">
        <v>230</v>
      </c>
      <c r="L827" s="264">
        <v>12658</v>
      </c>
      <c r="M827" s="264">
        <v>644</v>
      </c>
      <c r="N827" s="264">
        <v>470</v>
      </c>
    </row>
    <row r="828" spans="1:15" s="220" customFormat="1" ht="9" customHeight="1">
      <c r="A828" s="220" t="s">
        <v>55</v>
      </c>
      <c r="B828" s="263">
        <f t="shared" si="45"/>
        <v>3252</v>
      </c>
      <c r="C828" s="264">
        <v>144</v>
      </c>
      <c r="D828" s="264">
        <v>2</v>
      </c>
      <c r="E828" s="264">
        <v>0</v>
      </c>
      <c r="F828" s="264">
        <v>186</v>
      </c>
      <c r="G828" s="264">
        <v>293</v>
      </c>
      <c r="H828" s="264">
        <v>2</v>
      </c>
      <c r="I828" s="264">
        <v>624</v>
      </c>
      <c r="J828" s="264">
        <v>466</v>
      </c>
      <c r="K828" s="264">
        <v>15</v>
      </c>
      <c r="L828" s="264">
        <v>1492</v>
      </c>
      <c r="M828" s="264">
        <v>16</v>
      </c>
      <c r="N828" s="264">
        <v>12</v>
      </c>
    </row>
    <row r="829" spans="1:15" s="220" customFormat="1" ht="9" customHeight="1">
      <c r="A829" s="220" t="s">
        <v>56</v>
      </c>
      <c r="B829" s="263">
        <f t="shared" si="45"/>
        <v>8016</v>
      </c>
      <c r="C829" s="264">
        <v>531</v>
      </c>
      <c r="D829" s="264">
        <v>0</v>
      </c>
      <c r="E829" s="264">
        <v>0</v>
      </c>
      <c r="F829" s="264">
        <v>388</v>
      </c>
      <c r="G829" s="264">
        <v>529</v>
      </c>
      <c r="H829" s="264">
        <v>0</v>
      </c>
      <c r="I829" s="264">
        <v>2190</v>
      </c>
      <c r="J829" s="264">
        <v>173</v>
      </c>
      <c r="K829" s="264">
        <v>27</v>
      </c>
      <c r="L829" s="264">
        <v>4169</v>
      </c>
      <c r="M829" s="264">
        <v>5</v>
      </c>
      <c r="N829" s="264">
        <v>4</v>
      </c>
    </row>
    <row r="830" spans="1:15" s="220" customFormat="1" ht="9" customHeight="1">
      <c r="A830" s="225" t="s">
        <v>57</v>
      </c>
      <c r="B830" s="265">
        <f t="shared" si="45"/>
        <v>20880</v>
      </c>
      <c r="C830" s="266">
        <v>494</v>
      </c>
      <c r="D830" s="266">
        <v>63</v>
      </c>
      <c r="E830" s="266">
        <v>26</v>
      </c>
      <c r="F830" s="266">
        <v>4117</v>
      </c>
      <c r="G830" s="266">
        <v>507</v>
      </c>
      <c r="H830" s="266">
        <v>100</v>
      </c>
      <c r="I830" s="266">
        <v>4484</v>
      </c>
      <c r="J830" s="266">
        <v>1520</v>
      </c>
      <c r="K830" s="266">
        <v>367</v>
      </c>
      <c r="L830" s="266">
        <v>8925</v>
      </c>
      <c r="M830" s="266">
        <v>275</v>
      </c>
      <c r="N830" s="266">
        <v>2</v>
      </c>
    </row>
    <row r="831" spans="1:15" s="220" customFormat="1" ht="9" customHeight="1">
      <c r="A831" s="220" t="s">
        <v>58</v>
      </c>
      <c r="B831" s="263">
        <f t="shared" si="45"/>
        <v>34260</v>
      </c>
      <c r="C831" s="264">
        <v>9</v>
      </c>
      <c r="D831" s="264">
        <v>0</v>
      </c>
      <c r="E831" s="264">
        <v>0</v>
      </c>
      <c r="F831" s="264">
        <v>2227</v>
      </c>
      <c r="G831" s="264">
        <v>813</v>
      </c>
      <c r="H831" s="264">
        <v>23</v>
      </c>
      <c r="I831" s="264">
        <v>6166</v>
      </c>
      <c r="J831" s="264">
        <v>1143</v>
      </c>
      <c r="K831" s="264">
        <v>1062</v>
      </c>
      <c r="L831" s="264">
        <v>22739</v>
      </c>
      <c r="M831" s="264">
        <v>64</v>
      </c>
      <c r="N831" s="264">
        <v>14</v>
      </c>
    </row>
    <row r="832" spans="1:15" s="220" customFormat="1" ht="9" customHeight="1">
      <c r="A832" s="220" t="s">
        <v>59</v>
      </c>
      <c r="B832" s="263">
        <f t="shared" si="45"/>
        <v>9379</v>
      </c>
      <c r="C832" s="264">
        <v>535</v>
      </c>
      <c r="D832" s="264">
        <v>118</v>
      </c>
      <c r="E832" s="264">
        <v>0</v>
      </c>
      <c r="F832" s="264">
        <v>2082</v>
      </c>
      <c r="G832" s="264">
        <v>298</v>
      </c>
      <c r="H832" s="264">
        <v>78</v>
      </c>
      <c r="I832" s="264">
        <v>2237</v>
      </c>
      <c r="J832" s="264">
        <v>812</v>
      </c>
      <c r="K832" s="264">
        <v>37</v>
      </c>
      <c r="L832" s="264">
        <v>2916</v>
      </c>
      <c r="M832" s="264">
        <v>133</v>
      </c>
      <c r="N832" s="264">
        <v>133</v>
      </c>
    </row>
    <row r="833" spans="1:14" s="220" customFormat="1" ht="9" customHeight="1">
      <c r="A833" s="220" t="s">
        <v>60</v>
      </c>
      <c r="B833" s="263">
        <f t="shared" si="45"/>
        <v>36218</v>
      </c>
      <c r="C833" s="264">
        <v>32</v>
      </c>
      <c r="D833" s="264">
        <v>4</v>
      </c>
      <c r="E833" s="264">
        <v>0</v>
      </c>
      <c r="F833" s="264">
        <v>10661</v>
      </c>
      <c r="G833" s="264">
        <v>788</v>
      </c>
      <c r="H833" s="264">
        <v>202</v>
      </c>
      <c r="I833" s="264">
        <v>6982</v>
      </c>
      <c r="J833" s="264">
        <v>2579</v>
      </c>
      <c r="K833" s="264">
        <v>251</v>
      </c>
      <c r="L833" s="264">
        <v>14001</v>
      </c>
      <c r="M833" s="264">
        <v>709</v>
      </c>
      <c r="N833" s="264">
        <v>9</v>
      </c>
    </row>
    <row r="834" spans="1:14" s="220" customFormat="1" ht="9" customHeight="1">
      <c r="A834" s="225" t="s">
        <v>61</v>
      </c>
      <c r="B834" s="265">
        <f t="shared" si="45"/>
        <v>18794</v>
      </c>
      <c r="C834" s="266">
        <v>52</v>
      </c>
      <c r="D834" s="266">
        <v>50</v>
      </c>
      <c r="E834" s="266">
        <v>0</v>
      </c>
      <c r="F834" s="266">
        <v>382</v>
      </c>
      <c r="G834" s="266">
        <v>431</v>
      </c>
      <c r="H834" s="266">
        <v>89</v>
      </c>
      <c r="I834" s="266">
        <v>4449</v>
      </c>
      <c r="J834" s="266">
        <v>474</v>
      </c>
      <c r="K834" s="266">
        <v>310</v>
      </c>
      <c r="L834" s="266">
        <v>11744</v>
      </c>
      <c r="M834" s="266">
        <v>780</v>
      </c>
      <c r="N834" s="266">
        <v>33</v>
      </c>
    </row>
    <row r="835" spans="1:14" s="220" customFormat="1" ht="9" customHeight="1">
      <c r="A835" s="220" t="s">
        <v>62</v>
      </c>
      <c r="B835" s="263">
        <f t="shared" si="45"/>
        <v>4220</v>
      </c>
      <c r="C835" s="264">
        <v>24</v>
      </c>
      <c r="D835" s="264">
        <v>25</v>
      </c>
      <c r="E835" s="264">
        <v>0</v>
      </c>
      <c r="F835" s="264">
        <v>441</v>
      </c>
      <c r="G835" s="264">
        <v>414</v>
      </c>
      <c r="H835" s="264">
        <v>7</v>
      </c>
      <c r="I835" s="264">
        <v>1095</v>
      </c>
      <c r="J835" s="264">
        <v>312</v>
      </c>
      <c r="K835" s="264">
        <v>31</v>
      </c>
      <c r="L835" s="264">
        <v>1800</v>
      </c>
      <c r="M835" s="264">
        <v>60</v>
      </c>
      <c r="N835" s="264">
        <v>11</v>
      </c>
    </row>
    <row r="836" spans="1:14" s="220" customFormat="1" ht="9" customHeight="1">
      <c r="A836" s="220" t="s">
        <v>63</v>
      </c>
      <c r="B836" s="263">
        <f t="shared" si="45"/>
        <v>59630</v>
      </c>
      <c r="C836" s="264">
        <v>251</v>
      </c>
      <c r="D836" s="264">
        <v>3</v>
      </c>
      <c r="E836" s="264">
        <v>0</v>
      </c>
      <c r="F836" s="264">
        <v>8071</v>
      </c>
      <c r="G836" s="264">
        <v>1801</v>
      </c>
      <c r="H836" s="264">
        <v>519</v>
      </c>
      <c r="I836" s="264">
        <v>19374</v>
      </c>
      <c r="J836" s="264">
        <v>5614</v>
      </c>
      <c r="K836" s="264">
        <v>125</v>
      </c>
      <c r="L836" s="264">
        <v>23152</v>
      </c>
      <c r="M836" s="264">
        <v>459</v>
      </c>
      <c r="N836" s="264">
        <v>261</v>
      </c>
    </row>
    <row r="837" spans="1:14" s="220" customFormat="1" ht="9" customHeight="1">
      <c r="A837" s="220" t="s">
        <v>64</v>
      </c>
      <c r="B837" s="263">
        <f t="shared" si="45"/>
        <v>12714</v>
      </c>
      <c r="C837" s="264">
        <v>10</v>
      </c>
      <c r="D837" s="264">
        <v>12</v>
      </c>
      <c r="E837" s="264">
        <v>9</v>
      </c>
      <c r="F837" s="264">
        <v>2696</v>
      </c>
      <c r="G837" s="264">
        <v>433</v>
      </c>
      <c r="H837" s="264">
        <v>52</v>
      </c>
      <c r="I837" s="264">
        <v>2761</v>
      </c>
      <c r="J837" s="264">
        <v>1544</v>
      </c>
      <c r="K837" s="264">
        <v>107</v>
      </c>
      <c r="L837" s="264">
        <v>5066</v>
      </c>
      <c r="M837" s="264">
        <v>19</v>
      </c>
      <c r="N837" s="264">
        <v>5</v>
      </c>
    </row>
    <row r="838" spans="1:14" s="220" customFormat="1" ht="9" customHeight="1">
      <c r="A838" s="225" t="s">
        <v>65</v>
      </c>
      <c r="B838" s="265">
        <f t="shared" si="45"/>
        <v>4752</v>
      </c>
      <c r="C838" s="266">
        <v>21</v>
      </c>
      <c r="D838" s="266">
        <v>0</v>
      </c>
      <c r="E838" s="266">
        <v>0</v>
      </c>
      <c r="F838" s="266">
        <v>1023</v>
      </c>
      <c r="G838" s="266">
        <v>188</v>
      </c>
      <c r="H838" s="266">
        <v>50</v>
      </c>
      <c r="I838" s="266">
        <v>1027</v>
      </c>
      <c r="J838" s="266">
        <v>164</v>
      </c>
      <c r="K838" s="266">
        <v>55</v>
      </c>
      <c r="L838" s="266">
        <v>1925</v>
      </c>
      <c r="M838" s="266">
        <v>299</v>
      </c>
      <c r="N838" s="266">
        <v>0</v>
      </c>
    </row>
    <row r="839" spans="1:14" s="220" customFormat="1" ht="9" customHeight="1">
      <c r="A839" s="220" t="s">
        <v>66</v>
      </c>
      <c r="B839" s="263">
        <f t="shared" si="45"/>
        <v>4429</v>
      </c>
      <c r="C839" s="264">
        <v>42</v>
      </c>
      <c r="D839" s="264">
        <v>0</v>
      </c>
      <c r="E839" s="264">
        <v>0</v>
      </c>
      <c r="F839" s="264">
        <v>227</v>
      </c>
      <c r="G839" s="264">
        <v>77</v>
      </c>
      <c r="H839" s="264">
        <v>77</v>
      </c>
      <c r="I839" s="264">
        <v>807</v>
      </c>
      <c r="J839" s="264">
        <v>295</v>
      </c>
      <c r="K839" s="264">
        <v>72</v>
      </c>
      <c r="L839" s="264">
        <v>2783</v>
      </c>
      <c r="M839" s="264">
        <v>48</v>
      </c>
      <c r="N839" s="264">
        <v>1</v>
      </c>
    </row>
    <row r="840" spans="1:14" s="220" customFormat="1" ht="9" customHeight="1">
      <c r="A840" s="220" t="s">
        <v>67</v>
      </c>
      <c r="B840" s="263">
        <f t="shared" si="45"/>
        <v>566</v>
      </c>
      <c r="C840" s="264">
        <v>9</v>
      </c>
      <c r="D840" s="264">
        <v>0</v>
      </c>
      <c r="E840" s="264">
        <v>0</v>
      </c>
      <c r="F840" s="264">
        <v>18</v>
      </c>
      <c r="G840" s="264">
        <v>82</v>
      </c>
      <c r="H840" s="264">
        <v>10</v>
      </c>
      <c r="I840" s="264">
        <v>147</v>
      </c>
      <c r="J840" s="264">
        <v>4</v>
      </c>
      <c r="K840" s="264">
        <v>3</v>
      </c>
      <c r="L840" s="264">
        <v>222</v>
      </c>
      <c r="M840" s="264">
        <v>71</v>
      </c>
      <c r="N840" s="264">
        <v>0</v>
      </c>
    </row>
    <row r="841" spans="1:14" s="220" customFormat="1" ht="9" customHeight="1">
      <c r="A841" s="220" t="s">
        <v>68</v>
      </c>
      <c r="B841" s="263">
        <f t="shared" si="45"/>
        <v>8520</v>
      </c>
      <c r="C841" s="264">
        <v>30</v>
      </c>
      <c r="D841" s="264">
        <v>6</v>
      </c>
      <c r="E841" s="264">
        <v>1</v>
      </c>
      <c r="F841" s="264">
        <v>1763</v>
      </c>
      <c r="G841" s="264">
        <v>664</v>
      </c>
      <c r="H841" s="264">
        <v>15</v>
      </c>
      <c r="I841" s="264">
        <v>1997</v>
      </c>
      <c r="J841" s="264">
        <v>611</v>
      </c>
      <c r="K841" s="264">
        <v>180</v>
      </c>
      <c r="L841" s="264">
        <v>2806</v>
      </c>
      <c r="M841" s="264">
        <v>17</v>
      </c>
      <c r="N841" s="264">
        <v>430</v>
      </c>
    </row>
    <row r="842" spans="1:14" s="220" customFormat="1" ht="9" customHeight="1">
      <c r="A842" s="225" t="s">
        <v>69</v>
      </c>
      <c r="B842" s="265">
        <f t="shared" si="45"/>
        <v>4255</v>
      </c>
      <c r="C842" s="266">
        <v>21</v>
      </c>
      <c r="D842" s="266">
        <v>12</v>
      </c>
      <c r="E842" s="266">
        <v>0</v>
      </c>
      <c r="F842" s="266">
        <v>359</v>
      </c>
      <c r="G842" s="266">
        <v>155</v>
      </c>
      <c r="H842" s="266">
        <v>1</v>
      </c>
      <c r="I842" s="266">
        <v>1476</v>
      </c>
      <c r="J842" s="266">
        <v>159</v>
      </c>
      <c r="K842" s="266">
        <v>110</v>
      </c>
      <c r="L842" s="266">
        <v>1673</v>
      </c>
      <c r="M842" s="266">
        <v>37</v>
      </c>
      <c r="N842" s="266">
        <v>252</v>
      </c>
    </row>
    <row r="843" spans="1:14" s="220" customFormat="1" ht="9" customHeight="1">
      <c r="A843" s="220" t="s">
        <v>70</v>
      </c>
      <c r="B843" s="263">
        <f t="shared" si="45"/>
        <v>9855</v>
      </c>
      <c r="C843" s="264">
        <v>282</v>
      </c>
      <c r="D843" s="264">
        <v>2</v>
      </c>
      <c r="E843" s="264">
        <v>0</v>
      </c>
      <c r="F843" s="264">
        <v>1525</v>
      </c>
      <c r="G843" s="264">
        <v>157</v>
      </c>
      <c r="H843" s="264">
        <v>22</v>
      </c>
      <c r="I843" s="264">
        <v>1932</v>
      </c>
      <c r="J843" s="264">
        <v>570</v>
      </c>
      <c r="K843" s="264">
        <v>68</v>
      </c>
      <c r="L843" s="264">
        <v>4432</v>
      </c>
      <c r="M843" s="264">
        <v>421</v>
      </c>
      <c r="N843" s="264">
        <v>444</v>
      </c>
    </row>
    <row r="844" spans="1:14" s="220" customFormat="1" ht="9" customHeight="1">
      <c r="A844" s="220" t="s">
        <v>71</v>
      </c>
      <c r="B844" s="263">
        <f t="shared" si="45"/>
        <v>10141</v>
      </c>
      <c r="C844" s="264">
        <v>82</v>
      </c>
      <c r="D844" s="264">
        <v>17</v>
      </c>
      <c r="E844" s="264">
        <v>0</v>
      </c>
      <c r="F844" s="264">
        <v>1580</v>
      </c>
      <c r="G844" s="264">
        <v>478</v>
      </c>
      <c r="H844" s="264">
        <v>2</v>
      </c>
      <c r="I844" s="264">
        <v>1952</v>
      </c>
      <c r="J844" s="264">
        <v>942</v>
      </c>
      <c r="K844" s="264">
        <v>57</v>
      </c>
      <c r="L844" s="264">
        <v>4652</v>
      </c>
      <c r="M844" s="264">
        <v>41</v>
      </c>
      <c r="N844" s="264">
        <v>338</v>
      </c>
    </row>
    <row r="845" spans="1:14" s="220" customFormat="1" ht="9" customHeight="1">
      <c r="A845" s="220" t="s">
        <v>72</v>
      </c>
      <c r="B845" s="263">
        <f t="shared" si="45"/>
        <v>14926</v>
      </c>
      <c r="C845" s="264">
        <v>29</v>
      </c>
      <c r="D845" s="264">
        <v>5</v>
      </c>
      <c r="E845" s="264">
        <v>0</v>
      </c>
      <c r="F845" s="264">
        <v>109</v>
      </c>
      <c r="G845" s="264">
        <v>1109</v>
      </c>
      <c r="H845" s="264">
        <v>8</v>
      </c>
      <c r="I845" s="264">
        <v>2984</v>
      </c>
      <c r="J845" s="264">
        <v>701</v>
      </c>
      <c r="K845" s="264">
        <v>140</v>
      </c>
      <c r="L845" s="264">
        <v>9333</v>
      </c>
      <c r="M845" s="264">
        <v>271</v>
      </c>
      <c r="N845" s="264">
        <v>237</v>
      </c>
    </row>
    <row r="846" spans="1:14" s="220" customFormat="1" ht="9" customHeight="1">
      <c r="A846" s="225" t="s">
        <v>73</v>
      </c>
      <c r="B846" s="265">
        <f t="shared" si="45"/>
        <v>19792</v>
      </c>
      <c r="C846" s="266">
        <v>169</v>
      </c>
      <c r="D846" s="266">
        <v>165</v>
      </c>
      <c r="E846" s="266">
        <v>1</v>
      </c>
      <c r="F846" s="266">
        <v>4531</v>
      </c>
      <c r="G846" s="266">
        <v>1162</v>
      </c>
      <c r="H846" s="266">
        <v>141</v>
      </c>
      <c r="I846" s="266">
        <v>3655</v>
      </c>
      <c r="J846" s="266">
        <v>2143</v>
      </c>
      <c r="K846" s="266">
        <v>170</v>
      </c>
      <c r="L846" s="266">
        <v>7108</v>
      </c>
      <c r="M846" s="266">
        <v>542</v>
      </c>
      <c r="N846" s="266">
        <v>5</v>
      </c>
    </row>
    <row r="847" spans="1:14" s="220" customFormat="1" ht="9" customHeight="1">
      <c r="A847" s="220" t="s">
        <v>74</v>
      </c>
      <c r="B847" s="263">
        <f t="shared" si="45"/>
        <v>19750</v>
      </c>
      <c r="C847" s="264">
        <v>510</v>
      </c>
      <c r="D847" s="264">
        <v>24</v>
      </c>
      <c r="E847" s="264">
        <v>1</v>
      </c>
      <c r="F847" s="264">
        <v>2055</v>
      </c>
      <c r="G847" s="264">
        <v>1589</v>
      </c>
      <c r="H847" s="264">
        <v>250</v>
      </c>
      <c r="I847" s="264">
        <v>8204</v>
      </c>
      <c r="J847" s="264">
        <v>874</v>
      </c>
      <c r="K847" s="264">
        <v>442</v>
      </c>
      <c r="L847" s="264">
        <v>5658</v>
      </c>
      <c r="M847" s="264">
        <v>80</v>
      </c>
      <c r="N847" s="264">
        <v>63</v>
      </c>
    </row>
    <row r="848" spans="1:14" s="220" customFormat="1" ht="9" customHeight="1">
      <c r="A848" s="220" t="s">
        <v>75</v>
      </c>
      <c r="B848" s="263">
        <f t="shared" si="45"/>
        <v>80958</v>
      </c>
      <c r="C848" s="264">
        <v>2450</v>
      </c>
      <c r="D848" s="264">
        <v>561</v>
      </c>
      <c r="E848" s="264">
        <v>0</v>
      </c>
      <c r="F848" s="264">
        <v>17265</v>
      </c>
      <c r="G848" s="264">
        <v>5252</v>
      </c>
      <c r="H848" s="264">
        <v>165</v>
      </c>
      <c r="I848" s="264">
        <v>19927</v>
      </c>
      <c r="J848" s="264">
        <v>2396</v>
      </c>
      <c r="K848" s="264">
        <v>744</v>
      </c>
      <c r="L848" s="264">
        <v>31648</v>
      </c>
      <c r="M848" s="264">
        <v>545</v>
      </c>
      <c r="N848" s="264">
        <v>5</v>
      </c>
    </row>
    <row r="849" spans="1:15" s="220" customFormat="1" ht="9" customHeight="1">
      <c r="A849" s="220" t="s">
        <v>76</v>
      </c>
      <c r="B849" s="263">
        <f t="shared" si="45"/>
        <v>26793</v>
      </c>
      <c r="C849" s="264">
        <v>87</v>
      </c>
      <c r="D849" s="264">
        <v>511</v>
      </c>
      <c r="E849" s="264">
        <v>0</v>
      </c>
      <c r="F849" s="264">
        <v>1261</v>
      </c>
      <c r="G849" s="264">
        <v>4450</v>
      </c>
      <c r="H849" s="264">
        <v>4</v>
      </c>
      <c r="I849" s="264">
        <v>8530</v>
      </c>
      <c r="J849" s="264">
        <v>1188</v>
      </c>
      <c r="K849" s="264">
        <v>287</v>
      </c>
      <c r="L849" s="264">
        <v>10371</v>
      </c>
      <c r="M849" s="264">
        <v>64</v>
      </c>
      <c r="N849" s="264">
        <v>40</v>
      </c>
    </row>
    <row r="850" spans="1:15" s="220" customFormat="1" ht="9" customHeight="1">
      <c r="A850" s="225" t="s">
        <v>77</v>
      </c>
      <c r="B850" s="265">
        <f t="shared" si="45"/>
        <v>19575</v>
      </c>
      <c r="C850" s="266">
        <v>90</v>
      </c>
      <c r="D850" s="266">
        <v>33</v>
      </c>
      <c r="E850" s="266">
        <v>5</v>
      </c>
      <c r="F850" s="266">
        <v>3413</v>
      </c>
      <c r="G850" s="266">
        <v>623</v>
      </c>
      <c r="H850" s="266">
        <v>244</v>
      </c>
      <c r="I850" s="266">
        <v>4171</v>
      </c>
      <c r="J850" s="266">
        <v>4042</v>
      </c>
      <c r="K850" s="266">
        <v>138</v>
      </c>
      <c r="L850" s="266">
        <v>6104</v>
      </c>
      <c r="M850" s="266">
        <v>661</v>
      </c>
      <c r="N850" s="266">
        <v>51</v>
      </c>
    </row>
    <row r="851" spans="1:15" s="220" customFormat="1" ht="9" customHeight="1">
      <c r="A851" s="220" t="s">
        <v>78</v>
      </c>
      <c r="B851" s="263">
        <f t="shared" si="45"/>
        <v>533</v>
      </c>
      <c r="C851" s="264">
        <v>1</v>
      </c>
      <c r="D851" s="264">
        <v>0</v>
      </c>
      <c r="E851" s="264">
        <v>0</v>
      </c>
      <c r="F851" s="264">
        <v>97</v>
      </c>
      <c r="G851" s="264">
        <v>20</v>
      </c>
      <c r="H851" s="264">
        <v>3</v>
      </c>
      <c r="I851" s="264">
        <v>126</v>
      </c>
      <c r="J851" s="264">
        <v>16</v>
      </c>
      <c r="K851" s="264">
        <v>12</v>
      </c>
      <c r="L851" s="264">
        <v>235</v>
      </c>
      <c r="M851" s="264">
        <v>23</v>
      </c>
      <c r="N851" s="264">
        <v>0</v>
      </c>
    </row>
    <row r="852" spans="1:15" s="220" customFormat="1" ht="9" customHeight="1">
      <c r="A852" s="220" t="s">
        <v>79</v>
      </c>
      <c r="B852" s="263">
        <f t="shared" si="45"/>
        <v>18092</v>
      </c>
      <c r="C852" s="264">
        <v>214</v>
      </c>
      <c r="D852" s="264">
        <v>119</v>
      </c>
      <c r="E852" s="264">
        <v>21</v>
      </c>
      <c r="F852" s="264">
        <v>686</v>
      </c>
      <c r="G852" s="264">
        <v>2088</v>
      </c>
      <c r="H852" s="264">
        <v>206</v>
      </c>
      <c r="I852" s="264">
        <v>5642</v>
      </c>
      <c r="J852" s="264">
        <v>1229</v>
      </c>
      <c r="K852" s="264">
        <v>248</v>
      </c>
      <c r="L852" s="264">
        <v>7371</v>
      </c>
      <c r="M852" s="264">
        <v>248</v>
      </c>
      <c r="N852" s="264">
        <v>20</v>
      </c>
    </row>
    <row r="853" spans="1:15" s="220" customFormat="1" ht="9" customHeight="1">
      <c r="A853" s="220" t="s">
        <v>80</v>
      </c>
      <c r="B853" s="263">
        <f t="shared" si="45"/>
        <v>25617</v>
      </c>
      <c r="C853" s="264">
        <v>516</v>
      </c>
      <c r="D853" s="264">
        <v>41</v>
      </c>
      <c r="E853" s="264">
        <v>0</v>
      </c>
      <c r="F853" s="264">
        <v>3640</v>
      </c>
      <c r="G853" s="264">
        <v>1396</v>
      </c>
      <c r="H853" s="264">
        <v>61</v>
      </c>
      <c r="I853" s="264">
        <v>6675</v>
      </c>
      <c r="J853" s="264">
        <v>1462</v>
      </c>
      <c r="K853" s="264">
        <v>456</v>
      </c>
      <c r="L853" s="264">
        <v>11184</v>
      </c>
      <c r="M853" s="264">
        <v>186</v>
      </c>
      <c r="N853" s="264">
        <v>0</v>
      </c>
    </row>
    <row r="854" spans="1:15" s="220" customFormat="1" ht="9" customHeight="1">
      <c r="A854" s="225" t="s">
        <v>81</v>
      </c>
      <c r="B854" s="265">
        <f t="shared" si="45"/>
        <v>2422</v>
      </c>
      <c r="C854" s="266">
        <v>10</v>
      </c>
      <c r="D854" s="266">
        <v>44</v>
      </c>
      <c r="E854" s="266">
        <v>0</v>
      </c>
      <c r="F854" s="266">
        <v>408</v>
      </c>
      <c r="G854" s="266">
        <v>161</v>
      </c>
      <c r="H854" s="266">
        <v>50</v>
      </c>
      <c r="I854" s="266">
        <v>586</v>
      </c>
      <c r="J854" s="266">
        <v>163</v>
      </c>
      <c r="K854" s="266">
        <v>23</v>
      </c>
      <c r="L854" s="266">
        <v>839</v>
      </c>
      <c r="M854" s="266">
        <v>74</v>
      </c>
      <c r="N854" s="266">
        <v>64</v>
      </c>
    </row>
    <row r="855" spans="1:15" ht="3" customHeight="1">
      <c r="A855" s="211"/>
      <c r="B855" s="211"/>
      <c r="C855" s="211"/>
      <c r="D855" s="211"/>
      <c r="E855" s="211"/>
      <c r="F855" s="211"/>
      <c r="G855" s="211"/>
      <c r="H855" s="211"/>
      <c r="I855" s="211"/>
      <c r="J855" s="211"/>
      <c r="K855" s="211"/>
      <c r="L855" s="211"/>
      <c r="M855" s="211"/>
      <c r="N855" s="211"/>
      <c r="O855" s="214"/>
    </row>
    <row r="856" spans="1:15" ht="3" customHeight="1">
      <c r="A856" s="214"/>
      <c r="B856" s="214"/>
      <c r="C856" s="214"/>
      <c r="D856" s="214"/>
      <c r="E856" s="214"/>
      <c r="F856" s="214"/>
      <c r="G856" s="214"/>
      <c r="H856" s="214"/>
      <c r="I856" s="214"/>
      <c r="J856" s="214"/>
      <c r="K856" s="214"/>
      <c r="L856" s="214"/>
      <c r="M856" s="214"/>
      <c r="N856" s="235"/>
      <c r="O856" s="214"/>
    </row>
    <row r="857" spans="1:15" s="215" customFormat="1" ht="9" customHeight="1">
      <c r="A857" s="267" t="s">
        <v>165</v>
      </c>
      <c r="N857" s="388"/>
      <c r="O857" s="388"/>
    </row>
    <row r="858" spans="1:15" s="215" customFormat="1" ht="9" customHeight="1">
      <c r="A858" s="267" t="s">
        <v>166</v>
      </c>
      <c r="N858" s="388"/>
      <c r="O858" s="388"/>
    </row>
    <row r="859" spans="1:15" s="215" customFormat="1" ht="9.6" customHeight="1">
      <c r="A859" s="268" t="s">
        <v>167</v>
      </c>
      <c r="N859" s="388"/>
      <c r="O859" s="388"/>
    </row>
    <row r="860" spans="1:15" s="215" customFormat="1" ht="9.6" customHeight="1">
      <c r="A860" s="268" t="s">
        <v>168</v>
      </c>
      <c r="N860" s="388"/>
      <c r="O860" s="388"/>
    </row>
    <row r="861" spans="1:15" s="215" customFormat="1" ht="9" customHeight="1">
      <c r="A861" s="267" t="s">
        <v>169</v>
      </c>
      <c r="N861" s="388"/>
      <c r="O861" s="388"/>
    </row>
    <row r="862" spans="1:15" s="215" customFormat="1" ht="9" customHeight="1">
      <c r="A862" s="269" t="s">
        <v>170</v>
      </c>
      <c r="O862" s="388"/>
    </row>
    <row r="863" spans="1:15" ht="11.25" hidden="1" customHeight="1">
      <c r="O863" s="212" t="s">
        <v>85</v>
      </c>
    </row>
    <row r="864" spans="1:15" ht="11.25" customHeight="1"/>
  </sheetData>
  <sheetProtection sheet="1" objects="1" scenarios="1"/>
  <mergeCells count="23">
    <mergeCell ref="I6:I8"/>
    <mergeCell ref="A6:A10"/>
    <mergeCell ref="D6:D10"/>
    <mergeCell ref="F6:F10"/>
    <mergeCell ref="G6:G9"/>
    <mergeCell ref="H6:H8"/>
    <mergeCell ref="A235:A241"/>
    <mergeCell ref="C235:C241"/>
    <mergeCell ref="E235:E239"/>
    <mergeCell ref="F235:F238"/>
    <mergeCell ref="G235:G237"/>
    <mergeCell ref="J6:J7"/>
    <mergeCell ref="K6:K10"/>
    <mergeCell ref="L6:L7"/>
    <mergeCell ref="M6:M10"/>
    <mergeCell ref="N6:N8"/>
    <mergeCell ref="N235:N237"/>
    <mergeCell ref="H235:H237"/>
    <mergeCell ref="I235:I236"/>
    <mergeCell ref="J235:J240"/>
    <mergeCell ref="K235:K238"/>
    <mergeCell ref="L235:L236"/>
    <mergeCell ref="M235:M238"/>
  </mergeCells>
  <hyperlinks>
    <hyperlink ref="N1" location="Índice!A1" display="Cuadro 8.1"/>
  </hyperlinks>
  <printOptions horizontalCentered="1" verticalCentered="1" gridLinesSet="0"/>
  <pageMargins left="0.17" right="0.18" top="0.39370078740157483" bottom="0.19685039370078741" header="0" footer="0.19685039370078741"/>
  <pageSetup orientation="portrait" r:id="rId1"/>
  <headerFooter scaleWithDoc="0" alignWithMargins="0">
    <oddHeader>&amp;L&amp;"Arial,Normal"&amp;10&amp;K000080INEGI. Anuario estadístico y geográfico por entidad federativa 2017.</oddHeader>
  </headerFooter>
  <rowBreaks count="11" manualBreakCount="11">
    <brk id="84" max="16383" man="1"/>
    <brk id="156" max="16383" man="1"/>
    <brk id="227" max="16383" man="1"/>
    <brk id="315" max="16383" man="1"/>
    <brk id="387" max="16383" man="1"/>
    <brk id="459" max="16383" man="1"/>
    <brk id="531" max="13" man="1"/>
    <brk id="603" max="13" man="1"/>
    <brk id="675" max="13" man="1"/>
    <brk id="711" max="13" man="1"/>
    <brk id="783" max="1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U845"/>
  <sheetViews>
    <sheetView showGridLines="0" showRowColHeaders="0" zoomScale="130" zoomScaleNormal="130" workbookViewId="0"/>
  </sheetViews>
  <sheetFormatPr baseColWidth="10" defaultColWidth="0" defaultRowHeight="11.25" customHeight="1" zeroHeight="1"/>
  <cols>
    <col min="1" max="1" width="17.7109375" style="273" customWidth="1"/>
    <col min="2" max="2" width="7.5703125" style="273" customWidth="1"/>
    <col min="3" max="3" width="2" style="273" customWidth="1"/>
    <col min="4" max="4" width="7.28515625" style="273" customWidth="1"/>
    <col min="5" max="5" width="6.85546875" style="273" customWidth="1"/>
    <col min="6" max="6" width="7.42578125" style="273" customWidth="1"/>
    <col min="7" max="7" width="6.28515625" style="273" customWidth="1"/>
    <col min="8" max="8" width="8.7109375" style="273" customWidth="1"/>
    <col min="9" max="9" width="7.85546875" style="273" customWidth="1"/>
    <col min="10" max="10" width="6.7109375" style="273" customWidth="1"/>
    <col min="11" max="11" width="5.85546875" style="273" customWidth="1"/>
    <col min="12" max="12" width="7.85546875" style="273" customWidth="1"/>
    <col min="13" max="13" width="0.85546875" style="273" customWidth="1"/>
    <col min="14" max="14" width="0" style="273" hidden="1" customWidth="1"/>
    <col min="15" max="256" width="11.42578125" style="273" hidden="1"/>
    <col min="257" max="257" width="17.7109375" style="273" hidden="1" customWidth="1"/>
    <col min="258" max="258" width="7.5703125" style="273" hidden="1" customWidth="1"/>
    <col min="259" max="259" width="2" style="273" hidden="1" customWidth="1"/>
    <col min="260" max="260" width="7.28515625" style="273" hidden="1" customWidth="1"/>
    <col min="261" max="261" width="6.85546875" style="273" hidden="1" customWidth="1"/>
    <col min="262" max="262" width="7.42578125" style="273" hidden="1" customWidth="1"/>
    <col min="263" max="263" width="6.28515625" style="273" hidden="1" customWidth="1"/>
    <col min="264" max="264" width="8.7109375" style="273" hidden="1" customWidth="1"/>
    <col min="265" max="265" width="7.85546875" style="273" hidden="1" customWidth="1"/>
    <col min="266" max="266" width="6.7109375" style="273" hidden="1" customWidth="1"/>
    <col min="267" max="267" width="5.85546875" style="273" hidden="1" customWidth="1"/>
    <col min="268" max="268" width="7.85546875" style="273" hidden="1" customWidth="1"/>
    <col min="269" max="269" width="0.85546875" style="273" hidden="1" customWidth="1"/>
    <col min="270" max="270" width="11.42578125" style="273" hidden="1" customWidth="1"/>
    <col min="271" max="512" width="11.42578125" style="273" hidden="1"/>
    <col min="513" max="513" width="17.7109375" style="273" hidden="1" customWidth="1"/>
    <col min="514" max="514" width="7.5703125" style="273" hidden="1" customWidth="1"/>
    <col min="515" max="515" width="2" style="273" hidden="1" customWidth="1"/>
    <col min="516" max="516" width="7.28515625" style="273" hidden="1" customWidth="1"/>
    <col min="517" max="517" width="6.85546875" style="273" hidden="1" customWidth="1"/>
    <col min="518" max="518" width="7.42578125" style="273" hidden="1" customWidth="1"/>
    <col min="519" max="519" width="6.28515625" style="273" hidden="1" customWidth="1"/>
    <col min="520" max="520" width="8.7109375" style="273" hidden="1" customWidth="1"/>
    <col min="521" max="521" width="7.85546875" style="273" hidden="1" customWidth="1"/>
    <col min="522" max="522" width="6.7109375" style="273" hidden="1" customWidth="1"/>
    <col min="523" max="523" width="5.85546875" style="273" hidden="1" customWidth="1"/>
    <col min="524" max="524" width="7.85546875" style="273" hidden="1" customWidth="1"/>
    <col min="525" max="525" width="0.85546875" style="273" hidden="1" customWidth="1"/>
    <col min="526" max="526" width="11.42578125" style="273" hidden="1" customWidth="1"/>
    <col min="527" max="768" width="11.42578125" style="273" hidden="1"/>
    <col min="769" max="769" width="17.7109375" style="273" hidden="1" customWidth="1"/>
    <col min="770" max="770" width="7.5703125" style="273" hidden="1" customWidth="1"/>
    <col min="771" max="771" width="2" style="273" hidden="1" customWidth="1"/>
    <col min="772" max="772" width="7.28515625" style="273" hidden="1" customWidth="1"/>
    <col min="773" max="773" width="6.85546875" style="273" hidden="1" customWidth="1"/>
    <col min="774" max="774" width="7.42578125" style="273" hidden="1" customWidth="1"/>
    <col min="775" max="775" width="6.28515625" style="273" hidden="1" customWidth="1"/>
    <col min="776" max="776" width="8.7109375" style="273" hidden="1" customWidth="1"/>
    <col min="777" max="777" width="7.85546875" style="273" hidden="1" customWidth="1"/>
    <col min="778" max="778" width="6.7109375" style="273" hidden="1" customWidth="1"/>
    <col min="779" max="779" width="5.85546875" style="273" hidden="1" customWidth="1"/>
    <col min="780" max="780" width="7.85546875" style="273" hidden="1" customWidth="1"/>
    <col min="781" max="781" width="0.85546875" style="273" hidden="1" customWidth="1"/>
    <col min="782" max="782" width="11.42578125" style="273" hidden="1" customWidth="1"/>
    <col min="783" max="1024" width="11.42578125" style="273" hidden="1"/>
    <col min="1025" max="1025" width="17.7109375" style="273" hidden="1" customWidth="1"/>
    <col min="1026" max="1026" width="7.5703125" style="273" hidden="1" customWidth="1"/>
    <col min="1027" max="1027" width="2" style="273" hidden="1" customWidth="1"/>
    <col min="1028" max="1028" width="7.28515625" style="273" hidden="1" customWidth="1"/>
    <col min="1029" max="1029" width="6.85546875" style="273" hidden="1" customWidth="1"/>
    <col min="1030" max="1030" width="7.42578125" style="273" hidden="1" customWidth="1"/>
    <col min="1031" max="1031" width="6.28515625" style="273" hidden="1" customWidth="1"/>
    <col min="1032" max="1032" width="8.7109375" style="273" hidden="1" customWidth="1"/>
    <col min="1033" max="1033" width="7.85546875" style="273" hidden="1" customWidth="1"/>
    <col min="1034" max="1034" width="6.7109375" style="273" hidden="1" customWidth="1"/>
    <col min="1035" max="1035" width="5.85546875" style="273" hidden="1" customWidth="1"/>
    <col min="1036" max="1036" width="7.85546875" style="273" hidden="1" customWidth="1"/>
    <col min="1037" max="1037" width="0.85546875" style="273" hidden="1" customWidth="1"/>
    <col min="1038" max="1038" width="11.42578125" style="273" hidden="1" customWidth="1"/>
    <col min="1039" max="1280" width="11.42578125" style="273" hidden="1"/>
    <col min="1281" max="1281" width="17.7109375" style="273" hidden="1" customWidth="1"/>
    <col min="1282" max="1282" width="7.5703125" style="273" hidden="1" customWidth="1"/>
    <col min="1283" max="1283" width="2" style="273" hidden="1" customWidth="1"/>
    <col min="1284" max="1284" width="7.28515625" style="273" hidden="1" customWidth="1"/>
    <col min="1285" max="1285" width="6.85546875" style="273" hidden="1" customWidth="1"/>
    <col min="1286" max="1286" width="7.42578125" style="273" hidden="1" customWidth="1"/>
    <col min="1287" max="1287" width="6.28515625" style="273" hidden="1" customWidth="1"/>
    <col min="1288" max="1288" width="8.7109375" style="273" hidden="1" customWidth="1"/>
    <col min="1289" max="1289" width="7.85546875" style="273" hidden="1" customWidth="1"/>
    <col min="1290" max="1290" width="6.7109375" style="273" hidden="1" customWidth="1"/>
    <col min="1291" max="1291" width="5.85546875" style="273" hidden="1" customWidth="1"/>
    <col min="1292" max="1292" width="7.85546875" style="273" hidden="1" customWidth="1"/>
    <col min="1293" max="1293" width="0.85546875" style="273" hidden="1" customWidth="1"/>
    <col min="1294" max="1294" width="11.42578125" style="273" hidden="1" customWidth="1"/>
    <col min="1295" max="1536" width="11.42578125" style="273" hidden="1"/>
    <col min="1537" max="1537" width="17.7109375" style="273" hidden="1" customWidth="1"/>
    <col min="1538" max="1538" width="7.5703125" style="273" hidden="1" customWidth="1"/>
    <col min="1539" max="1539" width="2" style="273" hidden="1" customWidth="1"/>
    <col min="1540" max="1540" width="7.28515625" style="273" hidden="1" customWidth="1"/>
    <col min="1541" max="1541" width="6.85546875" style="273" hidden="1" customWidth="1"/>
    <col min="1542" max="1542" width="7.42578125" style="273" hidden="1" customWidth="1"/>
    <col min="1543" max="1543" width="6.28515625" style="273" hidden="1" customWidth="1"/>
    <col min="1544" max="1544" width="8.7109375" style="273" hidden="1" customWidth="1"/>
    <col min="1545" max="1545" width="7.85546875" style="273" hidden="1" customWidth="1"/>
    <col min="1546" max="1546" width="6.7109375" style="273" hidden="1" customWidth="1"/>
    <col min="1547" max="1547" width="5.85546875" style="273" hidden="1" customWidth="1"/>
    <col min="1548" max="1548" width="7.85546875" style="273" hidden="1" customWidth="1"/>
    <col min="1549" max="1549" width="0.85546875" style="273" hidden="1" customWidth="1"/>
    <col min="1550" max="1550" width="11.42578125" style="273" hidden="1" customWidth="1"/>
    <col min="1551" max="1792" width="11.42578125" style="273" hidden="1"/>
    <col min="1793" max="1793" width="17.7109375" style="273" hidden="1" customWidth="1"/>
    <col min="1794" max="1794" width="7.5703125" style="273" hidden="1" customWidth="1"/>
    <col min="1795" max="1795" width="2" style="273" hidden="1" customWidth="1"/>
    <col min="1796" max="1796" width="7.28515625" style="273" hidden="1" customWidth="1"/>
    <col min="1797" max="1797" width="6.85546875" style="273" hidden="1" customWidth="1"/>
    <col min="1798" max="1798" width="7.42578125" style="273" hidden="1" customWidth="1"/>
    <col min="1799" max="1799" width="6.28515625" style="273" hidden="1" customWidth="1"/>
    <col min="1800" max="1800" width="8.7109375" style="273" hidden="1" customWidth="1"/>
    <col min="1801" max="1801" width="7.85546875" style="273" hidden="1" customWidth="1"/>
    <col min="1802" max="1802" width="6.7109375" style="273" hidden="1" customWidth="1"/>
    <col min="1803" max="1803" width="5.85546875" style="273" hidden="1" customWidth="1"/>
    <col min="1804" max="1804" width="7.85546875" style="273" hidden="1" customWidth="1"/>
    <col min="1805" max="1805" width="0.85546875" style="273" hidden="1" customWidth="1"/>
    <col min="1806" max="1806" width="11.42578125" style="273" hidden="1" customWidth="1"/>
    <col min="1807" max="2048" width="11.42578125" style="273" hidden="1"/>
    <col min="2049" max="2049" width="17.7109375" style="273" hidden="1" customWidth="1"/>
    <col min="2050" max="2050" width="7.5703125" style="273" hidden="1" customWidth="1"/>
    <col min="2051" max="2051" width="2" style="273" hidden="1" customWidth="1"/>
    <col min="2052" max="2052" width="7.28515625" style="273" hidden="1" customWidth="1"/>
    <col min="2053" max="2053" width="6.85546875" style="273" hidden="1" customWidth="1"/>
    <col min="2054" max="2054" width="7.42578125" style="273" hidden="1" customWidth="1"/>
    <col min="2055" max="2055" width="6.28515625" style="273" hidden="1" customWidth="1"/>
    <col min="2056" max="2056" width="8.7109375" style="273" hidden="1" customWidth="1"/>
    <col min="2057" max="2057" width="7.85546875" style="273" hidden="1" customWidth="1"/>
    <col min="2058" max="2058" width="6.7109375" style="273" hidden="1" customWidth="1"/>
    <col min="2059" max="2059" width="5.85546875" style="273" hidden="1" customWidth="1"/>
    <col min="2060" max="2060" width="7.85546875" style="273" hidden="1" customWidth="1"/>
    <col min="2061" max="2061" width="0.85546875" style="273" hidden="1" customWidth="1"/>
    <col min="2062" max="2062" width="11.42578125" style="273" hidden="1" customWidth="1"/>
    <col min="2063" max="2304" width="11.42578125" style="273" hidden="1"/>
    <col min="2305" max="2305" width="17.7109375" style="273" hidden="1" customWidth="1"/>
    <col min="2306" max="2306" width="7.5703125" style="273" hidden="1" customWidth="1"/>
    <col min="2307" max="2307" width="2" style="273" hidden="1" customWidth="1"/>
    <col min="2308" max="2308" width="7.28515625" style="273" hidden="1" customWidth="1"/>
    <col min="2309" max="2309" width="6.85546875" style="273" hidden="1" customWidth="1"/>
    <col min="2310" max="2310" width="7.42578125" style="273" hidden="1" customWidth="1"/>
    <col min="2311" max="2311" width="6.28515625" style="273" hidden="1" customWidth="1"/>
    <col min="2312" max="2312" width="8.7109375" style="273" hidden="1" customWidth="1"/>
    <col min="2313" max="2313" width="7.85546875" style="273" hidden="1" customWidth="1"/>
    <col min="2314" max="2314" width="6.7109375" style="273" hidden="1" customWidth="1"/>
    <col min="2315" max="2315" width="5.85546875" style="273" hidden="1" customWidth="1"/>
    <col min="2316" max="2316" width="7.85546875" style="273" hidden="1" customWidth="1"/>
    <col min="2317" max="2317" width="0.85546875" style="273" hidden="1" customWidth="1"/>
    <col min="2318" max="2318" width="11.42578125" style="273" hidden="1" customWidth="1"/>
    <col min="2319" max="2560" width="11.42578125" style="273" hidden="1"/>
    <col min="2561" max="2561" width="17.7109375" style="273" hidden="1" customWidth="1"/>
    <col min="2562" max="2562" width="7.5703125" style="273" hidden="1" customWidth="1"/>
    <col min="2563" max="2563" width="2" style="273" hidden="1" customWidth="1"/>
    <col min="2564" max="2564" width="7.28515625" style="273" hidden="1" customWidth="1"/>
    <col min="2565" max="2565" width="6.85546875" style="273" hidden="1" customWidth="1"/>
    <col min="2566" max="2566" width="7.42578125" style="273" hidden="1" customWidth="1"/>
    <col min="2567" max="2567" width="6.28515625" style="273" hidden="1" customWidth="1"/>
    <col min="2568" max="2568" width="8.7109375" style="273" hidden="1" customWidth="1"/>
    <col min="2569" max="2569" width="7.85546875" style="273" hidden="1" customWidth="1"/>
    <col min="2570" max="2570" width="6.7109375" style="273" hidden="1" customWidth="1"/>
    <col min="2571" max="2571" width="5.85546875" style="273" hidden="1" customWidth="1"/>
    <col min="2572" max="2572" width="7.85546875" style="273" hidden="1" customWidth="1"/>
    <col min="2573" max="2573" width="0.85546875" style="273" hidden="1" customWidth="1"/>
    <col min="2574" max="2574" width="11.42578125" style="273" hidden="1" customWidth="1"/>
    <col min="2575" max="2816" width="11.42578125" style="273" hidden="1"/>
    <col min="2817" max="2817" width="17.7109375" style="273" hidden="1" customWidth="1"/>
    <col min="2818" max="2818" width="7.5703125" style="273" hidden="1" customWidth="1"/>
    <col min="2819" max="2819" width="2" style="273" hidden="1" customWidth="1"/>
    <col min="2820" max="2820" width="7.28515625" style="273" hidden="1" customWidth="1"/>
    <col min="2821" max="2821" width="6.85546875" style="273" hidden="1" customWidth="1"/>
    <col min="2822" max="2822" width="7.42578125" style="273" hidden="1" customWidth="1"/>
    <col min="2823" max="2823" width="6.28515625" style="273" hidden="1" customWidth="1"/>
    <col min="2824" max="2824" width="8.7109375" style="273" hidden="1" customWidth="1"/>
    <col min="2825" max="2825" width="7.85546875" style="273" hidden="1" customWidth="1"/>
    <col min="2826" max="2826" width="6.7109375" style="273" hidden="1" customWidth="1"/>
    <col min="2827" max="2827" width="5.85546875" style="273" hidden="1" customWidth="1"/>
    <col min="2828" max="2828" width="7.85546875" style="273" hidden="1" customWidth="1"/>
    <col min="2829" max="2829" width="0.85546875" style="273" hidden="1" customWidth="1"/>
    <col min="2830" max="2830" width="11.42578125" style="273" hidden="1" customWidth="1"/>
    <col min="2831" max="3072" width="11.42578125" style="273" hidden="1"/>
    <col min="3073" max="3073" width="17.7109375" style="273" hidden="1" customWidth="1"/>
    <col min="3074" max="3074" width="7.5703125" style="273" hidden="1" customWidth="1"/>
    <col min="3075" max="3075" width="2" style="273" hidden="1" customWidth="1"/>
    <col min="3076" max="3076" width="7.28515625" style="273" hidden="1" customWidth="1"/>
    <col min="3077" max="3077" width="6.85546875" style="273" hidden="1" customWidth="1"/>
    <col min="3078" max="3078" width="7.42578125" style="273" hidden="1" customWidth="1"/>
    <col min="3079" max="3079" width="6.28515625" style="273" hidden="1" customWidth="1"/>
    <col min="3080" max="3080" width="8.7109375" style="273" hidden="1" customWidth="1"/>
    <col min="3081" max="3081" width="7.85546875" style="273" hidden="1" customWidth="1"/>
    <col min="3082" max="3082" width="6.7109375" style="273" hidden="1" customWidth="1"/>
    <col min="3083" max="3083" width="5.85546875" style="273" hidden="1" customWidth="1"/>
    <col min="3084" max="3084" width="7.85546875" style="273" hidden="1" customWidth="1"/>
    <col min="3085" max="3085" width="0.85546875" style="273" hidden="1" customWidth="1"/>
    <col min="3086" max="3086" width="11.42578125" style="273" hidden="1" customWidth="1"/>
    <col min="3087" max="3328" width="11.42578125" style="273" hidden="1"/>
    <col min="3329" max="3329" width="17.7109375" style="273" hidden="1" customWidth="1"/>
    <col min="3330" max="3330" width="7.5703125" style="273" hidden="1" customWidth="1"/>
    <col min="3331" max="3331" width="2" style="273" hidden="1" customWidth="1"/>
    <col min="3332" max="3332" width="7.28515625" style="273" hidden="1" customWidth="1"/>
    <col min="3333" max="3333" width="6.85546875" style="273" hidden="1" customWidth="1"/>
    <col min="3334" max="3334" width="7.42578125" style="273" hidden="1" customWidth="1"/>
    <col min="3335" max="3335" width="6.28515625" style="273" hidden="1" customWidth="1"/>
    <col min="3336" max="3336" width="8.7109375" style="273" hidden="1" customWidth="1"/>
    <col min="3337" max="3337" width="7.85546875" style="273" hidden="1" customWidth="1"/>
    <col min="3338" max="3338" width="6.7109375" style="273" hidden="1" customWidth="1"/>
    <col min="3339" max="3339" width="5.85546875" style="273" hidden="1" customWidth="1"/>
    <col min="3340" max="3340" width="7.85546875" style="273" hidden="1" customWidth="1"/>
    <col min="3341" max="3341" width="0.85546875" style="273" hidden="1" customWidth="1"/>
    <col min="3342" max="3342" width="11.42578125" style="273" hidden="1" customWidth="1"/>
    <col min="3343" max="3584" width="11.42578125" style="273" hidden="1"/>
    <col min="3585" max="3585" width="17.7109375" style="273" hidden="1" customWidth="1"/>
    <col min="3586" max="3586" width="7.5703125" style="273" hidden="1" customWidth="1"/>
    <col min="3587" max="3587" width="2" style="273" hidden="1" customWidth="1"/>
    <col min="3588" max="3588" width="7.28515625" style="273" hidden="1" customWidth="1"/>
    <col min="3589" max="3589" width="6.85546875" style="273" hidden="1" customWidth="1"/>
    <col min="3590" max="3590" width="7.42578125" style="273" hidden="1" customWidth="1"/>
    <col min="3591" max="3591" width="6.28515625" style="273" hidden="1" customWidth="1"/>
    <col min="3592" max="3592" width="8.7109375" style="273" hidden="1" customWidth="1"/>
    <col min="3593" max="3593" width="7.85546875" style="273" hidden="1" customWidth="1"/>
    <col min="3594" max="3594" width="6.7109375" style="273" hidden="1" customWidth="1"/>
    <col min="3595" max="3595" width="5.85546875" style="273" hidden="1" customWidth="1"/>
    <col min="3596" max="3596" width="7.85546875" style="273" hidden="1" customWidth="1"/>
    <col min="3597" max="3597" width="0.85546875" style="273" hidden="1" customWidth="1"/>
    <col min="3598" max="3598" width="11.42578125" style="273" hidden="1" customWidth="1"/>
    <col min="3599" max="3840" width="11.42578125" style="273" hidden="1"/>
    <col min="3841" max="3841" width="17.7109375" style="273" hidden="1" customWidth="1"/>
    <col min="3842" max="3842" width="7.5703125" style="273" hidden="1" customWidth="1"/>
    <col min="3843" max="3843" width="2" style="273" hidden="1" customWidth="1"/>
    <col min="3844" max="3844" width="7.28515625" style="273" hidden="1" customWidth="1"/>
    <col min="3845" max="3845" width="6.85546875" style="273" hidden="1" customWidth="1"/>
    <col min="3846" max="3846" width="7.42578125" style="273" hidden="1" customWidth="1"/>
    <col min="3847" max="3847" width="6.28515625" style="273" hidden="1" customWidth="1"/>
    <col min="3848" max="3848" width="8.7109375" style="273" hidden="1" customWidth="1"/>
    <col min="3849" max="3849" width="7.85546875" style="273" hidden="1" customWidth="1"/>
    <col min="3850" max="3850" width="6.7109375" style="273" hidden="1" customWidth="1"/>
    <col min="3851" max="3851" width="5.85546875" style="273" hidden="1" customWidth="1"/>
    <col min="3852" max="3852" width="7.85546875" style="273" hidden="1" customWidth="1"/>
    <col min="3853" max="3853" width="0.85546875" style="273" hidden="1" customWidth="1"/>
    <col min="3854" max="3854" width="11.42578125" style="273" hidden="1" customWidth="1"/>
    <col min="3855" max="4096" width="11.42578125" style="273" hidden="1"/>
    <col min="4097" max="4097" width="17.7109375" style="273" hidden="1" customWidth="1"/>
    <col min="4098" max="4098" width="7.5703125" style="273" hidden="1" customWidth="1"/>
    <col min="4099" max="4099" width="2" style="273" hidden="1" customWidth="1"/>
    <col min="4100" max="4100" width="7.28515625" style="273" hidden="1" customWidth="1"/>
    <col min="4101" max="4101" width="6.85546875" style="273" hidden="1" customWidth="1"/>
    <col min="4102" max="4102" width="7.42578125" style="273" hidden="1" customWidth="1"/>
    <col min="4103" max="4103" width="6.28515625" style="273" hidden="1" customWidth="1"/>
    <col min="4104" max="4104" width="8.7109375" style="273" hidden="1" customWidth="1"/>
    <col min="4105" max="4105" width="7.85546875" style="273" hidden="1" customWidth="1"/>
    <col min="4106" max="4106" width="6.7109375" style="273" hidden="1" customWidth="1"/>
    <col min="4107" max="4107" width="5.85546875" style="273" hidden="1" customWidth="1"/>
    <col min="4108" max="4108" width="7.85546875" style="273" hidden="1" customWidth="1"/>
    <col min="4109" max="4109" width="0.85546875" style="273" hidden="1" customWidth="1"/>
    <col min="4110" max="4110" width="11.42578125" style="273" hidden="1" customWidth="1"/>
    <col min="4111" max="4352" width="11.42578125" style="273" hidden="1"/>
    <col min="4353" max="4353" width="17.7109375" style="273" hidden="1" customWidth="1"/>
    <col min="4354" max="4354" width="7.5703125" style="273" hidden="1" customWidth="1"/>
    <col min="4355" max="4355" width="2" style="273" hidden="1" customWidth="1"/>
    <col min="4356" max="4356" width="7.28515625" style="273" hidden="1" customWidth="1"/>
    <col min="4357" max="4357" width="6.85546875" style="273" hidden="1" customWidth="1"/>
    <col min="4358" max="4358" width="7.42578125" style="273" hidden="1" customWidth="1"/>
    <col min="4359" max="4359" width="6.28515625" style="273" hidden="1" customWidth="1"/>
    <col min="4360" max="4360" width="8.7109375" style="273" hidden="1" customWidth="1"/>
    <col min="4361" max="4361" width="7.85546875" style="273" hidden="1" customWidth="1"/>
    <col min="4362" max="4362" width="6.7109375" style="273" hidden="1" customWidth="1"/>
    <col min="4363" max="4363" width="5.85546875" style="273" hidden="1" customWidth="1"/>
    <col min="4364" max="4364" width="7.85546875" style="273" hidden="1" customWidth="1"/>
    <col min="4365" max="4365" width="0.85546875" style="273" hidden="1" customWidth="1"/>
    <col min="4366" max="4366" width="11.42578125" style="273" hidden="1" customWidth="1"/>
    <col min="4367" max="4608" width="11.42578125" style="273" hidden="1"/>
    <col min="4609" max="4609" width="17.7109375" style="273" hidden="1" customWidth="1"/>
    <col min="4610" max="4610" width="7.5703125" style="273" hidden="1" customWidth="1"/>
    <col min="4611" max="4611" width="2" style="273" hidden="1" customWidth="1"/>
    <col min="4612" max="4612" width="7.28515625" style="273" hidden="1" customWidth="1"/>
    <col min="4613" max="4613" width="6.85546875" style="273" hidden="1" customWidth="1"/>
    <col min="4614" max="4614" width="7.42578125" style="273" hidden="1" customWidth="1"/>
    <col min="4615" max="4615" width="6.28515625" style="273" hidden="1" customWidth="1"/>
    <col min="4616" max="4616" width="8.7109375" style="273" hidden="1" customWidth="1"/>
    <col min="4617" max="4617" width="7.85546875" style="273" hidden="1" customWidth="1"/>
    <col min="4618" max="4618" width="6.7109375" style="273" hidden="1" customWidth="1"/>
    <col min="4619" max="4619" width="5.85546875" style="273" hidden="1" customWidth="1"/>
    <col min="4620" max="4620" width="7.85546875" style="273" hidden="1" customWidth="1"/>
    <col min="4621" max="4621" width="0.85546875" style="273" hidden="1" customWidth="1"/>
    <col min="4622" max="4622" width="11.42578125" style="273" hidden="1" customWidth="1"/>
    <col min="4623" max="4864" width="11.42578125" style="273" hidden="1"/>
    <col min="4865" max="4865" width="17.7109375" style="273" hidden="1" customWidth="1"/>
    <col min="4866" max="4866" width="7.5703125" style="273" hidden="1" customWidth="1"/>
    <col min="4867" max="4867" width="2" style="273" hidden="1" customWidth="1"/>
    <col min="4868" max="4868" width="7.28515625" style="273" hidden="1" customWidth="1"/>
    <col min="4869" max="4869" width="6.85546875" style="273" hidden="1" customWidth="1"/>
    <col min="4870" max="4870" width="7.42578125" style="273" hidden="1" customWidth="1"/>
    <col min="4871" max="4871" width="6.28515625" style="273" hidden="1" customWidth="1"/>
    <col min="4872" max="4872" width="8.7109375" style="273" hidden="1" customWidth="1"/>
    <col min="4873" max="4873" width="7.85546875" style="273" hidden="1" customWidth="1"/>
    <col min="4874" max="4874" width="6.7109375" style="273" hidden="1" customWidth="1"/>
    <col min="4875" max="4875" width="5.85546875" style="273" hidden="1" customWidth="1"/>
    <col min="4876" max="4876" width="7.85546875" style="273" hidden="1" customWidth="1"/>
    <col min="4877" max="4877" width="0.85546875" style="273" hidden="1" customWidth="1"/>
    <col min="4878" max="4878" width="11.42578125" style="273" hidden="1" customWidth="1"/>
    <col min="4879" max="5120" width="11.42578125" style="273" hidden="1"/>
    <col min="5121" max="5121" width="17.7109375" style="273" hidden="1" customWidth="1"/>
    <col min="5122" max="5122" width="7.5703125" style="273" hidden="1" customWidth="1"/>
    <col min="5123" max="5123" width="2" style="273" hidden="1" customWidth="1"/>
    <col min="5124" max="5124" width="7.28515625" style="273" hidden="1" customWidth="1"/>
    <col min="5125" max="5125" width="6.85546875" style="273" hidden="1" customWidth="1"/>
    <col min="5126" max="5126" width="7.42578125" style="273" hidden="1" customWidth="1"/>
    <col min="5127" max="5127" width="6.28515625" style="273" hidden="1" customWidth="1"/>
    <col min="5128" max="5128" width="8.7109375" style="273" hidden="1" customWidth="1"/>
    <col min="5129" max="5129" width="7.85546875" style="273" hidden="1" customWidth="1"/>
    <col min="5130" max="5130" width="6.7109375" style="273" hidden="1" customWidth="1"/>
    <col min="5131" max="5131" width="5.85546875" style="273" hidden="1" customWidth="1"/>
    <col min="5132" max="5132" width="7.85546875" style="273" hidden="1" customWidth="1"/>
    <col min="5133" max="5133" width="0.85546875" style="273" hidden="1" customWidth="1"/>
    <col min="5134" max="5134" width="11.42578125" style="273" hidden="1" customWidth="1"/>
    <col min="5135" max="5376" width="11.42578125" style="273" hidden="1"/>
    <col min="5377" max="5377" width="17.7109375" style="273" hidden="1" customWidth="1"/>
    <col min="5378" max="5378" width="7.5703125" style="273" hidden="1" customWidth="1"/>
    <col min="5379" max="5379" width="2" style="273" hidden="1" customWidth="1"/>
    <col min="5380" max="5380" width="7.28515625" style="273" hidden="1" customWidth="1"/>
    <col min="5381" max="5381" width="6.85546875" style="273" hidden="1" customWidth="1"/>
    <col min="5382" max="5382" width="7.42578125" style="273" hidden="1" customWidth="1"/>
    <col min="5383" max="5383" width="6.28515625" style="273" hidden="1" customWidth="1"/>
    <col min="5384" max="5384" width="8.7109375" style="273" hidden="1" customWidth="1"/>
    <col min="5385" max="5385" width="7.85546875" style="273" hidden="1" customWidth="1"/>
    <col min="5386" max="5386" width="6.7109375" style="273" hidden="1" customWidth="1"/>
    <col min="5387" max="5387" width="5.85546875" style="273" hidden="1" customWidth="1"/>
    <col min="5388" max="5388" width="7.85546875" style="273" hidden="1" customWidth="1"/>
    <col min="5389" max="5389" width="0.85546875" style="273" hidden="1" customWidth="1"/>
    <col min="5390" max="5390" width="11.42578125" style="273" hidden="1" customWidth="1"/>
    <col min="5391" max="5632" width="11.42578125" style="273" hidden="1"/>
    <col min="5633" max="5633" width="17.7109375" style="273" hidden="1" customWidth="1"/>
    <col min="5634" max="5634" width="7.5703125" style="273" hidden="1" customWidth="1"/>
    <col min="5635" max="5635" width="2" style="273" hidden="1" customWidth="1"/>
    <col min="5636" max="5636" width="7.28515625" style="273" hidden="1" customWidth="1"/>
    <col min="5637" max="5637" width="6.85546875" style="273" hidden="1" customWidth="1"/>
    <col min="5638" max="5638" width="7.42578125" style="273" hidden="1" customWidth="1"/>
    <col min="5639" max="5639" width="6.28515625" style="273" hidden="1" customWidth="1"/>
    <col min="5640" max="5640" width="8.7109375" style="273" hidden="1" customWidth="1"/>
    <col min="5641" max="5641" width="7.85546875" style="273" hidden="1" customWidth="1"/>
    <col min="5642" max="5642" width="6.7109375" style="273" hidden="1" customWidth="1"/>
    <col min="5643" max="5643" width="5.85546875" style="273" hidden="1" customWidth="1"/>
    <col min="5644" max="5644" width="7.85546875" style="273" hidden="1" customWidth="1"/>
    <col min="5645" max="5645" width="0.85546875" style="273" hidden="1" customWidth="1"/>
    <col min="5646" max="5646" width="11.42578125" style="273" hidden="1" customWidth="1"/>
    <col min="5647" max="5888" width="11.42578125" style="273" hidden="1"/>
    <col min="5889" max="5889" width="17.7109375" style="273" hidden="1" customWidth="1"/>
    <col min="5890" max="5890" width="7.5703125" style="273" hidden="1" customWidth="1"/>
    <col min="5891" max="5891" width="2" style="273" hidden="1" customWidth="1"/>
    <col min="5892" max="5892" width="7.28515625" style="273" hidden="1" customWidth="1"/>
    <col min="5893" max="5893" width="6.85546875" style="273" hidden="1" customWidth="1"/>
    <col min="5894" max="5894" width="7.42578125" style="273" hidden="1" customWidth="1"/>
    <col min="5895" max="5895" width="6.28515625" style="273" hidden="1" customWidth="1"/>
    <col min="5896" max="5896" width="8.7109375" style="273" hidden="1" customWidth="1"/>
    <col min="5897" max="5897" width="7.85546875" style="273" hidden="1" customWidth="1"/>
    <col min="5898" max="5898" width="6.7109375" style="273" hidden="1" customWidth="1"/>
    <col min="5899" max="5899" width="5.85546875" style="273" hidden="1" customWidth="1"/>
    <col min="5900" max="5900" width="7.85546875" style="273" hidden="1" customWidth="1"/>
    <col min="5901" max="5901" width="0.85546875" style="273" hidden="1" customWidth="1"/>
    <col min="5902" max="5902" width="11.42578125" style="273" hidden="1" customWidth="1"/>
    <col min="5903" max="6144" width="11.42578125" style="273" hidden="1"/>
    <col min="6145" max="6145" width="17.7109375" style="273" hidden="1" customWidth="1"/>
    <col min="6146" max="6146" width="7.5703125" style="273" hidden="1" customWidth="1"/>
    <col min="6147" max="6147" width="2" style="273" hidden="1" customWidth="1"/>
    <col min="6148" max="6148" width="7.28515625" style="273" hidden="1" customWidth="1"/>
    <col min="6149" max="6149" width="6.85546875" style="273" hidden="1" customWidth="1"/>
    <col min="6150" max="6150" width="7.42578125" style="273" hidden="1" customWidth="1"/>
    <col min="6151" max="6151" width="6.28515625" style="273" hidden="1" customWidth="1"/>
    <col min="6152" max="6152" width="8.7109375" style="273" hidden="1" customWidth="1"/>
    <col min="6153" max="6153" width="7.85546875" style="273" hidden="1" customWidth="1"/>
    <col min="6154" max="6154" width="6.7109375" style="273" hidden="1" customWidth="1"/>
    <col min="6155" max="6155" width="5.85546875" style="273" hidden="1" customWidth="1"/>
    <col min="6156" max="6156" width="7.85546875" style="273" hidden="1" customWidth="1"/>
    <col min="6157" max="6157" width="0.85546875" style="273" hidden="1" customWidth="1"/>
    <col min="6158" max="6158" width="11.42578125" style="273" hidden="1" customWidth="1"/>
    <col min="6159" max="6400" width="11.42578125" style="273" hidden="1"/>
    <col min="6401" max="6401" width="17.7109375" style="273" hidden="1" customWidth="1"/>
    <col min="6402" max="6402" width="7.5703125" style="273" hidden="1" customWidth="1"/>
    <col min="6403" max="6403" width="2" style="273" hidden="1" customWidth="1"/>
    <col min="6404" max="6404" width="7.28515625" style="273" hidden="1" customWidth="1"/>
    <col min="6405" max="6405" width="6.85546875" style="273" hidden="1" customWidth="1"/>
    <col min="6406" max="6406" width="7.42578125" style="273" hidden="1" customWidth="1"/>
    <col min="6407" max="6407" width="6.28515625" style="273" hidden="1" customWidth="1"/>
    <col min="6408" max="6408" width="8.7109375" style="273" hidden="1" customWidth="1"/>
    <col min="6409" max="6409" width="7.85546875" style="273" hidden="1" customWidth="1"/>
    <col min="6410" max="6410" width="6.7109375" style="273" hidden="1" customWidth="1"/>
    <col min="6411" max="6411" width="5.85546875" style="273" hidden="1" customWidth="1"/>
    <col min="6412" max="6412" width="7.85546875" style="273" hidden="1" customWidth="1"/>
    <col min="6413" max="6413" width="0.85546875" style="273" hidden="1" customWidth="1"/>
    <col min="6414" max="6414" width="11.42578125" style="273" hidden="1" customWidth="1"/>
    <col min="6415" max="6656" width="11.42578125" style="273" hidden="1"/>
    <col min="6657" max="6657" width="17.7109375" style="273" hidden="1" customWidth="1"/>
    <col min="6658" max="6658" width="7.5703125" style="273" hidden="1" customWidth="1"/>
    <col min="6659" max="6659" width="2" style="273" hidden="1" customWidth="1"/>
    <col min="6660" max="6660" width="7.28515625" style="273" hidden="1" customWidth="1"/>
    <col min="6661" max="6661" width="6.85546875" style="273" hidden="1" customWidth="1"/>
    <col min="6662" max="6662" width="7.42578125" style="273" hidden="1" customWidth="1"/>
    <col min="6663" max="6663" width="6.28515625" style="273" hidden="1" customWidth="1"/>
    <col min="6664" max="6664" width="8.7109375" style="273" hidden="1" customWidth="1"/>
    <col min="6665" max="6665" width="7.85546875" style="273" hidden="1" customWidth="1"/>
    <col min="6666" max="6666" width="6.7109375" style="273" hidden="1" customWidth="1"/>
    <col min="6667" max="6667" width="5.85546875" style="273" hidden="1" customWidth="1"/>
    <col min="6668" max="6668" width="7.85546875" style="273" hidden="1" customWidth="1"/>
    <col min="6669" max="6669" width="0.85546875" style="273" hidden="1" customWidth="1"/>
    <col min="6670" max="6670" width="11.42578125" style="273" hidden="1" customWidth="1"/>
    <col min="6671" max="6912" width="11.42578125" style="273" hidden="1"/>
    <col min="6913" max="6913" width="17.7109375" style="273" hidden="1" customWidth="1"/>
    <col min="6914" max="6914" width="7.5703125" style="273" hidden="1" customWidth="1"/>
    <col min="6915" max="6915" width="2" style="273" hidden="1" customWidth="1"/>
    <col min="6916" max="6916" width="7.28515625" style="273" hidden="1" customWidth="1"/>
    <col min="6917" max="6917" width="6.85546875" style="273" hidden="1" customWidth="1"/>
    <col min="6918" max="6918" width="7.42578125" style="273" hidden="1" customWidth="1"/>
    <col min="6919" max="6919" width="6.28515625" style="273" hidden="1" customWidth="1"/>
    <col min="6920" max="6920" width="8.7109375" style="273" hidden="1" customWidth="1"/>
    <col min="6921" max="6921" width="7.85546875" style="273" hidden="1" customWidth="1"/>
    <col min="6922" max="6922" width="6.7109375" style="273" hidden="1" customWidth="1"/>
    <col min="6923" max="6923" width="5.85546875" style="273" hidden="1" customWidth="1"/>
    <col min="6924" max="6924" width="7.85546875" style="273" hidden="1" customWidth="1"/>
    <col min="6925" max="6925" width="0.85546875" style="273" hidden="1" customWidth="1"/>
    <col min="6926" max="6926" width="11.42578125" style="273" hidden="1" customWidth="1"/>
    <col min="6927" max="7168" width="11.42578125" style="273" hidden="1"/>
    <col min="7169" max="7169" width="17.7109375" style="273" hidden="1" customWidth="1"/>
    <col min="7170" max="7170" width="7.5703125" style="273" hidden="1" customWidth="1"/>
    <col min="7171" max="7171" width="2" style="273" hidden="1" customWidth="1"/>
    <col min="7172" max="7172" width="7.28515625" style="273" hidden="1" customWidth="1"/>
    <col min="7173" max="7173" width="6.85546875" style="273" hidden="1" customWidth="1"/>
    <col min="7174" max="7174" width="7.42578125" style="273" hidden="1" customWidth="1"/>
    <col min="7175" max="7175" width="6.28515625" style="273" hidden="1" customWidth="1"/>
    <col min="7176" max="7176" width="8.7109375" style="273" hidden="1" customWidth="1"/>
    <col min="7177" max="7177" width="7.85546875" style="273" hidden="1" customWidth="1"/>
    <col min="7178" max="7178" width="6.7109375" style="273" hidden="1" customWidth="1"/>
    <col min="7179" max="7179" width="5.85546875" style="273" hidden="1" customWidth="1"/>
    <col min="7180" max="7180" width="7.85546875" style="273" hidden="1" customWidth="1"/>
    <col min="7181" max="7181" width="0.85546875" style="273" hidden="1" customWidth="1"/>
    <col min="7182" max="7182" width="11.42578125" style="273" hidden="1" customWidth="1"/>
    <col min="7183" max="7424" width="11.42578125" style="273" hidden="1"/>
    <col min="7425" max="7425" width="17.7109375" style="273" hidden="1" customWidth="1"/>
    <col min="7426" max="7426" width="7.5703125" style="273" hidden="1" customWidth="1"/>
    <col min="7427" max="7427" width="2" style="273" hidden="1" customWidth="1"/>
    <col min="7428" max="7428" width="7.28515625" style="273" hidden="1" customWidth="1"/>
    <col min="7429" max="7429" width="6.85546875" style="273" hidden="1" customWidth="1"/>
    <col min="7430" max="7430" width="7.42578125" style="273" hidden="1" customWidth="1"/>
    <col min="7431" max="7431" width="6.28515625" style="273" hidden="1" customWidth="1"/>
    <col min="7432" max="7432" width="8.7109375" style="273" hidden="1" customWidth="1"/>
    <col min="7433" max="7433" width="7.85546875" style="273" hidden="1" customWidth="1"/>
    <col min="7434" max="7434" width="6.7109375" style="273" hidden="1" customWidth="1"/>
    <col min="7435" max="7435" width="5.85546875" style="273" hidden="1" customWidth="1"/>
    <col min="7436" max="7436" width="7.85546875" style="273" hidden="1" customWidth="1"/>
    <col min="7437" max="7437" width="0.85546875" style="273" hidden="1" customWidth="1"/>
    <col min="7438" max="7438" width="11.42578125" style="273" hidden="1" customWidth="1"/>
    <col min="7439" max="7680" width="11.42578125" style="273" hidden="1"/>
    <col min="7681" max="7681" width="17.7109375" style="273" hidden="1" customWidth="1"/>
    <col min="7682" max="7682" width="7.5703125" style="273" hidden="1" customWidth="1"/>
    <col min="7683" max="7683" width="2" style="273" hidden="1" customWidth="1"/>
    <col min="7684" max="7684" width="7.28515625" style="273" hidden="1" customWidth="1"/>
    <col min="7685" max="7685" width="6.85546875" style="273" hidden="1" customWidth="1"/>
    <col min="7686" max="7686" width="7.42578125" style="273" hidden="1" customWidth="1"/>
    <col min="7687" max="7687" width="6.28515625" style="273" hidden="1" customWidth="1"/>
    <col min="7688" max="7688" width="8.7109375" style="273" hidden="1" customWidth="1"/>
    <col min="7689" max="7689" width="7.85546875" style="273" hidden="1" customWidth="1"/>
    <col min="7690" max="7690" width="6.7109375" style="273" hidden="1" customWidth="1"/>
    <col min="7691" max="7691" width="5.85546875" style="273" hidden="1" customWidth="1"/>
    <col min="7692" max="7692" width="7.85546875" style="273" hidden="1" customWidth="1"/>
    <col min="7693" max="7693" width="0.85546875" style="273" hidden="1" customWidth="1"/>
    <col min="7694" max="7694" width="11.42578125" style="273" hidden="1" customWidth="1"/>
    <col min="7695" max="7936" width="11.42578125" style="273" hidden="1"/>
    <col min="7937" max="7937" width="17.7109375" style="273" hidden="1" customWidth="1"/>
    <col min="7938" max="7938" width="7.5703125" style="273" hidden="1" customWidth="1"/>
    <col min="7939" max="7939" width="2" style="273" hidden="1" customWidth="1"/>
    <col min="7940" max="7940" width="7.28515625" style="273" hidden="1" customWidth="1"/>
    <col min="7941" max="7941" width="6.85546875" style="273" hidden="1" customWidth="1"/>
    <col min="7942" max="7942" width="7.42578125" style="273" hidden="1" customWidth="1"/>
    <col min="7943" max="7943" width="6.28515625" style="273" hidden="1" customWidth="1"/>
    <col min="7944" max="7944" width="8.7109375" style="273" hidden="1" customWidth="1"/>
    <col min="7945" max="7945" width="7.85546875" style="273" hidden="1" customWidth="1"/>
    <col min="7946" max="7946" width="6.7109375" style="273" hidden="1" customWidth="1"/>
    <col min="7947" max="7947" width="5.85546875" style="273" hidden="1" customWidth="1"/>
    <col min="7948" max="7948" width="7.85546875" style="273" hidden="1" customWidth="1"/>
    <col min="7949" max="7949" width="0.85546875" style="273" hidden="1" customWidth="1"/>
    <col min="7950" max="7950" width="11.42578125" style="273" hidden="1" customWidth="1"/>
    <col min="7951" max="8192" width="11.42578125" style="273" hidden="1"/>
    <col min="8193" max="8193" width="17.7109375" style="273" hidden="1" customWidth="1"/>
    <col min="8194" max="8194" width="7.5703125" style="273" hidden="1" customWidth="1"/>
    <col min="8195" max="8195" width="2" style="273" hidden="1" customWidth="1"/>
    <col min="8196" max="8196" width="7.28515625" style="273" hidden="1" customWidth="1"/>
    <col min="8197" max="8197" width="6.85546875" style="273" hidden="1" customWidth="1"/>
    <col min="8198" max="8198" width="7.42578125" style="273" hidden="1" customWidth="1"/>
    <col min="8199" max="8199" width="6.28515625" style="273" hidden="1" customWidth="1"/>
    <col min="8200" max="8200" width="8.7109375" style="273" hidden="1" customWidth="1"/>
    <col min="8201" max="8201" width="7.85546875" style="273" hidden="1" customWidth="1"/>
    <col min="8202" max="8202" width="6.7109375" style="273" hidden="1" customWidth="1"/>
    <col min="8203" max="8203" width="5.85546875" style="273" hidden="1" customWidth="1"/>
    <col min="8204" max="8204" width="7.85546875" style="273" hidden="1" customWidth="1"/>
    <col min="8205" max="8205" width="0.85546875" style="273" hidden="1" customWidth="1"/>
    <col min="8206" max="8206" width="11.42578125" style="273" hidden="1" customWidth="1"/>
    <col min="8207" max="8448" width="11.42578125" style="273" hidden="1"/>
    <col min="8449" max="8449" width="17.7109375" style="273" hidden="1" customWidth="1"/>
    <col min="8450" max="8450" width="7.5703125" style="273" hidden="1" customWidth="1"/>
    <col min="8451" max="8451" width="2" style="273" hidden="1" customWidth="1"/>
    <col min="8452" max="8452" width="7.28515625" style="273" hidden="1" customWidth="1"/>
    <col min="8453" max="8453" width="6.85546875" style="273" hidden="1" customWidth="1"/>
    <col min="8454" max="8454" width="7.42578125" style="273" hidden="1" customWidth="1"/>
    <col min="8455" max="8455" width="6.28515625" style="273" hidden="1" customWidth="1"/>
    <col min="8456" max="8456" width="8.7109375" style="273" hidden="1" customWidth="1"/>
    <col min="8457" max="8457" width="7.85546875" style="273" hidden="1" customWidth="1"/>
    <col min="8458" max="8458" width="6.7109375" style="273" hidden="1" customWidth="1"/>
    <col min="8459" max="8459" width="5.85546875" style="273" hidden="1" customWidth="1"/>
    <col min="8460" max="8460" width="7.85546875" style="273" hidden="1" customWidth="1"/>
    <col min="8461" max="8461" width="0.85546875" style="273" hidden="1" customWidth="1"/>
    <col min="8462" max="8462" width="11.42578125" style="273" hidden="1" customWidth="1"/>
    <col min="8463" max="8704" width="11.42578125" style="273" hidden="1"/>
    <col min="8705" max="8705" width="17.7109375" style="273" hidden="1" customWidth="1"/>
    <col min="8706" max="8706" width="7.5703125" style="273" hidden="1" customWidth="1"/>
    <col min="8707" max="8707" width="2" style="273" hidden="1" customWidth="1"/>
    <col min="8708" max="8708" width="7.28515625" style="273" hidden="1" customWidth="1"/>
    <col min="8709" max="8709" width="6.85546875" style="273" hidden="1" customWidth="1"/>
    <col min="8710" max="8710" width="7.42578125" style="273" hidden="1" customWidth="1"/>
    <col min="8711" max="8711" width="6.28515625" style="273" hidden="1" customWidth="1"/>
    <col min="8712" max="8712" width="8.7109375" style="273" hidden="1" customWidth="1"/>
    <col min="8713" max="8713" width="7.85546875" style="273" hidden="1" customWidth="1"/>
    <col min="8714" max="8714" width="6.7109375" style="273" hidden="1" customWidth="1"/>
    <col min="8715" max="8715" width="5.85546875" style="273" hidden="1" customWidth="1"/>
    <col min="8716" max="8716" width="7.85546875" style="273" hidden="1" customWidth="1"/>
    <col min="8717" max="8717" width="0.85546875" style="273" hidden="1" customWidth="1"/>
    <col min="8718" max="8718" width="11.42578125" style="273" hidden="1" customWidth="1"/>
    <col min="8719" max="8960" width="11.42578125" style="273" hidden="1"/>
    <col min="8961" max="8961" width="17.7109375" style="273" hidden="1" customWidth="1"/>
    <col min="8962" max="8962" width="7.5703125" style="273" hidden="1" customWidth="1"/>
    <col min="8963" max="8963" width="2" style="273" hidden="1" customWidth="1"/>
    <col min="8964" max="8964" width="7.28515625" style="273" hidden="1" customWidth="1"/>
    <col min="8965" max="8965" width="6.85546875" style="273" hidden="1" customWidth="1"/>
    <col min="8966" max="8966" width="7.42578125" style="273" hidden="1" customWidth="1"/>
    <col min="8967" max="8967" width="6.28515625" style="273" hidden="1" customWidth="1"/>
    <col min="8968" max="8968" width="8.7109375" style="273" hidden="1" customWidth="1"/>
    <col min="8969" max="8969" width="7.85546875" style="273" hidden="1" customWidth="1"/>
    <col min="8970" max="8970" width="6.7109375" style="273" hidden="1" customWidth="1"/>
    <col min="8971" max="8971" width="5.85546875" style="273" hidden="1" customWidth="1"/>
    <col min="8972" max="8972" width="7.85546875" style="273" hidden="1" customWidth="1"/>
    <col min="8973" max="8973" width="0.85546875" style="273" hidden="1" customWidth="1"/>
    <col min="8974" max="8974" width="11.42578125" style="273" hidden="1" customWidth="1"/>
    <col min="8975" max="9216" width="11.42578125" style="273" hidden="1"/>
    <col min="9217" max="9217" width="17.7109375" style="273" hidden="1" customWidth="1"/>
    <col min="9218" max="9218" width="7.5703125" style="273" hidden="1" customWidth="1"/>
    <col min="9219" max="9219" width="2" style="273" hidden="1" customWidth="1"/>
    <col min="9220" max="9220" width="7.28515625" style="273" hidden="1" customWidth="1"/>
    <col min="9221" max="9221" width="6.85546875" style="273" hidden="1" customWidth="1"/>
    <col min="9222" max="9222" width="7.42578125" style="273" hidden="1" customWidth="1"/>
    <col min="9223" max="9223" width="6.28515625" style="273" hidden="1" customWidth="1"/>
    <col min="9224" max="9224" width="8.7109375" style="273" hidden="1" customWidth="1"/>
    <col min="9225" max="9225" width="7.85546875" style="273" hidden="1" customWidth="1"/>
    <col min="9226" max="9226" width="6.7109375" style="273" hidden="1" customWidth="1"/>
    <col min="9227" max="9227" width="5.85546875" style="273" hidden="1" customWidth="1"/>
    <col min="9228" max="9228" width="7.85546875" style="273" hidden="1" customWidth="1"/>
    <col min="9229" max="9229" width="0.85546875" style="273" hidden="1" customWidth="1"/>
    <col min="9230" max="9230" width="11.42578125" style="273" hidden="1" customWidth="1"/>
    <col min="9231" max="9472" width="11.42578125" style="273" hidden="1"/>
    <col min="9473" max="9473" width="17.7109375" style="273" hidden="1" customWidth="1"/>
    <col min="9474" max="9474" width="7.5703125" style="273" hidden="1" customWidth="1"/>
    <col min="9475" max="9475" width="2" style="273" hidden="1" customWidth="1"/>
    <col min="9476" max="9476" width="7.28515625" style="273" hidden="1" customWidth="1"/>
    <col min="9477" max="9477" width="6.85546875" style="273" hidden="1" customWidth="1"/>
    <col min="9478" max="9478" width="7.42578125" style="273" hidden="1" customWidth="1"/>
    <col min="9479" max="9479" width="6.28515625" style="273" hidden="1" customWidth="1"/>
    <col min="9480" max="9480" width="8.7109375" style="273" hidden="1" customWidth="1"/>
    <col min="9481" max="9481" width="7.85546875" style="273" hidden="1" customWidth="1"/>
    <col min="9482" max="9482" width="6.7109375" style="273" hidden="1" customWidth="1"/>
    <col min="9483" max="9483" width="5.85546875" style="273" hidden="1" customWidth="1"/>
    <col min="9484" max="9484" width="7.85546875" style="273" hidden="1" customWidth="1"/>
    <col min="9485" max="9485" width="0.85546875" style="273" hidden="1" customWidth="1"/>
    <col min="9486" max="9486" width="11.42578125" style="273" hidden="1" customWidth="1"/>
    <col min="9487" max="9728" width="11.42578125" style="273" hidden="1"/>
    <col min="9729" max="9729" width="17.7109375" style="273" hidden="1" customWidth="1"/>
    <col min="9730" max="9730" width="7.5703125" style="273" hidden="1" customWidth="1"/>
    <col min="9731" max="9731" width="2" style="273" hidden="1" customWidth="1"/>
    <col min="9732" max="9732" width="7.28515625" style="273" hidden="1" customWidth="1"/>
    <col min="9733" max="9733" width="6.85546875" style="273" hidden="1" customWidth="1"/>
    <col min="9734" max="9734" width="7.42578125" style="273" hidden="1" customWidth="1"/>
    <col min="9735" max="9735" width="6.28515625" style="273" hidden="1" customWidth="1"/>
    <col min="9736" max="9736" width="8.7109375" style="273" hidden="1" customWidth="1"/>
    <col min="9737" max="9737" width="7.85546875" style="273" hidden="1" customWidth="1"/>
    <col min="9738" max="9738" width="6.7109375" style="273" hidden="1" customWidth="1"/>
    <col min="9739" max="9739" width="5.85546875" style="273" hidden="1" customWidth="1"/>
    <col min="9740" max="9740" width="7.85546875" style="273" hidden="1" customWidth="1"/>
    <col min="9741" max="9741" width="0.85546875" style="273" hidden="1" customWidth="1"/>
    <col min="9742" max="9742" width="11.42578125" style="273" hidden="1" customWidth="1"/>
    <col min="9743" max="9984" width="11.42578125" style="273" hidden="1"/>
    <col min="9985" max="9985" width="17.7109375" style="273" hidden="1" customWidth="1"/>
    <col min="9986" max="9986" width="7.5703125" style="273" hidden="1" customWidth="1"/>
    <col min="9987" max="9987" width="2" style="273" hidden="1" customWidth="1"/>
    <col min="9988" max="9988" width="7.28515625" style="273" hidden="1" customWidth="1"/>
    <col min="9989" max="9989" width="6.85546875" style="273" hidden="1" customWidth="1"/>
    <col min="9990" max="9990" width="7.42578125" style="273" hidden="1" customWidth="1"/>
    <col min="9991" max="9991" width="6.28515625" style="273" hidden="1" customWidth="1"/>
    <col min="9992" max="9992" width="8.7109375" style="273" hidden="1" customWidth="1"/>
    <col min="9993" max="9993" width="7.85546875" style="273" hidden="1" customWidth="1"/>
    <col min="9994" max="9994" width="6.7109375" style="273" hidden="1" customWidth="1"/>
    <col min="9995" max="9995" width="5.85546875" style="273" hidden="1" customWidth="1"/>
    <col min="9996" max="9996" width="7.85546875" style="273" hidden="1" customWidth="1"/>
    <col min="9997" max="9997" width="0.85546875" style="273" hidden="1" customWidth="1"/>
    <col min="9998" max="9998" width="11.42578125" style="273" hidden="1" customWidth="1"/>
    <col min="9999" max="10240" width="11.42578125" style="273" hidden="1"/>
    <col min="10241" max="10241" width="17.7109375" style="273" hidden="1" customWidth="1"/>
    <col min="10242" max="10242" width="7.5703125" style="273" hidden="1" customWidth="1"/>
    <col min="10243" max="10243" width="2" style="273" hidden="1" customWidth="1"/>
    <col min="10244" max="10244" width="7.28515625" style="273" hidden="1" customWidth="1"/>
    <col min="10245" max="10245" width="6.85546875" style="273" hidden="1" customWidth="1"/>
    <col min="10246" max="10246" width="7.42578125" style="273" hidden="1" customWidth="1"/>
    <col min="10247" max="10247" width="6.28515625" style="273" hidden="1" customWidth="1"/>
    <col min="10248" max="10248" width="8.7109375" style="273" hidden="1" customWidth="1"/>
    <col min="10249" max="10249" width="7.85546875" style="273" hidden="1" customWidth="1"/>
    <col min="10250" max="10250" width="6.7109375" style="273" hidden="1" customWidth="1"/>
    <col min="10251" max="10251" width="5.85546875" style="273" hidden="1" customWidth="1"/>
    <col min="10252" max="10252" width="7.85546875" style="273" hidden="1" customWidth="1"/>
    <col min="10253" max="10253" width="0.85546875" style="273" hidden="1" customWidth="1"/>
    <col min="10254" max="10254" width="11.42578125" style="273" hidden="1" customWidth="1"/>
    <col min="10255" max="10496" width="11.42578125" style="273" hidden="1"/>
    <col min="10497" max="10497" width="17.7109375" style="273" hidden="1" customWidth="1"/>
    <col min="10498" max="10498" width="7.5703125" style="273" hidden="1" customWidth="1"/>
    <col min="10499" max="10499" width="2" style="273" hidden="1" customWidth="1"/>
    <col min="10500" max="10500" width="7.28515625" style="273" hidden="1" customWidth="1"/>
    <col min="10501" max="10501" width="6.85546875" style="273" hidden="1" customWidth="1"/>
    <col min="10502" max="10502" width="7.42578125" style="273" hidden="1" customWidth="1"/>
    <col min="10503" max="10503" width="6.28515625" style="273" hidden="1" customWidth="1"/>
    <col min="10504" max="10504" width="8.7109375" style="273" hidden="1" customWidth="1"/>
    <col min="10505" max="10505" width="7.85546875" style="273" hidden="1" customWidth="1"/>
    <col min="10506" max="10506" width="6.7109375" style="273" hidden="1" customWidth="1"/>
    <col min="10507" max="10507" width="5.85546875" style="273" hidden="1" customWidth="1"/>
    <col min="10508" max="10508" width="7.85546875" style="273" hidden="1" customWidth="1"/>
    <col min="10509" max="10509" width="0.85546875" style="273" hidden="1" customWidth="1"/>
    <col min="10510" max="10510" width="11.42578125" style="273" hidden="1" customWidth="1"/>
    <col min="10511" max="10752" width="11.42578125" style="273" hidden="1"/>
    <col min="10753" max="10753" width="17.7109375" style="273" hidden="1" customWidth="1"/>
    <col min="10754" max="10754" width="7.5703125" style="273" hidden="1" customWidth="1"/>
    <col min="10755" max="10755" width="2" style="273" hidden="1" customWidth="1"/>
    <col min="10756" max="10756" width="7.28515625" style="273" hidden="1" customWidth="1"/>
    <col min="10757" max="10757" width="6.85546875" style="273" hidden="1" customWidth="1"/>
    <col min="10758" max="10758" width="7.42578125" style="273" hidden="1" customWidth="1"/>
    <col min="10759" max="10759" width="6.28515625" style="273" hidden="1" customWidth="1"/>
    <col min="10760" max="10760" width="8.7109375" style="273" hidden="1" customWidth="1"/>
    <col min="10761" max="10761" width="7.85546875" style="273" hidden="1" customWidth="1"/>
    <col min="10762" max="10762" width="6.7109375" style="273" hidden="1" customWidth="1"/>
    <col min="10763" max="10763" width="5.85546875" style="273" hidden="1" customWidth="1"/>
    <col min="10764" max="10764" width="7.85546875" style="273" hidden="1" customWidth="1"/>
    <col min="10765" max="10765" width="0.85546875" style="273" hidden="1" customWidth="1"/>
    <col min="10766" max="10766" width="11.42578125" style="273" hidden="1" customWidth="1"/>
    <col min="10767" max="11008" width="11.42578125" style="273" hidden="1"/>
    <col min="11009" max="11009" width="17.7109375" style="273" hidden="1" customWidth="1"/>
    <col min="11010" max="11010" width="7.5703125" style="273" hidden="1" customWidth="1"/>
    <col min="11011" max="11011" width="2" style="273" hidden="1" customWidth="1"/>
    <col min="11012" max="11012" width="7.28515625" style="273" hidden="1" customWidth="1"/>
    <col min="11013" max="11013" width="6.85546875" style="273" hidden="1" customWidth="1"/>
    <col min="11014" max="11014" width="7.42578125" style="273" hidden="1" customWidth="1"/>
    <col min="11015" max="11015" width="6.28515625" style="273" hidden="1" customWidth="1"/>
    <col min="11016" max="11016" width="8.7109375" style="273" hidden="1" customWidth="1"/>
    <col min="11017" max="11017" width="7.85546875" style="273" hidden="1" customWidth="1"/>
    <col min="11018" max="11018" width="6.7109375" style="273" hidden="1" customWidth="1"/>
    <col min="11019" max="11019" width="5.85546875" style="273" hidden="1" customWidth="1"/>
    <col min="11020" max="11020" width="7.85546875" style="273" hidden="1" customWidth="1"/>
    <col min="11021" max="11021" width="0.85546875" style="273" hidden="1" customWidth="1"/>
    <col min="11022" max="11022" width="11.42578125" style="273" hidden="1" customWidth="1"/>
    <col min="11023" max="11264" width="11.42578125" style="273" hidden="1"/>
    <col min="11265" max="11265" width="17.7109375" style="273" hidden="1" customWidth="1"/>
    <col min="11266" max="11266" width="7.5703125" style="273" hidden="1" customWidth="1"/>
    <col min="11267" max="11267" width="2" style="273" hidden="1" customWidth="1"/>
    <col min="11268" max="11268" width="7.28515625" style="273" hidden="1" customWidth="1"/>
    <col min="11269" max="11269" width="6.85546875" style="273" hidden="1" customWidth="1"/>
    <col min="11270" max="11270" width="7.42578125" style="273" hidden="1" customWidth="1"/>
    <col min="11271" max="11271" width="6.28515625" style="273" hidden="1" customWidth="1"/>
    <col min="11272" max="11272" width="8.7109375" style="273" hidden="1" customWidth="1"/>
    <col min="11273" max="11273" width="7.85546875" style="273" hidden="1" customWidth="1"/>
    <col min="11274" max="11274" width="6.7109375" style="273" hidden="1" customWidth="1"/>
    <col min="11275" max="11275" width="5.85546875" style="273" hidden="1" customWidth="1"/>
    <col min="11276" max="11276" width="7.85546875" style="273" hidden="1" customWidth="1"/>
    <col min="11277" max="11277" width="0.85546875" style="273" hidden="1" customWidth="1"/>
    <col min="11278" max="11278" width="11.42578125" style="273" hidden="1" customWidth="1"/>
    <col min="11279" max="11520" width="11.42578125" style="273" hidden="1"/>
    <col min="11521" max="11521" width="17.7109375" style="273" hidden="1" customWidth="1"/>
    <col min="11522" max="11522" width="7.5703125" style="273" hidden="1" customWidth="1"/>
    <col min="11523" max="11523" width="2" style="273" hidden="1" customWidth="1"/>
    <col min="11524" max="11524" width="7.28515625" style="273" hidden="1" customWidth="1"/>
    <col min="11525" max="11525" width="6.85546875" style="273" hidden="1" customWidth="1"/>
    <col min="11526" max="11526" width="7.42578125" style="273" hidden="1" customWidth="1"/>
    <col min="11527" max="11527" width="6.28515625" style="273" hidden="1" customWidth="1"/>
    <col min="11528" max="11528" width="8.7109375" style="273" hidden="1" customWidth="1"/>
    <col min="11529" max="11529" width="7.85546875" style="273" hidden="1" customWidth="1"/>
    <col min="11530" max="11530" width="6.7109375" style="273" hidden="1" customWidth="1"/>
    <col min="11531" max="11531" width="5.85546875" style="273" hidden="1" customWidth="1"/>
    <col min="11532" max="11532" width="7.85546875" style="273" hidden="1" customWidth="1"/>
    <col min="11533" max="11533" width="0.85546875" style="273" hidden="1" customWidth="1"/>
    <col min="11534" max="11534" width="11.42578125" style="273" hidden="1" customWidth="1"/>
    <col min="11535" max="11776" width="11.42578125" style="273" hidden="1"/>
    <col min="11777" max="11777" width="17.7109375" style="273" hidden="1" customWidth="1"/>
    <col min="11778" max="11778" width="7.5703125" style="273" hidden="1" customWidth="1"/>
    <col min="11779" max="11779" width="2" style="273" hidden="1" customWidth="1"/>
    <col min="11780" max="11780" width="7.28515625" style="273" hidden="1" customWidth="1"/>
    <col min="11781" max="11781" width="6.85546875" style="273" hidden="1" customWidth="1"/>
    <col min="11782" max="11782" width="7.42578125" style="273" hidden="1" customWidth="1"/>
    <col min="11783" max="11783" width="6.28515625" style="273" hidden="1" customWidth="1"/>
    <col min="11784" max="11784" width="8.7109375" style="273" hidden="1" customWidth="1"/>
    <col min="11785" max="11785" width="7.85546875" style="273" hidden="1" customWidth="1"/>
    <col min="11786" max="11786" width="6.7109375" style="273" hidden="1" customWidth="1"/>
    <col min="11787" max="11787" width="5.85546875" style="273" hidden="1" customWidth="1"/>
    <col min="11788" max="11788" width="7.85546875" style="273" hidden="1" customWidth="1"/>
    <col min="11789" max="11789" width="0.85546875" style="273" hidden="1" customWidth="1"/>
    <col min="11790" max="11790" width="11.42578125" style="273" hidden="1" customWidth="1"/>
    <col min="11791" max="12032" width="11.42578125" style="273" hidden="1"/>
    <col min="12033" max="12033" width="17.7109375" style="273" hidden="1" customWidth="1"/>
    <col min="12034" max="12034" width="7.5703125" style="273" hidden="1" customWidth="1"/>
    <col min="12035" max="12035" width="2" style="273" hidden="1" customWidth="1"/>
    <col min="12036" max="12036" width="7.28515625" style="273" hidden="1" customWidth="1"/>
    <col min="12037" max="12037" width="6.85546875" style="273" hidden="1" customWidth="1"/>
    <col min="12038" max="12038" width="7.42578125" style="273" hidden="1" customWidth="1"/>
    <col min="12039" max="12039" width="6.28515625" style="273" hidden="1" customWidth="1"/>
    <col min="12040" max="12040" width="8.7109375" style="273" hidden="1" customWidth="1"/>
    <col min="12041" max="12041" width="7.85546875" style="273" hidden="1" customWidth="1"/>
    <col min="12042" max="12042" width="6.7109375" style="273" hidden="1" customWidth="1"/>
    <col min="12043" max="12043" width="5.85546875" style="273" hidden="1" customWidth="1"/>
    <col min="12044" max="12044" width="7.85546875" style="273" hidden="1" customWidth="1"/>
    <col min="12045" max="12045" width="0.85546875" style="273" hidden="1" customWidth="1"/>
    <col min="12046" max="12046" width="11.42578125" style="273" hidden="1" customWidth="1"/>
    <col min="12047" max="12288" width="11.42578125" style="273" hidden="1"/>
    <col min="12289" max="12289" width="17.7109375" style="273" hidden="1" customWidth="1"/>
    <col min="12290" max="12290" width="7.5703125" style="273" hidden="1" customWidth="1"/>
    <col min="12291" max="12291" width="2" style="273" hidden="1" customWidth="1"/>
    <col min="12292" max="12292" width="7.28515625" style="273" hidden="1" customWidth="1"/>
    <col min="12293" max="12293" width="6.85546875" style="273" hidden="1" customWidth="1"/>
    <col min="12294" max="12294" width="7.42578125" style="273" hidden="1" customWidth="1"/>
    <col min="12295" max="12295" width="6.28515625" style="273" hidden="1" customWidth="1"/>
    <col min="12296" max="12296" width="8.7109375" style="273" hidden="1" customWidth="1"/>
    <col min="12297" max="12297" width="7.85546875" style="273" hidden="1" customWidth="1"/>
    <col min="12298" max="12298" width="6.7109375" style="273" hidden="1" customWidth="1"/>
    <col min="12299" max="12299" width="5.85546875" style="273" hidden="1" customWidth="1"/>
    <col min="12300" max="12300" width="7.85546875" style="273" hidden="1" customWidth="1"/>
    <col min="12301" max="12301" width="0.85546875" style="273" hidden="1" customWidth="1"/>
    <col min="12302" max="12302" width="11.42578125" style="273" hidden="1" customWidth="1"/>
    <col min="12303" max="12544" width="11.42578125" style="273" hidden="1"/>
    <col min="12545" max="12545" width="17.7109375" style="273" hidden="1" customWidth="1"/>
    <col min="12546" max="12546" width="7.5703125" style="273" hidden="1" customWidth="1"/>
    <col min="12547" max="12547" width="2" style="273" hidden="1" customWidth="1"/>
    <col min="12548" max="12548" width="7.28515625" style="273" hidden="1" customWidth="1"/>
    <col min="12549" max="12549" width="6.85546875" style="273" hidden="1" customWidth="1"/>
    <col min="12550" max="12550" width="7.42578125" style="273" hidden="1" customWidth="1"/>
    <col min="12551" max="12551" width="6.28515625" style="273" hidden="1" customWidth="1"/>
    <col min="12552" max="12552" width="8.7109375" style="273" hidden="1" customWidth="1"/>
    <col min="12553" max="12553" width="7.85546875" style="273" hidden="1" customWidth="1"/>
    <col min="12554" max="12554" width="6.7109375" style="273" hidden="1" customWidth="1"/>
    <col min="12555" max="12555" width="5.85546875" style="273" hidden="1" customWidth="1"/>
    <col min="12556" max="12556" width="7.85546875" style="273" hidden="1" customWidth="1"/>
    <col min="12557" max="12557" width="0.85546875" style="273" hidden="1" customWidth="1"/>
    <col min="12558" max="12558" width="11.42578125" style="273" hidden="1" customWidth="1"/>
    <col min="12559" max="12800" width="11.42578125" style="273" hidden="1"/>
    <col min="12801" max="12801" width="17.7109375" style="273" hidden="1" customWidth="1"/>
    <col min="12802" max="12802" width="7.5703125" style="273" hidden="1" customWidth="1"/>
    <col min="12803" max="12803" width="2" style="273" hidden="1" customWidth="1"/>
    <col min="12804" max="12804" width="7.28515625" style="273" hidden="1" customWidth="1"/>
    <col min="12805" max="12805" width="6.85546875" style="273" hidden="1" customWidth="1"/>
    <col min="12806" max="12806" width="7.42578125" style="273" hidden="1" customWidth="1"/>
    <col min="12807" max="12807" width="6.28515625" style="273" hidden="1" customWidth="1"/>
    <col min="12808" max="12808" width="8.7109375" style="273" hidden="1" customWidth="1"/>
    <col min="12809" max="12809" width="7.85546875" style="273" hidden="1" customWidth="1"/>
    <col min="12810" max="12810" width="6.7109375" style="273" hidden="1" customWidth="1"/>
    <col min="12811" max="12811" width="5.85546875" style="273" hidden="1" customWidth="1"/>
    <col min="12812" max="12812" width="7.85546875" style="273" hidden="1" customWidth="1"/>
    <col min="12813" max="12813" width="0.85546875" style="273" hidden="1" customWidth="1"/>
    <col min="12814" max="12814" width="11.42578125" style="273" hidden="1" customWidth="1"/>
    <col min="12815" max="13056" width="11.42578125" style="273" hidden="1"/>
    <col min="13057" max="13057" width="17.7109375" style="273" hidden="1" customWidth="1"/>
    <col min="13058" max="13058" width="7.5703125" style="273" hidden="1" customWidth="1"/>
    <col min="13059" max="13059" width="2" style="273" hidden="1" customWidth="1"/>
    <col min="13060" max="13060" width="7.28515625" style="273" hidden="1" customWidth="1"/>
    <col min="13061" max="13061" width="6.85546875" style="273" hidden="1" customWidth="1"/>
    <col min="13062" max="13062" width="7.42578125" style="273" hidden="1" customWidth="1"/>
    <col min="13063" max="13063" width="6.28515625" style="273" hidden="1" customWidth="1"/>
    <col min="13064" max="13064" width="8.7109375" style="273" hidden="1" customWidth="1"/>
    <col min="13065" max="13065" width="7.85546875" style="273" hidden="1" customWidth="1"/>
    <col min="13066" max="13066" width="6.7109375" style="273" hidden="1" customWidth="1"/>
    <col min="13067" max="13067" width="5.85546875" style="273" hidden="1" customWidth="1"/>
    <col min="13068" max="13068" width="7.85546875" style="273" hidden="1" customWidth="1"/>
    <col min="13069" max="13069" width="0.85546875" style="273" hidden="1" customWidth="1"/>
    <col min="13070" max="13070" width="11.42578125" style="273" hidden="1" customWidth="1"/>
    <col min="13071" max="13312" width="11.42578125" style="273" hidden="1"/>
    <col min="13313" max="13313" width="17.7109375" style="273" hidden="1" customWidth="1"/>
    <col min="13314" max="13314" width="7.5703125" style="273" hidden="1" customWidth="1"/>
    <col min="13315" max="13315" width="2" style="273" hidden="1" customWidth="1"/>
    <col min="13316" max="13316" width="7.28515625" style="273" hidden="1" customWidth="1"/>
    <col min="13317" max="13317" width="6.85546875" style="273" hidden="1" customWidth="1"/>
    <col min="13318" max="13318" width="7.42578125" style="273" hidden="1" customWidth="1"/>
    <col min="13319" max="13319" width="6.28515625" style="273" hidden="1" customWidth="1"/>
    <col min="13320" max="13320" width="8.7109375" style="273" hidden="1" customWidth="1"/>
    <col min="13321" max="13321" width="7.85546875" style="273" hidden="1" customWidth="1"/>
    <col min="13322" max="13322" width="6.7109375" style="273" hidden="1" customWidth="1"/>
    <col min="13323" max="13323" width="5.85546875" style="273" hidden="1" customWidth="1"/>
    <col min="13324" max="13324" width="7.85546875" style="273" hidden="1" customWidth="1"/>
    <col min="13325" max="13325" width="0.85546875" style="273" hidden="1" customWidth="1"/>
    <col min="13326" max="13326" width="11.42578125" style="273" hidden="1" customWidth="1"/>
    <col min="13327" max="13568" width="11.42578125" style="273" hidden="1"/>
    <col min="13569" max="13569" width="17.7109375" style="273" hidden="1" customWidth="1"/>
    <col min="13570" max="13570" width="7.5703125" style="273" hidden="1" customWidth="1"/>
    <col min="13571" max="13571" width="2" style="273" hidden="1" customWidth="1"/>
    <col min="13572" max="13572" width="7.28515625" style="273" hidden="1" customWidth="1"/>
    <col min="13573" max="13573" width="6.85546875" style="273" hidden="1" customWidth="1"/>
    <col min="13574" max="13574" width="7.42578125" style="273" hidden="1" customWidth="1"/>
    <col min="13575" max="13575" width="6.28515625" style="273" hidden="1" customWidth="1"/>
    <col min="13576" max="13576" width="8.7109375" style="273" hidden="1" customWidth="1"/>
    <col min="13577" max="13577" width="7.85546875" style="273" hidden="1" customWidth="1"/>
    <col min="13578" max="13578" width="6.7109375" style="273" hidden="1" customWidth="1"/>
    <col min="13579" max="13579" width="5.85546875" style="273" hidden="1" customWidth="1"/>
    <col min="13580" max="13580" width="7.85546875" style="273" hidden="1" customWidth="1"/>
    <col min="13581" max="13581" width="0.85546875" style="273" hidden="1" customWidth="1"/>
    <col min="13582" max="13582" width="11.42578125" style="273" hidden="1" customWidth="1"/>
    <col min="13583" max="13824" width="11.42578125" style="273" hidden="1"/>
    <col min="13825" max="13825" width="17.7109375" style="273" hidden="1" customWidth="1"/>
    <col min="13826" max="13826" width="7.5703125" style="273" hidden="1" customWidth="1"/>
    <col min="13827" max="13827" width="2" style="273" hidden="1" customWidth="1"/>
    <col min="13828" max="13828" width="7.28515625" style="273" hidden="1" customWidth="1"/>
    <col min="13829" max="13829" width="6.85546875" style="273" hidden="1" customWidth="1"/>
    <col min="13830" max="13830" width="7.42578125" style="273" hidden="1" customWidth="1"/>
    <col min="13831" max="13831" width="6.28515625" style="273" hidden="1" customWidth="1"/>
    <col min="13832" max="13832" width="8.7109375" style="273" hidden="1" customWidth="1"/>
    <col min="13833" max="13833" width="7.85546875" style="273" hidden="1" customWidth="1"/>
    <col min="13834" max="13834" width="6.7109375" style="273" hidden="1" customWidth="1"/>
    <col min="13835" max="13835" width="5.85546875" style="273" hidden="1" customWidth="1"/>
    <col min="13836" max="13836" width="7.85546875" style="273" hidden="1" customWidth="1"/>
    <col min="13837" max="13837" width="0.85546875" style="273" hidden="1" customWidth="1"/>
    <col min="13838" max="13838" width="11.42578125" style="273" hidden="1" customWidth="1"/>
    <col min="13839" max="14080" width="11.42578125" style="273" hidden="1"/>
    <col min="14081" max="14081" width="17.7109375" style="273" hidden="1" customWidth="1"/>
    <col min="14082" max="14082" width="7.5703125" style="273" hidden="1" customWidth="1"/>
    <col min="14083" max="14083" width="2" style="273" hidden="1" customWidth="1"/>
    <col min="14084" max="14084" width="7.28515625" style="273" hidden="1" customWidth="1"/>
    <col min="14085" max="14085" width="6.85546875" style="273" hidden="1" customWidth="1"/>
    <col min="14086" max="14086" width="7.42578125" style="273" hidden="1" customWidth="1"/>
    <col min="14087" max="14087" width="6.28515625" style="273" hidden="1" customWidth="1"/>
    <col min="14088" max="14088" width="8.7109375" style="273" hidden="1" customWidth="1"/>
    <col min="14089" max="14089" width="7.85546875" style="273" hidden="1" customWidth="1"/>
    <col min="14090" max="14090" width="6.7109375" style="273" hidden="1" customWidth="1"/>
    <col min="14091" max="14091" width="5.85546875" style="273" hidden="1" customWidth="1"/>
    <col min="14092" max="14092" width="7.85546875" style="273" hidden="1" customWidth="1"/>
    <col min="14093" max="14093" width="0.85546875" style="273" hidden="1" customWidth="1"/>
    <col min="14094" max="14094" width="11.42578125" style="273" hidden="1" customWidth="1"/>
    <col min="14095" max="14336" width="11.42578125" style="273" hidden="1"/>
    <col min="14337" max="14337" width="17.7109375" style="273" hidden="1" customWidth="1"/>
    <col min="14338" max="14338" width="7.5703125" style="273" hidden="1" customWidth="1"/>
    <col min="14339" max="14339" width="2" style="273" hidden="1" customWidth="1"/>
    <col min="14340" max="14340" width="7.28515625" style="273" hidden="1" customWidth="1"/>
    <col min="14341" max="14341" width="6.85546875" style="273" hidden="1" customWidth="1"/>
    <col min="14342" max="14342" width="7.42578125" style="273" hidden="1" customWidth="1"/>
    <col min="14343" max="14343" width="6.28515625" style="273" hidden="1" customWidth="1"/>
    <col min="14344" max="14344" width="8.7109375" style="273" hidden="1" customWidth="1"/>
    <col min="14345" max="14345" width="7.85546875" style="273" hidden="1" customWidth="1"/>
    <col min="14346" max="14346" width="6.7109375" style="273" hidden="1" customWidth="1"/>
    <col min="14347" max="14347" width="5.85546875" style="273" hidden="1" customWidth="1"/>
    <col min="14348" max="14348" width="7.85546875" style="273" hidden="1" customWidth="1"/>
    <col min="14349" max="14349" width="0.85546875" style="273" hidden="1" customWidth="1"/>
    <col min="14350" max="14350" width="11.42578125" style="273" hidden="1" customWidth="1"/>
    <col min="14351" max="14592" width="11.42578125" style="273" hidden="1"/>
    <col min="14593" max="14593" width="17.7109375" style="273" hidden="1" customWidth="1"/>
    <col min="14594" max="14594" width="7.5703125" style="273" hidden="1" customWidth="1"/>
    <col min="14595" max="14595" width="2" style="273" hidden="1" customWidth="1"/>
    <col min="14596" max="14596" width="7.28515625" style="273" hidden="1" customWidth="1"/>
    <col min="14597" max="14597" width="6.85546875" style="273" hidden="1" customWidth="1"/>
    <col min="14598" max="14598" width="7.42578125" style="273" hidden="1" customWidth="1"/>
    <col min="14599" max="14599" width="6.28515625" style="273" hidden="1" customWidth="1"/>
    <col min="14600" max="14600" width="8.7109375" style="273" hidden="1" customWidth="1"/>
    <col min="14601" max="14601" width="7.85546875" style="273" hidden="1" customWidth="1"/>
    <col min="14602" max="14602" width="6.7109375" style="273" hidden="1" customWidth="1"/>
    <col min="14603" max="14603" width="5.85546875" style="273" hidden="1" customWidth="1"/>
    <col min="14604" max="14604" width="7.85546875" style="273" hidden="1" customWidth="1"/>
    <col min="14605" max="14605" width="0.85546875" style="273" hidden="1" customWidth="1"/>
    <col min="14606" max="14606" width="11.42578125" style="273" hidden="1" customWidth="1"/>
    <col min="14607" max="14848" width="11.42578125" style="273" hidden="1"/>
    <col min="14849" max="14849" width="17.7109375" style="273" hidden="1" customWidth="1"/>
    <col min="14850" max="14850" width="7.5703125" style="273" hidden="1" customWidth="1"/>
    <col min="14851" max="14851" width="2" style="273" hidden="1" customWidth="1"/>
    <col min="14852" max="14852" width="7.28515625" style="273" hidden="1" customWidth="1"/>
    <col min="14853" max="14853" width="6.85546875" style="273" hidden="1" customWidth="1"/>
    <col min="14854" max="14854" width="7.42578125" style="273" hidden="1" customWidth="1"/>
    <col min="14855" max="14855" width="6.28515625" style="273" hidden="1" customWidth="1"/>
    <col min="14856" max="14856" width="8.7109375" style="273" hidden="1" customWidth="1"/>
    <col min="14857" max="14857" width="7.85546875" style="273" hidden="1" customWidth="1"/>
    <col min="14858" max="14858" width="6.7109375" style="273" hidden="1" customWidth="1"/>
    <col min="14859" max="14859" width="5.85546875" style="273" hidden="1" customWidth="1"/>
    <col min="14860" max="14860" width="7.85546875" style="273" hidden="1" customWidth="1"/>
    <col min="14861" max="14861" width="0.85546875" style="273" hidden="1" customWidth="1"/>
    <col min="14862" max="14862" width="11.42578125" style="273" hidden="1" customWidth="1"/>
    <col min="14863" max="15104" width="11.42578125" style="273" hidden="1"/>
    <col min="15105" max="15105" width="17.7109375" style="273" hidden="1" customWidth="1"/>
    <col min="15106" max="15106" width="7.5703125" style="273" hidden="1" customWidth="1"/>
    <col min="15107" max="15107" width="2" style="273" hidden="1" customWidth="1"/>
    <col min="15108" max="15108" width="7.28515625" style="273" hidden="1" customWidth="1"/>
    <col min="15109" max="15109" width="6.85546875" style="273" hidden="1" customWidth="1"/>
    <col min="15110" max="15110" width="7.42578125" style="273" hidden="1" customWidth="1"/>
    <col min="15111" max="15111" width="6.28515625" style="273" hidden="1" customWidth="1"/>
    <col min="15112" max="15112" width="8.7109375" style="273" hidden="1" customWidth="1"/>
    <col min="15113" max="15113" width="7.85546875" style="273" hidden="1" customWidth="1"/>
    <col min="15114" max="15114" width="6.7109375" style="273" hidden="1" customWidth="1"/>
    <col min="15115" max="15115" width="5.85546875" style="273" hidden="1" customWidth="1"/>
    <col min="15116" max="15116" width="7.85546875" style="273" hidden="1" customWidth="1"/>
    <col min="15117" max="15117" width="0.85546875" style="273" hidden="1" customWidth="1"/>
    <col min="15118" max="15118" width="11.42578125" style="273" hidden="1" customWidth="1"/>
    <col min="15119" max="15360" width="11.42578125" style="273" hidden="1"/>
    <col min="15361" max="15361" width="17.7109375" style="273" hidden="1" customWidth="1"/>
    <col min="15362" max="15362" width="7.5703125" style="273" hidden="1" customWidth="1"/>
    <col min="15363" max="15363" width="2" style="273" hidden="1" customWidth="1"/>
    <col min="15364" max="15364" width="7.28515625" style="273" hidden="1" customWidth="1"/>
    <col min="15365" max="15365" width="6.85546875" style="273" hidden="1" customWidth="1"/>
    <col min="15366" max="15366" width="7.42578125" style="273" hidden="1" customWidth="1"/>
    <col min="15367" max="15367" width="6.28515625" style="273" hidden="1" customWidth="1"/>
    <col min="15368" max="15368" width="8.7109375" style="273" hidden="1" customWidth="1"/>
    <col min="15369" max="15369" width="7.85546875" style="273" hidden="1" customWidth="1"/>
    <col min="15370" max="15370" width="6.7109375" style="273" hidden="1" customWidth="1"/>
    <col min="15371" max="15371" width="5.85546875" style="273" hidden="1" customWidth="1"/>
    <col min="15372" max="15372" width="7.85546875" style="273" hidden="1" customWidth="1"/>
    <col min="15373" max="15373" width="0.85546875" style="273" hidden="1" customWidth="1"/>
    <col min="15374" max="15374" width="11.42578125" style="273" hidden="1" customWidth="1"/>
    <col min="15375" max="15616" width="11.42578125" style="273" hidden="1"/>
    <col min="15617" max="15617" width="17.7109375" style="273" hidden="1" customWidth="1"/>
    <col min="15618" max="15618" width="7.5703125" style="273" hidden="1" customWidth="1"/>
    <col min="15619" max="15619" width="2" style="273" hidden="1" customWidth="1"/>
    <col min="15620" max="15620" width="7.28515625" style="273" hidden="1" customWidth="1"/>
    <col min="15621" max="15621" width="6.85546875" style="273" hidden="1" customWidth="1"/>
    <col min="15622" max="15622" width="7.42578125" style="273" hidden="1" customWidth="1"/>
    <col min="15623" max="15623" width="6.28515625" style="273" hidden="1" customWidth="1"/>
    <col min="15624" max="15624" width="8.7109375" style="273" hidden="1" customWidth="1"/>
    <col min="15625" max="15625" width="7.85546875" style="273" hidden="1" customWidth="1"/>
    <col min="15626" max="15626" width="6.7109375" style="273" hidden="1" customWidth="1"/>
    <col min="15627" max="15627" width="5.85546875" style="273" hidden="1" customWidth="1"/>
    <col min="15628" max="15628" width="7.85546875" style="273" hidden="1" customWidth="1"/>
    <col min="15629" max="15629" width="0.85546875" style="273" hidden="1" customWidth="1"/>
    <col min="15630" max="15630" width="11.42578125" style="273" hidden="1" customWidth="1"/>
    <col min="15631" max="15872" width="11.42578125" style="273" hidden="1"/>
    <col min="15873" max="15873" width="17.7109375" style="273" hidden="1" customWidth="1"/>
    <col min="15874" max="15874" width="7.5703125" style="273" hidden="1" customWidth="1"/>
    <col min="15875" max="15875" width="2" style="273" hidden="1" customWidth="1"/>
    <col min="15876" max="15876" width="7.28515625" style="273" hidden="1" customWidth="1"/>
    <col min="15877" max="15877" width="6.85546875" style="273" hidden="1" customWidth="1"/>
    <col min="15878" max="15878" width="7.42578125" style="273" hidden="1" customWidth="1"/>
    <col min="15879" max="15879" width="6.28515625" style="273" hidden="1" customWidth="1"/>
    <col min="15880" max="15880" width="8.7109375" style="273" hidden="1" customWidth="1"/>
    <col min="15881" max="15881" width="7.85546875" style="273" hidden="1" customWidth="1"/>
    <col min="15882" max="15882" width="6.7109375" style="273" hidden="1" customWidth="1"/>
    <col min="15883" max="15883" width="5.85546875" style="273" hidden="1" customWidth="1"/>
    <col min="15884" max="15884" width="7.85546875" style="273" hidden="1" customWidth="1"/>
    <col min="15885" max="15885" width="0.85546875" style="273" hidden="1" customWidth="1"/>
    <col min="15886" max="15886" width="11.42578125" style="273" hidden="1" customWidth="1"/>
    <col min="15887" max="16128" width="11.42578125" style="273" hidden="1"/>
    <col min="16129" max="16129" width="17.7109375" style="273" hidden="1" customWidth="1"/>
    <col min="16130" max="16130" width="7.5703125" style="273" hidden="1" customWidth="1"/>
    <col min="16131" max="16131" width="2" style="273" hidden="1" customWidth="1"/>
    <col min="16132" max="16132" width="7.28515625" style="273" hidden="1" customWidth="1"/>
    <col min="16133" max="16133" width="6.85546875" style="273" hidden="1" customWidth="1"/>
    <col min="16134" max="16134" width="7.42578125" style="273" hidden="1" customWidth="1"/>
    <col min="16135" max="16135" width="6.28515625" style="273" hidden="1" customWidth="1"/>
    <col min="16136" max="16136" width="8.7109375" style="273" hidden="1" customWidth="1"/>
    <col min="16137" max="16137" width="7.85546875" style="273" hidden="1" customWidth="1"/>
    <col min="16138" max="16138" width="6.7109375" style="273" hidden="1" customWidth="1"/>
    <col min="16139" max="16139" width="5.85546875" style="273" hidden="1" customWidth="1"/>
    <col min="16140" max="16140" width="7.85546875" style="273" hidden="1" customWidth="1"/>
    <col min="16141" max="16141" width="0.85546875" style="273" hidden="1" customWidth="1"/>
    <col min="16142" max="16142" width="11.42578125" style="273" hidden="1" customWidth="1"/>
    <col min="16143" max="16384" width="11.42578125" style="273" hidden="1"/>
  </cols>
  <sheetData>
    <row r="1" spans="1:14" s="207" customFormat="1" ht="12" customHeight="1">
      <c r="A1" s="206" t="s">
        <v>171</v>
      </c>
      <c r="B1" s="237"/>
      <c r="C1" s="237"/>
      <c r="D1" s="237"/>
      <c r="E1" s="237"/>
      <c r="F1" s="237"/>
      <c r="G1" s="237"/>
      <c r="H1" s="238"/>
      <c r="I1" s="238"/>
      <c r="J1" s="238"/>
      <c r="K1" s="238"/>
      <c r="L1" s="159" t="s">
        <v>172</v>
      </c>
    </row>
    <row r="2" spans="1:14" s="207" customFormat="1" ht="12" customHeight="1">
      <c r="A2" s="208" t="s">
        <v>129</v>
      </c>
      <c r="B2" s="270"/>
      <c r="C2" s="270"/>
      <c r="D2" s="237"/>
      <c r="E2" s="237"/>
      <c r="F2" s="237"/>
      <c r="G2" s="237"/>
      <c r="H2" s="238"/>
      <c r="I2" s="238"/>
      <c r="J2" s="238"/>
      <c r="K2" s="238"/>
      <c r="L2" s="238"/>
    </row>
    <row r="3" spans="1:14" ht="3" customHeight="1">
      <c r="A3" s="271"/>
      <c r="B3" s="271"/>
      <c r="C3" s="271"/>
      <c r="D3" s="271"/>
      <c r="E3" s="271"/>
      <c r="F3" s="271"/>
      <c r="G3" s="271"/>
      <c r="H3" s="271"/>
      <c r="I3" s="271"/>
      <c r="J3" s="271"/>
      <c r="K3" s="271"/>
      <c r="L3" s="271"/>
      <c r="M3" s="272"/>
      <c r="N3" s="272"/>
    </row>
    <row r="4" spans="1:14" ht="3" customHeight="1">
      <c r="A4" s="272"/>
      <c r="B4" s="272"/>
      <c r="C4" s="272"/>
      <c r="D4" s="272"/>
      <c r="E4" s="272"/>
      <c r="F4" s="272"/>
      <c r="G4" s="272"/>
      <c r="H4" s="272"/>
      <c r="I4" s="272"/>
      <c r="J4" s="272"/>
      <c r="K4" s="272"/>
      <c r="L4" s="272"/>
    </row>
    <row r="5" spans="1:14" s="215" customFormat="1" ht="8.65" customHeight="1">
      <c r="A5" s="396" t="s">
        <v>111</v>
      </c>
      <c r="B5" s="395" t="s">
        <v>173</v>
      </c>
      <c r="C5" s="388"/>
      <c r="D5" s="274" t="s">
        <v>174</v>
      </c>
      <c r="E5" s="274"/>
      <c r="F5" s="274"/>
      <c r="G5" s="274"/>
      <c r="H5" s="274"/>
      <c r="I5" s="274"/>
      <c r="J5" s="274"/>
      <c r="K5" s="274"/>
      <c r="L5" s="274"/>
    </row>
    <row r="6" spans="1:14" s="215" customFormat="1" ht="8.65" customHeight="1">
      <c r="A6" s="397"/>
      <c r="B6" s="398"/>
      <c r="C6" s="275"/>
      <c r="D6" s="401" t="s">
        <v>175</v>
      </c>
      <c r="E6" s="401" t="s">
        <v>176</v>
      </c>
      <c r="F6" s="401" t="s">
        <v>177</v>
      </c>
      <c r="G6" s="401" t="s">
        <v>178</v>
      </c>
      <c r="H6" s="401" t="s">
        <v>179</v>
      </c>
      <c r="I6" s="401" t="s">
        <v>180</v>
      </c>
      <c r="J6" s="401" t="s">
        <v>181</v>
      </c>
      <c r="K6" s="216" t="s">
        <v>182</v>
      </c>
      <c r="L6" s="402" t="s">
        <v>183</v>
      </c>
    </row>
    <row r="7" spans="1:14" s="215" customFormat="1" ht="8.65" customHeight="1">
      <c r="A7" s="397"/>
      <c r="B7" s="388"/>
      <c r="C7" s="388"/>
      <c r="D7" s="398"/>
      <c r="E7" s="398"/>
      <c r="F7" s="404"/>
      <c r="G7" s="398"/>
      <c r="H7" s="398"/>
      <c r="I7" s="398"/>
      <c r="J7" s="398"/>
      <c r="K7" s="216"/>
      <c r="L7" s="403"/>
    </row>
    <row r="8" spans="1:14" s="215" customFormat="1" ht="8.65" customHeight="1">
      <c r="A8" s="397"/>
      <c r="B8" s="388"/>
      <c r="C8" s="388"/>
      <c r="D8" s="398"/>
      <c r="E8" s="398"/>
      <c r="F8" s="216"/>
      <c r="G8" s="216"/>
      <c r="H8" s="398"/>
      <c r="I8" s="398"/>
      <c r="J8" s="398"/>
      <c r="K8" s="216"/>
      <c r="L8" s="277"/>
    </row>
    <row r="9" spans="1:14" s="215" customFormat="1" ht="8.65" customHeight="1">
      <c r="A9" s="397"/>
      <c r="B9" s="275"/>
      <c r="C9" s="275"/>
      <c r="D9" s="398"/>
      <c r="E9" s="216"/>
      <c r="F9" s="216"/>
      <c r="G9" s="216"/>
      <c r="H9" s="398"/>
      <c r="I9" s="398"/>
      <c r="J9" s="398"/>
      <c r="K9" s="216"/>
      <c r="L9" s="216"/>
    </row>
    <row r="10" spans="1:14" ht="3" customHeight="1">
      <c r="A10" s="271"/>
      <c r="B10" s="271"/>
      <c r="C10" s="271"/>
      <c r="D10" s="271"/>
      <c r="E10" s="271"/>
      <c r="F10" s="271"/>
      <c r="G10" s="271"/>
      <c r="H10" s="271"/>
      <c r="I10" s="271"/>
      <c r="J10" s="271"/>
      <c r="K10" s="271"/>
      <c r="L10" s="271"/>
    </row>
    <row r="11" spans="1:14" ht="3" customHeight="1">
      <c r="A11" s="272"/>
      <c r="B11" s="272"/>
      <c r="C11" s="272"/>
      <c r="D11" s="272"/>
      <c r="E11" s="272"/>
      <c r="F11" s="272"/>
      <c r="G11" s="272"/>
      <c r="H11" s="272"/>
      <c r="I11" s="272"/>
      <c r="J11" s="272"/>
      <c r="K11" s="272"/>
      <c r="L11" s="272"/>
    </row>
    <row r="12" spans="1:14" s="219" customFormat="1" ht="9" customHeight="1">
      <c r="A12" s="218">
        <v>1995</v>
      </c>
      <c r="B12" s="218"/>
      <c r="C12" s="218"/>
      <c r="D12" s="229"/>
      <c r="E12" s="229"/>
      <c r="F12" s="229"/>
      <c r="G12" s="229"/>
      <c r="H12" s="229"/>
      <c r="I12" s="229"/>
      <c r="J12" s="229"/>
      <c r="K12" s="229"/>
      <c r="L12" s="229"/>
    </row>
    <row r="13" spans="1:14" s="222" customFormat="1" ht="9" customHeight="1">
      <c r="A13" s="218" t="s">
        <v>102</v>
      </c>
      <c r="B13" s="278">
        <f>SUM(B15:B46)</f>
        <v>57804</v>
      </c>
      <c r="D13" s="243">
        <f t="shared" ref="D13:L13" si="0">SUM(D15:D46)</f>
        <v>15887</v>
      </c>
      <c r="E13" s="243">
        <f t="shared" si="0"/>
        <v>33941</v>
      </c>
      <c r="F13" s="243">
        <f t="shared" si="0"/>
        <v>261</v>
      </c>
      <c r="G13" s="243">
        <f t="shared" si="0"/>
        <v>9171</v>
      </c>
      <c r="H13" s="243">
        <f t="shared" si="0"/>
        <v>463</v>
      </c>
      <c r="I13" s="243">
        <f t="shared" si="0"/>
        <v>3149</v>
      </c>
      <c r="J13" s="243">
        <f t="shared" si="0"/>
        <v>546</v>
      </c>
      <c r="K13" s="243">
        <f t="shared" si="0"/>
        <v>524</v>
      </c>
      <c r="L13" s="243">
        <f t="shared" si="0"/>
        <v>809</v>
      </c>
    </row>
    <row r="14" spans="1:14" s="222" customFormat="1" ht="3.95" customHeight="1">
      <c r="B14" s="278"/>
      <c r="D14" s="243"/>
      <c r="E14" s="243"/>
      <c r="F14" s="243"/>
      <c r="G14" s="243"/>
      <c r="H14" s="243"/>
      <c r="I14" s="243"/>
      <c r="J14" s="243"/>
      <c r="K14" s="243"/>
      <c r="L14" s="243"/>
    </row>
    <row r="15" spans="1:14" s="219" customFormat="1" ht="9" customHeight="1">
      <c r="A15" s="220" t="s">
        <v>50</v>
      </c>
      <c r="B15" s="279">
        <v>1809</v>
      </c>
      <c r="C15" s="220"/>
      <c r="D15" s="229">
        <v>12</v>
      </c>
      <c r="E15" s="229">
        <v>1785</v>
      </c>
      <c r="F15" s="229">
        <v>2</v>
      </c>
      <c r="G15" s="229">
        <v>4</v>
      </c>
      <c r="H15" s="229">
        <v>0</v>
      </c>
      <c r="I15" s="229">
        <v>0</v>
      </c>
      <c r="J15" s="229">
        <v>0</v>
      </c>
      <c r="K15" s="229">
        <v>3</v>
      </c>
      <c r="L15" s="229">
        <v>4</v>
      </c>
    </row>
    <row r="16" spans="1:14" s="219" customFormat="1" ht="9" customHeight="1">
      <c r="A16" s="220" t="s">
        <v>51</v>
      </c>
      <c r="B16" s="279">
        <v>1087</v>
      </c>
      <c r="C16" s="220"/>
      <c r="D16" s="229">
        <v>230</v>
      </c>
      <c r="E16" s="229">
        <v>620</v>
      </c>
      <c r="F16" s="229">
        <v>1</v>
      </c>
      <c r="G16" s="229">
        <v>201</v>
      </c>
      <c r="H16" s="229">
        <v>1</v>
      </c>
      <c r="I16" s="229">
        <v>2</v>
      </c>
      <c r="J16" s="229">
        <v>12</v>
      </c>
      <c r="K16" s="229">
        <v>24</v>
      </c>
      <c r="L16" s="229">
        <v>13</v>
      </c>
    </row>
    <row r="17" spans="1:13" s="219" customFormat="1" ht="9" customHeight="1">
      <c r="A17" s="220" t="s">
        <v>52</v>
      </c>
      <c r="B17" s="279">
        <v>190</v>
      </c>
      <c r="C17" s="220"/>
      <c r="D17" s="229">
        <v>123</v>
      </c>
      <c r="E17" s="229">
        <v>15</v>
      </c>
      <c r="F17" s="229">
        <v>0</v>
      </c>
      <c r="G17" s="229">
        <v>48</v>
      </c>
      <c r="H17" s="229">
        <v>0</v>
      </c>
      <c r="I17" s="229">
        <v>0</v>
      </c>
      <c r="J17" s="229">
        <v>0</v>
      </c>
      <c r="K17" s="229">
        <v>1</v>
      </c>
      <c r="L17" s="229">
        <v>3</v>
      </c>
      <c r="M17" s="229"/>
    </row>
    <row r="18" spans="1:13" s="219" customFormat="1" ht="9" customHeight="1">
      <c r="A18" s="225" t="s">
        <v>53</v>
      </c>
      <c r="B18" s="280">
        <v>194</v>
      </c>
      <c r="C18" s="225"/>
      <c r="D18" s="230">
        <v>23</v>
      </c>
      <c r="E18" s="230">
        <v>171</v>
      </c>
      <c r="F18" s="230">
        <v>0</v>
      </c>
      <c r="G18" s="230">
        <v>0</v>
      </c>
      <c r="H18" s="230">
        <v>0</v>
      </c>
      <c r="I18" s="230">
        <v>0</v>
      </c>
      <c r="J18" s="230">
        <v>0</v>
      </c>
      <c r="K18" s="230">
        <v>1</v>
      </c>
      <c r="L18" s="230">
        <v>0</v>
      </c>
    </row>
    <row r="19" spans="1:13" s="219" customFormat="1" ht="9" customHeight="1">
      <c r="A19" s="220" t="s">
        <v>54</v>
      </c>
      <c r="B19" s="279">
        <v>3283</v>
      </c>
      <c r="C19" s="220"/>
      <c r="D19" s="229">
        <v>1758</v>
      </c>
      <c r="E19" s="229">
        <v>1062</v>
      </c>
      <c r="F19" s="229">
        <v>13</v>
      </c>
      <c r="G19" s="229">
        <v>473</v>
      </c>
      <c r="H19" s="229">
        <v>3</v>
      </c>
      <c r="I19" s="229">
        <v>0</v>
      </c>
      <c r="J19" s="229">
        <v>0</v>
      </c>
      <c r="K19" s="229">
        <v>69</v>
      </c>
      <c r="L19" s="229">
        <v>21</v>
      </c>
    </row>
    <row r="20" spans="1:13" s="219" customFormat="1" ht="9" customHeight="1">
      <c r="A20" s="220" t="s">
        <v>55</v>
      </c>
      <c r="B20" s="279">
        <v>868</v>
      </c>
      <c r="C20" s="220"/>
      <c r="D20" s="229">
        <v>117</v>
      </c>
      <c r="E20" s="229">
        <v>715</v>
      </c>
      <c r="F20" s="229">
        <v>8</v>
      </c>
      <c r="G20" s="229">
        <v>12</v>
      </c>
      <c r="H20" s="229">
        <v>0</v>
      </c>
      <c r="I20" s="229">
        <v>1</v>
      </c>
      <c r="J20" s="229">
        <v>0</v>
      </c>
      <c r="K20" s="229">
        <v>21</v>
      </c>
      <c r="L20" s="229">
        <v>1</v>
      </c>
    </row>
    <row r="21" spans="1:13" s="219" customFormat="1" ht="9" customHeight="1">
      <c r="A21" s="220" t="s">
        <v>56</v>
      </c>
      <c r="B21" s="279">
        <v>667</v>
      </c>
      <c r="C21" s="220"/>
      <c r="D21" s="229">
        <v>123</v>
      </c>
      <c r="E21" s="229">
        <v>491</v>
      </c>
      <c r="F21" s="229">
        <v>7</v>
      </c>
      <c r="G21" s="229">
        <v>56</v>
      </c>
      <c r="H21" s="229">
        <v>1</v>
      </c>
      <c r="I21" s="229">
        <v>1</v>
      </c>
      <c r="J21" s="229">
        <v>0</v>
      </c>
      <c r="K21" s="229">
        <v>6</v>
      </c>
      <c r="L21" s="229">
        <v>0</v>
      </c>
    </row>
    <row r="22" spans="1:13" s="219" customFormat="1" ht="9" customHeight="1">
      <c r="A22" s="225" t="s">
        <v>57</v>
      </c>
      <c r="B22" s="280">
        <v>3626</v>
      </c>
      <c r="C22" s="225"/>
      <c r="D22" s="230">
        <v>1001</v>
      </c>
      <c r="E22" s="230">
        <v>2134</v>
      </c>
      <c r="F22" s="230">
        <v>6</v>
      </c>
      <c r="G22" s="230">
        <v>443</v>
      </c>
      <c r="H22" s="230">
        <v>11</v>
      </c>
      <c r="I22" s="230">
        <v>0</v>
      </c>
      <c r="J22" s="230">
        <v>1</v>
      </c>
      <c r="K22" s="230">
        <v>16</v>
      </c>
      <c r="L22" s="230">
        <v>15</v>
      </c>
    </row>
    <row r="23" spans="1:13" s="219" customFormat="1" ht="9" customHeight="1">
      <c r="A23" s="220" t="s">
        <v>58</v>
      </c>
      <c r="B23" s="279">
        <v>5031</v>
      </c>
      <c r="C23" s="220"/>
      <c r="D23" s="229">
        <v>2513</v>
      </c>
      <c r="E23" s="229">
        <v>2020</v>
      </c>
      <c r="F23" s="229">
        <v>7</v>
      </c>
      <c r="G23" s="229">
        <v>192</v>
      </c>
      <c r="H23" s="229">
        <v>1</v>
      </c>
      <c r="I23" s="229">
        <v>1</v>
      </c>
      <c r="J23" s="229">
        <v>0</v>
      </c>
      <c r="K23" s="229">
        <v>24</v>
      </c>
      <c r="L23" s="229">
        <v>276</v>
      </c>
    </row>
    <row r="24" spans="1:13" s="219" customFormat="1" ht="9" customHeight="1">
      <c r="A24" s="220" t="s">
        <v>59</v>
      </c>
      <c r="B24" s="279">
        <v>1130</v>
      </c>
      <c r="C24" s="220"/>
      <c r="D24" s="229">
        <v>30</v>
      </c>
      <c r="E24" s="229">
        <v>1091</v>
      </c>
      <c r="F24" s="229">
        <v>1</v>
      </c>
      <c r="G24" s="229">
        <v>6</v>
      </c>
      <c r="H24" s="229">
        <v>0</v>
      </c>
      <c r="I24" s="229">
        <v>0</v>
      </c>
      <c r="J24" s="229">
        <v>1</v>
      </c>
      <c r="K24" s="229">
        <v>0</v>
      </c>
      <c r="L24" s="229">
        <v>1</v>
      </c>
    </row>
    <row r="25" spans="1:13" s="219" customFormat="1" ht="9" customHeight="1">
      <c r="A25" s="220" t="s">
        <v>60</v>
      </c>
      <c r="B25" s="279">
        <v>2961</v>
      </c>
      <c r="C25" s="220"/>
      <c r="D25" s="229">
        <v>362</v>
      </c>
      <c r="E25" s="229">
        <v>2368</v>
      </c>
      <c r="F25" s="229">
        <v>4</v>
      </c>
      <c r="G25" s="229">
        <v>281</v>
      </c>
      <c r="H25" s="229">
        <v>1</v>
      </c>
      <c r="I25" s="229">
        <v>0</v>
      </c>
      <c r="J25" s="229">
        <v>0</v>
      </c>
      <c r="K25" s="229">
        <v>2</v>
      </c>
      <c r="L25" s="229">
        <v>15</v>
      </c>
    </row>
    <row r="26" spans="1:13" s="219" customFormat="1" ht="9" customHeight="1">
      <c r="A26" s="225" t="s">
        <v>61</v>
      </c>
      <c r="B26" s="280">
        <v>964</v>
      </c>
      <c r="C26" s="225"/>
      <c r="D26" s="230">
        <v>90</v>
      </c>
      <c r="E26" s="230">
        <v>656</v>
      </c>
      <c r="F26" s="230">
        <v>2</v>
      </c>
      <c r="G26" s="230">
        <v>140</v>
      </c>
      <c r="H26" s="230">
        <v>1</v>
      </c>
      <c r="I26" s="230">
        <v>0</v>
      </c>
      <c r="J26" s="230">
        <v>0</v>
      </c>
      <c r="K26" s="230">
        <v>65</v>
      </c>
      <c r="L26" s="230">
        <v>14</v>
      </c>
    </row>
    <row r="27" spans="1:13" s="219" customFormat="1" ht="9" customHeight="1">
      <c r="A27" s="220" t="s">
        <v>62</v>
      </c>
      <c r="B27" s="279">
        <v>762</v>
      </c>
      <c r="C27" s="220"/>
      <c r="D27" s="229">
        <v>6</v>
      </c>
      <c r="E27" s="229">
        <v>692</v>
      </c>
      <c r="F27" s="229">
        <v>27</v>
      </c>
      <c r="G27" s="229">
        <v>29</v>
      </c>
      <c r="H27" s="229">
        <v>5</v>
      </c>
      <c r="I27" s="229">
        <v>1</v>
      </c>
      <c r="J27" s="229">
        <v>0</v>
      </c>
      <c r="K27" s="229">
        <v>8</v>
      </c>
      <c r="L27" s="229">
        <v>0</v>
      </c>
    </row>
    <row r="28" spans="1:13" s="219" customFormat="1" ht="9" customHeight="1">
      <c r="A28" s="220" t="s">
        <v>63</v>
      </c>
      <c r="B28" s="279">
        <v>4597</v>
      </c>
      <c r="C28" s="220"/>
      <c r="D28" s="229">
        <v>4565</v>
      </c>
      <c r="E28" s="229">
        <v>234</v>
      </c>
      <c r="F28" s="229">
        <v>2</v>
      </c>
      <c r="G28" s="229">
        <v>25</v>
      </c>
      <c r="H28" s="229">
        <v>188</v>
      </c>
      <c r="I28" s="229">
        <v>1</v>
      </c>
      <c r="J28" s="229">
        <v>0</v>
      </c>
      <c r="K28" s="229">
        <v>5</v>
      </c>
      <c r="L28" s="229">
        <v>6</v>
      </c>
    </row>
    <row r="29" spans="1:13" s="219" customFormat="1" ht="9" customHeight="1">
      <c r="A29" s="220" t="s">
        <v>64</v>
      </c>
      <c r="B29" s="279">
        <v>1594</v>
      </c>
      <c r="C29" s="220"/>
      <c r="D29" s="229">
        <v>514</v>
      </c>
      <c r="E29" s="229">
        <v>1114</v>
      </c>
      <c r="F29" s="229">
        <v>2</v>
      </c>
      <c r="G29" s="229">
        <v>45</v>
      </c>
      <c r="H29" s="229">
        <v>0</v>
      </c>
      <c r="I29" s="229">
        <v>0</v>
      </c>
      <c r="J29" s="229">
        <v>0</v>
      </c>
      <c r="K29" s="229">
        <v>2</v>
      </c>
      <c r="L29" s="229">
        <v>30</v>
      </c>
    </row>
    <row r="30" spans="1:13" s="219" customFormat="1" ht="9" customHeight="1">
      <c r="A30" s="225" t="s">
        <v>65</v>
      </c>
      <c r="B30" s="280">
        <v>1495</v>
      </c>
      <c r="C30" s="225"/>
      <c r="D30" s="230">
        <v>217</v>
      </c>
      <c r="E30" s="230">
        <v>897</v>
      </c>
      <c r="F30" s="230">
        <v>9</v>
      </c>
      <c r="G30" s="230">
        <v>392</v>
      </c>
      <c r="H30" s="230">
        <v>3</v>
      </c>
      <c r="I30" s="230">
        <v>1</v>
      </c>
      <c r="J30" s="230">
        <v>4</v>
      </c>
      <c r="K30" s="230">
        <v>24</v>
      </c>
      <c r="L30" s="230">
        <v>1</v>
      </c>
    </row>
    <row r="31" spans="1:13" s="219" customFormat="1" ht="9" customHeight="1">
      <c r="A31" s="220" t="s">
        <v>66</v>
      </c>
      <c r="B31" s="279">
        <v>1308</v>
      </c>
      <c r="C31" s="220"/>
      <c r="D31" s="229">
        <v>182</v>
      </c>
      <c r="E31" s="229">
        <v>1075</v>
      </c>
      <c r="F31" s="229">
        <v>0</v>
      </c>
      <c r="G31" s="229">
        <v>5</v>
      </c>
      <c r="H31" s="229">
        <v>0</v>
      </c>
      <c r="I31" s="229">
        <v>0</v>
      </c>
      <c r="J31" s="229">
        <v>0</v>
      </c>
      <c r="K31" s="229">
        <v>17</v>
      </c>
      <c r="L31" s="229">
        <v>29</v>
      </c>
    </row>
    <row r="32" spans="1:13" s="219" customFormat="1" ht="9" customHeight="1">
      <c r="A32" s="220" t="s">
        <v>67</v>
      </c>
      <c r="B32" s="279">
        <v>33</v>
      </c>
      <c r="C32" s="220"/>
      <c r="D32" s="229">
        <v>0</v>
      </c>
      <c r="E32" s="229">
        <v>20</v>
      </c>
      <c r="F32" s="229">
        <v>0</v>
      </c>
      <c r="G32" s="229">
        <v>12</v>
      </c>
      <c r="H32" s="229">
        <v>0</v>
      </c>
      <c r="I32" s="229">
        <v>0</v>
      </c>
      <c r="J32" s="229">
        <v>0</v>
      </c>
      <c r="K32" s="229">
        <v>1</v>
      </c>
      <c r="L32" s="229">
        <v>0</v>
      </c>
    </row>
    <row r="33" spans="1:12" s="219" customFormat="1" ht="9" customHeight="1">
      <c r="A33" s="220" t="s">
        <v>68</v>
      </c>
      <c r="B33" s="279">
        <v>4099</v>
      </c>
      <c r="C33" s="220"/>
      <c r="D33" s="229">
        <v>0</v>
      </c>
      <c r="E33" s="229">
        <v>3395</v>
      </c>
      <c r="F33" s="229">
        <v>100</v>
      </c>
      <c r="G33" s="229">
        <v>2844</v>
      </c>
      <c r="H33" s="229">
        <v>0</v>
      </c>
      <c r="I33" s="229">
        <v>2796</v>
      </c>
      <c r="J33" s="229">
        <v>523</v>
      </c>
      <c r="K33" s="229">
        <v>57</v>
      </c>
      <c r="L33" s="229">
        <v>0</v>
      </c>
    </row>
    <row r="34" spans="1:12" s="219" customFormat="1" ht="9" customHeight="1">
      <c r="A34" s="225" t="s">
        <v>69</v>
      </c>
      <c r="B34" s="280">
        <v>1416</v>
      </c>
      <c r="C34" s="225"/>
      <c r="D34" s="230">
        <v>786</v>
      </c>
      <c r="E34" s="230">
        <v>403</v>
      </c>
      <c r="F34" s="230">
        <v>15</v>
      </c>
      <c r="G34" s="230">
        <v>196</v>
      </c>
      <c r="H34" s="230">
        <v>5</v>
      </c>
      <c r="I34" s="230">
        <v>0</v>
      </c>
      <c r="J34" s="230">
        <v>2</v>
      </c>
      <c r="K34" s="230">
        <v>8</v>
      </c>
      <c r="L34" s="230">
        <v>1</v>
      </c>
    </row>
    <row r="35" spans="1:12" s="219" customFormat="1" ht="9" customHeight="1">
      <c r="A35" s="220" t="s">
        <v>70</v>
      </c>
      <c r="B35" s="279">
        <v>2928</v>
      </c>
      <c r="C35" s="220"/>
      <c r="D35" s="229">
        <v>182</v>
      </c>
      <c r="E35" s="229">
        <v>1973</v>
      </c>
      <c r="F35" s="229">
        <v>3</v>
      </c>
      <c r="G35" s="229">
        <v>617</v>
      </c>
      <c r="H35" s="229">
        <v>40</v>
      </c>
      <c r="I35" s="229">
        <v>34</v>
      </c>
      <c r="J35" s="229">
        <v>0</v>
      </c>
      <c r="K35" s="229">
        <v>46</v>
      </c>
      <c r="L35" s="229">
        <v>41</v>
      </c>
    </row>
    <row r="36" spans="1:12" s="219" customFormat="1" ht="9" customHeight="1">
      <c r="A36" s="220" t="s">
        <v>71</v>
      </c>
      <c r="B36" s="279">
        <v>473</v>
      </c>
      <c r="C36" s="220"/>
      <c r="D36" s="229">
        <v>424</v>
      </c>
      <c r="E36" s="229">
        <v>7</v>
      </c>
      <c r="F36" s="229">
        <v>0</v>
      </c>
      <c r="G36" s="229">
        <v>36</v>
      </c>
      <c r="H36" s="229">
        <v>0</v>
      </c>
      <c r="I36" s="229">
        <v>0</v>
      </c>
      <c r="J36" s="229">
        <v>0</v>
      </c>
      <c r="K36" s="229">
        <v>3</v>
      </c>
      <c r="L36" s="229">
        <v>3</v>
      </c>
    </row>
    <row r="37" spans="1:12" s="219" customFormat="1" ht="9" customHeight="1">
      <c r="A37" s="220" t="s">
        <v>72</v>
      </c>
      <c r="B37" s="279">
        <v>50</v>
      </c>
      <c r="C37" s="220"/>
      <c r="D37" s="229">
        <v>1</v>
      </c>
      <c r="E37" s="229">
        <v>48</v>
      </c>
      <c r="F37" s="229">
        <v>0</v>
      </c>
      <c r="G37" s="229">
        <v>1</v>
      </c>
      <c r="H37" s="229">
        <v>0</v>
      </c>
      <c r="I37" s="229">
        <v>0</v>
      </c>
      <c r="J37" s="229">
        <v>0</v>
      </c>
      <c r="K37" s="229">
        <v>0</v>
      </c>
      <c r="L37" s="229">
        <v>1</v>
      </c>
    </row>
    <row r="38" spans="1:12" s="219" customFormat="1" ht="9" customHeight="1">
      <c r="A38" s="225" t="s">
        <v>73</v>
      </c>
      <c r="B38" s="280">
        <v>2034</v>
      </c>
      <c r="C38" s="225"/>
      <c r="D38" s="230">
        <v>266</v>
      </c>
      <c r="E38" s="230">
        <v>908</v>
      </c>
      <c r="F38" s="230">
        <v>22</v>
      </c>
      <c r="G38" s="230">
        <v>556</v>
      </c>
      <c r="H38" s="230">
        <v>3</v>
      </c>
      <c r="I38" s="230">
        <v>0</v>
      </c>
      <c r="J38" s="230">
        <v>0</v>
      </c>
      <c r="K38" s="230">
        <v>14</v>
      </c>
      <c r="L38" s="230">
        <v>277</v>
      </c>
    </row>
    <row r="39" spans="1:12" s="219" customFormat="1" ht="9" customHeight="1">
      <c r="A39" s="220" t="s">
        <v>74</v>
      </c>
      <c r="B39" s="279">
        <v>1734</v>
      </c>
      <c r="C39" s="220"/>
      <c r="D39" s="229">
        <v>1179</v>
      </c>
      <c r="E39" s="229">
        <v>215</v>
      </c>
      <c r="F39" s="229">
        <v>1</v>
      </c>
      <c r="G39" s="229">
        <v>364</v>
      </c>
      <c r="H39" s="229">
        <v>0</v>
      </c>
      <c r="I39" s="229">
        <v>0</v>
      </c>
      <c r="J39" s="229">
        <v>0</v>
      </c>
      <c r="K39" s="229">
        <v>10</v>
      </c>
      <c r="L39" s="229">
        <v>4</v>
      </c>
    </row>
    <row r="40" spans="1:12" s="219" customFormat="1" ht="9" customHeight="1">
      <c r="A40" s="220" t="s">
        <v>75</v>
      </c>
      <c r="B40" s="279">
        <v>1724</v>
      </c>
      <c r="C40" s="220"/>
      <c r="D40" s="229">
        <v>689</v>
      </c>
      <c r="E40" s="229">
        <v>913</v>
      </c>
      <c r="F40" s="229">
        <v>1</v>
      </c>
      <c r="G40" s="229">
        <v>101</v>
      </c>
      <c r="H40" s="229">
        <v>6</v>
      </c>
      <c r="I40" s="229">
        <v>40</v>
      </c>
      <c r="J40" s="229">
        <v>3</v>
      </c>
      <c r="K40" s="229">
        <v>7</v>
      </c>
      <c r="L40" s="229">
        <v>6</v>
      </c>
    </row>
    <row r="41" spans="1:12" s="219" customFormat="1" ht="9" customHeight="1">
      <c r="A41" s="220" t="s">
        <v>76</v>
      </c>
      <c r="B41" s="279">
        <v>1675</v>
      </c>
      <c r="C41" s="220"/>
      <c r="D41" s="229">
        <v>13</v>
      </c>
      <c r="E41" s="229">
        <v>1642</v>
      </c>
      <c r="F41" s="229">
        <v>3</v>
      </c>
      <c r="G41" s="229">
        <v>15</v>
      </c>
      <c r="H41" s="229">
        <v>0</v>
      </c>
      <c r="I41" s="229">
        <v>0</v>
      </c>
      <c r="J41" s="229">
        <v>0</v>
      </c>
      <c r="K41" s="229">
        <v>1</v>
      </c>
      <c r="L41" s="229">
        <v>1</v>
      </c>
    </row>
    <row r="42" spans="1:12" s="219" customFormat="1" ht="9" customHeight="1">
      <c r="A42" s="225" t="s">
        <v>77</v>
      </c>
      <c r="B42" s="280">
        <v>3024</v>
      </c>
      <c r="C42" s="225"/>
      <c r="D42" s="230">
        <v>265</v>
      </c>
      <c r="E42" s="230">
        <v>2180</v>
      </c>
      <c r="F42" s="230">
        <v>3</v>
      </c>
      <c r="G42" s="230">
        <v>425</v>
      </c>
      <c r="H42" s="230">
        <v>191</v>
      </c>
      <c r="I42" s="230">
        <v>271</v>
      </c>
      <c r="J42" s="230">
        <v>0</v>
      </c>
      <c r="K42" s="230">
        <v>59</v>
      </c>
      <c r="L42" s="230">
        <v>16</v>
      </c>
    </row>
    <row r="43" spans="1:12" s="219" customFormat="1" ht="9" customHeight="1">
      <c r="A43" s="220" t="s">
        <v>78</v>
      </c>
      <c r="B43" s="279">
        <v>129</v>
      </c>
      <c r="C43" s="220"/>
      <c r="D43" s="229">
        <v>126</v>
      </c>
      <c r="E43" s="229">
        <v>0</v>
      </c>
      <c r="F43" s="229">
        <v>0</v>
      </c>
      <c r="G43" s="229">
        <v>1</v>
      </c>
      <c r="H43" s="229">
        <v>1</v>
      </c>
      <c r="I43" s="229">
        <v>0</v>
      </c>
      <c r="J43" s="229">
        <v>0</v>
      </c>
      <c r="K43" s="229">
        <v>1</v>
      </c>
      <c r="L43" s="229">
        <v>0</v>
      </c>
    </row>
    <row r="44" spans="1:12" s="219" customFormat="1" ht="9" customHeight="1">
      <c r="A44" s="220" t="s">
        <v>79</v>
      </c>
      <c r="B44" s="279">
        <v>3726</v>
      </c>
      <c r="C44" s="220"/>
      <c r="D44" s="229">
        <v>79</v>
      </c>
      <c r="E44" s="229">
        <v>1994</v>
      </c>
      <c r="F44" s="229">
        <v>8</v>
      </c>
      <c r="G44" s="229">
        <v>1610</v>
      </c>
      <c r="H44" s="229">
        <v>1</v>
      </c>
      <c r="I44" s="229">
        <v>0</v>
      </c>
      <c r="J44" s="229">
        <v>0</v>
      </c>
      <c r="K44" s="229">
        <v>13</v>
      </c>
      <c r="L44" s="229">
        <v>22</v>
      </c>
    </row>
    <row r="45" spans="1:12" s="219" customFormat="1" ht="9" customHeight="1">
      <c r="A45" s="220" t="s">
        <v>80</v>
      </c>
      <c r="B45" s="279">
        <v>2871</v>
      </c>
      <c r="C45" s="220"/>
      <c r="D45" s="229">
        <v>1</v>
      </c>
      <c r="E45" s="229">
        <v>2831</v>
      </c>
      <c r="F45" s="229">
        <v>12</v>
      </c>
      <c r="G45" s="229">
        <v>5</v>
      </c>
      <c r="H45" s="229">
        <v>1</v>
      </c>
      <c r="I45" s="229">
        <v>0</v>
      </c>
      <c r="J45" s="229">
        <v>0</v>
      </c>
      <c r="K45" s="229">
        <v>14</v>
      </c>
      <c r="L45" s="229">
        <v>8</v>
      </c>
    </row>
    <row r="46" spans="1:12" s="219" customFormat="1" ht="9" customHeight="1">
      <c r="A46" s="225" t="s">
        <v>81</v>
      </c>
      <c r="B46" s="280">
        <v>322</v>
      </c>
      <c r="C46" s="225"/>
      <c r="D46" s="230">
        <v>10</v>
      </c>
      <c r="E46" s="230">
        <v>272</v>
      </c>
      <c r="F46" s="230">
        <v>2</v>
      </c>
      <c r="G46" s="230">
        <v>36</v>
      </c>
      <c r="H46" s="230">
        <v>0</v>
      </c>
      <c r="I46" s="230">
        <v>0</v>
      </c>
      <c r="J46" s="230">
        <v>0</v>
      </c>
      <c r="K46" s="230">
        <v>2</v>
      </c>
      <c r="L46" s="230">
        <v>0</v>
      </c>
    </row>
    <row r="47" spans="1:12" s="219" customFormat="1" ht="9" customHeight="1">
      <c r="A47" s="218"/>
      <c r="B47" s="218"/>
      <c r="C47" s="218"/>
      <c r="D47" s="242"/>
      <c r="E47" s="242"/>
      <c r="F47" s="242"/>
      <c r="G47" s="242"/>
      <c r="H47" s="242"/>
      <c r="I47" s="242"/>
      <c r="J47" s="242"/>
      <c r="K47" s="242"/>
      <c r="L47" s="242"/>
    </row>
    <row r="48" spans="1:12" s="219" customFormat="1" ht="9" customHeight="1">
      <c r="A48" s="218">
        <v>1996</v>
      </c>
      <c r="B48" s="218"/>
      <c r="C48" s="218"/>
      <c r="D48" s="242"/>
      <c r="E48" s="242"/>
      <c r="F48" s="242"/>
      <c r="G48" s="242"/>
      <c r="H48" s="242"/>
      <c r="I48" s="242"/>
      <c r="J48" s="242"/>
      <c r="K48" s="242"/>
      <c r="L48" s="242"/>
    </row>
    <row r="49" spans="1:12" s="219" customFormat="1" ht="9" customHeight="1">
      <c r="A49" s="218" t="s">
        <v>102</v>
      </c>
      <c r="B49" s="278">
        <f>SUM(B51:B82)</f>
        <v>55117</v>
      </c>
      <c r="C49" s="222"/>
      <c r="D49" s="243">
        <f t="shared" ref="D49:L49" si="1">SUM(D51:D82)</f>
        <v>13840</v>
      </c>
      <c r="E49" s="243">
        <f t="shared" si="1"/>
        <v>32406</v>
      </c>
      <c r="F49" s="243">
        <f t="shared" si="1"/>
        <v>276</v>
      </c>
      <c r="G49" s="243">
        <f t="shared" si="1"/>
        <v>11157</v>
      </c>
      <c r="H49" s="243">
        <f t="shared" si="1"/>
        <v>386</v>
      </c>
      <c r="I49" s="243">
        <f t="shared" si="1"/>
        <v>3273</v>
      </c>
      <c r="J49" s="243">
        <f t="shared" si="1"/>
        <v>464</v>
      </c>
      <c r="K49" s="243">
        <f t="shared" si="1"/>
        <v>600</v>
      </c>
      <c r="L49" s="243">
        <f t="shared" si="1"/>
        <v>315</v>
      </c>
    </row>
    <row r="50" spans="1:12" s="219" customFormat="1" ht="3.95" customHeight="1">
      <c r="A50" s="222"/>
      <c r="B50" s="278"/>
      <c r="C50" s="222"/>
      <c r="D50" s="243"/>
      <c r="E50" s="243"/>
      <c r="F50" s="243"/>
      <c r="G50" s="243"/>
      <c r="H50" s="243"/>
      <c r="I50" s="243"/>
      <c r="J50" s="243"/>
      <c r="K50" s="243"/>
      <c r="L50" s="243"/>
    </row>
    <row r="51" spans="1:12" s="219" customFormat="1" ht="9" customHeight="1">
      <c r="A51" s="220" t="s">
        <v>50</v>
      </c>
      <c r="B51" s="279">
        <v>1341</v>
      </c>
      <c r="C51" s="220"/>
      <c r="D51" s="229">
        <v>101</v>
      </c>
      <c r="E51" s="229">
        <v>1101</v>
      </c>
      <c r="F51" s="229">
        <v>13</v>
      </c>
      <c r="G51" s="229">
        <v>55</v>
      </c>
      <c r="H51" s="229">
        <v>41</v>
      </c>
      <c r="I51" s="229">
        <v>0</v>
      </c>
      <c r="J51" s="229">
        <v>1</v>
      </c>
      <c r="K51" s="229">
        <v>51</v>
      </c>
      <c r="L51" s="229">
        <v>1</v>
      </c>
    </row>
    <row r="52" spans="1:12" s="219" customFormat="1" ht="9" customHeight="1">
      <c r="A52" s="220" t="s">
        <v>51</v>
      </c>
      <c r="B52" s="279">
        <v>918</v>
      </c>
      <c r="C52" s="220"/>
      <c r="D52" s="229">
        <v>74</v>
      </c>
      <c r="E52" s="229">
        <v>367</v>
      </c>
      <c r="F52" s="229">
        <v>8</v>
      </c>
      <c r="G52" s="229">
        <v>410</v>
      </c>
      <c r="H52" s="229">
        <v>0</v>
      </c>
      <c r="I52" s="229">
        <v>0</v>
      </c>
      <c r="J52" s="229">
        <v>1</v>
      </c>
      <c r="K52" s="229">
        <v>56</v>
      </c>
      <c r="L52" s="229">
        <v>2</v>
      </c>
    </row>
    <row r="53" spans="1:12" s="219" customFormat="1" ht="9" customHeight="1">
      <c r="A53" s="220" t="s">
        <v>52</v>
      </c>
      <c r="B53" s="279">
        <v>150</v>
      </c>
      <c r="C53" s="220"/>
      <c r="D53" s="229">
        <v>100</v>
      </c>
      <c r="E53" s="229">
        <v>9</v>
      </c>
      <c r="F53" s="229">
        <v>0</v>
      </c>
      <c r="G53" s="229">
        <v>34</v>
      </c>
      <c r="H53" s="229">
        <v>0</v>
      </c>
      <c r="I53" s="229">
        <v>0</v>
      </c>
      <c r="J53" s="229">
        <v>0</v>
      </c>
      <c r="K53" s="229">
        <v>5</v>
      </c>
      <c r="L53" s="229">
        <v>2</v>
      </c>
    </row>
    <row r="54" spans="1:12" s="219" customFormat="1" ht="9" customHeight="1">
      <c r="A54" s="225" t="s">
        <v>53</v>
      </c>
      <c r="B54" s="280">
        <v>151</v>
      </c>
      <c r="C54" s="225"/>
      <c r="D54" s="230">
        <v>26</v>
      </c>
      <c r="E54" s="230">
        <v>125</v>
      </c>
      <c r="F54" s="230">
        <v>0</v>
      </c>
      <c r="G54" s="230">
        <v>0</v>
      </c>
      <c r="H54" s="230">
        <v>0</v>
      </c>
      <c r="I54" s="230">
        <v>0</v>
      </c>
      <c r="J54" s="230">
        <v>0</v>
      </c>
      <c r="K54" s="230">
        <v>0</v>
      </c>
      <c r="L54" s="230">
        <v>0</v>
      </c>
    </row>
    <row r="55" spans="1:12" s="219" customFormat="1" ht="9" customHeight="1">
      <c r="A55" s="220" t="s">
        <v>54</v>
      </c>
      <c r="B55" s="279">
        <v>3299</v>
      </c>
      <c r="C55" s="220"/>
      <c r="D55" s="229">
        <v>1423</v>
      </c>
      <c r="E55" s="229">
        <v>1265</v>
      </c>
      <c r="F55" s="229">
        <v>9</v>
      </c>
      <c r="G55" s="229">
        <v>464</v>
      </c>
      <c r="H55" s="229">
        <v>2</v>
      </c>
      <c r="I55" s="229">
        <v>1</v>
      </c>
      <c r="J55" s="229">
        <v>1</v>
      </c>
      <c r="K55" s="229">
        <v>161</v>
      </c>
      <c r="L55" s="229">
        <v>16</v>
      </c>
    </row>
    <row r="56" spans="1:12" s="219" customFormat="1" ht="9" customHeight="1">
      <c r="A56" s="220" t="s">
        <v>55</v>
      </c>
      <c r="B56" s="279">
        <v>694</v>
      </c>
      <c r="C56" s="220"/>
      <c r="D56" s="229">
        <v>48</v>
      </c>
      <c r="E56" s="229">
        <v>609</v>
      </c>
      <c r="F56" s="229">
        <v>4</v>
      </c>
      <c r="G56" s="229">
        <v>51</v>
      </c>
      <c r="H56" s="229">
        <v>1</v>
      </c>
      <c r="I56" s="229">
        <v>0</v>
      </c>
      <c r="J56" s="229">
        <v>0</v>
      </c>
      <c r="K56" s="229">
        <v>12</v>
      </c>
      <c r="L56" s="229">
        <v>0</v>
      </c>
    </row>
    <row r="57" spans="1:12" s="219" customFormat="1" ht="9" customHeight="1">
      <c r="A57" s="220" t="s">
        <v>56</v>
      </c>
      <c r="B57" s="279">
        <v>680</v>
      </c>
      <c r="C57" s="220"/>
      <c r="D57" s="229">
        <v>176</v>
      </c>
      <c r="E57" s="229">
        <v>466</v>
      </c>
      <c r="F57" s="229">
        <v>2</v>
      </c>
      <c r="G57" s="229">
        <v>30</v>
      </c>
      <c r="H57" s="229">
        <v>1</v>
      </c>
      <c r="I57" s="229">
        <v>0</v>
      </c>
      <c r="J57" s="229">
        <v>0</v>
      </c>
      <c r="K57" s="229">
        <v>9</v>
      </c>
      <c r="L57" s="229">
        <v>0</v>
      </c>
    </row>
    <row r="58" spans="1:12" s="219" customFormat="1" ht="9" customHeight="1">
      <c r="A58" s="225" t="s">
        <v>57</v>
      </c>
      <c r="B58" s="280">
        <v>3151</v>
      </c>
      <c r="C58" s="225"/>
      <c r="D58" s="230">
        <v>936</v>
      </c>
      <c r="E58" s="230">
        <v>1845</v>
      </c>
      <c r="F58" s="230">
        <v>53</v>
      </c>
      <c r="G58" s="230">
        <v>281</v>
      </c>
      <c r="H58" s="230">
        <v>2</v>
      </c>
      <c r="I58" s="230">
        <v>1</v>
      </c>
      <c r="J58" s="230">
        <v>0</v>
      </c>
      <c r="K58" s="230">
        <v>30</v>
      </c>
      <c r="L58" s="230">
        <v>5</v>
      </c>
    </row>
    <row r="59" spans="1:12" s="219" customFormat="1" ht="9" customHeight="1">
      <c r="A59" s="220" t="s">
        <v>58</v>
      </c>
      <c r="B59" s="279">
        <v>4381</v>
      </c>
      <c r="C59" s="220"/>
      <c r="D59" s="229">
        <v>2142</v>
      </c>
      <c r="E59" s="229">
        <v>1897</v>
      </c>
      <c r="F59" s="229">
        <v>5</v>
      </c>
      <c r="G59" s="229">
        <v>201</v>
      </c>
      <c r="H59" s="229">
        <v>0</v>
      </c>
      <c r="I59" s="229">
        <v>0</v>
      </c>
      <c r="J59" s="229">
        <v>0</v>
      </c>
      <c r="K59" s="229">
        <v>0</v>
      </c>
      <c r="L59" s="229">
        <v>140</v>
      </c>
    </row>
    <row r="60" spans="1:12" s="219" customFormat="1" ht="9" customHeight="1">
      <c r="A60" s="220" t="s">
        <v>59</v>
      </c>
      <c r="B60" s="279">
        <v>962</v>
      </c>
      <c r="C60" s="220"/>
      <c r="D60" s="229">
        <v>12</v>
      </c>
      <c r="E60" s="229">
        <v>950</v>
      </c>
      <c r="F60" s="229">
        <v>0</v>
      </c>
      <c r="G60" s="229">
        <v>1</v>
      </c>
      <c r="H60" s="229">
        <v>0</v>
      </c>
      <c r="I60" s="229">
        <v>0</v>
      </c>
      <c r="J60" s="229">
        <v>0</v>
      </c>
      <c r="K60" s="229">
        <v>0</v>
      </c>
      <c r="L60" s="229">
        <v>0</v>
      </c>
    </row>
    <row r="61" spans="1:12" s="219" customFormat="1" ht="9" customHeight="1">
      <c r="A61" s="220" t="s">
        <v>60</v>
      </c>
      <c r="B61" s="279">
        <v>2836</v>
      </c>
      <c r="C61" s="220"/>
      <c r="D61" s="229">
        <v>520</v>
      </c>
      <c r="E61" s="229">
        <v>2197</v>
      </c>
      <c r="F61" s="229">
        <v>2</v>
      </c>
      <c r="G61" s="229">
        <v>462</v>
      </c>
      <c r="H61" s="229">
        <v>0</v>
      </c>
      <c r="I61" s="229">
        <v>0</v>
      </c>
      <c r="J61" s="229">
        <v>23</v>
      </c>
      <c r="K61" s="229">
        <v>1</v>
      </c>
      <c r="L61" s="229">
        <v>10</v>
      </c>
    </row>
    <row r="62" spans="1:12" s="219" customFormat="1" ht="9" customHeight="1">
      <c r="A62" s="225" t="s">
        <v>61</v>
      </c>
      <c r="B62" s="280">
        <v>781</v>
      </c>
      <c r="C62" s="225"/>
      <c r="D62" s="230">
        <v>81</v>
      </c>
      <c r="E62" s="230">
        <v>642</v>
      </c>
      <c r="F62" s="230">
        <v>2</v>
      </c>
      <c r="G62" s="230">
        <v>29</v>
      </c>
      <c r="H62" s="230">
        <v>3</v>
      </c>
      <c r="I62" s="230">
        <v>0</v>
      </c>
      <c r="J62" s="230">
        <v>1</v>
      </c>
      <c r="K62" s="230">
        <v>17</v>
      </c>
      <c r="L62" s="230">
        <v>10</v>
      </c>
    </row>
    <row r="63" spans="1:12" s="219" customFormat="1" ht="9" customHeight="1">
      <c r="A63" s="220" t="s">
        <v>62</v>
      </c>
      <c r="B63" s="279">
        <v>794</v>
      </c>
      <c r="C63" s="220"/>
      <c r="D63" s="229">
        <v>6</v>
      </c>
      <c r="E63" s="229">
        <v>735</v>
      </c>
      <c r="F63" s="229">
        <v>23</v>
      </c>
      <c r="G63" s="229">
        <v>23</v>
      </c>
      <c r="H63" s="229">
        <v>1</v>
      </c>
      <c r="I63" s="229">
        <v>0</v>
      </c>
      <c r="J63" s="229">
        <v>0</v>
      </c>
      <c r="K63" s="229">
        <v>8</v>
      </c>
      <c r="L63" s="229">
        <v>1</v>
      </c>
    </row>
    <row r="64" spans="1:12" s="219" customFormat="1" ht="9" customHeight="1">
      <c r="A64" s="220" t="s">
        <v>63</v>
      </c>
      <c r="B64" s="279">
        <v>3260</v>
      </c>
      <c r="C64" s="220"/>
      <c r="D64" s="229">
        <v>2761</v>
      </c>
      <c r="E64" s="229">
        <v>548</v>
      </c>
      <c r="F64" s="229">
        <v>4</v>
      </c>
      <c r="G64" s="229">
        <v>169</v>
      </c>
      <c r="H64" s="229">
        <v>1</v>
      </c>
      <c r="I64" s="229">
        <v>0</v>
      </c>
      <c r="J64" s="229">
        <v>0</v>
      </c>
      <c r="K64" s="229">
        <v>4</v>
      </c>
      <c r="L64" s="229">
        <v>7</v>
      </c>
    </row>
    <row r="65" spans="1:12" s="219" customFormat="1" ht="9" customHeight="1">
      <c r="A65" s="220" t="s">
        <v>64</v>
      </c>
      <c r="B65" s="279">
        <v>1345</v>
      </c>
      <c r="C65" s="220"/>
      <c r="D65" s="229">
        <v>473</v>
      </c>
      <c r="E65" s="229">
        <v>961</v>
      </c>
      <c r="F65" s="229">
        <v>6</v>
      </c>
      <c r="G65" s="229">
        <v>32</v>
      </c>
      <c r="H65" s="229">
        <v>0</v>
      </c>
      <c r="I65" s="229">
        <v>0</v>
      </c>
      <c r="J65" s="229">
        <v>0</v>
      </c>
      <c r="K65" s="229">
        <v>3</v>
      </c>
      <c r="L65" s="229">
        <v>15</v>
      </c>
    </row>
    <row r="66" spans="1:12" s="219" customFormat="1" ht="9" customHeight="1">
      <c r="A66" s="225" t="s">
        <v>65</v>
      </c>
      <c r="B66" s="280">
        <v>1272</v>
      </c>
      <c r="C66" s="225"/>
      <c r="D66" s="230">
        <v>138</v>
      </c>
      <c r="E66" s="230">
        <v>811</v>
      </c>
      <c r="F66" s="230">
        <v>13</v>
      </c>
      <c r="G66" s="230">
        <v>327</v>
      </c>
      <c r="H66" s="230">
        <v>5</v>
      </c>
      <c r="I66" s="230">
        <v>1</v>
      </c>
      <c r="J66" s="230">
        <v>4</v>
      </c>
      <c r="K66" s="230">
        <v>18</v>
      </c>
      <c r="L66" s="230">
        <v>0</v>
      </c>
    </row>
    <row r="67" spans="1:12" s="219" customFormat="1" ht="9" customHeight="1">
      <c r="A67" s="220" t="s">
        <v>66</v>
      </c>
      <c r="B67" s="279">
        <v>1245</v>
      </c>
      <c r="C67" s="220"/>
      <c r="D67" s="229">
        <v>280</v>
      </c>
      <c r="E67" s="229">
        <v>923</v>
      </c>
      <c r="F67" s="229">
        <v>0</v>
      </c>
      <c r="G67" s="229">
        <v>71</v>
      </c>
      <c r="H67" s="229">
        <v>0</v>
      </c>
      <c r="I67" s="229">
        <v>0</v>
      </c>
      <c r="J67" s="229">
        <v>0</v>
      </c>
      <c r="K67" s="229">
        <v>2</v>
      </c>
      <c r="L67" s="229">
        <v>19</v>
      </c>
    </row>
    <row r="68" spans="1:12" s="219" customFormat="1" ht="9" customHeight="1">
      <c r="A68" s="220" t="s">
        <v>67</v>
      </c>
      <c r="B68" s="279">
        <v>104</v>
      </c>
      <c r="C68" s="220"/>
      <c r="D68" s="229">
        <v>5</v>
      </c>
      <c r="E68" s="229">
        <v>30</v>
      </c>
      <c r="F68" s="229">
        <v>3</v>
      </c>
      <c r="G68" s="229">
        <v>19</v>
      </c>
      <c r="H68" s="229">
        <v>30</v>
      </c>
      <c r="I68" s="229">
        <v>1</v>
      </c>
      <c r="J68" s="229">
        <v>1</v>
      </c>
      <c r="K68" s="229">
        <v>17</v>
      </c>
      <c r="L68" s="229">
        <v>0</v>
      </c>
    </row>
    <row r="69" spans="1:12" s="219" customFormat="1" ht="9" customHeight="1">
      <c r="A69" s="220" t="s">
        <v>68</v>
      </c>
      <c r="B69" s="279">
        <v>3035</v>
      </c>
      <c r="C69" s="220"/>
      <c r="D69" s="229">
        <v>0</v>
      </c>
      <c r="E69" s="229">
        <v>2907</v>
      </c>
      <c r="F69" s="229">
        <v>61</v>
      </c>
      <c r="G69" s="229">
        <v>2454</v>
      </c>
      <c r="H69" s="229">
        <v>0</v>
      </c>
      <c r="I69" s="229">
        <v>2978</v>
      </c>
      <c r="J69" s="229">
        <v>425</v>
      </c>
      <c r="K69" s="229">
        <v>24</v>
      </c>
      <c r="L69" s="229">
        <v>0</v>
      </c>
    </row>
    <row r="70" spans="1:12" s="219" customFormat="1" ht="9" customHeight="1">
      <c r="A70" s="225" t="s">
        <v>69</v>
      </c>
      <c r="B70" s="280">
        <v>1330</v>
      </c>
      <c r="C70" s="225"/>
      <c r="D70" s="230">
        <v>667</v>
      </c>
      <c r="E70" s="230">
        <v>524</v>
      </c>
      <c r="F70" s="230">
        <v>7</v>
      </c>
      <c r="G70" s="230">
        <v>116</v>
      </c>
      <c r="H70" s="230">
        <v>0</v>
      </c>
      <c r="I70" s="230">
        <v>0</v>
      </c>
      <c r="J70" s="230">
        <v>0</v>
      </c>
      <c r="K70" s="230">
        <v>15</v>
      </c>
      <c r="L70" s="230">
        <v>1</v>
      </c>
    </row>
    <row r="71" spans="1:12" s="219" customFormat="1" ht="9" customHeight="1">
      <c r="A71" s="220" t="s">
        <v>70</v>
      </c>
      <c r="B71" s="279">
        <v>2727</v>
      </c>
      <c r="C71" s="220"/>
      <c r="D71" s="229">
        <v>107</v>
      </c>
      <c r="E71" s="229">
        <v>1873</v>
      </c>
      <c r="F71" s="229">
        <v>3</v>
      </c>
      <c r="G71" s="229">
        <v>622</v>
      </c>
      <c r="H71" s="229">
        <v>34</v>
      </c>
      <c r="I71" s="229">
        <v>17</v>
      </c>
      <c r="J71" s="229">
        <v>1</v>
      </c>
      <c r="K71" s="229">
        <v>65</v>
      </c>
      <c r="L71" s="229">
        <v>8</v>
      </c>
    </row>
    <row r="72" spans="1:12" s="219" customFormat="1" ht="9" customHeight="1">
      <c r="A72" s="220" t="s">
        <v>71</v>
      </c>
      <c r="B72" s="279">
        <v>653</v>
      </c>
      <c r="C72" s="220"/>
      <c r="D72" s="229">
        <v>649</v>
      </c>
      <c r="E72" s="229">
        <v>1</v>
      </c>
      <c r="F72" s="229">
        <v>0</v>
      </c>
      <c r="G72" s="229">
        <v>0</v>
      </c>
      <c r="H72" s="229">
        <v>0</v>
      </c>
      <c r="I72" s="229">
        <v>0</v>
      </c>
      <c r="J72" s="229">
        <v>2</v>
      </c>
      <c r="K72" s="229">
        <v>0</v>
      </c>
      <c r="L72" s="229">
        <v>1</v>
      </c>
    </row>
    <row r="73" spans="1:12" s="219" customFormat="1" ht="9" customHeight="1">
      <c r="A73" s="220" t="s">
        <v>72</v>
      </c>
      <c r="B73" s="279">
        <v>417</v>
      </c>
      <c r="C73" s="220"/>
      <c r="D73" s="229">
        <v>29</v>
      </c>
      <c r="E73" s="229">
        <v>321</v>
      </c>
      <c r="F73" s="229">
        <v>0</v>
      </c>
      <c r="G73" s="229">
        <v>85</v>
      </c>
      <c r="H73" s="229">
        <v>0</v>
      </c>
      <c r="I73" s="229">
        <v>2</v>
      </c>
      <c r="J73" s="229">
        <v>0</v>
      </c>
      <c r="K73" s="229">
        <v>1</v>
      </c>
      <c r="L73" s="229">
        <v>0</v>
      </c>
    </row>
    <row r="74" spans="1:12" s="219" customFormat="1" ht="9" customHeight="1">
      <c r="A74" s="225" t="s">
        <v>73</v>
      </c>
      <c r="B74" s="280">
        <v>2780</v>
      </c>
      <c r="C74" s="225"/>
      <c r="D74" s="230">
        <v>147</v>
      </c>
      <c r="E74" s="230">
        <v>929</v>
      </c>
      <c r="F74" s="230">
        <v>0</v>
      </c>
      <c r="G74" s="230">
        <v>1693</v>
      </c>
      <c r="H74" s="230">
        <v>3</v>
      </c>
      <c r="I74" s="230">
        <v>0</v>
      </c>
      <c r="J74" s="230">
        <v>0</v>
      </c>
      <c r="K74" s="230">
        <v>2</v>
      </c>
      <c r="L74" s="230">
        <v>11</v>
      </c>
    </row>
    <row r="75" spans="1:12" s="219" customFormat="1" ht="9" customHeight="1">
      <c r="A75" s="220" t="s">
        <v>74</v>
      </c>
      <c r="B75" s="279">
        <v>1187</v>
      </c>
      <c r="C75" s="220"/>
      <c r="D75" s="229">
        <v>685</v>
      </c>
      <c r="E75" s="229">
        <v>112</v>
      </c>
      <c r="F75" s="229">
        <v>1</v>
      </c>
      <c r="G75" s="229">
        <v>381</v>
      </c>
      <c r="H75" s="229">
        <v>1</v>
      </c>
      <c r="I75" s="229">
        <v>0</v>
      </c>
      <c r="J75" s="229">
        <v>0</v>
      </c>
      <c r="K75" s="229">
        <v>5</v>
      </c>
      <c r="L75" s="229">
        <v>2</v>
      </c>
    </row>
    <row r="76" spans="1:12" s="219" customFormat="1" ht="9" customHeight="1">
      <c r="A76" s="220" t="s">
        <v>75</v>
      </c>
      <c r="B76" s="279">
        <v>1875</v>
      </c>
      <c r="C76" s="220"/>
      <c r="D76" s="229">
        <v>1313</v>
      </c>
      <c r="E76" s="229">
        <v>366</v>
      </c>
      <c r="F76" s="229">
        <v>1</v>
      </c>
      <c r="G76" s="229">
        <v>102</v>
      </c>
      <c r="H76" s="229">
        <v>36</v>
      </c>
      <c r="I76" s="229">
        <v>56</v>
      </c>
      <c r="J76" s="229">
        <v>0</v>
      </c>
      <c r="K76" s="229">
        <v>1</v>
      </c>
      <c r="L76" s="229">
        <v>6</v>
      </c>
    </row>
    <row r="77" spans="1:12" s="219" customFormat="1" ht="9" customHeight="1">
      <c r="A77" s="220" t="s">
        <v>76</v>
      </c>
      <c r="B77" s="279">
        <v>2390</v>
      </c>
      <c r="C77" s="220"/>
      <c r="D77" s="229">
        <v>5</v>
      </c>
      <c r="E77" s="229">
        <v>1571</v>
      </c>
      <c r="F77" s="229">
        <v>8</v>
      </c>
      <c r="G77" s="229">
        <v>762</v>
      </c>
      <c r="H77" s="229">
        <v>0</v>
      </c>
      <c r="I77" s="229">
        <v>1</v>
      </c>
      <c r="J77" s="229">
        <v>0</v>
      </c>
      <c r="K77" s="229">
        <v>14</v>
      </c>
      <c r="L77" s="229">
        <v>31</v>
      </c>
    </row>
    <row r="78" spans="1:12" s="219" customFormat="1" ht="9" customHeight="1">
      <c r="A78" s="225" t="s">
        <v>77</v>
      </c>
      <c r="B78" s="280">
        <v>3827</v>
      </c>
      <c r="C78" s="225"/>
      <c r="D78" s="230">
        <v>493</v>
      </c>
      <c r="E78" s="230">
        <v>2761</v>
      </c>
      <c r="F78" s="230">
        <v>5</v>
      </c>
      <c r="G78" s="230">
        <v>853</v>
      </c>
      <c r="H78" s="230">
        <v>224</v>
      </c>
      <c r="I78" s="230">
        <v>214</v>
      </c>
      <c r="J78" s="230">
        <v>0</v>
      </c>
      <c r="K78" s="230">
        <v>46</v>
      </c>
      <c r="L78" s="230">
        <v>8</v>
      </c>
    </row>
    <row r="79" spans="1:12" s="219" customFormat="1" ht="9" customHeight="1">
      <c r="A79" s="220" t="s">
        <v>78</v>
      </c>
      <c r="B79" s="279">
        <v>128</v>
      </c>
      <c r="C79" s="220"/>
      <c r="D79" s="229">
        <v>127</v>
      </c>
      <c r="E79" s="229">
        <v>0</v>
      </c>
      <c r="F79" s="229">
        <v>1</v>
      </c>
      <c r="G79" s="229">
        <v>0</v>
      </c>
      <c r="H79" s="229">
        <v>0</v>
      </c>
      <c r="I79" s="229">
        <v>0</v>
      </c>
      <c r="J79" s="229">
        <v>0</v>
      </c>
      <c r="K79" s="229">
        <v>0</v>
      </c>
      <c r="L79" s="229">
        <v>0</v>
      </c>
    </row>
    <row r="80" spans="1:12" s="219" customFormat="1" ht="9" customHeight="1">
      <c r="A80" s="220" t="s">
        <v>79</v>
      </c>
      <c r="B80" s="279">
        <v>4519</v>
      </c>
      <c r="C80" s="220"/>
      <c r="D80" s="229">
        <v>302</v>
      </c>
      <c r="E80" s="229">
        <v>2733</v>
      </c>
      <c r="F80" s="229">
        <v>29</v>
      </c>
      <c r="G80" s="229">
        <v>1403</v>
      </c>
      <c r="H80" s="229">
        <v>1</v>
      </c>
      <c r="I80" s="229">
        <v>1</v>
      </c>
      <c r="J80" s="229">
        <v>4</v>
      </c>
      <c r="K80" s="229">
        <v>30</v>
      </c>
      <c r="L80" s="229">
        <v>16</v>
      </c>
    </row>
    <row r="81" spans="1:12" s="219" customFormat="1" ht="9" customHeight="1">
      <c r="A81" s="220" t="s">
        <v>80</v>
      </c>
      <c r="B81" s="279">
        <v>2615</v>
      </c>
      <c r="C81" s="220"/>
      <c r="D81" s="229">
        <v>8</v>
      </c>
      <c r="E81" s="229">
        <v>2587</v>
      </c>
      <c r="F81" s="229">
        <v>13</v>
      </c>
      <c r="G81" s="229">
        <v>2</v>
      </c>
      <c r="H81" s="229">
        <v>0</v>
      </c>
      <c r="I81" s="229">
        <v>0</v>
      </c>
      <c r="J81" s="229">
        <v>0</v>
      </c>
      <c r="K81" s="229">
        <v>3</v>
      </c>
      <c r="L81" s="229">
        <v>3</v>
      </c>
    </row>
    <row r="82" spans="1:12" s="219" customFormat="1" ht="9" customHeight="1">
      <c r="A82" s="225" t="s">
        <v>81</v>
      </c>
      <c r="B82" s="280">
        <v>270</v>
      </c>
      <c r="C82" s="225"/>
      <c r="D82" s="230">
        <v>6</v>
      </c>
      <c r="E82" s="230">
        <v>240</v>
      </c>
      <c r="F82" s="230">
        <v>0</v>
      </c>
      <c r="G82" s="230">
        <v>25</v>
      </c>
      <c r="H82" s="230">
        <v>0</v>
      </c>
      <c r="I82" s="230">
        <v>0</v>
      </c>
      <c r="J82" s="230">
        <v>0</v>
      </c>
      <c r="K82" s="230">
        <v>0</v>
      </c>
      <c r="L82" s="230">
        <v>0</v>
      </c>
    </row>
    <row r="83" spans="1:12" s="219" customFormat="1" ht="9" customHeight="1"/>
    <row r="84" spans="1:12" s="219" customFormat="1" ht="9" customHeight="1">
      <c r="A84" s="218">
        <v>1997</v>
      </c>
      <c r="B84" s="218"/>
      <c r="C84" s="218"/>
      <c r="D84" s="242"/>
      <c r="E84" s="242"/>
      <c r="F84" s="242"/>
      <c r="G84" s="242"/>
      <c r="H84" s="242"/>
      <c r="I84" s="242"/>
      <c r="J84" s="242"/>
      <c r="K84" s="242"/>
      <c r="L84" s="242"/>
    </row>
    <row r="85" spans="1:12" s="219" customFormat="1" ht="9" customHeight="1">
      <c r="A85" s="218" t="s">
        <v>102</v>
      </c>
      <c r="B85" s="278">
        <f>SUM(B87:B118)</f>
        <v>59289</v>
      </c>
      <c r="C85" s="222"/>
      <c r="D85" s="243">
        <f t="shared" ref="D85:L85" si="2">SUM(D87:D118)</f>
        <v>15218</v>
      </c>
      <c r="E85" s="243">
        <f t="shared" si="2"/>
        <v>37156</v>
      </c>
      <c r="F85" s="243">
        <f t="shared" si="2"/>
        <v>229</v>
      </c>
      <c r="G85" s="243">
        <f t="shared" si="2"/>
        <v>8654</v>
      </c>
      <c r="H85" s="243">
        <f t="shared" si="2"/>
        <v>340</v>
      </c>
      <c r="I85" s="243">
        <f t="shared" si="2"/>
        <v>3255</v>
      </c>
      <c r="J85" s="243">
        <f t="shared" si="2"/>
        <v>570</v>
      </c>
      <c r="K85" s="243">
        <f t="shared" si="2"/>
        <v>601</v>
      </c>
      <c r="L85" s="243">
        <f t="shared" si="2"/>
        <v>331</v>
      </c>
    </row>
    <row r="86" spans="1:12" s="219" customFormat="1" ht="3.95" customHeight="1">
      <c r="A86" s="218"/>
      <c r="B86" s="278"/>
      <c r="C86" s="222"/>
      <c r="D86" s="243"/>
      <c r="E86" s="243"/>
      <c r="F86" s="243"/>
      <c r="G86" s="243"/>
      <c r="H86" s="243"/>
      <c r="I86" s="243"/>
      <c r="J86" s="243"/>
      <c r="K86" s="243"/>
      <c r="L86" s="243"/>
    </row>
    <row r="87" spans="1:12" s="219" customFormat="1" ht="9" customHeight="1">
      <c r="A87" s="220" t="s">
        <v>50</v>
      </c>
      <c r="B87" s="279">
        <v>1681</v>
      </c>
      <c r="C87" s="220"/>
      <c r="D87" s="229">
        <v>758</v>
      </c>
      <c r="E87" s="229">
        <v>914</v>
      </c>
      <c r="F87" s="229">
        <v>1</v>
      </c>
      <c r="G87" s="229">
        <v>6</v>
      </c>
      <c r="H87" s="229">
        <v>0</v>
      </c>
      <c r="I87" s="229">
        <v>0</v>
      </c>
      <c r="J87" s="229">
        <v>0</v>
      </c>
      <c r="K87" s="229">
        <v>0</v>
      </c>
      <c r="L87" s="229">
        <v>3</v>
      </c>
    </row>
    <row r="88" spans="1:12" s="219" customFormat="1" ht="9" customHeight="1">
      <c r="A88" s="220" t="s">
        <v>51</v>
      </c>
      <c r="B88" s="279">
        <v>682</v>
      </c>
      <c r="C88" s="220"/>
      <c r="D88" s="229">
        <v>47</v>
      </c>
      <c r="E88" s="229">
        <v>270</v>
      </c>
      <c r="F88" s="229">
        <v>4</v>
      </c>
      <c r="G88" s="229">
        <v>353</v>
      </c>
      <c r="H88" s="229">
        <v>0</v>
      </c>
      <c r="I88" s="229">
        <v>0</v>
      </c>
      <c r="J88" s="229">
        <v>0</v>
      </c>
      <c r="K88" s="229">
        <v>11</v>
      </c>
      <c r="L88" s="229">
        <v>0</v>
      </c>
    </row>
    <row r="89" spans="1:12" s="219" customFormat="1" ht="9" customHeight="1">
      <c r="A89" s="220" t="s">
        <v>52</v>
      </c>
      <c r="B89" s="279">
        <v>85</v>
      </c>
      <c r="C89" s="220"/>
      <c r="D89" s="229">
        <v>48</v>
      </c>
      <c r="E89" s="229">
        <v>16</v>
      </c>
      <c r="F89" s="229">
        <v>0</v>
      </c>
      <c r="G89" s="229">
        <v>16</v>
      </c>
      <c r="H89" s="229">
        <v>1</v>
      </c>
      <c r="I89" s="229">
        <v>0</v>
      </c>
      <c r="J89" s="229">
        <v>0</v>
      </c>
      <c r="K89" s="229">
        <v>3</v>
      </c>
      <c r="L89" s="229">
        <v>1</v>
      </c>
    </row>
    <row r="90" spans="1:12" s="219" customFormat="1" ht="9" customHeight="1">
      <c r="A90" s="225" t="s">
        <v>53</v>
      </c>
      <c r="B90" s="280">
        <v>117</v>
      </c>
      <c r="C90" s="225"/>
      <c r="D90" s="230">
        <v>14</v>
      </c>
      <c r="E90" s="230">
        <v>100</v>
      </c>
      <c r="F90" s="230">
        <v>0</v>
      </c>
      <c r="G90" s="230">
        <v>3</v>
      </c>
      <c r="H90" s="230">
        <v>0</v>
      </c>
      <c r="I90" s="230">
        <v>0</v>
      </c>
      <c r="J90" s="230">
        <v>0</v>
      </c>
      <c r="K90" s="230">
        <v>0</v>
      </c>
      <c r="L90" s="230">
        <v>0</v>
      </c>
    </row>
    <row r="91" spans="1:12" s="219" customFormat="1" ht="9" customHeight="1">
      <c r="A91" s="220" t="s">
        <v>54</v>
      </c>
      <c r="B91" s="279">
        <v>4134</v>
      </c>
      <c r="C91" s="220"/>
      <c r="D91" s="229">
        <v>1433</v>
      </c>
      <c r="E91" s="229">
        <v>2298</v>
      </c>
      <c r="F91" s="229">
        <v>7</v>
      </c>
      <c r="G91" s="229">
        <v>348</v>
      </c>
      <c r="H91" s="229">
        <v>4</v>
      </c>
      <c r="I91" s="229">
        <v>0</v>
      </c>
      <c r="J91" s="229">
        <v>1</v>
      </c>
      <c r="K91" s="229">
        <v>29</v>
      </c>
      <c r="L91" s="229">
        <v>17</v>
      </c>
    </row>
    <row r="92" spans="1:12" s="219" customFormat="1" ht="9" customHeight="1">
      <c r="A92" s="220" t="s">
        <v>55</v>
      </c>
      <c r="B92" s="279">
        <v>730</v>
      </c>
      <c r="C92" s="220"/>
      <c r="D92" s="229">
        <v>28</v>
      </c>
      <c r="E92" s="229">
        <v>677</v>
      </c>
      <c r="F92" s="229">
        <v>4</v>
      </c>
      <c r="G92" s="229">
        <v>48</v>
      </c>
      <c r="H92" s="229">
        <v>3</v>
      </c>
      <c r="I92" s="229">
        <v>0</v>
      </c>
      <c r="J92" s="229">
        <v>0</v>
      </c>
      <c r="K92" s="229">
        <v>3</v>
      </c>
      <c r="L92" s="229">
        <v>0</v>
      </c>
    </row>
    <row r="93" spans="1:12" s="219" customFormat="1" ht="9" customHeight="1">
      <c r="A93" s="220" t="s">
        <v>56</v>
      </c>
      <c r="B93" s="279">
        <v>653</v>
      </c>
      <c r="C93" s="220"/>
      <c r="D93" s="229">
        <v>232</v>
      </c>
      <c r="E93" s="229">
        <v>393</v>
      </c>
      <c r="F93" s="229">
        <v>2</v>
      </c>
      <c r="G93" s="229">
        <v>23</v>
      </c>
      <c r="H93" s="229">
        <v>0</v>
      </c>
      <c r="I93" s="229">
        <v>0</v>
      </c>
      <c r="J93" s="229">
        <v>0</v>
      </c>
      <c r="K93" s="229">
        <v>3</v>
      </c>
      <c r="L93" s="229">
        <v>0</v>
      </c>
    </row>
    <row r="94" spans="1:12" s="219" customFormat="1" ht="9" customHeight="1">
      <c r="A94" s="225" t="s">
        <v>57</v>
      </c>
      <c r="B94" s="280">
        <v>2928</v>
      </c>
      <c r="C94" s="225"/>
      <c r="D94" s="230">
        <v>959</v>
      </c>
      <c r="E94" s="230">
        <v>1713</v>
      </c>
      <c r="F94" s="230">
        <v>9</v>
      </c>
      <c r="G94" s="230">
        <v>217</v>
      </c>
      <c r="H94" s="230">
        <v>0</v>
      </c>
      <c r="I94" s="230">
        <v>1</v>
      </c>
      <c r="J94" s="230">
        <v>1</v>
      </c>
      <c r="K94" s="230">
        <v>37</v>
      </c>
      <c r="L94" s="230">
        <v>7</v>
      </c>
    </row>
    <row r="95" spans="1:12" s="219" customFormat="1" ht="9" customHeight="1">
      <c r="A95" s="220" t="s">
        <v>58</v>
      </c>
      <c r="B95" s="279">
        <v>4920</v>
      </c>
      <c r="C95" s="220"/>
      <c r="D95" s="229">
        <v>1708</v>
      </c>
      <c r="E95" s="229">
        <v>2733</v>
      </c>
      <c r="F95" s="229">
        <v>2</v>
      </c>
      <c r="G95" s="229">
        <v>158</v>
      </c>
      <c r="H95" s="229">
        <v>0</v>
      </c>
      <c r="I95" s="229">
        <v>0</v>
      </c>
      <c r="J95" s="229">
        <v>3</v>
      </c>
      <c r="K95" s="229">
        <v>135</v>
      </c>
      <c r="L95" s="229">
        <v>183</v>
      </c>
    </row>
    <row r="96" spans="1:12" s="219" customFormat="1" ht="9" customHeight="1">
      <c r="A96" s="220" t="s">
        <v>59</v>
      </c>
      <c r="B96" s="279">
        <v>1187</v>
      </c>
      <c r="C96" s="220"/>
      <c r="D96" s="229">
        <v>43</v>
      </c>
      <c r="E96" s="229">
        <v>1138</v>
      </c>
      <c r="F96" s="229">
        <v>0</v>
      </c>
      <c r="G96" s="229">
        <v>1</v>
      </c>
      <c r="H96" s="229">
        <v>0</v>
      </c>
      <c r="I96" s="229">
        <v>0</v>
      </c>
      <c r="J96" s="229">
        <v>0</v>
      </c>
      <c r="K96" s="229">
        <v>2</v>
      </c>
      <c r="L96" s="229">
        <v>3</v>
      </c>
    </row>
    <row r="97" spans="1:12" s="219" customFormat="1" ht="9" customHeight="1">
      <c r="A97" s="220" t="s">
        <v>60</v>
      </c>
      <c r="B97" s="279">
        <v>3095</v>
      </c>
      <c r="C97" s="220"/>
      <c r="D97" s="229">
        <v>507</v>
      </c>
      <c r="E97" s="229">
        <v>2519</v>
      </c>
      <c r="F97" s="229">
        <v>8</v>
      </c>
      <c r="G97" s="229">
        <v>324</v>
      </c>
      <c r="H97" s="229">
        <v>0</v>
      </c>
      <c r="I97" s="229">
        <v>0</v>
      </c>
      <c r="J97" s="229">
        <v>56</v>
      </c>
      <c r="K97" s="229">
        <v>1</v>
      </c>
      <c r="L97" s="229">
        <v>5</v>
      </c>
    </row>
    <row r="98" spans="1:12" s="219" customFormat="1" ht="9" customHeight="1">
      <c r="A98" s="225" t="s">
        <v>61</v>
      </c>
      <c r="B98" s="280">
        <v>1098</v>
      </c>
      <c r="C98" s="225"/>
      <c r="D98" s="230">
        <v>97</v>
      </c>
      <c r="E98" s="230">
        <v>962</v>
      </c>
      <c r="F98" s="230">
        <v>3</v>
      </c>
      <c r="G98" s="230">
        <v>15</v>
      </c>
      <c r="H98" s="230">
        <v>0</v>
      </c>
      <c r="I98" s="230">
        <v>0</v>
      </c>
      <c r="J98" s="230">
        <v>2</v>
      </c>
      <c r="K98" s="230">
        <v>17</v>
      </c>
      <c r="L98" s="230">
        <v>6</v>
      </c>
    </row>
    <row r="99" spans="1:12" s="219" customFormat="1" ht="9" customHeight="1">
      <c r="A99" s="220" t="s">
        <v>62</v>
      </c>
      <c r="B99" s="279">
        <v>894</v>
      </c>
      <c r="C99" s="220"/>
      <c r="D99" s="229">
        <v>4</v>
      </c>
      <c r="E99" s="229">
        <v>852</v>
      </c>
      <c r="F99" s="229">
        <v>22</v>
      </c>
      <c r="G99" s="229">
        <v>7</v>
      </c>
      <c r="H99" s="229">
        <v>0</v>
      </c>
      <c r="I99" s="229">
        <v>1</v>
      </c>
      <c r="J99" s="229">
        <v>0</v>
      </c>
      <c r="K99" s="229">
        <v>9</v>
      </c>
      <c r="L99" s="229">
        <v>2</v>
      </c>
    </row>
    <row r="100" spans="1:12" s="219" customFormat="1" ht="9" customHeight="1">
      <c r="A100" s="220" t="s">
        <v>63</v>
      </c>
      <c r="B100" s="279">
        <v>2578</v>
      </c>
      <c r="C100" s="220"/>
      <c r="D100" s="229">
        <v>2155</v>
      </c>
      <c r="E100" s="229">
        <v>711</v>
      </c>
      <c r="F100" s="229">
        <v>0</v>
      </c>
      <c r="G100" s="229">
        <v>3</v>
      </c>
      <c r="H100" s="229">
        <v>0</v>
      </c>
      <c r="I100" s="229">
        <v>0</v>
      </c>
      <c r="J100" s="229">
        <v>0</v>
      </c>
      <c r="K100" s="229">
        <v>2</v>
      </c>
      <c r="L100" s="229">
        <v>2</v>
      </c>
    </row>
    <row r="101" spans="1:12" s="219" customFormat="1" ht="9" customHeight="1">
      <c r="A101" s="220" t="s">
        <v>64</v>
      </c>
      <c r="B101" s="279">
        <v>1290</v>
      </c>
      <c r="C101" s="220"/>
      <c r="D101" s="229">
        <v>456</v>
      </c>
      <c r="E101" s="229">
        <v>937</v>
      </c>
      <c r="F101" s="229">
        <v>2</v>
      </c>
      <c r="G101" s="229">
        <v>19</v>
      </c>
      <c r="H101" s="229">
        <v>0</v>
      </c>
      <c r="I101" s="229">
        <v>0</v>
      </c>
      <c r="J101" s="229">
        <v>0</v>
      </c>
      <c r="K101" s="229">
        <v>2</v>
      </c>
      <c r="L101" s="229">
        <v>16</v>
      </c>
    </row>
    <row r="102" spans="1:12" s="219" customFormat="1" ht="9" customHeight="1">
      <c r="A102" s="225" t="s">
        <v>65</v>
      </c>
      <c r="B102" s="280">
        <v>1106</v>
      </c>
      <c r="C102" s="225"/>
      <c r="D102" s="230">
        <v>93</v>
      </c>
      <c r="E102" s="230">
        <v>775</v>
      </c>
      <c r="F102" s="230">
        <v>9</v>
      </c>
      <c r="G102" s="230">
        <v>262</v>
      </c>
      <c r="H102" s="230">
        <v>2</v>
      </c>
      <c r="I102" s="230">
        <v>0</v>
      </c>
      <c r="J102" s="230">
        <v>3</v>
      </c>
      <c r="K102" s="230">
        <v>10</v>
      </c>
      <c r="L102" s="230">
        <v>1</v>
      </c>
    </row>
    <row r="103" spans="1:12" s="219" customFormat="1" ht="9" customHeight="1">
      <c r="A103" s="220" t="s">
        <v>66</v>
      </c>
      <c r="B103" s="279">
        <v>1215</v>
      </c>
      <c r="C103" s="220"/>
      <c r="D103" s="229">
        <v>193</v>
      </c>
      <c r="E103" s="229">
        <v>968</v>
      </c>
      <c r="F103" s="229">
        <v>3</v>
      </c>
      <c r="G103" s="229">
        <v>30</v>
      </c>
      <c r="H103" s="229">
        <v>0</v>
      </c>
      <c r="I103" s="229">
        <v>0</v>
      </c>
      <c r="J103" s="229">
        <v>0</v>
      </c>
      <c r="K103" s="229">
        <v>7</v>
      </c>
      <c r="L103" s="229">
        <v>15</v>
      </c>
    </row>
    <row r="104" spans="1:12" s="219" customFormat="1" ht="9" customHeight="1">
      <c r="A104" s="220" t="s">
        <v>67</v>
      </c>
      <c r="B104" s="279">
        <v>296</v>
      </c>
      <c r="C104" s="220"/>
      <c r="D104" s="229">
        <v>30</v>
      </c>
      <c r="E104" s="229">
        <v>16</v>
      </c>
      <c r="F104" s="229">
        <v>0</v>
      </c>
      <c r="G104" s="229">
        <v>33</v>
      </c>
      <c r="H104" s="229">
        <v>140</v>
      </c>
      <c r="I104" s="229">
        <v>4</v>
      </c>
      <c r="J104" s="229">
        <v>0</v>
      </c>
      <c r="K104" s="229">
        <v>73</v>
      </c>
      <c r="L104" s="229">
        <v>0</v>
      </c>
    </row>
    <row r="105" spans="1:12" s="219" customFormat="1" ht="9" customHeight="1">
      <c r="A105" s="220" t="s">
        <v>68</v>
      </c>
      <c r="B105" s="279">
        <v>3103</v>
      </c>
      <c r="C105" s="220"/>
      <c r="D105" s="229">
        <v>0</v>
      </c>
      <c r="E105" s="229">
        <v>2963</v>
      </c>
      <c r="F105" s="229">
        <v>70</v>
      </c>
      <c r="G105" s="229">
        <v>2506</v>
      </c>
      <c r="H105" s="229">
        <v>0</v>
      </c>
      <c r="I105" s="229">
        <v>3063</v>
      </c>
      <c r="J105" s="229">
        <v>455</v>
      </c>
      <c r="K105" s="229">
        <v>15</v>
      </c>
      <c r="L105" s="229">
        <v>0</v>
      </c>
    </row>
    <row r="106" spans="1:12" s="219" customFormat="1" ht="9" customHeight="1">
      <c r="A106" s="225" t="s">
        <v>69</v>
      </c>
      <c r="B106" s="280">
        <v>1624</v>
      </c>
      <c r="C106" s="225"/>
      <c r="D106" s="230">
        <v>560</v>
      </c>
      <c r="E106" s="230">
        <v>937</v>
      </c>
      <c r="F106" s="230">
        <v>9</v>
      </c>
      <c r="G106" s="230">
        <v>113</v>
      </c>
      <c r="H106" s="230">
        <v>0</v>
      </c>
      <c r="I106" s="230">
        <v>0</v>
      </c>
      <c r="J106" s="230">
        <v>1</v>
      </c>
      <c r="K106" s="230">
        <v>3</v>
      </c>
      <c r="L106" s="230">
        <v>1</v>
      </c>
    </row>
    <row r="107" spans="1:12" s="219" customFormat="1" ht="9" customHeight="1">
      <c r="A107" s="220" t="s">
        <v>70</v>
      </c>
      <c r="B107" s="279">
        <v>2819</v>
      </c>
      <c r="C107" s="220"/>
      <c r="D107" s="229">
        <v>189</v>
      </c>
      <c r="E107" s="229">
        <v>1946</v>
      </c>
      <c r="F107" s="229">
        <v>2</v>
      </c>
      <c r="G107" s="229">
        <v>624</v>
      </c>
      <c r="H107" s="229">
        <v>21</v>
      </c>
      <c r="I107" s="229">
        <v>15</v>
      </c>
      <c r="J107" s="229">
        <v>1</v>
      </c>
      <c r="K107" s="229">
        <v>34</v>
      </c>
      <c r="L107" s="229">
        <v>1</v>
      </c>
    </row>
    <row r="108" spans="1:12" s="219" customFormat="1" ht="9" customHeight="1">
      <c r="A108" s="220" t="s">
        <v>71</v>
      </c>
      <c r="B108" s="279">
        <v>880</v>
      </c>
      <c r="C108" s="220"/>
      <c r="D108" s="229">
        <v>869</v>
      </c>
      <c r="E108" s="229">
        <v>8</v>
      </c>
      <c r="F108" s="229">
        <v>0</v>
      </c>
      <c r="G108" s="229">
        <v>0</v>
      </c>
      <c r="H108" s="229">
        <v>1</v>
      </c>
      <c r="I108" s="229">
        <v>0</v>
      </c>
      <c r="J108" s="229">
        <v>0</v>
      </c>
      <c r="K108" s="229">
        <v>0</v>
      </c>
      <c r="L108" s="229">
        <v>2</v>
      </c>
    </row>
    <row r="109" spans="1:12" s="219" customFormat="1" ht="9" customHeight="1">
      <c r="A109" s="220" t="s">
        <v>72</v>
      </c>
      <c r="B109" s="279">
        <v>1051</v>
      </c>
      <c r="C109" s="220"/>
      <c r="D109" s="229">
        <v>149</v>
      </c>
      <c r="E109" s="229">
        <v>891</v>
      </c>
      <c r="F109" s="229">
        <v>1</v>
      </c>
      <c r="G109" s="229">
        <v>4</v>
      </c>
      <c r="H109" s="229">
        <v>1</v>
      </c>
      <c r="I109" s="229">
        <v>0</v>
      </c>
      <c r="J109" s="229">
        <v>0</v>
      </c>
      <c r="K109" s="229">
        <v>3</v>
      </c>
      <c r="L109" s="229">
        <v>2</v>
      </c>
    </row>
    <row r="110" spans="1:12" s="219" customFormat="1" ht="9" customHeight="1">
      <c r="A110" s="225" t="s">
        <v>73</v>
      </c>
      <c r="B110" s="280">
        <v>2742</v>
      </c>
      <c r="C110" s="225"/>
      <c r="D110" s="230">
        <v>885</v>
      </c>
      <c r="E110" s="230">
        <v>816</v>
      </c>
      <c r="F110" s="230">
        <v>2</v>
      </c>
      <c r="G110" s="230">
        <v>1037</v>
      </c>
      <c r="H110" s="230">
        <v>4</v>
      </c>
      <c r="I110" s="230">
        <v>0</v>
      </c>
      <c r="J110" s="230">
        <v>45</v>
      </c>
      <c r="K110" s="230">
        <v>15</v>
      </c>
      <c r="L110" s="230">
        <v>8</v>
      </c>
    </row>
    <row r="111" spans="1:12" s="219" customFormat="1" ht="9" customHeight="1">
      <c r="A111" s="220" t="s">
        <v>74</v>
      </c>
      <c r="B111" s="279">
        <v>1712</v>
      </c>
      <c r="C111" s="220"/>
      <c r="D111" s="229">
        <v>1074</v>
      </c>
      <c r="E111" s="229">
        <v>94</v>
      </c>
      <c r="F111" s="229">
        <v>5</v>
      </c>
      <c r="G111" s="229">
        <v>537</v>
      </c>
      <c r="H111" s="229">
        <v>0</v>
      </c>
      <c r="I111" s="229">
        <v>0</v>
      </c>
      <c r="J111" s="229">
        <v>0</v>
      </c>
      <c r="K111" s="229">
        <v>4</v>
      </c>
      <c r="L111" s="229">
        <v>1</v>
      </c>
    </row>
    <row r="112" spans="1:12" s="219" customFormat="1" ht="9" customHeight="1">
      <c r="A112" s="220" t="s">
        <v>75</v>
      </c>
      <c r="B112" s="279">
        <v>2294</v>
      </c>
      <c r="C112" s="220"/>
      <c r="D112" s="229">
        <v>1640</v>
      </c>
      <c r="E112" s="229">
        <v>259</v>
      </c>
      <c r="F112" s="229">
        <v>4</v>
      </c>
      <c r="G112" s="229">
        <v>156</v>
      </c>
      <c r="H112" s="229">
        <v>6</v>
      </c>
      <c r="I112" s="229">
        <v>102</v>
      </c>
      <c r="J112" s="229">
        <v>0</v>
      </c>
      <c r="K112" s="229">
        <v>130</v>
      </c>
      <c r="L112" s="229">
        <v>29</v>
      </c>
    </row>
    <row r="113" spans="1:12" s="219" customFormat="1" ht="9" customHeight="1">
      <c r="A113" s="220" t="s">
        <v>76</v>
      </c>
      <c r="B113" s="279">
        <v>2849</v>
      </c>
      <c r="C113" s="220"/>
      <c r="D113" s="229">
        <v>30</v>
      </c>
      <c r="E113" s="229">
        <v>2762</v>
      </c>
      <c r="F113" s="229">
        <v>4</v>
      </c>
      <c r="G113" s="229">
        <v>43</v>
      </c>
      <c r="H113" s="229">
        <v>4</v>
      </c>
      <c r="I113" s="229">
        <v>0</v>
      </c>
      <c r="J113" s="229">
        <v>0</v>
      </c>
      <c r="K113" s="229">
        <v>1</v>
      </c>
      <c r="L113" s="229">
        <v>7</v>
      </c>
    </row>
    <row r="114" spans="1:12" s="219" customFormat="1" ht="9" customHeight="1">
      <c r="A114" s="225" t="s">
        <v>77</v>
      </c>
      <c r="B114" s="280">
        <v>3829</v>
      </c>
      <c r="C114" s="225"/>
      <c r="D114" s="230">
        <v>546</v>
      </c>
      <c r="E114" s="230">
        <v>2482</v>
      </c>
      <c r="F114" s="230">
        <v>9</v>
      </c>
      <c r="G114" s="230">
        <v>629</v>
      </c>
      <c r="H114" s="230">
        <v>153</v>
      </c>
      <c r="I114" s="230">
        <v>69</v>
      </c>
      <c r="J114" s="230">
        <v>0</v>
      </c>
      <c r="K114" s="230">
        <v>28</v>
      </c>
      <c r="L114" s="230">
        <v>6</v>
      </c>
    </row>
    <row r="115" spans="1:12" s="219" customFormat="1" ht="9" customHeight="1">
      <c r="A115" s="220" t="s">
        <v>78</v>
      </c>
      <c r="B115" s="279">
        <v>128</v>
      </c>
      <c r="C115" s="220"/>
      <c r="D115" s="229">
        <v>126</v>
      </c>
      <c r="E115" s="229">
        <v>2</v>
      </c>
      <c r="F115" s="229">
        <v>0</v>
      </c>
      <c r="G115" s="229">
        <v>0</v>
      </c>
      <c r="H115" s="229">
        <v>0</v>
      </c>
      <c r="I115" s="229">
        <v>0</v>
      </c>
      <c r="J115" s="229">
        <v>0</v>
      </c>
      <c r="K115" s="229">
        <v>0</v>
      </c>
      <c r="L115" s="229">
        <v>0</v>
      </c>
    </row>
    <row r="116" spans="1:12" s="219" customFormat="1" ht="9" customHeight="1">
      <c r="A116" s="220" t="s">
        <v>79</v>
      </c>
      <c r="B116" s="279">
        <v>4876</v>
      </c>
      <c r="C116" s="220"/>
      <c r="D116" s="229">
        <v>327</v>
      </c>
      <c r="E116" s="229">
        <v>3393</v>
      </c>
      <c r="F116" s="229">
        <v>38</v>
      </c>
      <c r="G116" s="229">
        <v>1096</v>
      </c>
      <c r="H116" s="229">
        <v>0</v>
      </c>
      <c r="I116" s="229">
        <v>0</v>
      </c>
      <c r="J116" s="229">
        <v>0</v>
      </c>
      <c r="K116" s="229">
        <v>18</v>
      </c>
      <c r="L116" s="229">
        <v>8</v>
      </c>
    </row>
    <row r="117" spans="1:12" s="219" customFormat="1" ht="9" customHeight="1">
      <c r="A117" s="220" t="s">
        <v>80</v>
      </c>
      <c r="B117" s="279">
        <v>2334</v>
      </c>
      <c r="C117" s="220"/>
      <c r="D117" s="229">
        <v>4</v>
      </c>
      <c r="E117" s="229">
        <v>2310</v>
      </c>
      <c r="F117" s="229">
        <v>9</v>
      </c>
      <c r="G117" s="229">
        <v>8</v>
      </c>
      <c r="H117" s="229">
        <v>0</v>
      </c>
      <c r="I117" s="229">
        <v>0</v>
      </c>
      <c r="J117" s="229">
        <v>1</v>
      </c>
      <c r="K117" s="229">
        <v>0</v>
      </c>
      <c r="L117" s="229">
        <v>3</v>
      </c>
    </row>
    <row r="118" spans="1:12" s="219" customFormat="1" ht="9" customHeight="1">
      <c r="A118" s="225" t="s">
        <v>81</v>
      </c>
      <c r="B118" s="280">
        <v>359</v>
      </c>
      <c r="C118" s="225"/>
      <c r="D118" s="230">
        <v>14</v>
      </c>
      <c r="E118" s="230">
        <v>301</v>
      </c>
      <c r="F118" s="230">
        <v>0</v>
      </c>
      <c r="G118" s="230">
        <v>35</v>
      </c>
      <c r="H118" s="230">
        <v>0</v>
      </c>
      <c r="I118" s="230">
        <v>0</v>
      </c>
      <c r="J118" s="230">
        <v>1</v>
      </c>
      <c r="K118" s="230">
        <v>6</v>
      </c>
      <c r="L118" s="230">
        <v>2</v>
      </c>
    </row>
    <row r="119" spans="1:12" s="219" customFormat="1" ht="8.25" customHeight="1">
      <c r="A119" s="220"/>
      <c r="B119" s="279"/>
      <c r="C119" s="220"/>
      <c r="D119" s="229"/>
      <c r="E119" s="229"/>
      <c r="F119" s="229"/>
      <c r="G119" s="229"/>
      <c r="H119" s="229"/>
      <c r="I119" s="229"/>
      <c r="J119" s="229"/>
      <c r="K119" s="229"/>
      <c r="L119" s="229"/>
    </row>
    <row r="120" spans="1:12" s="219" customFormat="1" ht="9" customHeight="1">
      <c r="A120" s="247" t="s">
        <v>157</v>
      </c>
    </row>
    <row r="121" spans="1:12" s="219" customFormat="1" ht="9" customHeight="1">
      <c r="A121" s="218" t="s">
        <v>102</v>
      </c>
      <c r="B121" s="278">
        <f>SUM(B123:B154)</f>
        <v>63321</v>
      </c>
      <c r="C121" s="222"/>
      <c r="D121" s="243">
        <f t="shared" ref="D121:L121" si="3">SUM(D123:D154)</f>
        <v>17730</v>
      </c>
      <c r="E121" s="243">
        <f t="shared" si="3"/>
        <v>38755</v>
      </c>
      <c r="F121" s="243">
        <f t="shared" si="3"/>
        <v>218</v>
      </c>
      <c r="G121" s="243">
        <f t="shared" si="3"/>
        <v>8914</v>
      </c>
      <c r="H121" s="243">
        <f t="shared" si="3"/>
        <v>379</v>
      </c>
      <c r="I121" s="243">
        <f t="shared" si="3"/>
        <v>3501</v>
      </c>
      <c r="J121" s="243">
        <f t="shared" si="3"/>
        <v>567</v>
      </c>
      <c r="K121" s="243">
        <f t="shared" si="3"/>
        <v>795</v>
      </c>
      <c r="L121" s="243">
        <f t="shared" si="3"/>
        <v>411</v>
      </c>
    </row>
    <row r="122" spans="1:12" s="219" customFormat="1" ht="3.95" customHeight="1">
      <c r="A122" s="218"/>
      <c r="B122" s="278"/>
      <c r="C122" s="222"/>
      <c r="D122" s="243"/>
      <c r="E122" s="243"/>
      <c r="F122" s="243"/>
      <c r="G122" s="243"/>
      <c r="H122" s="243"/>
      <c r="I122" s="243"/>
      <c r="J122" s="243"/>
      <c r="K122" s="243"/>
      <c r="L122" s="243"/>
    </row>
    <row r="123" spans="1:12" s="219" customFormat="1" ht="9" customHeight="1">
      <c r="A123" s="220" t="s">
        <v>50</v>
      </c>
      <c r="B123" s="279">
        <v>1695</v>
      </c>
      <c r="D123" s="229">
        <v>47</v>
      </c>
      <c r="E123" s="229">
        <v>1571</v>
      </c>
      <c r="F123" s="229">
        <v>1</v>
      </c>
      <c r="G123" s="229">
        <v>14</v>
      </c>
      <c r="H123" s="229">
        <v>0</v>
      </c>
      <c r="I123" s="229">
        <v>0</v>
      </c>
      <c r="J123" s="229">
        <v>2</v>
      </c>
      <c r="K123" s="229">
        <v>59</v>
      </c>
      <c r="L123" s="229">
        <v>4</v>
      </c>
    </row>
    <row r="124" spans="1:12" s="219" customFormat="1" ht="9" customHeight="1">
      <c r="A124" s="220" t="s">
        <v>51</v>
      </c>
      <c r="B124" s="279">
        <v>747</v>
      </c>
      <c r="D124" s="229">
        <v>94</v>
      </c>
      <c r="E124" s="229">
        <v>195</v>
      </c>
      <c r="F124" s="229">
        <v>12</v>
      </c>
      <c r="G124" s="229">
        <v>422</v>
      </c>
      <c r="H124" s="229">
        <v>0</v>
      </c>
      <c r="I124" s="229">
        <v>0</v>
      </c>
      <c r="J124" s="229">
        <v>6</v>
      </c>
      <c r="K124" s="229">
        <v>17</v>
      </c>
      <c r="L124" s="229">
        <v>9</v>
      </c>
    </row>
    <row r="125" spans="1:12" s="219" customFormat="1" ht="9" customHeight="1">
      <c r="A125" s="220" t="s">
        <v>52</v>
      </c>
      <c r="B125" s="279">
        <v>79</v>
      </c>
      <c r="D125" s="229">
        <v>35</v>
      </c>
      <c r="E125" s="229">
        <v>23</v>
      </c>
      <c r="F125" s="229">
        <v>0</v>
      </c>
      <c r="G125" s="229">
        <v>18</v>
      </c>
      <c r="H125" s="229">
        <v>0</v>
      </c>
      <c r="I125" s="229">
        <v>0</v>
      </c>
      <c r="J125" s="229">
        <v>0</v>
      </c>
      <c r="K125" s="229">
        <v>3</v>
      </c>
      <c r="L125" s="229">
        <v>0</v>
      </c>
    </row>
    <row r="126" spans="1:12" s="219" customFormat="1" ht="9" customHeight="1">
      <c r="A126" s="225" t="s">
        <v>53</v>
      </c>
      <c r="B126" s="280">
        <v>129</v>
      </c>
      <c r="C126" s="244"/>
      <c r="D126" s="230">
        <v>6</v>
      </c>
      <c r="E126" s="230">
        <v>123</v>
      </c>
      <c r="F126" s="230">
        <v>0</v>
      </c>
      <c r="G126" s="230">
        <v>0</v>
      </c>
      <c r="H126" s="230">
        <v>0</v>
      </c>
      <c r="I126" s="230">
        <v>0</v>
      </c>
      <c r="J126" s="230">
        <v>0</v>
      </c>
      <c r="K126" s="230">
        <v>0</v>
      </c>
      <c r="L126" s="230">
        <v>0</v>
      </c>
    </row>
    <row r="127" spans="1:12" s="219" customFormat="1" ht="9" customHeight="1">
      <c r="A127" s="220" t="s">
        <v>54</v>
      </c>
      <c r="B127" s="279">
        <v>3564</v>
      </c>
      <c r="D127" s="229">
        <v>1503</v>
      </c>
      <c r="E127" s="229">
        <v>1527</v>
      </c>
      <c r="F127" s="229">
        <v>5</v>
      </c>
      <c r="G127" s="229">
        <v>408</v>
      </c>
      <c r="H127" s="229">
        <v>0</v>
      </c>
      <c r="I127" s="229">
        <v>1</v>
      </c>
      <c r="J127" s="229">
        <v>0</v>
      </c>
      <c r="K127" s="229">
        <v>91</v>
      </c>
      <c r="L127" s="229">
        <v>31</v>
      </c>
    </row>
    <row r="128" spans="1:12" s="219" customFormat="1" ht="9" customHeight="1">
      <c r="A128" s="220" t="s">
        <v>55</v>
      </c>
      <c r="B128" s="279">
        <v>702</v>
      </c>
      <c r="D128" s="229">
        <v>61</v>
      </c>
      <c r="E128" s="229">
        <v>626</v>
      </c>
      <c r="F128" s="229">
        <v>4</v>
      </c>
      <c r="G128" s="229">
        <v>96</v>
      </c>
      <c r="H128" s="229">
        <v>1</v>
      </c>
      <c r="I128" s="229">
        <v>0</v>
      </c>
      <c r="J128" s="229">
        <v>0</v>
      </c>
      <c r="K128" s="229">
        <v>4</v>
      </c>
      <c r="L128" s="229">
        <v>0</v>
      </c>
    </row>
    <row r="129" spans="1:12" s="219" customFormat="1" ht="9" customHeight="1">
      <c r="A129" s="220" t="s">
        <v>56</v>
      </c>
      <c r="B129" s="279">
        <v>979</v>
      </c>
      <c r="D129" s="229">
        <v>112</v>
      </c>
      <c r="E129" s="229">
        <v>703</v>
      </c>
      <c r="F129" s="229">
        <v>3</v>
      </c>
      <c r="G129" s="229">
        <v>150</v>
      </c>
      <c r="H129" s="229">
        <v>0</v>
      </c>
      <c r="I129" s="229">
        <v>0</v>
      </c>
      <c r="J129" s="229">
        <v>1</v>
      </c>
      <c r="K129" s="229">
        <v>10</v>
      </c>
      <c r="L129" s="229">
        <v>0</v>
      </c>
    </row>
    <row r="130" spans="1:12" s="219" customFormat="1" ht="9" customHeight="1">
      <c r="A130" s="225" t="s">
        <v>57</v>
      </c>
      <c r="B130" s="280">
        <v>3218</v>
      </c>
      <c r="C130" s="244"/>
      <c r="D130" s="230">
        <v>990</v>
      </c>
      <c r="E130" s="230">
        <v>2025</v>
      </c>
      <c r="F130" s="230">
        <v>11</v>
      </c>
      <c r="G130" s="230">
        <v>186</v>
      </c>
      <c r="H130" s="230">
        <v>0</v>
      </c>
      <c r="I130" s="230">
        <v>0</v>
      </c>
      <c r="J130" s="230">
        <v>12</v>
      </c>
      <c r="K130" s="230">
        <v>59</v>
      </c>
      <c r="L130" s="230">
        <v>3</v>
      </c>
    </row>
    <row r="131" spans="1:12" s="219" customFormat="1" ht="9" customHeight="1">
      <c r="A131" s="220" t="s">
        <v>58</v>
      </c>
      <c r="B131" s="279">
        <v>5088</v>
      </c>
      <c r="D131" s="229">
        <v>1783</v>
      </c>
      <c r="E131" s="229">
        <v>2888</v>
      </c>
      <c r="F131" s="229">
        <v>5</v>
      </c>
      <c r="G131" s="229">
        <v>204</v>
      </c>
      <c r="H131" s="229">
        <v>0</v>
      </c>
      <c r="I131" s="229">
        <v>1</v>
      </c>
      <c r="J131" s="229">
        <v>0</v>
      </c>
      <c r="K131" s="229">
        <v>24</v>
      </c>
      <c r="L131" s="229">
        <v>211</v>
      </c>
    </row>
    <row r="132" spans="1:12" s="219" customFormat="1" ht="9" customHeight="1">
      <c r="A132" s="220" t="s">
        <v>59</v>
      </c>
      <c r="B132" s="279">
        <v>1793</v>
      </c>
      <c r="D132" s="229">
        <v>926</v>
      </c>
      <c r="E132" s="229">
        <v>844</v>
      </c>
      <c r="F132" s="229">
        <v>0</v>
      </c>
      <c r="G132" s="229">
        <v>2</v>
      </c>
      <c r="H132" s="229">
        <v>0</v>
      </c>
      <c r="I132" s="229">
        <v>0</v>
      </c>
      <c r="J132" s="229">
        <v>0</v>
      </c>
      <c r="K132" s="229">
        <v>6</v>
      </c>
      <c r="L132" s="229">
        <v>16</v>
      </c>
    </row>
    <row r="133" spans="1:12" s="219" customFormat="1" ht="9" customHeight="1">
      <c r="A133" s="220" t="s">
        <v>60</v>
      </c>
      <c r="B133" s="279">
        <v>4001</v>
      </c>
      <c r="D133" s="229">
        <v>777</v>
      </c>
      <c r="E133" s="229">
        <v>2944</v>
      </c>
      <c r="F133" s="229">
        <v>20</v>
      </c>
      <c r="G133" s="229">
        <v>285</v>
      </c>
      <c r="H133" s="229">
        <v>0</v>
      </c>
      <c r="I133" s="229">
        <v>0</v>
      </c>
      <c r="J133" s="229">
        <v>3</v>
      </c>
      <c r="K133" s="229">
        <v>1</v>
      </c>
      <c r="L133" s="229">
        <v>4</v>
      </c>
    </row>
    <row r="134" spans="1:12" s="219" customFormat="1" ht="9" customHeight="1">
      <c r="A134" s="225" t="s">
        <v>61</v>
      </c>
      <c r="B134" s="280">
        <v>1217</v>
      </c>
      <c r="C134" s="244"/>
      <c r="D134" s="230">
        <v>78</v>
      </c>
      <c r="E134" s="230">
        <v>1049</v>
      </c>
      <c r="F134" s="230">
        <v>0</v>
      </c>
      <c r="G134" s="230">
        <v>25</v>
      </c>
      <c r="H134" s="230">
        <v>1</v>
      </c>
      <c r="I134" s="230">
        <v>0</v>
      </c>
      <c r="J134" s="230">
        <v>0</v>
      </c>
      <c r="K134" s="230">
        <v>53</v>
      </c>
      <c r="L134" s="230">
        <v>13</v>
      </c>
    </row>
    <row r="135" spans="1:12" s="219" customFormat="1" ht="9" customHeight="1">
      <c r="A135" s="220" t="s">
        <v>62</v>
      </c>
      <c r="B135" s="279">
        <v>915</v>
      </c>
      <c r="D135" s="229">
        <v>17</v>
      </c>
      <c r="E135" s="229">
        <v>875</v>
      </c>
      <c r="F135" s="229">
        <v>15</v>
      </c>
      <c r="G135" s="229">
        <v>8</v>
      </c>
      <c r="H135" s="229">
        <v>0</v>
      </c>
      <c r="I135" s="229">
        <v>0</v>
      </c>
      <c r="J135" s="229">
        <v>1</v>
      </c>
      <c r="K135" s="229">
        <v>0</v>
      </c>
      <c r="L135" s="229">
        <v>0</v>
      </c>
    </row>
    <row r="136" spans="1:12" s="219" customFormat="1" ht="9" customHeight="1">
      <c r="A136" s="220" t="s">
        <v>63</v>
      </c>
      <c r="B136" s="279">
        <v>2686</v>
      </c>
      <c r="D136" s="229">
        <v>2210</v>
      </c>
      <c r="E136" s="229">
        <v>783</v>
      </c>
      <c r="F136" s="229">
        <v>0</v>
      </c>
      <c r="G136" s="229">
        <v>1</v>
      </c>
      <c r="H136" s="229">
        <v>8</v>
      </c>
      <c r="I136" s="229">
        <v>0</v>
      </c>
      <c r="J136" s="229">
        <v>1</v>
      </c>
      <c r="K136" s="229">
        <v>9</v>
      </c>
      <c r="L136" s="229">
        <v>3</v>
      </c>
    </row>
    <row r="137" spans="1:12" s="219" customFormat="1" ht="9" customHeight="1">
      <c r="A137" s="220" t="s">
        <v>64</v>
      </c>
      <c r="B137" s="279">
        <v>1338</v>
      </c>
      <c r="D137" s="229">
        <v>587</v>
      </c>
      <c r="E137" s="229">
        <v>944</v>
      </c>
      <c r="F137" s="229">
        <v>1</v>
      </c>
      <c r="G137" s="229">
        <v>9</v>
      </c>
      <c r="H137" s="229">
        <v>0</v>
      </c>
      <c r="I137" s="229">
        <v>0</v>
      </c>
      <c r="J137" s="229">
        <v>0</v>
      </c>
      <c r="K137" s="229">
        <v>3</v>
      </c>
      <c r="L137" s="229">
        <v>17</v>
      </c>
    </row>
    <row r="138" spans="1:12" s="219" customFormat="1" ht="9" customHeight="1">
      <c r="A138" s="225" t="s">
        <v>65</v>
      </c>
      <c r="B138" s="280">
        <v>1217</v>
      </c>
      <c r="C138" s="244"/>
      <c r="D138" s="230">
        <v>62</v>
      </c>
      <c r="E138" s="230">
        <v>872</v>
      </c>
      <c r="F138" s="230">
        <v>5</v>
      </c>
      <c r="G138" s="230">
        <v>279</v>
      </c>
      <c r="H138" s="230">
        <v>0</v>
      </c>
      <c r="I138" s="230">
        <v>0</v>
      </c>
      <c r="J138" s="230">
        <v>8</v>
      </c>
      <c r="K138" s="230">
        <v>24</v>
      </c>
      <c r="L138" s="230">
        <v>0</v>
      </c>
    </row>
    <row r="139" spans="1:12" s="219" customFormat="1" ht="9" customHeight="1">
      <c r="A139" s="220" t="s">
        <v>66</v>
      </c>
      <c r="B139" s="279">
        <v>1133</v>
      </c>
      <c r="D139" s="229">
        <v>92</v>
      </c>
      <c r="E139" s="229">
        <v>971</v>
      </c>
      <c r="F139" s="229">
        <v>1</v>
      </c>
      <c r="G139" s="229">
        <v>46</v>
      </c>
      <c r="H139" s="229">
        <v>0</v>
      </c>
      <c r="I139" s="229">
        <v>0</v>
      </c>
      <c r="J139" s="229">
        <v>0</v>
      </c>
      <c r="K139" s="229">
        <v>13</v>
      </c>
      <c r="L139" s="229">
        <v>10</v>
      </c>
    </row>
    <row r="140" spans="1:12" s="219" customFormat="1" ht="9" customHeight="1">
      <c r="A140" s="220" t="s">
        <v>67</v>
      </c>
      <c r="B140" s="279">
        <v>245</v>
      </c>
      <c r="D140" s="229">
        <v>34</v>
      </c>
      <c r="E140" s="229">
        <v>18</v>
      </c>
      <c r="F140" s="229">
        <v>1</v>
      </c>
      <c r="G140" s="229">
        <v>60</v>
      </c>
      <c r="H140" s="229">
        <v>127</v>
      </c>
      <c r="I140" s="229">
        <v>2</v>
      </c>
      <c r="J140" s="229">
        <v>0</v>
      </c>
      <c r="K140" s="229">
        <v>3</v>
      </c>
      <c r="L140" s="229">
        <v>0</v>
      </c>
    </row>
    <row r="141" spans="1:12" s="219" customFormat="1" ht="9" customHeight="1">
      <c r="A141" s="220" t="s">
        <v>68</v>
      </c>
      <c r="B141" s="279">
        <v>3360</v>
      </c>
      <c r="D141" s="229">
        <v>0</v>
      </c>
      <c r="E141" s="229">
        <v>3209</v>
      </c>
      <c r="F141" s="229">
        <v>82</v>
      </c>
      <c r="G141" s="229">
        <v>2763</v>
      </c>
      <c r="H141" s="229">
        <v>0</v>
      </c>
      <c r="I141" s="229">
        <v>3308</v>
      </c>
      <c r="J141" s="229">
        <v>528</v>
      </c>
      <c r="K141" s="229">
        <v>22</v>
      </c>
      <c r="L141" s="229">
        <v>0</v>
      </c>
    </row>
    <row r="142" spans="1:12" s="219" customFormat="1" ht="9" customHeight="1">
      <c r="A142" s="225" t="s">
        <v>69</v>
      </c>
      <c r="B142" s="280">
        <v>1397</v>
      </c>
      <c r="C142" s="244"/>
      <c r="D142" s="230">
        <v>155</v>
      </c>
      <c r="E142" s="230">
        <v>992</v>
      </c>
      <c r="F142" s="230">
        <v>8</v>
      </c>
      <c r="G142" s="230">
        <v>208</v>
      </c>
      <c r="H142" s="230">
        <v>0</v>
      </c>
      <c r="I142" s="230">
        <v>1</v>
      </c>
      <c r="J142" s="230">
        <v>1</v>
      </c>
      <c r="K142" s="230">
        <v>48</v>
      </c>
      <c r="L142" s="230">
        <v>1</v>
      </c>
    </row>
    <row r="143" spans="1:12" s="219" customFormat="1" ht="9" customHeight="1">
      <c r="A143" s="220" t="s">
        <v>70</v>
      </c>
      <c r="B143" s="279">
        <v>2951</v>
      </c>
      <c r="D143" s="229">
        <v>163</v>
      </c>
      <c r="E143" s="229">
        <v>1899</v>
      </c>
      <c r="F143" s="229">
        <v>0</v>
      </c>
      <c r="G143" s="229">
        <v>863</v>
      </c>
      <c r="H143" s="229">
        <v>13</v>
      </c>
      <c r="I143" s="229">
        <v>33</v>
      </c>
      <c r="J143" s="229">
        <v>0</v>
      </c>
      <c r="K143" s="229">
        <v>21</v>
      </c>
      <c r="L143" s="229">
        <v>3</v>
      </c>
    </row>
    <row r="144" spans="1:12" s="219" customFormat="1" ht="9" customHeight="1">
      <c r="A144" s="220" t="s">
        <v>71</v>
      </c>
      <c r="B144" s="279">
        <v>1795</v>
      </c>
      <c r="D144" s="229">
        <v>1792</v>
      </c>
      <c r="E144" s="229">
        <v>0</v>
      </c>
      <c r="F144" s="229">
        <v>0</v>
      </c>
      <c r="G144" s="229">
        <v>0</v>
      </c>
      <c r="H144" s="229">
        <v>0</v>
      </c>
      <c r="I144" s="229">
        <v>0</v>
      </c>
      <c r="J144" s="229">
        <v>0</v>
      </c>
      <c r="K144" s="229">
        <v>0</v>
      </c>
      <c r="L144" s="229">
        <v>3</v>
      </c>
    </row>
    <row r="145" spans="1:12" s="219" customFormat="1" ht="9" customHeight="1">
      <c r="A145" s="220" t="s">
        <v>72</v>
      </c>
      <c r="B145" s="279">
        <v>1079</v>
      </c>
      <c r="D145" s="229">
        <v>295</v>
      </c>
      <c r="E145" s="229">
        <v>649</v>
      </c>
      <c r="F145" s="229">
        <v>2</v>
      </c>
      <c r="G145" s="229">
        <v>135</v>
      </c>
      <c r="H145" s="229">
        <v>0</v>
      </c>
      <c r="I145" s="229">
        <v>0</v>
      </c>
      <c r="J145" s="229">
        <v>2</v>
      </c>
      <c r="K145" s="229">
        <v>0</v>
      </c>
      <c r="L145" s="229">
        <v>0</v>
      </c>
    </row>
    <row r="146" spans="1:12" s="219" customFormat="1" ht="9" customHeight="1">
      <c r="A146" s="225" t="s">
        <v>73</v>
      </c>
      <c r="B146" s="280">
        <v>3122</v>
      </c>
      <c r="C146" s="244"/>
      <c r="D146" s="230">
        <v>877</v>
      </c>
      <c r="E146" s="230">
        <v>1361</v>
      </c>
      <c r="F146" s="230">
        <v>9</v>
      </c>
      <c r="G146" s="230">
        <v>846</v>
      </c>
      <c r="H146" s="230">
        <v>1</v>
      </c>
      <c r="I146" s="230">
        <v>0</v>
      </c>
      <c r="J146" s="230">
        <v>0</v>
      </c>
      <c r="K146" s="230">
        <v>25</v>
      </c>
      <c r="L146" s="230">
        <v>5</v>
      </c>
    </row>
    <row r="147" spans="1:12" s="219" customFormat="1" ht="9" customHeight="1">
      <c r="A147" s="220" t="s">
        <v>74</v>
      </c>
      <c r="B147" s="279">
        <v>1654</v>
      </c>
      <c r="D147" s="229">
        <v>1268</v>
      </c>
      <c r="E147" s="229">
        <v>40</v>
      </c>
      <c r="F147" s="229">
        <v>1</v>
      </c>
      <c r="G147" s="229">
        <v>338</v>
      </c>
      <c r="H147" s="229">
        <v>1</v>
      </c>
      <c r="I147" s="229">
        <v>0</v>
      </c>
      <c r="J147" s="229">
        <v>0</v>
      </c>
      <c r="K147" s="229">
        <v>0</v>
      </c>
      <c r="L147" s="229">
        <v>6</v>
      </c>
    </row>
    <row r="148" spans="1:12" s="219" customFormat="1" ht="9" customHeight="1">
      <c r="A148" s="220" t="s">
        <v>75</v>
      </c>
      <c r="B148" s="279">
        <v>2582</v>
      </c>
      <c r="D148" s="229">
        <v>1728</v>
      </c>
      <c r="E148" s="229">
        <v>251</v>
      </c>
      <c r="F148" s="229">
        <v>4</v>
      </c>
      <c r="G148" s="229">
        <v>187</v>
      </c>
      <c r="H148" s="229">
        <v>28</v>
      </c>
      <c r="I148" s="229">
        <v>78</v>
      </c>
      <c r="J148" s="229">
        <v>0</v>
      </c>
      <c r="K148" s="229">
        <v>257</v>
      </c>
      <c r="L148" s="229">
        <v>56</v>
      </c>
    </row>
    <row r="149" spans="1:12" s="219" customFormat="1" ht="9" customHeight="1">
      <c r="A149" s="220" t="s">
        <v>76</v>
      </c>
      <c r="B149" s="279">
        <v>3324</v>
      </c>
      <c r="D149" s="229">
        <v>25</v>
      </c>
      <c r="E149" s="229">
        <v>3234</v>
      </c>
      <c r="F149" s="229">
        <v>3</v>
      </c>
      <c r="G149" s="229">
        <v>96</v>
      </c>
      <c r="H149" s="229">
        <v>0</v>
      </c>
      <c r="I149" s="229">
        <v>0</v>
      </c>
      <c r="J149" s="229">
        <v>0</v>
      </c>
      <c r="K149" s="229">
        <v>2</v>
      </c>
      <c r="L149" s="229">
        <v>7</v>
      </c>
    </row>
    <row r="150" spans="1:12" s="219" customFormat="1" ht="9" customHeight="1">
      <c r="A150" s="225" t="s">
        <v>77</v>
      </c>
      <c r="B150" s="280">
        <v>3280</v>
      </c>
      <c r="C150" s="244"/>
      <c r="D150" s="230">
        <v>313</v>
      </c>
      <c r="E150" s="230">
        <v>2407</v>
      </c>
      <c r="F150" s="230">
        <v>3</v>
      </c>
      <c r="G150" s="230">
        <v>279</v>
      </c>
      <c r="H150" s="230">
        <v>199</v>
      </c>
      <c r="I150" s="230">
        <v>77</v>
      </c>
      <c r="J150" s="230">
        <v>1</v>
      </c>
      <c r="K150" s="230">
        <v>18</v>
      </c>
      <c r="L150" s="230">
        <v>2</v>
      </c>
    </row>
    <row r="151" spans="1:12" s="219" customFormat="1" ht="9" customHeight="1">
      <c r="A151" s="220" t="s">
        <v>78</v>
      </c>
      <c r="B151" s="279">
        <v>76</v>
      </c>
      <c r="D151" s="229">
        <v>76</v>
      </c>
      <c r="E151" s="229">
        <v>0</v>
      </c>
      <c r="F151" s="229">
        <v>0</v>
      </c>
      <c r="G151" s="229">
        <v>0</v>
      </c>
      <c r="H151" s="229">
        <v>0</v>
      </c>
      <c r="I151" s="229">
        <v>0</v>
      </c>
      <c r="J151" s="229">
        <v>0</v>
      </c>
      <c r="K151" s="229">
        <v>0</v>
      </c>
      <c r="L151" s="229">
        <v>0</v>
      </c>
    </row>
    <row r="152" spans="1:12" s="219" customFormat="1" ht="9" customHeight="1">
      <c r="A152" s="220" t="s">
        <v>79</v>
      </c>
      <c r="B152" s="279">
        <v>4882</v>
      </c>
      <c r="D152" s="229">
        <v>1571</v>
      </c>
      <c r="E152" s="229">
        <v>2760</v>
      </c>
      <c r="F152" s="229">
        <v>14</v>
      </c>
      <c r="G152" s="229">
        <v>952</v>
      </c>
      <c r="H152" s="229">
        <v>0</v>
      </c>
      <c r="I152" s="229">
        <v>0</v>
      </c>
      <c r="J152" s="229">
        <v>0</v>
      </c>
      <c r="K152" s="229">
        <v>23</v>
      </c>
      <c r="L152" s="229">
        <v>2</v>
      </c>
    </row>
    <row r="153" spans="1:12" s="219" customFormat="1" ht="9" customHeight="1">
      <c r="A153" s="220" t="s">
        <v>80</v>
      </c>
      <c r="B153" s="279">
        <v>2636</v>
      </c>
      <c r="D153" s="229">
        <v>44</v>
      </c>
      <c r="E153" s="229">
        <v>2581</v>
      </c>
      <c r="F153" s="229">
        <v>7</v>
      </c>
      <c r="G153" s="229">
        <v>3</v>
      </c>
      <c r="H153" s="229">
        <v>0</v>
      </c>
      <c r="I153" s="229">
        <v>0</v>
      </c>
      <c r="J153" s="229">
        <v>1</v>
      </c>
      <c r="K153" s="229">
        <v>0</v>
      </c>
      <c r="L153" s="229">
        <v>0</v>
      </c>
    </row>
    <row r="154" spans="1:12" s="219" customFormat="1" ht="9" customHeight="1">
      <c r="A154" s="225" t="s">
        <v>81</v>
      </c>
      <c r="B154" s="280">
        <v>437</v>
      </c>
      <c r="C154" s="244"/>
      <c r="D154" s="230">
        <v>9</v>
      </c>
      <c r="E154" s="230">
        <v>391</v>
      </c>
      <c r="F154" s="230">
        <v>1</v>
      </c>
      <c r="G154" s="230">
        <v>31</v>
      </c>
      <c r="H154" s="230">
        <v>0</v>
      </c>
      <c r="I154" s="230">
        <v>0</v>
      </c>
      <c r="J154" s="230">
        <v>0</v>
      </c>
      <c r="K154" s="230">
        <v>0</v>
      </c>
      <c r="L154" s="230">
        <v>5</v>
      </c>
    </row>
    <row r="155" spans="1:12" s="219" customFormat="1" ht="8.25" customHeight="1">
      <c r="A155" s="220"/>
      <c r="B155" s="279"/>
      <c r="D155" s="229"/>
      <c r="E155" s="229"/>
      <c r="F155" s="229"/>
      <c r="G155" s="229"/>
      <c r="H155" s="229"/>
      <c r="I155" s="229"/>
      <c r="J155" s="229"/>
      <c r="K155" s="229"/>
      <c r="L155" s="229"/>
    </row>
    <row r="156" spans="1:12" s="219" customFormat="1" ht="9" customHeight="1">
      <c r="A156" s="218">
        <v>1999</v>
      </c>
    </row>
    <row r="157" spans="1:12" s="219" customFormat="1" ht="9" customHeight="1">
      <c r="A157" s="218" t="s">
        <v>102</v>
      </c>
      <c r="B157" s="278">
        <f>SUM(B159:B190)</f>
        <v>69054</v>
      </c>
      <c r="C157" s="222"/>
      <c r="D157" s="243">
        <f t="shared" ref="D157:L157" si="4">SUM(D159:D190)</f>
        <v>22727</v>
      </c>
      <c r="E157" s="243">
        <f t="shared" si="4"/>
        <v>39835</v>
      </c>
      <c r="F157" s="243">
        <f t="shared" si="4"/>
        <v>329</v>
      </c>
      <c r="G157" s="243">
        <f t="shared" si="4"/>
        <v>9001</v>
      </c>
      <c r="H157" s="243">
        <f t="shared" si="4"/>
        <v>609</v>
      </c>
      <c r="I157" s="243">
        <f t="shared" si="4"/>
        <v>4073</v>
      </c>
      <c r="J157" s="243">
        <f t="shared" si="4"/>
        <v>730</v>
      </c>
      <c r="K157" s="243">
        <f t="shared" si="4"/>
        <v>804</v>
      </c>
      <c r="L157" s="243">
        <f t="shared" si="4"/>
        <v>185</v>
      </c>
    </row>
    <row r="158" spans="1:12" s="219" customFormat="1" ht="3.95" customHeight="1">
      <c r="A158" s="222"/>
      <c r="B158" s="278"/>
      <c r="C158" s="222"/>
      <c r="D158" s="243"/>
      <c r="E158" s="243"/>
      <c r="F158" s="243"/>
      <c r="G158" s="243"/>
      <c r="H158" s="243"/>
      <c r="I158" s="243"/>
      <c r="J158" s="243"/>
      <c r="K158" s="243"/>
      <c r="L158" s="243"/>
    </row>
    <row r="159" spans="1:12" s="219" customFormat="1" ht="9" customHeight="1">
      <c r="A159" s="220" t="s">
        <v>50</v>
      </c>
      <c r="B159" s="249">
        <v>1702</v>
      </c>
      <c r="D159" s="279">
        <v>1430</v>
      </c>
      <c r="E159" s="220">
        <v>269</v>
      </c>
      <c r="F159" s="220">
        <v>1</v>
      </c>
      <c r="G159" s="220">
        <v>3</v>
      </c>
      <c r="H159" s="220">
        <v>0</v>
      </c>
      <c r="I159" s="220">
        <v>0</v>
      </c>
      <c r="J159" s="220">
        <v>0</v>
      </c>
      <c r="K159" s="220">
        <v>1</v>
      </c>
      <c r="L159" s="220">
        <v>0</v>
      </c>
    </row>
    <row r="160" spans="1:12" s="219" customFormat="1" ht="9" customHeight="1">
      <c r="A160" s="220" t="s">
        <v>51</v>
      </c>
      <c r="B160" s="219">
        <v>718</v>
      </c>
      <c r="D160" s="220">
        <v>18</v>
      </c>
      <c r="E160" s="220">
        <v>273</v>
      </c>
      <c r="F160" s="220">
        <v>5</v>
      </c>
      <c r="G160" s="220">
        <v>388</v>
      </c>
      <c r="H160" s="220">
        <v>0</v>
      </c>
      <c r="I160" s="220">
        <v>0</v>
      </c>
      <c r="J160" s="220">
        <v>0</v>
      </c>
      <c r="K160" s="220">
        <v>16</v>
      </c>
      <c r="L160" s="220">
        <v>24</v>
      </c>
    </row>
    <row r="161" spans="1:12" s="219" customFormat="1" ht="9" customHeight="1">
      <c r="A161" s="220" t="s">
        <v>52</v>
      </c>
      <c r="B161" s="219">
        <v>117</v>
      </c>
      <c r="D161" s="220">
        <v>62</v>
      </c>
      <c r="E161" s="220">
        <v>17</v>
      </c>
      <c r="F161" s="220">
        <v>1</v>
      </c>
      <c r="G161" s="220">
        <v>31</v>
      </c>
      <c r="H161" s="220">
        <v>0</v>
      </c>
      <c r="I161" s="220">
        <v>0</v>
      </c>
      <c r="J161" s="220">
        <v>0</v>
      </c>
      <c r="K161" s="220">
        <v>5</v>
      </c>
      <c r="L161" s="220">
        <v>1</v>
      </c>
    </row>
    <row r="162" spans="1:12" s="219" customFormat="1" ht="9" customHeight="1">
      <c r="A162" s="225" t="s">
        <v>53</v>
      </c>
      <c r="B162" s="244">
        <v>261</v>
      </c>
      <c r="C162" s="244"/>
      <c r="D162" s="225">
        <v>32</v>
      </c>
      <c r="E162" s="225">
        <v>229</v>
      </c>
      <c r="F162" s="225">
        <v>0</v>
      </c>
      <c r="G162" s="225">
        <v>0</v>
      </c>
      <c r="H162" s="225">
        <v>0</v>
      </c>
      <c r="I162" s="225">
        <v>0</v>
      </c>
      <c r="J162" s="225">
        <v>0</v>
      </c>
      <c r="K162" s="225">
        <v>0</v>
      </c>
      <c r="L162" s="225">
        <v>0</v>
      </c>
    </row>
    <row r="163" spans="1:12" s="219" customFormat="1" ht="9" customHeight="1">
      <c r="A163" s="220" t="s">
        <v>54</v>
      </c>
      <c r="B163" s="249">
        <v>3533</v>
      </c>
      <c r="D163" s="279">
        <v>1664</v>
      </c>
      <c r="E163" s="279">
        <v>1566</v>
      </c>
      <c r="F163" s="220">
        <v>2</v>
      </c>
      <c r="G163" s="220">
        <v>228</v>
      </c>
      <c r="H163" s="220">
        <v>1</v>
      </c>
      <c r="I163" s="220">
        <v>0</v>
      </c>
      <c r="J163" s="220">
        <v>1</v>
      </c>
      <c r="K163" s="220">
        <v>70</v>
      </c>
      <c r="L163" s="220">
        <v>4</v>
      </c>
    </row>
    <row r="164" spans="1:12" s="219" customFormat="1" ht="9" customHeight="1">
      <c r="A164" s="220" t="s">
        <v>55</v>
      </c>
      <c r="B164" s="219">
        <v>704</v>
      </c>
      <c r="D164" s="220">
        <v>18</v>
      </c>
      <c r="E164" s="220">
        <v>677</v>
      </c>
      <c r="F164" s="220">
        <v>1</v>
      </c>
      <c r="G164" s="220">
        <v>174</v>
      </c>
      <c r="H164" s="220">
        <v>0</v>
      </c>
      <c r="I164" s="220">
        <v>0</v>
      </c>
      <c r="J164" s="220">
        <v>0</v>
      </c>
      <c r="K164" s="220">
        <v>0</v>
      </c>
      <c r="L164" s="220">
        <v>0</v>
      </c>
    </row>
    <row r="165" spans="1:12" s="219" customFormat="1" ht="9" customHeight="1">
      <c r="A165" s="220" t="s">
        <v>56</v>
      </c>
      <c r="B165" s="249">
        <v>1109</v>
      </c>
      <c r="D165" s="220">
        <v>102</v>
      </c>
      <c r="E165" s="220">
        <v>837</v>
      </c>
      <c r="F165" s="220">
        <v>4</v>
      </c>
      <c r="G165" s="220">
        <v>140</v>
      </c>
      <c r="H165" s="220">
        <v>8</v>
      </c>
      <c r="I165" s="220">
        <v>0</v>
      </c>
      <c r="J165" s="220">
        <v>0</v>
      </c>
      <c r="K165" s="220">
        <v>18</v>
      </c>
      <c r="L165" s="220">
        <v>0</v>
      </c>
    </row>
    <row r="166" spans="1:12" s="219" customFormat="1" ht="9" customHeight="1">
      <c r="A166" s="225" t="s">
        <v>57</v>
      </c>
      <c r="B166" s="248">
        <v>3217</v>
      </c>
      <c r="C166" s="244"/>
      <c r="D166" s="225">
        <v>704</v>
      </c>
      <c r="E166" s="280">
        <v>2378</v>
      </c>
      <c r="F166" s="225">
        <v>6</v>
      </c>
      <c r="G166" s="225">
        <v>53</v>
      </c>
      <c r="H166" s="225">
        <v>2</v>
      </c>
      <c r="I166" s="225">
        <v>0</v>
      </c>
      <c r="J166" s="225">
        <v>1</v>
      </c>
      <c r="K166" s="225">
        <v>72</v>
      </c>
      <c r="L166" s="225">
        <v>1</v>
      </c>
    </row>
    <row r="167" spans="1:12" s="219" customFormat="1" ht="9" customHeight="1">
      <c r="A167" s="220" t="s">
        <v>58</v>
      </c>
      <c r="B167" s="249">
        <v>5156</v>
      </c>
      <c r="D167" s="279">
        <v>1991</v>
      </c>
      <c r="E167" s="279">
        <v>2611</v>
      </c>
      <c r="F167" s="220">
        <v>10</v>
      </c>
      <c r="G167" s="220">
        <v>466</v>
      </c>
      <c r="H167" s="220">
        <v>2</v>
      </c>
      <c r="I167" s="220">
        <v>2</v>
      </c>
      <c r="J167" s="220">
        <v>0</v>
      </c>
      <c r="K167" s="220">
        <v>2</v>
      </c>
      <c r="L167" s="220">
        <v>76</v>
      </c>
    </row>
    <row r="168" spans="1:12" s="219" customFormat="1" ht="9" customHeight="1">
      <c r="A168" s="220" t="s">
        <v>59</v>
      </c>
      <c r="B168" s="249">
        <v>1878</v>
      </c>
      <c r="D168" s="279">
        <v>1121</v>
      </c>
      <c r="E168" s="220">
        <v>753</v>
      </c>
      <c r="F168" s="220">
        <v>0</v>
      </c>
      <c r="G168" s="220">
        <v>0</v>
      </c>
      <c r="H168" s="220">
        <v>1</v>
      </c>
      <c r="I168" s="220">
        <v>0</v>
      </c>
      <c r="J168" s="220">
        <v>0</v>
      </c>
      <c r="K168" s="220">
        <v>3</v>
      </c>
      <c r="L168" s="220">
        <v>2</v>
      </c>
    </row>
    <row r="169" spans="1:12" s="219" customFormat="1" ht="9" customHeight="1">
      <c r="A169" s="220" t="s">
        <v>60</v>
      </c>
      <c r="B169" s="249">
        <v>3452</v>
      </c>
      <c r="D169" s="220">
        <v>611</v>
      </c>
      <c r="E169" s="279">
        <v>2733</v>
      </c>
      <c r="F169" s="220">
        <v>7</v>
      </c>
      <c r="G169" s="220">
        <v>91</v>
      </c>
      <c r="H169" s="220">
        <v>1</v>
      </c>
      <c r="I169" s="220">
        <v>0</v>
      </c>
      <c r="J169" s="220">
        <v>0</v>
      </c>
      <c r="K169" s="220">
        <v>7</v>
      </c>
      <c r="L169" s="220">
        <v>5</v>
      </c>
    </row>
    <row r="170" spans="1:12" s="219" customFormat="1" ht="9" customHeight="1">
      <c r="A170" s="225" t="s">
        <v>61</v>
      </c>
      <c r="B170" s="248">
        <v>1133</v>
      </c>
      <c r="C170" s="244"/>
      <c r="D170" s="225">
        <v>120</v>
      </c>
      <c r="E170" s="225">
        <v>908</v>
      </c>
      <c r="F170" s="225">
        <v>4</v>
      </c>
      <c r="G170" s="225">
        <v>15</v>
      </c>
      <c r="H170" s="225">
        <v>0</v>
      </c>
      <c r="I170" s="225">
        <v>1</v>
      </c>
      <c r="J170" s="225">
        <v>0</v>
      </c>
      <c r="K170" s="225">
        <v>79</v>
      </c>
      <c r="L170" s="225">
        <v>6</v>
      </c>
    </row>
    <row r="171" spans="1:12" s="219" customFormat="1" ht="9" customHeight="1">
      <c r="A171" s="220" t="s">
        <v>62</v>
      </c>
      <c r="B171" s="249">
        <v>1007</v>
      </c>
      <c r="D171" s="220">
        <v>681</v>
      </c>
      <c r="E171" s="220">
        <v>317</v>
      </c>
      <c r="F171" s="220">
        <v>15</v>
      </c>
      <c r="G171" s="220">
        <v>0</v>
      </c>
      <c r="H171" s="220">
        <v>0</v>
      </c>
      <c r="I171" s="220">
        <v>0</v>
      </c>
      <c r="J171" s="220">
        <v>0</v>
      </c>
      <c r="K171" s="220">
        <v>4</v>
      </c>
      <c r="L171" s="220">
        <v>0</v>
      </c>
    </row>
    <row r="172" spans="1:12" s="219" customFormat="1" ht="9" customHeight="1">
      <c r="A172" s="220" t="s">
        <v>63</v>
      </c>
      <c r="B172" s="249">
        <v>3804</v>
      </c>
      <c r="D172" s="279">
        <v>3383</v>
      </c>
      <c r="E172" s="220">
        <v>765</v>
      </c>
      <c r="F172" s="220">
        <v>1</v>
      </c>
      <c r="G172" s="220">
        <v>4</v>
      </c>
      <c r="H172" s="220">
        <v>1</v>
      </c>
      <c r="I172" s="220">
        <v>0</v>
      </c>
      <c r="J172" s="220">
        <v>0</v>
      </c>
      <c r="K172" s="220">
        <v>1</v>
      </c>
      <c r="L172" s="220">
        <v>0</v>
      </c>
    </row>
    <row r="173" spans="1:12" s="219" customFormat="1" ht="9" customHeight="1">
      <c r="A173" s="220" t="s">
        <v>64</v>
      </c>
      <c r="B173" s="249">
        <v>2689</v>
      </c>
      <c r="D173" s="279">
        <v>1874</v>
      </c>
      <c r="E173" s="220">
        <v>883</v>
      </c>
      <c r="F173" s="220">
        <v>4</v>
      </c>
      <c r="G173" s="220">
        <v>25</v>
      </c>
      <c r="H173" s="220">
        <v>0</v>
      </c>
      <c r="I173" s="220">
        <v>0</v>
      </c>
      <c r="J173" s="220">
        <v>1</v>
      </c>
      <c r="K173" s="220">
        <v>5</v>
      </c>
      <c r="L173" s="220">
        <v>14</v>
      </c>
    </row>
    <row r="174" spans="1:12" s="219" customFormat="1" ht="9" customHeight="1">
      <c r="A174" s="225" t="s">
        <v>65</v>
      </c>
      <c r="B174" s="248">
        <v>1256</v>
      </c>
      <c r="C174" s="244"/>
      <c r="D174" s="225">
        <v>105</v>
      </c>
      <c r="E174" s="225">
        <v>887</v>
      </c>
      <c r="F174" s="225">
        <v>10</v>
      </c>
      <c r="G174" s="225">
        <v>255</v>
      </c>
      <c r="H174" s="225">
        <v>4</v>
      </c>
      <c r="I174" s="225">
        <v>0</v>
      </c>
      <c r="J174" s="225">
        <v>0</v>
      </c>
      <c r="K174" s="225">
        <v>9</v>
      </c>
      <c r="L174" s="225">
        <v>0</v>
      </c>
    </row>
    <row r="175" spans="1:12" s="219" customFormat="1" ht="9" customHeight="1">
      <c r="A175" s="220" t="s">
        <v>66</v>
      </c>
      <c r="B175" s="249">
        <v>1864</v>
      </c>
      <c r="D175" s="220">
        <v>9</v>
      </c>
      <c r="E175" s="279">
        <v>1731</v>
      </c>
      <c r="F175" s="220">
        <v>0</v>
      </c>
      <c r="G175" s="220">
        <v>23</v>
      </c>
      <c r="H175" s="220">
        <v>0</v>
      </c>
      <c r="I175" s="220">
        <v>0</v>
      </c>
      <c r="J175" s="220">
        <v>0</v>
      </c>
      <c r="K175" s="220">
        <v>102</v>
      </c>
      <c r="L175" s="220">
        <v>0</v>
      </c>
    </row>
    <row r="176" spans="1:12" s="219" customFormat="1" ht="9" customHeight="1">
      <c r="A176" s="220" t="s">
        <v>67</v>
      </c>
      <c r="B176" s="219">
        <v>215</v>
      </c>
      <c r="D176" s="220">
        <v>31</v>
      </c>
      <c r="E176" s="220">
        <v>4</v>
      </c>
      <c r="F176" s="220">
        <v>3</v>
      </c>
      <c r="G176" s="220">
        <v>43</v>
      </c>
      <c r="H176" s="220">
        <v>126</v>
      </c>
      <c r="I176" s="220">
        <v>2</v>
      </c>
      <c r="J176" s="220">
        <v>0</v>
      </c>
      <c r="K176" s="220">
        <v>11</v>
      </c>
      <c r="L176" s="220">
        <v>0</v>
      </c>
    </row>
    <row r="177" spans="1:12" s="219" customFormat="1" ht="9" customHeight="1">
      <c r="A177" s="220" t="s">
        <v>68</v>
      </c>
      <c r="B177" s="249">
        <v>3953</v>
      </c>
      <c r="D177" s="220">
        <v>0</v>
      </c>
      <c r="E177" s="279">
        <v>3816</v>
      </c>
      <c r="F177" s="220">
        <v>56</v>
      </c>
      <c r="G177" s="279">
        <v>3295</v>
      </c>
      <c r="H177" s="220">
        <v>0</v>
      </c>
      <c r="I177" s="279">
        <v>3900</v>
      </c>
      <c r="J177" s="220">
        <v>622</v>
      </c>
      <c r="K177" s="220">
        <v>18</v>
      </c>
      <c r="L177" s="220">
        <v>0</v>
      </c>
    </row>
    <row r="178" spans="1:12" s="219" customFormat="1" ht="9" customHeight="1">
      <c r="A178" s="225" t="s">
        <v>69</v>
      </c>
      <c r="B178" s="248">
        <v>1427</v>
      </c>
      <c r="C178" s="244"/>
      <c r="D178" s="225">
        <v>167</v>
      </c>
      <c r="E178" s="225">
        <v>980</v>
      </c>
      <c r="F178" s="225">
        <v>4</v>
      </c>
      <c r="G178" s="225">
        <v>226</v>
      </c>
      <c r="H178" s="225">
        <v>0</v>
      </c>
      <c r="I178" s="225">
        <v>0</v>
      </c>
      <c r="J178" s="225">
        <v>0</v>
      </c>
      <c r="K178" s="225">
        <v>49</v>
      </c>
      <c r="L178" s="225">
        <v>4</v>
      </c>
    </row>
    <row r="179" spans="1:12" s="219" customFormat="1" ht="9" customHeight="1">
      <c r="A179" s="220" t="s">
        <v>70</v>
      </c>
      <c r="B179" s="249">
        <v>3444</v>
      </c>
      <c r="D179" s="220">
        <v>226</v>
      </c>
      <c r="E179" s="279">
        <v>2287</v>
      </c>
      <c r="F179" s="220">
        <v>3</v>
      </c>
      <c r="G179" s="279">
        <v>1202</v>
      </c>
      <c r="H179" s="220">
        <v>18</v>
      </c>
      <c r="I179" s="220">
        <v>11</v>
      </c>
      <c r="J179" s="220">
        <v>103</v>
      </c>
      <c r="K179" s="220">
        <v>20</v>
      </c>
      <c r="L179" s="220">
        <v>4</v>
      </c>
    </row>
    <row r="180" spans="1:12" s="219" customFormat="1" ht="9" customHeight="1">
      <c r="A180" s="220" t="s">
        <v>71</v>
      </c>
      <c r="B180" s="249">
        <v>1952</v>
      </c>
      <c r="D180" s="279">
        <v>1860</v>
      </c>
      <c r="E180" s="220">
        <v>58</v>
      </c>
      <c r="F180" s="220">
        <v>32</v>
      </c>
      <c r="G180" s="220">
        <v>0</v>
      </c>
      <c r="H180" s="220">
        <v>4</v>
      </c>
      <c r="I180" s="220">
        <v>0</v>
      </c>
      <c r="J180" s="220">
        <v>0</v>
      </c>
      <c r="K180" s="220">
        <v>0</v>
      </c>
      <c r="L180" s="220">
        <v>0</v>
      </c>
    </row>
    <row r="181" spans="1:12" s="219" customFormat="1" ht="9" customHeight="1">
      <c r="A181" s="220" t="s">
        <v>72</v>
      </c>
      <c r="B181" s="249">
        <v>1177</v>
      </c>
      <c r="D181" s="220">
        <v>129</v>
      </c>
      <c r="E181" s="220">
        <v>960</v>
      </c>
      <c r="F181" s="220">
        <v>1</v>
      </c>
      <c r="G181" s="220">
        <v>89</v>
      </c>
      <c r="H181" s="220">
        <v>0</v>
      </c>
      <c r="I181" s="220">
        <v>0</v>
      </c>
      <c r="J181" s="220">
        <v>1</v>
      </c>
      <c r="K181" s="220">
        <v>0</v>
      </c>
      <c r="L181" s="220">
        <v>0</v>
      </c>
    </row>
    <row r="182" spans="1:12" s="219" customFormat="1" ht="9" customHeight="1">
      <c r="A182" s="225" t="s">
        <v>73</v>
      </c>
      <c r="B182" s="248">
        <v>3005</v>
      </c>
      <c r="C182" s="244"/>
      <c r="D182" s="225">
        <v>630</v>
      </c>
      <c r="E182" s="280">
        <v>1433</v>
      </c>
      <c r="F182" s="225">
        <v>5</v>
      </c>
      <c r="G182" s="225">
        <v>931</v>
      </c>
      <c r="H182" s="225">
        <v>0</v>
      </c>
      <c r="I182" s="225">
        <v>0</v>
      </c>
      <c r="J182" s="225">
        <v>0</v>
      </c>
      <c r="K182" s="225">
        <v>10</v>
      </c>
      <c r="L182" s="225">
        <v>2</v>
      </c>
    </row>
    <row r="183" spans="1:12" s="219" customFormat="1" ht="9" customHeight="1">
      <c r="A183" s="220" t="s">
        <v>74</v>
      </c>
      <c r="B183" s="249">
        <v>2023</v>
      </c>
      <c r="D183" s="279">
        <v>1755</v>
      </c>
      <c r="E183" s="220">
        <v>18</v>
      </c>
      <c r="F183" s="220">
        <v>0</v>
      </c>
      <c r="G183" s="220">
        <v>246</v>
      </c>
      <c r="H183" s="220">
        <v>0</v>
      </c>
      <c r="I183" s="220">
        <v>0</v>
      </c>
      <c r="J183" s="220">
        <v>0</v>
      </c>
      <c r="K183" s="220">
        <v>2</v>
      </c>
      <c r="L183" s="220">
        <v>3</v>
      </c>
    </row>
    <row r="184" spans="1:12" s="219" customFormat="1" ht="9" customHeight="1">
      <c r="A184" s="220" t="s">
        <v>75</v>
      </c>
      <c r="B184" s="249">
        <v>2979</v>
      </c>
      <c r="D184" s="279">
        <v>1903</v>
      </c>
      <c r="E184" s="220">
        <v>244</v>
      </c>
      <c r="F184" s="220">
        <v>132</v>
      </c>
      <c r="G184" s="220">
        <v>269</v>
      </c>
      <c r="H184" s="220">
        <v>175</v>
      </c>
      <c r="I184" s="220">
        <v>123</v>
      </c>
      <c r="J184" s="220">
        <v>0</v>
      </c>
      <c r="K184" s="220">
        <v>188</v>
      </c>
      <c r="L184" s="220">
        <v>22</v>
      </c>
    </row>
    <row r="185" spans="1:12" s="219" customFormat="1" ht="9" customHeight="1">
      <c r="A185" s="220" t="s">
        <v>76</v>
      </c>
      <c r="B185" s="249">
        <v>3780</v>
      </c>
      <c r="D185" s="220">
        <v>65</v>
      </c>
      <c r="E185" s="279">
        <v>3739</v>
      </c>
      <c r="F185" s="220">
        <v>0</v>
      </c>
      <c r="G185" s="220">
        <v>76</v>
      </c>
      <c r="H185" s="220">
        <v>1</v>
      </c>
      <c r="I185" s="220">
        <v>0</v>
      </c>
      <c r="J185" s="220">
        <v>0</v>
      </c>
      <c r="K185" s="220">
        <v>4</v>
      </c>
      <c r="L185" s="220">
        <v>16</v>
      </c>
    </row>
    <row r="186" spans="1:12" s="219" customFormat="1" ht="9" customHeight="1">
      <c r="A186" s="225" t="s">
        <v>77</v>
      </c>
      <c r="B186" s="248">
        <v>3224</v>
      </c>
      <c r="C186" s="244"/>
      <c r="D186" s="225">
        <v>508</v>
      </c>
      <c r="E186" s="280">
        <v>2239</v>
      </c>
      <c r="F186" s="225">
        <v>3</v>
      </c>
      <c r="G186" s="225">
        <v>188</v>
      </c>
      <c r="H186" s="225">
        <v>265</v>
      </c>
      <c r="I186" s="225">
        <v>34</v>
      </c>
      <c r="J186" s="225">
        <v>0</v>
      </c>
      <c r="K186" s="225">
        <v>4</v>
      </c>
      <c r="L186" s="225">
        <v>1</v>
      </c>
    </row>
    <row r="187" spans="1:12" s="219" customFormat="1" ht="9" customHeight="1">
      <c r="A187" s="220" t="s">
        <v>78</v>
      </c>
      <c r="B187" s="219">
        <v>83</v>
      </c>
      <c r="D187" s="220">
        <v>83</v>
      </c>
      <c r="E187" s="220">
        <v>0</v>
      </c>
      <c r="F187" s="220">
        <v>0</v>
      </c>
      <c r="G187" s="220">
        <v>0</v>
      </c>
      <c r="H187" s="220">
        <v>0</v>
      </c>
      <c r="I187" s="220">
        <v>0</v>
      </c>
      <c r="J187" s="220">
        <v>0</v>
      </c>
      <c r="K187" s="220">
        <v>0</v>
      </c>
      <c r="L187" s="220">
        <v>0</v>
      </c>
    </row>
    <row r="188" spans="1:12" s="219" customFormat="1" ht="9" customHeight="1">
      <c r="A188" s="220" t="s">
        <v>79</v>
      </c>
      <c r="B188" s="249">
        <v>4963</v>
      </c>
      <c r="D188" s="279">
        <v>1419</v>
      </c>
      <c r="E188" s="279">
        <v>3071</v>
      </c>
      <c r="F188" s="220">
        <v>10</v>
      </c>
      <c r="G188" s="220">
        <v>506</v>
      </c>
      <c r="H188" s="220">
        <v>0</v>
      </c>
      <c r="I188" s="220">
        <v>0</v>
      </c>
      <c r="J188" s="220">
        <v>0</v>
      </c>
      <c r="K188" s="220">
        <v>96</v>
      </c>
      <c r="L188" s="220">
        <v>0</v>
      </c>
    </row>
    <row r="189" spans="1:12" s="219" customFormat="1" ht="9" customHeight="1">
      <c r="A189" s="220" t="s">
        <v>80</v>
      </c>
      <c r="B189" s="249">
        <v>2811</v>
      </c>
      <c r="D189" s="220">
        <v>6</v>
      </c>
      <c r="E189" s="279">
        <v>2794</v>
      </c>
      <c r="F189" s="220">
        <v>8</v>
      </c>
      <c r="G189" s="220">
        <v>3</v>
      </c>
      <c r="H189" s="220">
        <v>0</v>
      </c>
      <c r="I189" s="220">
        <v>0</v>
      </c>
      <c r="J189" s="220">
        <v>0</v>
      </c>
      <c r="K189" s="220">
        <v>0</v>
      </c>
      <c r="L189" s="220">
        <v>0</v>
      </c>
    </row>
    <row r="190" spans="1:12" s="219" customFormat="1" ht="9" customHeight="1">
      <c r="A190" s="225" t="s">
        <v>81</v>
      </c>
      <c r="B190" s="225">
        <v>418</v>
      </c>
      <c r="C190" s="244"/>
      <c r="D190" s="225">
        <v>20</v>
      </c>
      <c r="E190" s="225">
        <v>358</v>
      </c>
      <c r="F190" s="225">
        <v>1</v>
      </c>
      <c r="G190" s="225">
        <v>31</v>
      </c>
      <c r="H190" s="225">
        <v>0</v>
      </c>
      <c r="I190" s="225">
        <v>0</v>
      </c>
      <c r="J190" s="225">
        <v>1</v>
      </c>
      <c r="K190" s="225">
        <v>8</v>
      </c>
      <c r="L190" s="225">
        <v>0</v>
      </c>
    </row>
    <row r="191" spans="1:12" s="219" customFormat="1" ht="8.25" customHeight="1"/>
    <row r="192" spans="1:12" s="219" customFormat="1" ht="9" customHeight="1">
      <c r="A192" s="218">
        <v>2000</v>
      </c>
    </row>
    <row r="193" spans="1:12" s="219" customFormat="1" ht="9" customHeight="1">
      <c r="A193" s="218" t="s">
        <v>102</v>
      </c>
      <c r="B193" s="278">
        <f>SUM(B195:B226)</f>
        <v>72620</v>
      </c>
      <c r="C193" s="222"/>
      <c r="D193" s="243">
        <f t="shared" ref="D193:L193" si="5">SUM(D195:D226)</f>
        <v>25284</v>
      </c>
      <c r="E193" s="243">
        <f t="shared" si="5"/>
        <v>41842</v>
      </c>
      <c r="F193" s="243">
        <f t="shared" si="5"/>
        <v>184</v>
      </c>
      <c r="G193" s="243">
        <f t="shared" si="5"/>
        <v>8997</v>
      </c>
      <c r="H193" s="243">
        <f t="shared" si="5"/>
        <v>511</v>
      </c>
      <c r="I193" s="243">
        <f t="shared" si="5"/>
        <v>3847</v>
      </c>
      <c r="J193" s="243">
        <f t="shared" si="5"/>
        <v>548</v>
      </c>
      <c r="K193" s="243">
        <f t="shared" si="5"/>
        <v>628</v>
      </c>
      <c r="L193" s="243">
        <f t="shared" si="5"/>
        <v>146</v>
      </c>
    </row>
    <row r="194" spans="1:12" s="219" customFormat="1" ht="3.95" customHeight="1">
      <c r="A194" s="222"/>
      <c r="B194" s="278"/>
      <c r="C194" s="222"/>
      <c r="D194" s="243"/>
      <c r="E194" s="243"/>
      <c r="F194" s="243"/>
      <c r="G194" s="243"/>
      <c r="H194" s="243"/>
      <c r="I194" s="243"/>
      <c r="J194" s="243"/>
      <c r="K194" s="243"/>
      <c r="L194" s="243"/>
    </row>
    <row r="195" spans="1:12" s="219" customFormat="1" ht="9" customHeight="1">
      <c r="A195" s="220" t="s">
        <v>50</v>
      </c>
      <c r="B195" s="249">
        <v>1998</v>
      </c>
      <c r="C195" s="249"/>
      <c r="D195" s="279">
        <v>1973</v>
      </c>
      <c r="E195" s="279">
        <v>1</v>
      </c>
      <c r="F195" s="279">
        <v>20</v>
      </c>
      <c r="G195" s="279">
        <v>0</v>
      </c>
      <c r="H195" s="279">
        <v>0</v>
      </c>
      <c r="I195" s="279">
        <v>0</v>
      </c>
      <c r="J195" s="279">
        <v>0</v>
      </c>
      <c r="K195" s="279">
        <v>4</v>
      </c>
      <c r="L195" s="279">
        <v>0</v>
      </c>
    </row>
    <row r="196" spans="1:12" s="219" customFormat="1" ht="9" customHeight="1">
      <c r="A196" s="220" t="s">
        <v>51</v>
      </c>
      <c r="B196" s="249">
        <v>654</v>
      </c>
      <c r="C196" s="249"/>
      <c r="D196" s="279">
        <v>281</v>
      </c>
      <c r="E196" s="279">
        <v>98</v>
      </c>
      <c r="F196" s="279">
        <v>0</v>
      </c>
      <c r="G196" s="279">
        <v>227</v>
      </c>
      <c r="H196" s="279">
        <v>2</v>
      </c>
      <c r="I196" s="279">
        <v>0</v>
      </c>
      <c r="J196" s="279">
        <v>1</v>
      </c>
      <c r="K196" s="279">
        <v>28</v>
      </c>
      <c r="L196" s="279">
        <v>18</v>
      </c>
    </row>
    <row r="197" spans="1:12" s="219" customFormat="1" ht="9" customHeight="1">
      <c r="A197" s="220" t="s">
        <v>52</v>
      </c>
      <c r="B197" s="249">
        <v>111</v>
      </c>
      <c r="C197" s="249"/>
      <c r="D197" s="279">
        <v>50</v>
      </c>
      <c r="E197" s="279">
        <v>26</v>
      </c>
      <c r="F197" s="279">
        <v>1</v>
      </c>
      <c r="G197" s="279">
        <v>29</v>
      </c>
      <c r="H197" s="279">
        <v>1</v>
      </c>
      <c r="I197" s="279">
        <v>0</v>
      </c>
      <c r="J197" s="279">
        <v>0</v>
      </c>
      <c r="K197" s="279">
        <v>4</v>
      </c>
      <c r="L197" s="279">
        <v>0</v>
      </c>
    </row>
    <row r="198" spans="1:12" s="219" customFormat="1" ht="9" customHeight="1">
      <c r="A198" s="225" t="s">
        <v>53</v>
      </c>
      <c r="B198" s="248">
        <v>388</v>
      </c>
      <c r="C198" s="248"/>
      <c r="D198" s="280">
        <v>11</v>
      </c>
      <c r="E198" s="280">
        <v>375</v>
      </c>
      <c r="F198" s="280">
        <v>0</v>
      </c>
      <c r="G198" s="280">
        <v>2</v>
      </c>
      <c r="H198" s="280">
        <v>0</v>
      </c>
      <c r="I198" s="280">
        <v>0</v>
      </c>
      <c r="J198" s="280">
        <v>0</v>
      </c>
      <c r="K198" s="280">
        <v>0</v>
      </c>
      <c r="L198" s="280">
        <v>0</v>
      </c>
    </row>
    <row r="199" spans="1:12" s="219" customFormat="1" ht="9" customHeight="1">
      <c r="A199" s="220" t="s">
        <v>54</v>
      </c>
      <c r="B199" s="249">
        <v>4020</v>
      </c>
      <c r="C199" s="249"/>
      <c r="D199" s="279">
        <v>1841</v>
      </c>
      <c r="E199" s="279">
        <v>1711</v>
      </c>
      <c r="F199" s="279">
        <v>18</v>
      </c>
      <c r="G199" s="279">
        <v>339</v>
      </c>
      <c r="H199" s="279">
        <v>1</v>
      </c>
      <c r="I199" s="279">
        <v>0</v>
      </c>
      <c r="J199" s="279">
        <v>1</v>
      </c>
      <c r="K199" s="279">
        <v>108</v>
      </c>
      <c r="L199" s="279">
        <v>2</v>
      </c>
    </row>
    <row r="200" spans="1:12" s="219" customFormat="1" ht="9" customHeight="1">
      <c r="A200" s="220" t="s">
        <v>55</v>
      </c>
      <c r="B200" s="249">
        <v>1051</v>
      </c>
      <c r="C200" s="249"/>
      <c r="D200" s="279">
        <v>280</v>
      </c>
      <c r="E200" s="279">
        <v>702</v>
      </c>
      <c r="F200" s="279">
        <v>8</v>
      </c>
      <c r="G200" s="279">
        <v>233</v>
      </c>
      <c r="H200" s="279">
        <v>1</v>
      </c>
      <c r="I200" s="279">
        <v>0</v>
      </c>
      <c r="J200" s="279">
        <v>1</v>
      </c>
      <c r="K200" s="279">
        <v>1</v>
      </c>
      <c r="L200" s="279">
        <v>1</v>
      </c>
    </row>
    <row r="201" spans="1:12" s="219" customFormat="1" ht="9" customHeight="1">
      <c r="A201" s="220" t="s">
        <v>56</v>
      </c>
      <c r="B201" s="249">
        <v>1230</v>
      </c>
      <c r="C201" s="249"/>
      <c r="D201" s="279">
        <v>93</v>
      </c>
      <c r="E201" s="279">
        <v>993</v>
      </c>
      <c r="F201" s="279">
        <v>6</v>
      </c>
      <c r="G201" s="279">
        <v>125</v>
      </c>
      <c r="H201" s="279">
        <v>2</v>
      </c>
      <c r="I201" s="279">
        <v>0</v>
      </c>
      <c r="J201" s="279">
        <v>6</v>
      </c>
      <c r="K201" s="279">
        <v>6</v>
      </c>
      <c r="L201" s="279">
        <v>0</v>
      </c>
    </row>
    <row r="202" spans="1:12" s="219" customFormat="1" ht="9" customHeight="1">
      <c r="A202" s="225" t="s">
        <v>57</v>
      </c>
      <c r="B202" s="248">
        <v>2553</v>
      </c>
      <c r="C202" s="248"/>
      <c r="D202" s="280">
        <v>208</v>
      </c>
      <c r="E202" s="280">
        <v>2262</v>
      </c>
      <c r="F202" s="280">
        <v>0</v>
      </c>
      <c r="G202" s="280">
        <v>42</v>
      </c>
      <c r="H202" s="280">
        <v>0</v>
      </c>
      <c r="I202" s="280">
        <v>0</v>
      </c>
      <c r="J202" s="280">
        <v>0</v>
      </c>
      <c r="K202" s="280">
        <v>40</v>
      </c>
      <c r="L202" s="280">
        <v>1</v>
      </c>
    </row>
    <row r="203" spans="1:12" s="219" customFormat="1" ht="9" customHeight="1">
      <c r="A203" s="220" t="s">
        <v>58</v>
      </c>
      <c r="B203" s="249">
        <v>5831</v>
      </c>
      <c r="C203" s="249"/>
      <c r="D203" s="279">
        <v>2133</v>
      </c>
      <c r="E203" s="279">
        <v>3082</v>
      </c>
      <c r="F203" s="279">
        <v>3</v>
      </c>
      <c r="G203" s="279">
        <v>618</v>
      </c>
      <c r="H203" s="279">
        <v>2</v>
      </c>
      <c r="I203" s="279">
        <v>1</v>
      </c>
      <c r="J203" s="279">
        <v>0</v>
      </c>
      <c r="K203" s="279">
        <v>4</v>
      </c>
      <c r="L203" s="279">
        <v>1</v>
      </c>
    </row>
    <row r="204" spans="1:12" s="219" customFormat="1" ht="9" customHeight="1">
      <c r="A204" s="220" t="s">
        <v>59</v>
      </c>
      <c r="B204" s="249">
        <v>1938</v>
      </c>
      <c r="C204" s="249"/>
      <c r="D204" s="279">
        <v>1168</v>
      </c>
      <c r="E204" s="279">
        <v>762</v>
      </c>
      <c r="F204" s="279">
        <v>1</v>
      </c>
      <c r="G204" s="279">
        <v>0</v>
      </c>
      <c r="H204" s="279">
        <v>0</v>
      </c>
      <c r="I204" s="279">
        <v>0</v>
      </c>
      <c r="J204" s="279">
        <v>0</v>
      </c>
      <c r="K204" s="279">
        <v>3</v>
      </c>
      <c r="L204" s="279">
        <v>4</v>
      </c>
    </row>
    <row r="205" spans="1:12" s="219" customFormat="1" ht="9" customHeight="1">
      <c r="A205" s="220" t="s">
        <v>60</v>
      </c>
      <c r="B205" s="249">
        <v>3599</v>
      </c>
      <c r="C205" s="249"/>
      <c r="D205" s="279">
        <v>1182</v>
      </c>
      <c r="E205" s="279">
        <v>2317</v>
      </c>
      <c r="F205" s="279">
        <v>1</v>
      </c>
      <c r="G205" s="279">
        <v>1020</v>
      </c>
      <c r="H205" s="279">
        <v>0</v>
      </c>
      <c r="I205" s="279">
        <v>0</v>
      </c>
      <c r="J205" s="279">
        <v>1</v>
      </c>
      <c r="K205" s="279">
        <v>2</v>
      </c>
      <c r="L205" s="279">
        <v>2</v>
      </c>
    </row>
    <row r="206" spans="1:12" s="219" customFormat="1" ht="9" customHeight="1">
      <c r="A206" s="225" t="s">
        <v>61</v>
      </c>
      <c r="B206" s="248">
        <v>1266</v>
      </c>
      <c r="C206" s="248"/>
      <c r="D206" s="280">
        <v>84</v>
      </c>
      <c r="E206" s="280">
        <v>1108</v>
      </c>
      <c r="F206" s="280">
        <v>0</v>
      </c>
      <c r="G206" s="280">
        <v>4</v>
      </c>
      <c r="H206" s="280">
        <v>4</v>
      </c>
      <c r="I206" s="280">
        <v>0</v>
      </c>
      <c r="J206" s="280">
        <v>0</v>
      </c>
      <c r="K206" s="280">
        <v>65</v>
      </c>
      <c r="L206" s="280">
        <v>5</v>
      </c>
    </row>
    <row r="207" spans="1:12" s="219" customFormat="1" ht="9" customHeight="1">
      <c r="A207" s="220" t="s">
        <v>62</v>
      </c>
      <c r="B207" s="249">
        <v>1048</v>
      </c>
      <c r="C207" s="249"/>
      <c r="D207" s="279">
        <v>824</v>
      </c>
      <c r="E207" s="279">
        <v>205</v>
      </c>
      <c r="F207" s="279">
        <v>20</v>
      </c>
      <c r="G207" s="279">
        <v>0</v>
      </c>
      <c r="H207" s="279">
        <v>0</v>
      </c>
      <c r="I207" s="279">
        <v>0</v>
      </c>
      <c r="J207" s="279">
        <v>0</v>
      </c>
      <c r="K207" s="279">
        <v>1</v>
      </c>
      <c r="L207" s="279">
        <v>0</v>
      </c>
    </row>
    <row r="208" spans="1:12" s="219" customFormat="1" ht="9" customHeight="1">
      <c r="A208" s="220" t="s">
        <v>63</v>
      </c>
      <c r="B208" s="249">
        <v>3902</v>
      </c>
      <c r="C208" s="249"/>
      <c r="D208" s="279">
        <v>3540</v>
      </c>
      <c r="E208" s="279">
        <v>677</v>
      </c>
      <c r="F208" s="279">
        <v>4</v>
      </c>
      <c r="G208" s="279">
        <v>92</v>
      </c>
      <c r="H208" s="279">
        <v>0</v>
      </c>
      <c r="I208" s="279">
        <v>0</v>
      </c>
      <c r="J208" s="279">
        <v>0</v>
      </c>
      <c r="K208" s="279">
        <v>5</v>
      </c>
      <c r="L208" s="279">
        <v>0</v>
      </c>
    </row>
    <row r="209" spans="1:12" s="219" customFormat="1" ht="9" customHeight="1">
      <c r="A209" s="220" t="s">
        <v>64</v>
      </c>
      <c r="B209" s="249">
        <v>1850</v>
      </c>
      <c r="C209" s="249"/>
      <c r="D209" s="279">
        <v>792</v>
      </c>
      <c r="E209" s="279">
        <v>1006</v>
      </c>
      <c r="F209" s="279">
        <v>4</v>
      </c>
      <c r="G209" s="279">
        <v>65</v>
      </c>
      <c r="H209" s="279">
        <v>1</v>
      </c>
      <c r="I209" s="279">
        <v>0</v>
      </c>
      <c r="J209" s="279">
        <v>0</v>
      </c>
      <c r="K209" s="279">
        <v>3</v>
      </c>
      <c r="L209" s="279">
        <v>2</v>
      </c>
    </row>
    <row r="210" spans="1:12" s="219" customFormat="1" ht="9" customHeight="1">
      <c r="A210" s="225" t="s">
        <v>65</v>
      </c>
      <c r="B210" s="248">
        <v>1171</v>
      </c>
      <c r="C210" s="248"/>
      <c r="D210" s="280">
        <v>148</v>
      </c>
      <c r="E210" s="280">
        <v>689</v>
      </c>
      <c r="F210" s="280">
        <v>7</v>
      </c>
      <c r="G210" s="280">
        <v>326</v>
      </c>
      <c r="H210" s="280">
        <v>2</v>
      </c>
      <c r="I210" s="280">
        <v>0</v>
      </c>
      <c r="J210" s="280">
        <v>0</v>
      </c>
      <c r="K210" s="280">
        <v>1</v>
      </c>
      <c r="L210" s="280">
        <v>1</v>
      </c>
    </row>
    <row r="211" spans="1:12" s="219" customFormat="1" ht="9" customHeight="1">
      <c r="A211" s="220" t="s">
        <v>66</v>
      </c>
      <c r="B211" s="249">
        <v>1825</v>
      </c>
      <c r="C211" s="249"/>
      <c r="D211" s="279">
        <v>14</v>
      </c>
      <c r="E211" s="279">
        <v>1706</v>
      </c>
      <c r="F211" s="279">
        <v>1</v>
      </c>
      <c r="G211" s="279">
        <v>30</v>
      </c>
      <c r="H211" s="279">
        <v>0</v>
      </c>
      <c r="I211" s="279">
        <v>0</v>
      </c>
      <c r="J211" s="279">
        <v>0</v>
      </c>
      <c r="K211" s="279">
        <v>65</v>
      </c>
      <c r="L211" s="279">
        <v>14</v>
      </c>
    </row>
    <row r="212" spans="1:12" s="219" customFormat="1" ht="9" customHeight="1">
      <c r="A212" s="220" t="s">
        <v>67</v>
      </c>
      <c r="B212" s="249">
        <v>137</v>
      </c>
      <c r="C212" s="249"/>
      <c r="D212" s="279">
        <v>34</v>
      </c>
      <c r="E212" s="279">
        <v>6</v>
      </c>
      <c r="F212" s="279">
        <v>0</v>
      </c>
      <c r="G212" s="279">
        <v>33</v>
      </c>
      <c r="H212" s="279">
        <v>58</v>
      </c>
      <c r="I212" s="279">
        <v>0</v>
      </c>
      <c r="J212" s="279">
        <v>0</v>
      </c>
      <c r="K212" s="279">
        <v>10</v>
      </c>
      <c r="L212" s="279">
        <v>0</v>
      </c>
    </row>
    <row r="213" spans="1:12" s="219" customFormat="1" ht="9" customHeight="1">
      <c r="A213" s="220" t="s">
        <v>68</v>
      </c>
      <c r="B213" s="249">
        <v>3610</v>
      </c>
      <c r="C213" s="249"/>
      <c r="D213" s="279">
        <v>0</v>
      </c>
      <c r="E213" s="279">
        <v>3488</v>
      </c>
      <c r="F213" s="279">
        <v>46</v>
      </c>
      <c r="G213" s="279">
        <v>2979</v>
      </c>
      <c r="H213" s="279">
        <v>0</v>
      </c>
      <c r="I213" s="279">
        <v>3561</v>
      </c>
      <c r="J213" s="279">
        <v>527</v>
      </c>
      <c r="K213" s="279">
        <v>17</v>
      </c>
      <c r="L213" s="279">
        <v>0</v>
      </c>
    </row>
    <row r="214" spans="1:12" s="219" customFormat="1" ht="9" customHeight="1">
      <c r="A214" s="225" t="s">
        <v>69</v>
      </c>
      <c r="B214" s="248">
        <v>1433</v>
      </c>
      <c r="C214" s="248"/>
      <c r="D214" s="280">
        <v>49</v>
      </c>
      <c r="E214" s="280">
        <v>1156</v>
      </c>
      <c r="F214" s="280">
        <v>4</v>
      </c>
      <c r="G214" s="280">
        <v>167</v>
      </c>
      <c r="H214" s="280">
        <v>0</v>
      </c>
      <c r="I214" s="280">
        <v>0</v>
      </c>
      <c r="J214" s="280">
        <v>1</v>
      </c>
      <c r="K214" s="280">
        <v>51</v>
      </c>
      <c r="L214" s="280">
        <v>7</v>
      </c>
    </row>
    <row r="215" spans="1:12" s="219" customFormat="1" ht="9" customHeight="1">
      <c r="A215" s="220" t="s">
        <v>70</v>
      </c>
      <c r="B215" s="249">
        <v>3915</v>
      </c>
      <c r="C215" s="249"/>
      <c r="D215" s="279">
        <v>235</v>
      </c>
      <c r="E215" s="279">
        <v>2621</v>
      </c>
      <c r="F215" s="279">
        <v>5</v>
      </c>
      <c r="G215" s="279">
        <v>1091</v>
      </c>
      <c r="H215" s="279">
        <v>15</v>
      </c>
      <c r="I215" s="279">
        <v>13</v>
      </c>
      <c r="J215" s="279">
        <v>1</v>
      </c>
      <c r="K215" s="279">
        <v>15</v>
      </c>
      <c r="L215" s="279">
        <v>4</v>
      </c>
    </row>
    <row r="216" spans="1:12" s="219" customFormat="1" ht="9" customHeight="1">
      <c r="A216" s="220" t="s">
        <v>71</v>
      </c>
      <c r="B216" s="249">
        <v>2165</v>
      </c>
      <c r="C216" s="249"/>
      <c r="D216" s="279">
        <v>2165</v>
      </c>
      <c r="E216" s="279">
        <v>0</v>
      </c>
      <c r="F216" s="279">
        <v>0</v>
      </c>
      <c r="G216" s="279">
        <v>0</v>
      </c>
      <c r="H216" s="279">
        <v>0</v>
      </c>
      <c r="I216" s="279">
        <v>0</v>
      </c>
      <c r="J216" s="279">
        <v>0</v>
      </c>
      <c r="K216" s="279">
        <v>0</v>
      </c>
      <c r="L216" s="279">
        <v>0</v>
      </c>
    </row>
    <row r="217" spans="1:12" s="219" customFormat="1" ht="9" customHeight="1">
      <c r="A217" s="220" t="s">
        <v>72</v>
      </c>
      <c r="B217" s="249">
        <v>1132</v>
      </c>
      <c r="C217" s="249"/>
      <c r="D217" s="279">
        <v>144</v>
      </c>
      <c r="E217" s="279">
        <v>985</v>
      </c>
      <c r="F217" s="279">
        <v>0</v>
      </c>
      <c r="G217" s="279">
        <v>13</v>
      </c>
      <c r="H217" s="279">
        <v>0</v>
      </c>
      <c r="I217" s="279">
        <v>0</v>
      </c>
      <c r="J217" s="279">
        <v>0</v>
      </c>
      <c r="K217" s="279">
        <v>0</v>
      </c>
      <c r="L217" s="279">
        <v>0</v>
      </c>
    </row>
    <row r="218" spans="1:12" s="219" customFormat="1" ht="9" customHeight="1">
      <c r="A218" s="225" t="s">
        <v>73</v>
      </c>
      <c r="B218" s="248">
        <v>3333</v>
      </c>
      <c r="C218" s="248"/>
      <c r="D218" s="280">
        <v>2157</v>
      </c>
      <c r="E218" s="280">
        <v>969</v>
      </c>
      <c r="F218" s="280">
        <v>2</v>
      </c>
      <c r="G218" s="280">
        <v>230</v>
      </c>
      <c r="H218" s="280">
        <v>0</v>
      </c>
      <c r="I218" s="280">
        <v>0</v>
      </c>
      <c r="J218" s="280">
        <v>1</v>
      </c>
      <c r="K218" s="280">
        <v>14</v>
      </c>
      <c r="L218" s="280">
        <v>0</v>
      </c>
    </row>
    <row r="219" spans="1:12" s="219" customFormat="1" ht="9" customHeight="1">
      <c r="A219" s="220" t="s">
        <v>74</v>
      </c>
      <c r="B219" s="249">
        <v>2352</v>
      </c>
      <c r="C219" s="249"/>
      <c r="D219" s="279">
        <v>2073</v>
      </c>
      <c r="E219" s="279">
        <v>20</v>
      </c>
      <c r="F219" s="279">
        <v>2</v>
      </c>
      <c r="G219" s="279">
        <v>261</v>
      </c>
      <c r="H219" s="279">
        <v>2</v>
      </c>
      <c r="I219" s="279">
        <v>0</v>
      </c>
      <c r="J219" s="279">
        <v>0</v>
      </c>
      <c r="K219" s="279">
        <v>12</v>
      </c>
      <c r="L219" s="279">
        <v>1</v>
      </c>
    </row>
    <row r="220" spans="1:12" s="219" customFormat="1" ht="9" customHeight="1">
      <c r="A220" s="220" t="s">
        <v>75</v>
      </c>
      <c r="B220" s="249">
        <v>3037</v>
      </c>
      <c r="C220" s="249"/>
      <c r="D220" s="279">
        <v>2323</v>
      </c>
      <c r="E220" s="279">
        <v>168</v>
      </c>
      <c r="F220" s="279">
        <v>1</v>
      </c>
      <c r="G220" s="279">
        <v>99</v>
      </c>
      <c r="H220" s="279">
        <v>73</v>
      </c>
      <c r="I220" s="279">
        <v>269</v>
      </c>
      <c r="J220" s="279">
        <v>7</v>
      </c>
      <c r="K220" s="279">
        <v>43</v>
      </c>
      <c r="L220" s="279">
        <v>73</v>
      </c>
    </row>
    <row r="221" spans="1:12" s="219" customFormat="1" ht="9" customHeight="1">
      <c r="A221" s="220" t="s">
        <v>76</v>
      </c>
      <c r="B221" s="249">
        <v>4063</v>
      </c>
      <c r="C221" s="249"/>
      <c r="D221" s="279">
        <v>102</v>
      </c>
      <c r="E221" s="279">
        <v>4043</v>
      </c>
      <c r="F221" s="279">
        <v>4</v>
      </c>
      <c r="G221" s="279">
        <v>116</v>
      </c>
      <c r="H221" s="279">
        <v>0</v>
      </c>
      <c r="I221" s="279">
        <v>0</v>
      </c>
      <c r="J221" s="279">
        <v>0</v>
      </c>
      <c r="K221" s="279">
        <v>3</v>
      </c>
      <c r="L221" s="279">
        <v>0</v>
      </c>
    </row>
    <row r="222" spans="1:12" s="219" customFormat="1" ht="9" customHeight="1">
      <c r="A222" s="225" t="s">
        <v>77</v>
      </c>
      <c r="B222" s="248">
        <v>4037</v>
      </c>
      <c r="C222" s="248"/>
      <c r="D222" s="280">
        <v>503</v>
      </c>
      <c r="E222" s="280">
        <v>2859</v>
      </c>
      <c r="F222" s="280">
        <v>4</v>
      </c>
      <c r="G222" s="280">
        <v>255</v>
      </c>
      <c r="H222" s="280">
        <v>347</v>
      </c>
      <c r="I222" s="280">
        <v>3</v>
      </c>
      <c r="J222" s="280">
        <v>0</v>
      </c>
      <c r="K222" s="280">
        <v>59</v>
      </c>
      <c r="L222" s="280">
        <v>10</v>
      </c>
    </row>
    <row r="223" spans="1:12" s="219" customFormat="1" ht="9" customHeight="1">
      <c r="A223" s="220" t="s">
        <v>78</v>
      </c>
      <c r="B223" s="249">
        <v>107</v>
      </c>
      <c r="C223" s="249"/>
      <c r="D223" s="279">
        <v>107</v>
      </c>
      <c r="E223" s="279">
        <v>0</v>
      </c>
      <c r="F223" s="279">
        <v>0</v>
      </c>
      <c r="G223" s="279">
        <v>0</v>
      </c>
      <c r="H223" s="279">
        <v>0</v>
      </c>
      <c r="I223" s="279">
        <v>0</v>
      </c>
      <c r="J223" s="279">
        <v>0</v>
      </c>
      <c r="K223" s="279">
        <v>0</v>
      </c>
      <c r="L223" s="279">
        <v>0</v>
      </c>
    </row>
    <row r="224" spans="1:12" s="219" customFormat="1" ht="9" customHeight="1">
      <c r="A224" s="220" t="s">
        <v>79</v>
      </c>
      <c r="B224" s="249">
        <v>5456</v>
      </c>
      <c r="C224" s="249"/>
      <c r="D224" s="279">
        <v>751</v>
      </c>
      <c r="E224" s="279">
        <v>4512</v>
      </c>
      <c r="F224" s="279">
        <v>15</v>
      </c>
      <c r="G224" s="279">
        <v>518</v>
      </c>
      <c r="H224" s="279">
        <v>0</v>
      </c>
      <c r="I224" s="279">
        <v>0</v>
      </c>
      <c r="J224" s="279">
        <v>1</v>
      </c>
      <c r="K224" s="279">
        <v>56</v>
      </c>
      <c r="L224" s="279">
        <v>0</v>
      </c>
    </row>
    <row r="225" spans="1:12" s="219" customFormat="1" ht="9" customHeight="1">
      <c r="A225" s="220" t="s">
        <v>80</v>
      </c>
      <c r="B225" s="249">
        <v>2885</v>
      </c>
      <c r="C225" s="249"/>
      <c r="D225" s="279">
        <v>8</v>
      </c>
      <c r="E225" s="279">
        <v>2874</v>
      </c>
      <c r="F225" s="279">
        <v>4</v>
      </c>
      <c r="G225" s="279">
        <v>2</v>
      </c>
      <c r="H225" s="279">
        <v>0</v>
      </c>
      <c r="I225" s="279">
        <v>0</v>
      </c>
      <c r="J225" s="279">
        <v>0</v>
      </c>
      <c r="K225" s="279">
        <v>1</v>
      </c>
      <c r="L225" s="279">
        <v>0</v>
      </c>
    </row>
    <row r="226" spans="1:12" s="219" customFormat="1" ht="9" customHeight="1">
      <c r="A226" s="225" t="s">
        <v>81</v>
      </c>
      <c r="B226" s="280">
        <v>523</v>
      </c>
      <c r="C226" s="248"/>
      <c r="D226" s="280">
        <v>11</v>
      </c>
      <c r="E226" s="280">
        <v>421</v>
      </c>
      <c r="F226" s="280">
        <v>3</v>
      </c>
      <c r="G226" s="280">
        <v>81</v>
      </c>
      <c r="H226" s="280">
        <v>0</v>
      </c>
      <c r="I226" s="280">
        <v>0</v>
      </c>
      <c r="J226" s="280">
        <v>0</v>
      </c>
      <c r="K226" s="280">
        <v>7</v>
      </c>
      <c r="L226" s="280">
        <v>0</v>
      </c>
    </row>
    <row r="227" spans="1:12" s="258" customFormat="1" ht="8.65" customHeight="1">
      <c r="A227" s="253"/>
      <c r="B227" s="281"/>
      <c r="C227" s="282"/>
      <c r="D227" s="281"/>
      <c r="E227" s="281"/>
      <c r="F227" s="281"/>
      <c r="G227" s="281"/>
      <c r="H227" s="281"/>
      <c r="I227" s="281"/>
      <c r="J227" s="281"/>
      <c r="K227" s="281"/>
      <c r="L227" s="281"/>
    </row>
    <row r="228" spans="1:12" s="219" customFormat="1" ht="9" customHeight="1">
      <c r="A228" s="218">
        <v>2001</v>
      </c>
    </row>
    <row r="229" spans="1:12" s="219" customFormat="1" ht="9" customHeight="1">
      <c r="A229" s="218" t="s">
        <v>102</v>
      </c>
      <c r="B229" s="278">
        <f>SUM(B231:B262)</f>
        <v>82657</v>
      </c>
      <c r="C229" s="222"/>
      <c r="D229" s="243">
        <f t="shared" ref="D229:L229" si="6">SUM(D231:D262)</f>
        <v>25692</v>
      </c>
      <c r="E229" s="243">
        <f t="shared" si="6"/>
        <v>49968</v>
      </c>
      <c r="F229" s="243">
        <f t="shared" si="6"/>
        <v>198</v>
      </c>
      <c r="G229" s="243">
        <f t="shared" si="6"/>
        <v>14545</v>
      </c>
      <c r="H229" s="243">
        <f t="shared" si="6"/>
        <v>131</v>
      </c>
      <c r="I229" s="243">
        <f t="shared" si="6"/>
        <v>6407</v>
      </c>
      <c r="J229" s="243">
        <f t="shared" si="6"/>
        <v>909</v>
      </c>
      <c r="K229" s="243">
        <f t="shared" si="6"/>
        <v>924</v>
      </c>
      <c r="L229" s="243">
        <f t="shared" si="6"/>
        <v>212</v>
      </c>
    </row>
    <row r="230" spans="1:12" s="219" customFormat="1" ht="3.95" customHeight="1">
      <c r="A230" s="222"/>
      <c r="B230" s="278"/>
      <c r="C230" s="222"/>
      <c r="D230" s="243"/>
      <c r="E230" s="243"/>
      <c r="F230" s="243"/>
      <c r="G230" s="243"/>
      <c r="H230" s="243"/>
      <c r="I230" s="243"/>
      <c r="J230" s="243"/>
      <c r="K230" s="243"/>
      <c r="L230" s="243"/>
    </row>
    <row r="231" spans="1:12" s="219" customFormat="1" ht="8.85" customHeight="1">
      <c r="A231" s="220" t="s">
        <v>50</v>
      </c>
      <c r="B231" s="249">
        <v>2147</v>
      </c>
      <c r="C231" s="249"/>
      <c r="D231" s="279">
        <v>2134</v>
      </c>
      <c r="E231" s="279">
        <v>0</v>
      </c>
      <c r="F231" s="279">
        <v>11</v>
      </c>
      <c r="G231" s="279">
        <v>1</v>
      </c>
      <c r="H231" s="279">
        <v>0</v>
      </c>
      <c r="I231" s="279">
        <v>0</v>
      </c>
      <c r="J231" s="279">
        <v>0</v>
      </c>
      <c r="K231" s="279">
        <v>1</v>
      </c>
      <c r="L231" s="279">
        <v>0</v>
      </c>
    </row>
    <row r="232" spans="1:12" s="219" customFormat="1" ht="8.85" customHeight="1">
      <c r="A232" s="220" t="s">
        <v>51</v>
      </c>
      <c r="B232" s="249">
        <v>395</v>
      </c>
      <c r="C232" s="249"/>
      <c r="D232" s="279">
        <v>97</v>
      </c>
      <c r="E232" s="279">
        <v>1</v>
      </c>
      <c r="F232" s="279">
        <v>3</v>
      </c>
      <c r="G232" s="279">
        <v>225</v>
      </c>
      <c r="H232" s="279">
        <v>2</v>
      </c>
      <c r="I232" s="279">
        <v>0</v>
      </c>
      <c r="J232" s="279">
        <v>0</v>
      </c>
      <c r="K232" s="279">
        <v>53</v>
      </c>
      <c r="L232" s="279">
        <v>15</v>
      </c>
    </row>
    <row r="233" spans="1:12" s="219" customFormat="1" ht="8.85" customHeight="1">
      <c r="A233" s="220" t="s">
        <v>52</v>
      </c>
      <c r="B233" s="249">
        <v>100</v>
      </c>
      <c r="C233" s="249"/>
      <c r="D233" s="279">
        <v>37</v>
      </c>
      <c r="E233" s="279">
        <v>33</v>
      </c>
      <c r="F233" s="279">
        <v>0</v>
      </c>
      <c r="G233" s="279">
        <v>26</v>
      </c>
      <c r="H233" s="279">
        <v>0</v>
      </c>
      <c r="I233" s="279">
        <v>0</v>
      </c>
      <c r="J233" s="279">
        <v>0</v>
      </c>
      <c r="K233" s="279">
        <v>5</v>
      </c>
      <c r="L233" s="279">
        <v>0</v>
      </c>
    </row>
    <row r="234" spans="1:12" s="219" customFormat="1" ht="8.85" customHeight="1">
      <c r="A234" s="225" t="s">
        <v>53</v>
      </c>
      <c r="B234" s="248">
        <v>453</v>
      </c>
      <c r="C234" s="248"/>
      <c r="D234" s="280">
        <v>6</v>
      </c>
      <c r="E234" s="280">
        <v>446</v>
      </c>
      <c r="F234" s="280">
        <v>0</v>
      </c>
      <c r="G234" s="280">
        <v>3</v>
      </c>
      <c r="H234" s="280">
        <v>0</v>
      </c>
      <c r="I234" s="280">
        <v>0</v>
      </c>
      <c r="J234" s="280">
        <v>0</v>
      </c>
      <c r="K234" s="280">
        <v>1</v>
      </c>
      <c r="L234" s="280">
        <v>0</v>
      </c>
    </row>
    <row r="235" spans="1:12" s="219" customFormat="1" ht="8.85" customHeight="1">
      <c r="A235" s="220" t="s">
        <v>54</v>
      </c>
      <c r="B235" s="249">
        <v>4790</v>
      </c>
      <c r="C235" s="249"/>
      <c r="D235" s="279">
        <v>2872</v>
      </c>
      <c r="E235" s="279">
        <v>1811</v>
      </c>
      <c r="F235" s="279">
        <v>0</v>
      </c>
      <c r="G235" s="279">
        <v>23</v>
      </c>
      <c r="H235" s="279">
        <v>15</v>
      </c>
      <c r="I235" s="279">
        <v>0</v>
      </c>
      <c r="J235" s="279">
        <v>1</v>
      </c>
      <c r="K235" s="279">
        <v>70</v>
      </c>
      <c r="L235" s="279">
        <v>1</v>
      </c>
    </row>
    <row r="236" spans="1:12" s="219" customFormat="1" ht="8.85" customHeight="1">
      <c r="A236" s="220" t="s">
        <v>55</v>
      </c>
      <c r="B236" s="249">
        <v>720</v>
      </c>
      <c r="C236" s="249"/>
      <c r="D236" s="279">
        <v>15</v>
      </c>
      <c r="E236" s="279">
        <v>655</v>
      </c>
      <c r="F236" s="279">
        <v>1</v>
      </c>
      <c r="G236" s="279">
        <v>203</v>
      </c>
      <c r="H236" s="279">
        <v>1</v>
      </c>
      <c r="I236" s="279">
        <v>0</v>
      </c>
      <c r="J236" s="279">
        <v>2</v>
      </c>
      <c r="K236" s="279">
        <v>4</v>
      </c>
      <c r="L236" s="279">
        <v>0</v>
      </c>
    </row>
    <row r="237" spans="1:12" s="219" customFormat="1" ht="8.85" customHeight="1">
      <c r="A237" s="220" t="s">
        <v>56</v>
      </c>
      <c r="B237" s="249">
        <v>1400</v>
      </c>
      <c r="C237" s="249"/>
      <c r="D237" s="279">
        <v>70</v>
      </c>
      <c r="E237" s="279">
        <v>1095</v>
      </c>
      <c r="F237" s="279">
        <v>6</v>
      </c>
      <c r="G237" s="279">
        <v>193</v>
      </c>
      <c r="H237" s="279">
        <v>0</v>
      </c>
      <c r="I237" s="279">
        <v>5</v>
      </c>
      <c r="J237" s="279">
        <v>7</v>
      </c>
      <c r="K237" s="279">
        <v>27</v>
      </c>
      <c r="L237" s="279">
        <v>0</v>
      </c>
    </row>
    <row r="238" spans="1:12" s="219" customFormat="1" ht="8.85" customHeight="1">
      <c r="A238" s="225" t="s">
        <v>57</v>
      </c>
      <c r="B238" s="248">
        <v>2575</v>
      </c>
      <c r="C238" s="248"/>
      <c r="D238" s="280">
        <v>356</v>
      </c>
      <c r="E238" s="280">
        <v>2160</v>
      </c>
      <c r="F238" s="280">
        <v>0</v>
      </c>
      <c r="G238" s="280">
        <v>25</v>
      </c>
      <c r="H238" s="280">
        <v>0</v>
      </c>
      <c r="I238" s="280">
        <v>0</v>
      </c>
      <c r="J238" s="280">
        <v>0</v>
      </c>
      <c r="K238" s="280">
        <v>32</v>
      </c>
      <c r="L238" s="280">
        <v>2</v>
      </c>
    </row>
    <row r="239" spans="1:12" s="219" customFormat="1" ht="8.85" customHeight="1">
      <c r="A239" s="220" t="s">
        <v>58</v>
      </c>
      <c r="B239" s="249">
        <v>6270</v>
      </c>
      <c r="C239" s="249"/>
      <c r="D239" s="279">
        <v>2454</v>
      </c>
      <c r="E239" s="279">
        <v>3076</v>
      </c>
      <c r="F239" s="279">
        <v>1</v>
      </c>
      <c r="G239" s="279">
        <v>731</v>
      </c>
      <c r="H239" s="279">
        <v>0</v>
      </c>
      <c r="I239" s="279">
        <v>0</v>
      </c>
      <c r="J239" s="279">
        <v>0</v>
      </c>
      <c r="K239" s="279">
        <v>5</v>
      </c>
      <c r="L239" s="279">
        <v>14</v>
      </c>
    </row>
    <row r="240" spans="1:12" s="219" customFormat="1" ht="8.85" customHeight="1">
      <c r="A240" s="220" t="s">
        <v>59</v>
      </c>
      <c r="B240" s="249">
        <v>2258</v>
      </c>
      <c r="C240" s="249"/>
      <c r="D240" s="279">
        <v>950</v>
      </c>
      <c r="E240" s="279">
        <v>1302</v>
      </c>
      <c r="F240" s="279">
        <v>0</v>
      </c>
      <c r="G240" s="279">
        <v>3</v>
      </c>
      <c r="H240" s="279">
        <v>0</v>
      </c>
      <c r="I240" s="279">
        <v>0</v>
      </c>
      <c r="J240" s="279">
        <v>0</v>
      </c>
      <c r="K240" s="279">
        <v>4</v>
      </c>
      <c r="L240" s="279">
        <v>2</v>
      </c>
    </row>
    <row r="241" spans="1:12" s="219" customFormat="1" ht="8.85" customHeight="1">
      <c r="A241" s="220" t="s">
        <v>60</v>
      </c>
      <c r="B241" s="249">
        <v>4724</v>
      </c>
      <c r="C241" s="249"/>
      <c r="D241" s="279">
        <v>951</v>
      </c>
      <c r="E241" s="279">
        <v>3568</v>
      </c>
      <c r="F241" s="279">
        <v>6</v>
      </c>
      <c r="G241" s="279">
        <v>2871</v>
      </c>
      <c r="H241" s="279">
        <v>1</v>
      </c>
      <c r="I241" s="279">
        <v>1</v>
      </c>
      <c r="J241" s="279">
        <v>15</v>
      </c>
      <c r="K241" s="279">
        <v>12</v>
      </c>
      <c r="L241" s="279">
        <v>10</v>
      </c>
    </row>
    <row r="242" spans="1:12" s="219" customFormat="1" ht="8.85" customHeight="1">
      <c r="A242" s="225" t="s">
        <v>61</v>
      </c>
      <c r="B242" s="248">
        <v>1372</v>
      </c>
      <c r="C242" s="248"/>
      <c r="D242" s="280">
        <v>8</v>
      </c>
      <c r="E242" s="280">
        <v>1265</v>
      </c>
      <c r="F242" s="280">
        <v>0</v>
      </c>
      <c r="G242" s="280">
        <v>15</v>
      </c>
      <c r="H242" s="280">
        <v>1</v>
      </c>
      <c r="I242" s="280">
        <v>1</v>
      </c>
      <c r="J242" s="280">
        <v>0</v>
      </c>
      <c r="K242" s="280">
        <v>78</v>
      </c>
      <c r="L242" s="280">
        <v>4</v>
      </c>
    </row>
    <row r="243" spans="1:12" s="219" customFormat="1" ht="8.85" customHeight="1">
      <c r="A243" s="220" t="s">
        <v>62</v>
      </c>
      <c r="B243" s="249">
        <v>1091</v>
      </c>
      <c r="C243" s="249"/>
      <c r="D243" s="279">
        <v>828</v>
      </c>
      <c r="E243" s="279">
        <v>221</v>
      </c>
      <c r="F243" s="279">
        <v>37</v>
      </c>
      <c r="G243" s="279">
        <v>4</v>
      </c>
      <c r="H243" s="279">
        <v>1</v>
      </c>
      <c r="I243" s="279">
        <v>0</v>
      </c>
      <c r="J243" s="279">
        <v>2</v>
      </c>
      <c r="K243" s="279">
        <v>0</v>
      </c>
      <c r="L243" s="279">
        <v>1</v>
      </c>
    </row>
    <row r="244" spans="1:12" s="219" customFormat="1" ht="8.85" customHeight="1">
      <c r="A244" s="220" t="s">
        <v>63</v>
      </c>
      <c r="B244" s="249">
        <v>5196</v>
      </c>
      <c r="C244" s="249"/>
      <c r="D244" s="279">
        <v>3126</v>
      </c>
      <c r="E244" s="279">
        <v>2519</v>
      </c>
      <c r="F244" s="279">
        <v>1</v>
      </c>
      <c r="G244" s="279">
        <v>101</v>
      </c>
      <c r="H244" s="279">
        <v>0</v>
      </c>
      <c r="I244" s="279">
        <v>0</v>
      </c>
      <c r="J244" s="279">
        <v>0</v>
      </c>
      <c r="K244" s="279">
        <v>6</v>
      </c>
      <c r="L244" s="279">
        <v>1</v>
      </c>
    </row>
    <row r="245" spans="1:12" s="219" customFormat="1" ht="8.85" customHeight="1">
      <c r="A245" s="220" t="s">
        <v>64</v>
      </c>
      <c r="B245" s="249">
        <v>755</v>
      </c>
      <c r="C245" s="249"/>
      <c r="D245" s="279">
        <v>355</v>
      </c>
      <c r="E245" s="279">
        <v>346</v>
      </c>
      <c r="F245" s="279">
        <v>0</v>
      </c>
      <c r="G245" s="279">
        <v>66</v>
      </c>
      <c r="H245" s="279">
        <v>0</v>
      </c>
      <c r="I245" s="279">
        <v>0</v>
      </c>
      <c r="J245" s="279">
        <v>0</v>
      </c>
      <c r="K245" s="279">
        <v>2</v>
      </c>
      <c r="L245" s="279">
        <v>2</v>
      </c>
    </row>
    <row r="246" spans="1:12" s="219" customFormat="1" ht="8.85" customHeight="1">
      <c r="A246" s="225" t="s">
        <v>65</v>
      </c>
      <c r="B246" s="248">
        <v>1178</v>
      </c>
      <c r="C246" s="248"/>
      <c r="D246" s="280">
        <v>108</v>
      </c>
      <c r="E246" s="280">
        <v>802</v>
      </c>
      <c r="F246" s="280">
        <v>20</v>
      </c>
      <c r="G246" s="280">
        <v>263</v>
      </c>
      <c r="H246" s="280">
        <v>2</v>
      </c>
      <c r="I246" s="280">
        <v>0</v>
      </c>
      <c r="J246" s="280">
        <v>1</v>
      </c>
      <c r="K246" s="280">
        <v>0</v>
      </c>
      <c r="L246" s="280">
        <v>0</v>
      </c>
    </row>
    <row r="247" spans="1:12" s="219" customFormat="1" ht="8.85" customHeight="1">
      <c r="A247" s="220" t="s">
        <v>66</v>
      </c>
      <c r="B247" s="249">
        <v>2179</v>
      </c>
      <c r="C247" s="249"/>
      <c r="D247" s="279">
        <v>3</v>
      </c>
      <c r="E247" s="279">
        <v>2088</v>
      </c>
      <c r="F247" s="279">
        <v>0</v>
      </c>
      <c r="G247" s="279">
        <v>11</v>
      </c>
      <c r="H247" s="279">
        <v>0</v>
      </c>
      <c r="I247" s="279">
        <v>0</v>
      </c>
      <c r="J247" s="279">
        <v>0</v>
      </c>
      <c r="K247" s="279">
        <v>79</v>
      </c>
      <c r="L247" s="279">
        <v>0</v>
      </c>
    </row>
    <row r="248" spans="1:12" s="219" customFormat="1" ht="8.85" customHeight="1">
      <c r="A248" s="220" t="s">
        <v>67</v>
      </c>
      <c r="B248" s="249">
        <v>133</v>
      </c>
      <c r="C248" s="249"/>
      <c r="D248" s="279">
        <v>6</v>
      </c>
      <c r="E248" s="279">
        <v>12</v>
      </c>
      <c r="F248" s="279">
        <v>1</v>
      </c>
      <c r="G248" s="279">
        <v>37</v>
      </c>
      <c r="H248" s="279">
        <v>62</v>
      </c>
      <c r="I248" s="279">
        <v>0</v>
      </c>
      <c r="J248" s="279">
        <v>0</v>
      </c>
      <c r="K248" s="279">
        <v>13</v>
      </c>
      <c r="L248" s="279">
        <v>2</v>
      </c>
    </row>
    <row r="249" spans="1:12" s="219" customFormat="1" ht="8.85" customHeight="1">
      <c r="A249" s="220" t="s">
        <v>68</v>
      </c>
      <c r="B249" s="249">
        <v>5936</v>
      </c>
      <c r="C249" s="249"/>
      <c r="D249" s="279">
        <v>0</v>
      </c>
      <c r="E249" s="279">
        <v>5695</v>
      </c>
      <c r="F249" s="279">
        <v>71</v>
      </c>
      <c r="G249" s="279">
        <v>4833</v>
      </c>
      <c r="H249" s="279">
        <v>0</v>
      </c>
      <c r="I249" s="279">
        <v>5789</v>
      </c>
      <c r="J249" s="279">
        <v>873</v>
      </c>
      <c r="K249" s="279">
        <v>61</v>
      </c>
      <c r="L249" s="279">
        <v>42</v>
      </c>
    </row>
    <row r="250" spans="1:12" s="219" customFormat="1" ht="8.85" customHeight="1">
      <c r="A250" s="225" t="s">
        <v>69</v>
      </c>
      <c r="B250" s="248">
        <v>1597</v>
      </c>
      <c r="C250" s="248"/>
      <c r="D250" s="280">
        <v>90</v>
      </c>
      <c r="E250" s="280">
        <v>1229</v>
      </c>
      <c r="F250" s="280">
        <v>6</v>
      </c>
      <c r="G250" s="280">
        <v>212</v>
      </c>
      <c r="H250" s="280">
        <v>0</v>
      </c>
      <c r="I250" s="280">
        <v>0</v>
      </c>
      <c r="J250" s="280">
        <v>1</v>
      </c>
      <c r="K250" s="280">
        <v>48</v>
      </c>
      <c r="L250" s="280">
        <v>12</v>
      </c>
    </row>
    <row r="251" spans="1:12" s="219" customFormat="1" ht="8.85" customHeight="1">
      <c r="A251" s="220" t="s">
        <v>70</v>
      </c>
      <c r="B251" s="249">
        <v>4330</v>
      </c>
      <c r="C251" s="249"/>
      <c r="D251" s="279">
        <v>107</v>
      </c>
      <c r="E251" s="279">
        <v>2643</v>
      </c>
      <c r="F251" s="279">
        <v>1</v>
      </c>
      <c r="G251" s="279">
        <v>1804</v>
      </c>
      <c r="H251" s="279">
        <v>3</v>
      </c>
      <c r="I251" s="279">
        <v>15</v>
      </c>
      <c r="J251" s="279">
        <v>1</v>
      </c>
      <c r="K251" s="279">
        <v>46</v>
      </c>
      <c r="L251" s="279">
        <v>31</v>
      </c>
    </row>
    <row r="252" spans="1:12" s="219" customFormat="1" ht="8.85" customHeight="1">
      <c r="A252" s="220" t="s">
        <v>71</v>
      </c>
      <c r="B252" s="249">
        <v>2286</v>
      </c>
      <c r="C252" s="249"/>
      <c r="D252" s="279">
        <v>2286</v>
      </c>
      <c r="E252" s="279">
        <v>0</v>
      </c>
      <c r="F252" s="279">
        <v>0</v>
      </c>
      <c r="G252" s="279">
        <v>0</v>
      </c>
      <c r="H252" s="279">
        <v>0</v>
      </c>
      <c r="I252" s="279">
        <v>0</v>
      </c>
      <c r="J252" s="279">
        <v>0</v>
      </c>
      <c r="K252" s="279">
        <v>0</v>
      </c>
      <c r="L252" s="279">
        <v>0</v>
      </c>
    </row>
    <row r="253" spans="1:12" s="219" customFormat="1" ht="8.85" customHeight="1">
      <c r="A253" s="220" t="s">
        <v>72</v>
      </c>
      <c r="B253" s="249">
        <v>1462</v>
      </c>
      <c r="C253" s="249"/>
      <c r="D253" s="279">
        <v>263</v>
      </c>
      <c r="E253" s="279">
        <v>1199</v>
      </c>
      <c r="F253" s="279">
        <v>1</v>
      </c>
      <c r="G253" s="279">
        <v>0</v>
      </c>
      <c r="H253" s="279">
        <v>0</v>
      </c>
      <c r="I253" s="279">
        <v>0</v>
      </c>
      <c r="J253" s="279">
        <v>1</v>
      </c>
      <c r="K253" s="279">
        <v>1</v>
      </c>
      <c r="L253" s="279">
        <v>1</v>
      </c>
    </row>
    <row r="254" spans="1:12" s="219" customFormat="1" ht="8.85" customHeight="1">
      <c r="A254" s="225" t="s">
        <v>73</v>
      </c>
      <c r="B254" s="248">
        <v>4201</v>
      </c>
      <c r="C254" s="248"/>
      <c r="D254" s="280">
        <v>2119</v>
      </c>
      <c r="E254" s="280">
        <v>1671</v>
      </c>
      <c r="F254" s="280">
        <v>0</v>
      </c>
      <c r="G254" s="280">
        <v>387</v>
      </c>
      <c r="H254" s="280">
        <v>0</v>
      </c>
      <c r="I254" s="280">
        <v>0</v>
      </c>
      <c r="J254" s="280">
        <v>0</v>
      </c>
      <c r="K254" s="280">
        <v>22</v>
      </c>
      <c r="L254" s="280">
        <v>3</v>
      </c>
    </row>
    <row r="255" spans="1:12" s="219" customFormat="1" ht="8.85" customHeight="1">
      <c r="A255" s="220" t="s">
        <v>74</v>
      </c>
      <c r="B255" s="249">
        <v>2589</v>
      </c>
      <c r="C255" s="249"/>
      <c r="D255" s="279">
        <v>2356</v>
      </c>
      <c r="E255" s="279">
        <v>89</v>
      </c>
      <c r="F255" s="279">
        <v>0</v>
      </c>
      <c r="G255" s="279">
        <v>130</v>
      </c>
      <c r="H255" s="279">
        <v>0</v>
      </c>
      <c r="I255" s="279">
        <v>0</v>
      </c>
      <c r="J255" s="279">
        <v>0</v>
      </c>
      <c r="K255" s="279">
        <v>10</v>
      </c>
      <c r="L255" s="279">
        <v>5</v>
      </c>
    </row>
    <row r="256" spans="1:12" s="219" customFormat="1" ht="8.85" customHeight="1">
      <c r="A256" s="220" t="s">
        <v>75</v>
      </c>
      <c r="B256" s="249">
        <v>3367</v>
      </c>
      <c r="C256" s="249"/>
      <c r="D256" s="279">
        <v>2260</v>
      </c>
      <c r="E256" s="279">
        <v>139</v>
      </c>
      <c r="F256" s="279">
        <v>5</v>
      </c>
      <c r="G256" s="279">
        <v>162</v>
      </c>
      <c r="H256" s="279">
        <v>3</v>
      </c>
      <c r="I256" s="279">
        <v>587</v>
      </c>
      <c r="J256" s="279">
        <v>0</v>
      </c>
      <c r="K256" s="279">
        <v>178</v>
      </c>
      <c r="L256" s="279">
        <v>35</v>
      </c>
    </row>
    <row r="257" spans="1:12" s="219" customFormat="1" ht="8.85" customHeight="1">
      <c r="A257" s="220" t="s">
        <v>76</v>
      </c>
      <c r="B257" s="249">
        <v>4496</v>
      </c>
      <c r="C257" s="249"/>
      <c r="D257" s="279">
        <v>129</v>
      </c>
      <c r="E257" s="279">
        <v>4457</v>
      </c>
      <c r="F257" s="279">
        <v>1</v>
      </c>
      <c r="G257" s="279">
        <v>124</v>
      </c>
      <c r="H257" s="279">
        <v>0</v>
      </c>
      <c r="I257" s="279">
        <v>0</v>
      </c>
      <c r="J257" s="279">
        <v>0</v>
      </c>
      <c r="K257" s="279">
        <v>1</v>
      </c>
      <c r="L257" s="279">
        <v>4</v>
      </c>
    </row>
    <row r="258" spans="1:12" s="219" customFormat="1" ht="8.85" customHeight="1">
      <c r="A258" s="225" t="s">
        <v>77</v>
      </c>
      <c r="B258" s="248">
        <v>3714</v>
      </c>
      <c r="C258" s="248"/>
      <c r="D258" s="280">
        <v>615</v>
      </c>
      <c r="E258" s="280">
        <v>2609</v>
      </c>
      <c r="F258" s="280">
        <v>1</v>
      </c>
      <c r="G258" s="280">
        <v>378</v>
      </c>
      <c r="H258" s="280">
        <v>36</v>
      </c>
      <c r="I258" s="280">
        <v>9</v>
      </c>
      <c r="J258" s="280">
        <v>1</v>
      </c>
      <c r="K258" s="280">
        <v>48</v>
      </c>
      <c r="L258" s="280">
        <v>19</v>
      </c>
    </row>
    <row r="259" spans="1:12" s="219" customFormat="1" ht="8.85" customHeight="1">
      <c r="A259" s="220" t="s">
        <v>78</v>
      </c>
      <c r="B259" s="249">
        <v>175</v>
      </c>
      <c r="C259" s="249"/>
      <c r="D259" s="279">
        <v>175</v>
      </c>
      <c r="E259" s="279">
        <v>15</v>
      </c>
      <c r="F259" s="279">
        <v>0</v>
      </c>
      <c r="G259" s="279">
        <v>0</v>
      </c>
      <c r="H259" s="279">
        <v>0</v>
      </c>
      <c r="I259" s="279">
        <v>0</v>
      </c>
      <c r="J259" s="279">
        <v>0</v>
      </c>
      <c r="K259" s="279">
        <v>0</v>
      </c>
      <c r="L259" s="279">
        <v>0</v>
      </c>
    </row>
    <row r="260" spans="1:12" s="219" customFormat="1" ht="8.85" customHeight="1">
      <c r="A260" s="220" t="s">
        <v>79</v>
      </c>
      <c r="B260" s="249">
        <v>6298</v>
      </c>
      <c r="C260" s="249"/>
      <c r="D260" s="279">
        <v>901</v>
      </c>
      <c r="E260" s="279">
        <v>4413</v>
      </c>
      <c r="F260" s="279">
        <v>18</v>
      </c>
      <c r="G260" s="279">
        <v>1680</v>
      </c>
      <c r="H260" s="279">
        <v>4</v>
      </c>
      <c r="I260" s="279">
        <v>0</v>
      </c>
      <c r="J260" s="279">
        <v>4</v>
      </c>
      <c r="K260" s="279">
        <v>102</v>
      </c>
      <c r="L260" s="279">
        <v>6</v>
      </c>
    </row>
    <row r="261" spans="1:12" s="219" customFormat="1" ht="8.85" customHeight="1">
      <c r="A261" s="220" t="s">
        <v>80</v>
      </c>
      <c r="B261" s="249">
        <v>4076</v>
      </c>
      <c r="C261" s="249"/>
      <c r="D261" s="279">
        <v>10</v>
      </c>
      <c r="E261" s="279">
        <v>4066</v>
      </c>
      <c r="F261" s="279">
        <v>3</v>
      </c>
      <c r="G261" s="279">
        <v>3</v>
      </c>
      <c r="H261" s="279">
        <v>0</v>
      </c>
      <c r="I261" s="279">
        <v>0</v>
      </c>
      <c r="J261" s="279">
        <v>0</v>
      </c>
      <c r="K261" s="279">
        <v>3</v>
      </c>
      <c r="L261" s="279">
        <v>0</v>
      </c>
    </row>
    <row r="262" spans="1:12" s="219" customFormat="1" ht="8.85" customHeight="1">
      <c r="A262" s="225" t="s">
        <v>81</v>
      </c>
      <c r="B262" s="280">
        <v>394</v>
      </c>
      <c r="C262" s="248"/>
      <c r="D262" s="280">
        <v>5</v>
      </c>
      <c r="E262" s="280">
        <v>343</v>
      </c>
      <c r="F262" s="280">
        <v>4</v>
      </c>
      <c r="G262" s="280">
        <v>31</v>
      </c>
      <c r="H262" s="280">
        <v>0</v>
      </c>
      <c r="I262" s="280">
        <v>0</v>
      </c>
      <c r="J262" s="280">
        <v>0</v>
      </c>
      <c r="K262" s="280">
        <v>12</v>
      </c>
      <c r="L262" s="280">
        <v>0</v>
      </c>
    </row>
    <row r="263" spans="1:12" s="219" customFormat="1" ht="3.95" customHeight="1"/>
    <row r="264" spans="1:12" s="219" customFormat="1" ht="9" customHeight="1">
      <c r="A264" s="218">
        <v>2002</v>
      </c>
    </row>
    <row r="265" spans="1:12" s="219" customFormat="1" ht="9" customHeight="1">
      <c r="A265" s="218" t="s">
        <v>102</v>
      </c>
      <c r="B265" s="278">
        <f>SUM(B267:B298)</f>
        <v>90427</v>
      </c>
      <c r="C265" s="222"/>
      <c r="D265" s="243">
        <f t="shared" ref="D265:L265" si="7">SUM(D267:D298)</f>
        <v>30949</v>
      </c>
      <c r="E265" s="243">
        <f t="shared" si="7"/>
        <v>50371</v>
      </c>
      <c r="F265" s="243">
        <f t="shared" si="7"/>
        <v>190</v>
      </c>
      <c r="G265" s="243">
        <f t="shared" si="7"/>
        <v>13810</v>
      </c>
      <c r="H265" s="243">
        <f t="shared" si="7"/>
        <v>177</v>
      </c>
      <c r="I265" s="243">
        <f t="shared" si="7"/>
        <v>4942</v>
      </c>
      <c r="J265" s="243">
        <f t="shared" si="7"/>
        <v>659</v>
      </c>
      <c r="K265" s="243">
        <f t="shared" si="7"/>
        <v>1272</v>
      </c>
      <c r="L265" s="243">
        <f t="shared" si="7"/>
        <v>1611</v>
      </c>
    </row>
    <row r="266" spans="1:12" s="219" customFormat="1" ht="3.95" customHeight="1">
      <c r="A266" s="222"/>
      <c r="B266" s="278"/>
      <c r="C266" s="222"/>
      <c r="D266" s="243"/>
      <c r="E266" s="243"/>
      <c r="F266" s="243"/>
      <c r="G266" s="243"/>
      <c r="H266" s="243"/>
      <c r="I266" s="243"/>
      <c r="J266" s="243"/>
      <c r="K266" s="243"/>
      <c r="L266" s="243"/>
    </row>
    <row r="267" spans="1:12" s="219" customFormat="1" ht="8.65" customHeight="1">
      <c r="A267" s="220" t="s">
        <v>50</v>
      </c>
      <c r="B267" s="249">
        <v>2406</v>
      </c>
      <c r="C267" s="249"/>
      <c r="D267" s="279">
        <v>2400</v>
      </c>
      <c r="E267" s="279">
        <v>1</v>
      </c>
      <c r="F267" s="279">
        <v>6</v>
      </c>
      <c r="G267" s="279">
        <v>0</v>
      </c>
      <c r="H267" s="279">
        <v>0</v>
      </c>
      <c r="I267" s="279">
        <v>0</v>
      </c>
      <c r="J267" s="279">
        <v>0</v>
      </c>
      <c r="K267" s="279">
        <v>0</v>
      </c>
      <c r="L267" s="279">
        <v>0</v>
      </c>
    </row>
    <row r="268" spans="1:12" s="219" customFormat="1" ht="8.65" customHeight="1">
      <c r="A268" s="220" t="s">
        <v>51</v>
      </c>
      <c r="B268" s="249">
        <v>982</v>
      </c>
      <c r="C268" s="249"/>
      <c r="D268" s="279">
        <v>432</v>
      </c>
      <c r="E268" s="279">
        <v>5</v>
      </c>
      <c r="F268" s="279">
        <v>6</v>
      </c>
      <c r="G268" s="279">
        <v>415</v>
      </c>
      <c r="H268" s="279">
        <v>0</v>
      </c>
      <c r="I268" s="279">
        <v>1</v>
      </c>
      <c r="J268" s="279">
        <v>0</v>
      </c>
      <c r="K268" s="279">
        <v>90</v>
      </c>
      <c r="L268" s="279">
        <v>34</v>
      </c>
    </row>
    <row r="269" spans="1:12" s="219" customFormat="1" ht="8.65" customHeight="1">
      <c r="A269" s="220" t="s">
        <v>52</v>
      </c>
      <c r="B269" s="249">
        <v>96</v>
      </c>
      <c r="C269" s="249"/>
      <c r="D269" s="279">
        <v>53</v>
      </c>
      <c r="E269" s="279">
        <v>18</v>
      </c>
      <c r="F269" s="279">
        <v>1</v>
      </c>
      <c r="G269" s="279">
        <v>20</v>
      </c>
      <c r="H269" s="279">
        <v>1</v>
      </c>
      <c r="I269" s="279">
        <v>0</v>
      </c>
      <c r="J269" s="279">
        <v>0</v>
      </c>
      <c r="K269" s="279">
        <v>4</v>
      </c>
      <c r="L269" s="279">
        <v>0</v>
      </c>
    </row>
    <row r="270" spans="1:12" s="219" customFormat="1" ht="8.65" customHeight="1">
      <c r="A270" s="225" t="s">
        <v>53</v>
      </c>
      <c r="B270" s="248">
        <v>503</v>
      </c>
      <c r="C270" s="248"/>
      <c r="D270" s="280">
        <v>6</v>
      </c>
      <c r="E270" s="280">
        <v>500</v>
      </c>
      <c r="F270" s="280">
        <v>0</v>
      </c>
      <c r="G270" s="280">
        <v>0</v>
      </c>
      <c r="H270" s="280">
        <v>0</v>
      </c>
      <c r="I270" s="280">
        <v>0</v>
      </c>
      <c r="J270" s="280">
        <v>0</v>
      </c>
      <c r="K270" s="280">
        <v>0</v>
      </c>
      <c r="L270" s="280">
        <v>0</v>
      </c>
    </row>
    <row r="271" spans="1:12" s="219" customFormat="1" ht="8.65" customHeight="1">
      <c r="A271" s="220" t="s">
        <v>54</v>
      </c>
      <c r="B271" s="249">
        <v>6869</v>
      </c>
      <c r="C271" s="249"/>
      <c r="D271" s="279">
        <v>4194</v>
      </c>
      <c r="E271" s="279">
        <v>2445</v>
      </c>
      <c r="F271" s="279">
        <v>8</v>
      </c>
      <c r="G271" s="279">
        <v>51</v>
      </c>
      <c r="H271" s="279">
        <v>7</v>
      </c>
      <c r="I271" s="279">
        <v>0</v>
      </c>
      <c r="J271" s="279">
        <v>1</v>
      </c>
      <c r="K271" s="279">
        <v>149</v>
      </c>
      <c r="L271" s="279">
        <v>17</v>
      </c>
    </row>
    <row r="272" spans="1:12" s="219" customFormat="1" ht="8.65" customHeight="1">
      <c r="A272" s="220" t="s">
        <v>55</v>
      </c>
      <c r="B272" s="249">
        <v>923</v>
      </c>
      <c r="C272" s="249"/>
      <c r="D272" s="279">
        <v>58</v>
      </c>
      <c r="E272" s="279">
        <v>715</v>
      </c>
      <c r="F272" s="279">
        <v>8</v>
      </c>
      <c r="G272" s="279">
        <v>395</v>
      </c>
      <c r="H272" s="279">
        <v>0</v>
      </c>
      <c r="I272" s="279">
        <v>4</v>
      </c>
      <c r="J272" s="279">
        <v>28</v>
      </c>
      <c r="K272" s="279">
        <v>1</v>
      </c>
      <c r="L272" s="279">
        <v>3</v>
      </c>
    </row>
    <row r="273" spans="1:12" s="219" customFormat="1" ht="8.65" customHeight="1">
      <c r="A273" s="220" t="s">
        <v>56</v>
      </c>
      <c r="B273" s="249">
        <v>1402</v>
      </c>
      <c r="C273" s="249"/>
      <c r="D273" s="279">
        <v>111</v>
      </c>
      <c r="E273" s="279">
        <v>1093</v>
      </c>
      <c r="F273" s="279">
        <v>8</v>
      </c>
      <c r="G273" s="279">
        <v>162</v>
      </c>
      <c r="H273" s="279">
        <v>13</v>
      </c>
      <c r="I273" s="279">
        <v>0</v>
      </c>
      <c r="J273" s="279">
        <v>0</v>
      </c>
      <c r="K273" s="279">
        <v>13</v>
      </c>
      <c r="L273" s="279">
        <v>2</v>
      </c>
    </row>
    <row r="274" spans="1:12" s="219" customFormat="1" ht="8.65" customHeight="1">
      <c r="A274" s="225" t="s">
        <v>57</v>
      </c>
      <c r="B274" s="248">
        <v>3709</v>
      </c>
      <c r="C274" s="248"/>
      <c r="D274" s="280">
        <v>123</v>
      </c>
      <c r="E274" s="280">
        <v>2287</v>
      </c>
      <c r="F274" s="280">
        <v>0</v>
      </c>
      <c r="G274" s="280">
        <v>73</v>
      </c>
      <c r="H274" s="280">
        <v>0</v>
      </c>
      <c r="I274" s="280">
        <v>0</v>
      </c>
      <c r="J274" s="280">
        <v>1</v>
      </c>
      <c r="K274" s="280">
        <v>22</v>
      </c>
      <c r="L274" s="280">
        <v>1203</v>
      </c>
    </row>
    <row r="275" spans="1:12" s="219" customFormat="1" ht="8.65" customHeight="1">
      <c r="A275" s="220" t="s">
        <v>58</v>
      </c>
      <c r="B275" s="249">
        <v>7060</v>
      </c>
      <c r="C275" s="249"/>
      <c r="D275" s="279">
        <v>3210</v>
      </c>
      <c r="E275" s="279">
        <v>3222</v>
      </c>
      <c r="F275" s="279">
        <v>6</v>
      </c>
      <c r="G275" s="279">
        <v>621</v>
      </c>
      <c r="H275" s="279">
        <v>0</v>
      </c>
      <c r="I275" s="279">
        <v>0</v>
      </c>
      <c r="J275" s="279">
        <v>0</v>
      </c>
      <c r="K275" s="279">
        <v>4</v>
      </c>
      <c r="L275" s="279">
        <v>0</v>
      </c>
    </row>
    <row r="276" spans="1:12" s="219" customFormat="1" ht="8.65" customHeight="1">
      <c r="A276" s="220" t="s">
        <v>59</v>
      </c>
      <c r="B276" s="249">
        <v>2183</v>
      </c>
      <c r="C276" s="249"/>
      <c r="D276" s="279">
        <v>1204</v>
      </c>
      <c r="E276" s="279">
        <v>981</v>
      </c>
      <c r="F276" s="279">
        <v>0</v>
      </c>
      <c r="G276" s="279">
        <v>0</v>
      </c>
      <c r="H276" s="279">
        <v>0</v>
      </c>
      <c r="I276" s="279">
        <v>0</v>
      </c>
      <c r="J276" s="279">
        <v>0</v>
      </c>
      <c r="K276" s="279">
        <v>0</v>
      </c>
      <c r="L276" s="279">
        <v>0</v>
      </c>
    </row>
    <row r="277" spans="1:12" s="219" customFormat="1" ht="8.65" customHeight="1">
      <c r="A277" s="220" t="s">
        <v>60</v>
      </c>
      <c r="B277" s="249">
        <v>5078</v>
      </c>
      <c r="C277" s="249"/>
      <c r="D277" s="279">
        <v>1901</v>
      </c>
      <c r="E277" s="279">
        <v>2753</v>
      </c>
      <c r="F277" s="279">
        <v>9</v>
      </c>
      <c r="G277" s="279">
        <v>2132</v>
      </c>
      <c r="H277" s="279">
        <v>0</v>
      </c>
      <c r="I277" s="279">
        <v>0</v>
      </c>
      <c r="J277" s="279">
        <v>1</v>
      </c>
      <c r="K277" s="279">
        <v>216</v>
      </c>
      <c r="L277" s="279">
        <v>6</v>
      </c>
    </row>
    <row r="278" spans="1:12" s="219" customFormat="1" ht="8.65" customHeight="1">
      <c r="A278" s="225" t="s">
        <v>61</v>
      </c>
      <c r="B278" s="248">
        <v>1235</v>
      </c>
      <c r="C278" s="248"/>
      <c r="D278" s="280">
        <v>64</v>
      </c>
      <c r="E278" s="280">
        <v>941</v>
      </c>
      <c r="F278" s="280">
        <v>4</v>
      </c>
      <c r="G278" s="280">
        <v>58</v>
      </c>
      <c r="H278" s="280">
        <v>2</v>
      </c>
      <c r="I278" s="280">
        <v>1</v>
      </c>
      <c r="J278" s="280">
        <v>1</v>
      </c>
      <c r="K278" s="280">
        <v>143</v>
      </c>
      <c r="L278" s="280">
        <v>21</v>
      </c>
    </row>
    <row r="279" spans="1:12" s="219" customFormat="1" ht="8.65" customHeight="1">
      <c r="A279" s="220" t="s">
        <v>62</v>
      </c>
      <c r="B279" s="249">
        <v>1037</v>
      </c>
      <c r="C279" s="249"/>
      <c r="D279" s="279">
        <v>823</v>
      </c>
      <c r="E279" s="279">
        <v>200</v>
      </c>
      <c r="F279" s="279">
        <v>12</v>
      </c>
      <c r="G279" s="279">
        <v>1</v>
      </c>
      <c r="H279" s="279">
        <v>0</v>
      </c>
      <c r="I279" s="279">
        <v>0</v>
      </c>
      <c r="J279" s="279">
        <v>0</v>
      </c>
      <c r="K279" s="279">
        <v>3</v>
      </c>
      <c r="L279" s="279">
        <v>0</v>
      </c>
    </row>
    <row r="280" spans="1:12" s="219" customFormat="1" ht="8.65" customHeight="1">
      <c r="A280" s="220" t="s">
        <v>63</v>
      </c>
      <c r="B280" s="249">
        <v>6252</v>
      </c>
      <c r="C280" s="249"/>
      <c r="D280" s="279">
        <v>783</v>
      </c>
      <c r="E280" s="279">
        <v>6058</v>
      </c>
      <c r="F280" s="279">
        <v>1</v>
      </c>
      <c r="G280" s="279">
        <v>19</v>
      </c>
      <c r="H280" s="279">
        <v>1</v>
      </c>
      <c r="I280" s="279">
        <v>1</v>
      </c>
      <c r="J280" s="279">
        <v>0</v>
      </c>
      <c r="K280" s="279">
        <v>28</v>
      </c>
      <c r="L280" s="279">
        <v>0</v>
      </c>
    </row>
    <row r="281" spans="1:12" s="219" customFormat="1" ht="8.65" customHeight="1">
      <c r="A281" s="220" t="s">
        <v>64</v>
      </c>
      <c r="B281" s="249">
        <v>2168</v>
      </c>
      <c r="C281" s="249"/>
      <c r="D281" s="279">
        <v>1500</v>
      </c>
      <c r="E281" s="279">
        <v>402</v>
      </c>
      <c r="F281" s="279">
        <v>1</v>
      </c>
      <c r="G281" s="279">
        <v>115</v>
      </c>
      <c r="H281" s="279">
        <v>0</v>
      </c>
      <c r="I281" s="279">
        <v>1</v>
      </c>
      <c r="J281" s="279">
        <v>0</v>
      </c>
      <c r="K281" s="279">
        <v>148</v>
      </c>
      <c r="L281" s="279">
        <v>6</v>
      </c>
    </row>
    <row r="282" spans="1:12" s="219" customFormat="1" ht="8.65" customHeight="1">
      <c r="A282" s="225" t="s">
        <v>65</v>
      </c>
      <c r="B282" s="248">
        <v>1318</v>
      </c>
      <c r="C282" s="248"/>
      <c r="D282" s="280">
        <v>70</v>
      </c>
      <c r="E282" s="280">
        <v>838</v>
      </c>
      <c r="F282" s="280">
        <v>2</v>
      </c>
      <c r="G282" s="280">
        <v>413</v>
      </c>
      <c r="H282" s="280">
        <v>1</v>
      </c>
      <c r="I282" s="280">
        <v>0</v>
      </c>
      <c r="J282" s="280">
        <v>1</v>
      </c>
      <c r="K282" s="280">
        <v>0</v>
      </c>
      <c r="L282" s="280">
        <v>0</v>
      </c>
    </row>
    <row r="283" spans="1:12" s="219" customFormat="1" ht="8.65" customHeight="1">
      <c r="A283" s="220" t="s">
        <v>66</v>
      </c>
      <c r="B283" s="249">
        <v>2546</v>
      </c>
      <c r="C283" s="249"/>
      <c r="D283" s="279">
        <v>1011</v>
      </c>
      <c r="E283" s="279">
        <v>1430</v>
      </c>
      <c r="F283" s="279">
        <v>1</v>
      </c>
      <c r="G283" s="279">
        <v>6</v>
      </c>
      <c r="H283" s="279">
        <v>0</v>
      </c>
      <c r="I283" s="279">
        <v>0</v>
      </c>
      <c r="J283" s="279">
        <v>0</v>
      </c>
      <c r="K283" s="279">
        <v>98</v>
      </c>
      <c r="L283" s="279">
        <v>0</v>
      </c>
    </row>
    <row r="284" spans="1:12" s="219" customFormat="1" ht="8.65" customHeight="1">
      <c r="A284" s="220" t="s">
        <v>67</v>
      </c>
      <c r="B284" s="249">
        <v>98</v>
      </c>
      <c r="C284" s="249"/>
      <c r="D284" s="279">
        <v>11</v>
      </c>
      <c r="E284" s="279">
        <v>4</v>
      </c>
      <c r="F284" s="279">
        <v>0</v>
      </c>
      <c r="G284" s="279">
        <v>26</v>
      </c>
      <c r="H284" s="279">
        <v>56</v>
      </c>
      <c r="I284" s="279">
        <v>0</v>
      </c>
      <c r="J284" s="279">
        <v>0</v>
      </c>
      <c r="K284" s="279">
        <v>4</v>
      </c>
      <c r="L284" s="279">
        <v>1</v>
      </c>
    </row>
    <row r="285" spans="1:12" s="219" customFormat="1" ht="8.65" customHeight="1">
      <c r="A285" s="220" t="s">
        <v>68</v>
      </c>
      <c r="B285" s="249">
        <v>4915</v>
      </c>
      <c r="C285" s="249"/>
      <c r="D285" s="279">
        <v>0</v>
      </c>
      <c r="E285" s="279">
        <v>4535</v>
      </c>
      <c r="F285" s="279">
        <v>49</v>
      </c>
      <c r="G285" s="279">
        <v>3817</v>
      </c>
      <c r="H285" s="279">
        <v>0</v>
      </c>
      <c r="I285" s="279">
        <v>4582</v>
      </c>
      <c r="J285" s="279">
        <v>608</v>
      </c>
      <c r="K285" s="279">
        <v>32</v>
      </c>
      <c r="L285" s="279">
        <v>260</v>
      </c>
    </row>
    <row r="286" spans="1:12" s="219" customFormat="1" ht="8.65" customHeight="1">
      <c r="A286" s="225" t="s">
        <v>69</v>
      </c>
      <c r="B286" s="248">
        <v>1493</v>
      </c>
      <c r="C286" s="248"/>
      <c r="D286" s="280">
        <v>71</v>
      </c>
      <c r="E286" s="280">
        <v>1085</v>
      </c>
      <c r="F286" s="280">
        <v>4</v>
      </c>
      <c r="G286" s="280">
        <v>295</v>
      </c>
      <c r="H286" s="280">
        <v>1</v>
      </c>
      <c r="I286" s="280">
        <v>0</v>
      </c>
      <c r="J286" s="280">
        <v>1</v>
      </c>
      <c r="K286" s="280">
        <v>29</v>
      </c>
      <c r="L286" s="280">
        <v>11</v>
      </c>
    </row>
    <row r="287" spans="1:12" s="219" customFormat="1" ht="8.65" customHeight="1">
      <c r="A287" s="220" t="s">
        <v>70</v>
      </c>
      <c r="B287" s="249">
        <v>3989</v>
      </c>
      <c r="C287" s="249"/>
      <c r="D287" s="279">
        <v>202</v>
      </c>
      <c r="E287" s="279">
        <v>2509</v>
      </c>
      <c r="F287" s="279">
        <v>21</v>
      </c>
      <c r="G287" s="279">
        <v>1486</v>
      </c>
      <c r="H287" s="279">
        <v>11</v>
      </c>
      <c r="I287" s="279">
        <v>14</v>
      </c>
      <c r="J287" s="279">
        <v>0</v>
      </c>
      <c r="K287" s="279">
        <v>75</v>
      </c>
      <c r="L287" s="279">
        <v>17</v>
      </c>
    </row>
    <row r="288" spans="1:12" s="219" customFormat="1" ht="8.65" customHeight="1">
      <c r="A288" s="220" t="s">
        <v>71</v>
      </c>
      <c r="B288" s="249">
        <v>2824</v>
      </c>
      <c r="C288" s="249"/>
      <c r="D288" s="279">
        <v>2824</v>
      </c>
      <c r="E288" s="279">
        <v>0</v>
      </c>
      <c r="F288" s="279">
        <v>0</v>
      </c>
      <c r="G288" s="279">
        <v>0</v>
      </c>
      <c r="H288" s="279">
        <v>0</v>
      </c>
      <c r="I288" s="279">
        <v>0</v>
      </c>
      <c r="J288" s="279">
        <v>0</v>
      </c>
      <c r="K288" s="279">
        <v>0</v>
      </c>
      <c r="L288" s="279">
        <v>0</v>
      </c>
    </row>
    <row r="289" spans="1:12" s="219" customFormat="1" ht="8.65" customHeight="1">
      <c r="A289" s="220" t="s">
        <v>72</v>
      </c>
      <c r="B289" s="249">
        <v>1685</v>
      </c>
      <c r="C289" s="249"/>
      <c r="D289" s="279">
        <v>378</v>
      </c>
      <c r="E289" s="279">
        <v>1238</v>
      </c>
      <c r="F289" s="279">
        <v>2</v>
      </c>
      <c r="G289" s="279">
        <v>68</v>
      </c>
      <c r="H289" s="279">
        <v>0</v>
      </c>
      <c r="I289" s="279">
        <v>0</v>
      </c>
      <c r="J289" s="279">
        <v>0</v>
      </c>
      <c r="K289" s="279">
        <v>1</v>
      </c>
      <c r="L289" s="279">
        <v>2</v>
      </c>
    </row>
    <row r="290" spans="1:12" s="219" customFormat="1" ht="8.65" customHeight="1">
      <c r="A290" s="225" t="s">
        <v>73</v>
      </c>
      <c r="B290" s="248">
        <v>4249</v>
      </c>
      <c r="C290" s="248"/>
      <c r="D290" s="280">
        <v>2665</v>
      </c>
      <c r="E290" s="280">
        <v>1116</v>
      </c>
      <c r="F290" s="280">
        <v>5</v>
      </c>
      <c r="G290" s="280">
        <v>447</v>
      </c>
      <c r="H290" s="280">
        <v>2</v>
      </c>
      <c r="I290" s="280">
        <v>0</v>
      </c>
      <c r="J290" s="280">
        <v>1</v>
      </c>
      <c r="K290" s="280">
        <v>14</v>
      </c>
      <c r="L290" s="280">
        <v>0</v>
      </c>
    </row>
    <row r="291" spans="1:12" s="219" customFormat="1" ht="8.65" customHeight="1">
      <c r="A291" s="220" t="s">
        <v>74</v>
      </c>
      <c r="B291" s="249">
        <v>2562</v>
      </c>
      <c r="C291" s="249"/>
      <c r="D291" s="279">
        <v>2339</v>
      </c>
      <c r="E291" s="279">
        <v>91</v>
      </c>
      <c r="F291" s="279">
        <v>8</v>
      </c>
      <c r="G291" s="279">
        <v>140</v>
      </c>
      <c r="H291" s="279">
        <v>2</v>
      </c>
      <c r="I291" s="279">
        <v>4</v>
      </c>
      <c r="J291" s="279">
        <v>4</v>
      </c>
      <c r="K291" s="279">
        <v>8</v>
      </c>
      <c r="L291" s="279">
        <v>0</v>
      </c>
    </row>
    <row r="292" spans="1:12" s="219" customFormat="1" ht="8.65" customHeight="1">
      <c r="A292" s="220" t="s">
        <v>75</v>
      </c>
      <c r="B292" s="249">
        <v>3389</v>
      </c>
      <c r="C292" s="249"/>
      <c r="D292" s="279">
        <v>2484</v>
      </c>
      <c r="E292" s="279">
        <v>104</v>
      </c>
      <c r="F292" s="279">
        <v>8</v>
      </c>
      <c r="G292" s="279">
        <v>340</v>
      </c>
      <c r="H292" s="279">
        <v>57</v>
      </c>
      <c r="I292" s="279">
        <v>334</v>
      </c>
      <c r="J292" s="279">
        <v>5</v>
      </c>
      <c r="K292" s="279">
        <v>69</v>
      </c>
      <c r="L292" s="279">
        <v>16</v>
      </c>
    </row>
    <row r="293" spans="1:12" s="219" customFormat="1" ht="8.65" customHeight="1">
      <c r="A293" s="220" t="s">
        <v>76</v>
      </c>
      <c r="B293" s="249">
        <v>4755</v>
      </c>
      <c r="C293" s="249"/>
      <c r="D293" s="279">
        <v>243</v>
      </c>
      <c r="E293" s="279">
        <v>4605</v>
      </c>
      <c r="F293" s="279">
        <v>0</v>
      </c>
      <c r="G293" s="279">
        <v>108</v>
      </c>
      <c r="H293" s="279">
        <v>0</v>
      </c>
      <c r="I293" s="279">
        <v>0</v>
      </c>
      <c r="J293" s="279">
        <v>0</v>
      </c>
      <c r="K293" s="279">
        <v>5</v>
      </c>
      <c r="L293" s="279">
        <v>2</v>
      </c>
    </row>
    <row r="294" spans="1:12" s="219" customFormat="1" ht="8.65" customHeight="1">
      <c r="A294" s="225" t="s">
        <v>77</v>
      </c>
      <c r="B294" s="248">
        <v>3711</v>
      </c>
      <c r="C294" s="248"/>
      <c r="D294" s="280">
        <v>593</v>
      </c>
      <c r="E294" s="280">
        <v>2796</v>
      </c>
      <c r="F294" s="280">
        <v>2</v>
      </c>
      <c r="G294" s="280">
        <v>266</v>
      </c>
      <c r="H294" s="280">
        <v>0</v>
      </c>
      <c r="I294" s="280">
        <v>0</v>
      </c>
      <c r="J294" s="280">
        <v>2</v>
      </c>
      <c r="K294" s="280">
        <v>61</v>
      </c>
      <c r="L294" s="280">
        <v>4</v>
      </c>
    </row>
    <row r="295" spans="1:12" s="219" customFormat="1" ht="8.65" customHeight="1">
      <c r="A295" s="220" t="s">
        <v>78</v>
      </c>
      <c r="B295" s="249">
        <v>145</v>
      </c>
      <c r="C295" s="249"/>
      <c r="D295" s="279">
        <v>140</v>
      </c>
      <c r="E295" s="279">
        <v>0</v>
      </c>
      <c r="F295" s="279">
        <v>0</v>
      </c>
      <c r="G295" s="279">
        <v>4</v>
      </c>
      <c r="H295" s="279">
        <v>0</v>
      </c>
      <c r="I295" s="279">
        <v>0</v>
      </c>
      <c r="J295" s="279">
        <v>0</v>
      </c>
      <c r="K295" s="279">
        <v>0</v>
      </c>
      <c r="L295" s="279">
        <v>1</v>
      </c>
    </row>
    <row r="296" spans="1:12" s="219" customFormat="1" ht="8.65" customHeight="1">
      <c r="A296" s="220" t="s">
        <v>79</v>
      </c>
      <c r="B296" s="249">
        <v>5931</v>
      </c>
      <c r="C296" s="249"/>
      <c r="D296" s="279">
        <v>1048</v>
      </c>
      <c r="E296" s="279">
        <v>3515</v>
      </c>
      <c r="F296" s="279">
        <v>14</v>
      </c>
      <c r="G296" s="279">
        <v>2318</v>
      </c>
      <c r="H296" s="279">
        <v>23</v>
      </c>
      <c r="I296" s="279">
        <v>0</v>
      </c>
      <c r="J296" s="279">
        <v>5</v>
      </c>
      <c r="K296" s="279">
        <v>52</v>
      </c>
      <c r="L296" s="279">
        <v>4</v>
      </c>
    </row>
    <row r="297" spans="1:12" s="219" customFormat="1" ht="8.65" customHeight="1">
      <c r="A297" s="220" t="s">
        <v>80</v>
      </c>
      <c r="B297" s="249">
        <v>4511</v>
      </c>
      <c r="C297" s="249"/>
      <c r="D297" s="279">
        <v>2</v>
      </c>
      <c r="E297" s="279">
        <v>4490</v>
      </c>
      <c r="F297" s="279">
        <v>4</v>
      </c>
      <c r="G297" s="279">
        <v>13</v>
      </c>
      <c r="H297" s="279">
        <v>0</v>
      </c>
      <c r="I297" s="279">
        <v>0</v>
      </c>
      <c r="J297" s="279">
        <v>0</v>
      </c>
      <c r="K297" s="279">
        <v>2</v>
      </c>
      <c r="L297" s="279">
        <v>0</v>
      </c>
    </row>
    <row r="298" spans="1:12" s="219" customFormat="1" ht="8.65" customHeight="1">
      <c r="A298" s="225" t="s">
        <v>81</v>
      </c>
      <c r="B298" s="280">
        <v>403</v>
      </c>
      <c r="C298" s="248"/>
      <c r="D298" s="280">
        <v>6</v>
      </c>
      <c r="E298" s="280">
        <v>394</v>
      </c>
      <c r="F298" s="280">
        <v>0</v>
      </c>
      <c r="G298" s="280">
        <v>1</v>
      </c>
      <c r="H298" s="280">
        <v>0</v>
      </c>
      <c r="I298" s="280">
        <v>0</v>
      </c>
      <c r="J298" s="280">
        <v>0</v>
      </c>
      <c r="K298" s="280">
        <v>1</v>
      </c>
      <c r="L298" s="280">
        <v>1</v>
      </c>
    </row>
    <row r="299" spans="1:12" s="219" customFormat="1" ht="3.95" customHeight="1"/>
    <row r="300" spans="1:12" s="219" customFormat="1" ht="9" customHeight="1">
      <c r="A300" s="218">
        <v>2003</v>
      </c>
    </row>
    <row r="301" spans="1:12" s="219" customFormat="1" ht="9" customHeight="1">
      <c r="A301" s="218" t="s">
        <v>102</v>
      </c>
      <c r="B301" s="278">
        <f>SUM(B303:B334)</f>
        <v>99437</v>
      </c>
      <c r="C301" s="222"/>
      <c r="D301" s="243">
        <f t="shared" ref="D301:L301" si="8">SUM(D303:D334)</f>
        <v>34323</v>
      </c>
      <c r="E301" s="243">
        <f t="shared" si="8"/>
        <v>56460</v>
      </c>
      <c r="F301" s="243">
        <f t="shared" si="8"/>
        <v>185</v>
      </c>
      <c r="G301" s="243">
        <f t="shared" si="8"/>
        <v>14947</v>
      </c>
      <c r="H301" s="243">
        <f t="shared" si="8"/>
        <v>101</v>
      </c>
      <c r="I301" s="243">
        <f t="shared" si="8"/>
        <v>2238</v>
      </c>
      <c r="J301" s="243">
        <f t="shared" si="8"/>
        <v>1146</v>
      </c>
      <c r="K301" s="243">
        <f t="shared" si="8"/>
        <v>1658</v>
      </c>
      <c r="L301" s="243">
        <f t="shared" si="8"/>
        <v>88</v>
      </c>
    </row>
    <row r="302" spans="1:12" s="219" customFormat="1" ht="3.95" customHeight="1">
      <c r="A302" s="222"/>
      <c r="B302" s="278"/>
      <c r="C302" s="222"/>
      <c r="D302" s="243"/>
      <c r="E302" s="243"/>
      <c r="F302" s="243"/>
      <c r="G302" s="243"/>
      <c r="H302" s="243"/>
      <c r="I302" s="243"/>
      <c r="J302" s="243"/>
      <c r="K302" s="243"/>
      <c r="L302" s="243"/>
    </row>
    <row r="303" spans="1:12" s="219" customFormat="1" ht="8.65" customHeight="1">
      <c r="A303" s="220" t="s">
        <v>50</v>
      </c>
      <c r="B303" s="249">
        <v>2521</v>
      </c>
      <c r="C303" s="249"/>
      <c r="D303" s="279">
        <v>2511</v>
      </c>
      <c r="E303" s="279">
        <v>0</v>
      </c>
      <c r="F303" s="279">
        <v>6</v>
      </c>
      <c r="G303" s="279">
        <v>2</v>
      </c>
      <c r="H303" s="279">
        <v>0</v>
      </c>
      <c r="I303" s="279">
        <v>0</v>
      </c>
      <c r="J303" s="279">
        <v>0</v>
      </c>
      <c r="K303" s="279">
        <v>2</v>
      </c>
      <c r="L303" s="279">
        <v>0</v>
      </c>
    </row>
    <row r="304" spans="1:12" s="219" customFormat="1" ht="8.65" customHeight="1">
      <c r="A304" s="220" t="s">
        <v>51</v>
      </c>
      <c r="B304" s="249">
        <v>962</v>
      </c>
      <c r="C304" s="249"/>
      <c r="D304" s="279">
        <v>425</v>
      </c>
      <c r="E304" s="279">
        <v>89</v>
      </c>
      <c r="F304" s="279">
        <v>4</v>
      </c>
      <c r="G304" s="279">
        <v>339</v>
      </c>
      <c r="H304" s="279">
        <v>3</v>
      </c>
      <c r="I304" s="279">
        <v>0</v>
      </c>
      <c r="J304" s="279">
        <v>0</v>
      </c>
      <c r="K304" s="279">
        <v>88</v>
      </c>
      <c r="L304" s="279">
        <v>16</v>
      </c>
    </row>
    <row r="305" spans="1:12" s="219" customFormat="1" ht="8.65" customHeight="1">
      <c r="A305" s="220" t="s">
        <v>52</v>
      </c>
      <c r="B305" s="249">
        <v>261</v>
      </c>
      <c r="C305" s="249"/>
      <c r="D305" s="279">
        <v>175</v>
      </c>
      <c r="E305" s="279">
        <v>24</v>
      </c>
      <c r="F305" s="279">
        <v>1</v>
      </c>
      <c r="G305" s="279">
        <v>14</v>
      </c>
      <c r="H305" s="279">
        <v>0</v>
      </c>
      <c r="I305" s="279">
        <v>0</v>
      </c>
      <c r="J305" s="279">
        <v>0</v>
      </c>
      <c r="K305" s="279">
        <v>49</v>
      </c>
      <c r="L305" s="279">
        <v>0</v>
      </c>
    </row>
    <row r="306" spans="1:12" s="219" customFormat="1" ht="8.65" customHeight="1">
      <c r="A306" s="225" t="s">
        <v>53</v>
      </c>
      <c r="B306" s="248">
        <v>481</v>
      </c>
      <c r="C306" s="248"/>
      <c r="D306" s="280">
        <v>0</v>
      </c>
      <c r="E306" s="280">
        <v>481</v>
      </c>
      <c r="F306" s="280">
        <v>0</v>
      </c>
      <c r="G306" s="280">
        <v>0</v>
      </c>
      <c r="H306" s="280">
        <v>0</v>
      </c>
      <c r="I306" s="280">
        <v>0</v>
      </c>
      <c r="J306" s="280">
        <v>0</v>
      </c>
      <c r="K306" s="280">
        <v>0</v>
      </c>
      <c r="L306" s="280">
        <v>0</v>
      </c>
    </row>
    <row r="307" spans="1:12" s="219" customFormat="1" ht="8.65" customHeight="1">
      <c r="A307" s="220" t="s">
        <v>54</v>
      </c>
      <c r="B307" s="249">
        <v>5620</v>
      </c>
      <c r="C307" s="249"/>
      <c r="D307" s="279">
        <v>3344</v>
      </c>
      <c r="E307" s="279">
        <v>2069</v>
      </c>
      <c r="F307" s="279">
        <v>2</v>
      </c>
      <c r="G307" s="279">
        <v>142</v>
      </c>
      <c r="H307" s="279">
        <v>1</v>
      </c>
      <c r="I307" s="279">
        <v>0</v>
      </c>
      <c r="J307" s="279">
        <v>0</v>
      </c>
      <c r="K307" s="279">
        <v>103</v>
      </c>
      <c r="L307" s="279">
        <v>5</v>
      </c>
    </row>
    <row r="308" spans="1:12" s="219" customFormat="1" ht="8.65" customHeight="1">
      <c r="A308" s="220" t="s">
        <v>55</v>
      </c>
      <c r="B308" s="249">
        <v>973</v>
      </c>
      <c r="C308" s="249"/>
      <c r="D308" s="279">
        <v>52</v>
      </c>
      <c r="E308" s="279">
        <v>779</v>
      </c>
      <c r="F308" s="279">
        <v>8</v>
      </c>
      <c r="G308" s="279">
        <v>377</v>
      </c>
      <c r="H308" s="279">
        <v>4</v>
      </c>
      <c r="I308" s="279">
        <v>0</v>
      </c>
      <c r="J308" s="279">
        <v>17</v>
      </c>
      <c r="K308" s="279">
        <v>72</v>
      </c>
      <c r="L308" s="279">
        <v>1</v>
      </c>
    </row>
    <row r="309" spans="1:12" s="219" customFormat="1" ht="8.65" customHeight="1">
      <c r="A309" s="220" t="s">
        <v>56</v>
      </c>
      <c r="B309" s="249">
        <v>1585</v>
      </c>
      <c r="C309" s="249"/>
      <c r="D309" s="279">
        <v>20</v>
      </c>
      <c r="E309" s="279">
        <v>1413</v>
      </c>
      <c r="F309" s="279">
        <v>2</v>
      </c>
      <c r="G309" s="279">
        <v>137</v>
      </c>
      <c r="H309" s="279">
        <v>8</v>
      </c>
      <c r="I309" s="279">
        <v>0</v>
      </c>
      <c r="J309" s="279">
        <v>2</v>
      </c>
      <c r="K309" s="279">
        <v>6</v>
      </c>
      <c r="L309" s="279">
        <v>0</v>
      </c>
    </row>
    <row r="310" spans="1:12" s="219" customFormat="1" ht="8.65" customHeight="1">
      <c r="A310" s="225" t="s">
        <v>57</v>
      </c>
      <c r="B310" s="248">
        <v>3300</v>
      </c>
      <c r="C310" s="248"/>
      <c r="D310" s="280">
        <v>493</v>
      </c>
      <c r="E310" s="280">
        <v>2081</v>
      </c>
      <c r="F310" s="280">
        <v>4</v>
      </c>
      <c r="G310" s="280">
        <v>621</v>
      </c>
      <c r="H310" s="280">
        <v>1</v>
      </c>
      <c r="I310" s="280">
        <v>0</v>
      </c>
      <c r="J310" s="280">
        <v>0</v>
      </c>
      <c r="K310" s="280">
        <v>97</v>
      </c>
      <c r="L310" s="280">
        <v>3</v>
      </c>
    </row>
    <row r="311" spans="1:12" s="219" customFormat="1" ht="8.65" customHeight="1">
      <c r="A311" s="220" t="s">
        <v>58</v>
      </c>
      <c r="B311" s="249">
        <v>8217</v>
      </c>
      <c r="C311" s="249"/>
      <c r="D311" s="279">
        <v>4010</v>
      </c>
      <c r="E311" s="279">
        <v>3272</v>
      </c>
      <c r="F311" s="279">
        <v>5</v>
      </c>
      <c r="G311" s="279">
        <v>923</v>
      </c>
      <c r="H311" s="279">
        <v>1</v>
      </c>
      <c r="I311" s="279">
        <v>0</v>
      </c>
      <c r="J311" s="279">
        <v>0</v>
      </c>
      <c r="K311" s="279">
        <v>8</v>
      </c>
      <c r="L311" s="279">
        <v>1</v>
      </c>
    </row>
    <row r="312" spans="1:12" s="219" customFormat="1" ht="8.65" customHeight="1">
      <c r="A312" s="220" t="s">
        <v>59</v>
      </c>
      <c r="B312" s="249">
        <v>2354</v>
      </c>
      <c r="C312" s="249"/>
      <c r="D312" s="279">
        <v>1280</v>
      </c>
      <c r="E312" s="279">
        <v>1077</v>
      </c>
      <c r="F312" s="279">
        <v>0</v>
      </c>
      <c r="G312" s="279">
        <v>0</v>
      </c>
      <c r="H312" s="279">
        <v>0</v>
      </c>
      <c r="I312" s="279">
        <v>0</v>
      </c>
      <c r="J312" s="279">
        <v>0</v>
      </c>
      <c r="K312" s="279">
        <v>0</v>
      </c>
      <c r="L312" s="279">
        <v>1</v>
      </c>
    </row>
    <row r="313" spans="1:12" s="219" customFormat="1" ht="8.65" customHeight="1">
      <c r="A313" s="220" t="s">
        <v>60</v>
      </c>
      <c r="B313" s="249">
        <v>6738</v>
      </c>
      <c r="C313" s="249"/>
      <c r="D313" s="279">
        <v>1453</v>
      </c>
      <c r="E313" s="279">
        <v>5173</v>
      </c>
      <c r="F313" s="279">
        <v>1</v>
      </c>
      <c r="G313" s="279">
        <v>1216</v>
      </c>
      <c r="H313" s="279">
        <v>1</v>
      </c>
      <c r="I313" s="279">
        <v>0</v>
      </c>
      <c r="J313" s="279">
        <v>0</v>
      </c>
      <c r="K313" s="279">
        <v>2</v>
      </c>
      <c r="L313" s="279">
        <v>10</v>
      </c>
    </row>
    <row r="314" spans="1:12" s="219" customFormat="1" ht="8.65" customHeight="1">
      <c r="A314" s="225" t="s">
        <v>61</v>
      </c>
      <c r="B314" s="248">
        <v>1560</v>
      </c>
      <c r="C314" s="248"/>
      <c r="D314" s="280">
        <v>288</v>
      </c>
      <c r="E314" s="280">
        <v>1119</v>
      </c>
      <c r="F314" s="280">
        <v>0</v>
      </c>
      <c r="G314" s="280">
        <v>2</v>
      </c>
      <c r="H314" s="280">
        <v>15</v>
      </c>
      <c r="I314" s="280">
        <v>0</v>
      </c>
      <c r="J314" s="280">
        <v>1</v>
      </c>
      <c r="K314" s="280">
        <v>135</v>
      </c>
      <c r="L314" s="280">
        <v>0</v>
      </c>
    </row>
    <row r="315" spans="1:12" s="219" customFormat="1" ht="8.65" customHeight="1">
      <c r="A315" s="220" t="s">
        <v>62</v>
      </c>
      <c r="B315" s="249">
        <v>1555</v>
      </c>
      <c r="C315" s="249"/>
      <c r="D315" s="279">
        <v>1293</v>
      </c>
      <c r="E315" s="279">
        <v>252</v>
      </c>
      <c r="F315" s="279">
        <v>11</v>
      </c>
      <c r="G315" s="279">
        <v>0</v>
      </c>
      <c r="H315" s="279">
        <v>0</v>
      </c>
      <c r="I315" s="279">
        <v>0</v>
      </c>
      <c r="J315" s="279">
        <v>1</v>
      </c>
      <c r="K315" s="279">
        <v>2</v>
      </c>
      <c r="L315" s="279">
        <v>0</v>
      </c>
    </row>
    <row r="316" spans="1:12" s="219" customFormat="1" ht="8.65" customHeight="1">
      <c r="A316" s="220" t="s">
        <v>63</v>
      </c>
      <c r="B316" s="249">
        <v>7202</v>
      </c>
      <c r="C316" s="249"/>
      <c r="D316" s="279">
        <v>798</v>
      </c>
      <c r="E316" s="279">
        <v>7028</v>
      </c>
      <c r="F316" s="279">
        <v>2</v>
      </c>
      <c r="G316" s="279">
        <v>6</v>
      </c>
      <c r="H316" s="279">
        <v>1</v>
      </c>
      <c r="I316" s="279">
        <v>1</v>
      </c>
      <c r="J316" s="279">
        <v>0</v>
      </c>
      <c r="K316" s="279">
        <v>85</v>
      </c>
      <c r="L316" s="279">
        <v>1</v>
      </c>
    </row>
    <row r="317" spans="1:12" s="219" customFormat="1" ht="8.65" customHeight="1">
      <c r="A317" s="220" t="s">
        <v>64</v>
      </c>
      <c r="B317" s="249">
        <v>3458</v>
      </c>
      <c r="C317" s="249"/>
      <c r="D317" s="279">
        <v>2007</v>
      </c>
      <c r="E317" s="279">
        <v>775</v>
      </c>
      <c r="F317" s="279">
        <v>1</v>
      </c>
      <c r="G317" s="279">
        <v>165</v>
      </c>
      <c r="H317" s="279">
        <v>0</v>
      </c>
      <c r="I317" s="279">
        <v>1</v>
      </c>
      <c r="J317" s="279">
        <v>0</v>
      </c>
      <c r="K317" s="279">
        <v>522</v>
      </c>
      <c r="L317" s="279">
        <v>12</v>
      </c>
    </row>
    <row r="318" spans="1:12" s="219" customFormat="1" ht="8.65" customHeight="1">
      <c r="A318" s="225" t="s">
        <v>65</v>
      </c>
      <c r="B318" s="248">
        <v>1336</v>
      </c>
      <c r="C318" s="248"/>
      <c r="D318" s="280">
        <v>92</v>
      </c>
      <c r="E318" s="280">
        <v>830</v>
      </c>
      <c r="F318" s="280">
        <v>3</v>
      </c>
      <c r="G318" s="280">
        <v>410</v>
      </c>
      <c r="H318" s="280">
        <v>1</v>
      </c>
      <c r="I318" s="280">
        <v>0</v>
      </c>
      <c r="J318" s="280">
        <v>0</v>
      </c>
      <c r="K318" s="280">
        <v>3</v>
      </c>
      <c r="L318" s="280">
        <v>1</v>
      </c>
    </row>
    <row r="319" spans="1:12" s="219" customFormat="1" ht="8.65" customHeight="1">
      <c r="A319" s="220" t="s">
        <v>66</v>
      </c>
      <c r="B319" s="249">
        <v>3101</v>
      </c>
      <c r="C319" s="249"/>
      <c r="D319" s="279">
        <v>158</v>
      </c>
      <c r="E319" s="279">
        <v>2891</v>
      </c>
      <c r="F319" s="279">
        <v>1</v>
      </c>
      <c r="G319" s="279">
        <v>1</v>
      </c>
      <c r="H319" s="279">
        <v>0</v>
      </c>
      <c r="I319" s="279">
        <v>0</v>
      </c>
      <c r="J319" s="279">
        <v>0</v>
      </c>
      <c r="K319" s="279">
        <v>51</v>
      </c>
      <c r="L319" s="279">
        <v>0</v>
      </c>
    </row>
    <row r="320" spans="1:12" s="219" customFormat="1" ht="8.65" customHeight="1">
      <c r="A320" s="220" t="s">
        <v>67</v>
      </c>
      <c r="B320" s="249">
        <v>104</v>
      </c>
      <c r="C320" s="249"/>
      <c r="D320" s="279">
        <v>11</v>
      </c>
      <c r="E320" s="279">
        <v>11</v>
      </c>
      <c r="F320" s="279">
        <v>2</v>
      </c>
      <c r="G320" s="279">
        <v>19</v>
      </c>
      <c r="H320" s="279">
        <v>49</v>
      </c>
      <c r="I320" s="279">
        <v>0</v>
      </c>
      <c r="J320" s="279">
        <v>0</v>
      </c>
      <c r="K320" s="279">
        <v>13</v>
      </c>
      <c r="L320" s="279">
        <v>2</v>
      </c>
    </row>
    <row r="321" spans="1:12" s="219" customFormat="1" ht="8.65" customHeight="1">
      <c r="A321" s="220" t="s">
        <v>68</v>
      </c>
      <c r="B321" s="249">
        <v>6147</v>
      </c>
      <c r="C321" s="249"/>
      <c r="D321" s="279">
        <v>94</v>
      </c>
      <c r="E321" s="279">
        <v>5923</v>
      </c>
      <c r="F321" s="279">
        <v>66</v>
      </c>
      <c r="G321" s="279">
        <v>5012</v>
      </c>
      <c r="H321" s="279">
        <v>0</v>
      </c>
      <c r="I321" s="279">
        <v>1697</v>
      </c>
      <c r="J321" s="279">
        <v>1055</v>
      </c>
      <c r="K321" s="279">
        <v>24</v>
      </c>
      <c r="L321" s="279">
        <v>0</v>
      </c>
    </row>
    <row r="322" spans="1:12" s="219" customFormat="1" ht="8.65" customHeight="1">
      <c r="A322" s="225" t="s">
        <v>69</v>
      </c>
      <c r="B322" s="248">
        <v>1695</v>
      </c>
      <c r="C322" s="248"/>
      <c r="D322" s="280">
        <v>165</v>
      </c>
      <c r="E322" s="280">
        <v>1230</v>
      </c>
      <c r="F322" s="280">
        <v>6</v>
      </c>
      <c r="G322" s="280">
        <v>201</v>
      </c>
      <c r="H322" s="280">
        <v>0</v>
      </c>
      <c r="I322" s="280">
        <v>0</v>
      </c>
      <c r="J322" s="280">
        <v>1</v>
      </c>
      <c r="K322" s="280">
        <v>91</v>
      </c>
      <c r="L322" s="280">
        <v>4</v>
      </c>
    </row>
    <row r="323" spans="1:12" s="219" customFormat="1" ht="8.65" customHeight="1">
      <c r="A323" s="220" t="s">
        <v>70</v>
      </c>
      <c r="B323" s="249">
        <v>4441</v>
      </c>
      <c r="C323" s="249"/>
      <c r="D323" s="279">
        <v>434</v>
      </c>
      <c r="E323" s="279">
        <v>2684</v>
      </c>
      <c r="F323" s="279">
        <v>2</v>
      </c>
      <c r="G323" s="279">
        <v>1252</v>
      </c>
      <c r="H323" s="279">
        <v>6</v>
      </c>
      <c r="I323" s="279">
        <v>20</v>
      </c>
      <c r="J323" s="279">
        <v>1</v>
      </c>
      <c r="K323" s="279">
        <v>111</v>
      </c>
      <c r="L323" s="279">
        <v>6</v>
      </c>
    </row>
    <row r="324" spans="1:12" s="219" customFormat="1" ht="8.65" customHeight="1">
      <c r="A324" s="220" t="s">
        <v>71</v>
      </c>
      <c r="B324" s="249">
        <v>3278</v>
      </c>
      <c r="C324" s="249"/>
      <c r="D324" s="279">
        <v>3278</v>
      </c>
      <c r="E324" s="279">
        <v>0</v>
      </c>
      <c r="F324" s="279">
        <v>0</v>
      </c>
      <c r="G324" s="279">
        <v>0</v>
      </c>
      <c r="H324" s="279">
        <v>0</v>
      </c>
      <c r="I324" s="279">
        <v>0</v>
      </c>
      <c r="J324" s="279">
        <v>0</v>
      </c>
      <c r="K324" s="279">
        <v>0</v>
      </c>
      <c r="L324" s="279">
        <v>0</v>
      </c>
    </row>
    <row r="325" spans="1:12" s="219" customFormat="1" ht="8.65" customHeight="1">
      <c r="A325" s="220" t="s">
        <v>72</v>
      </c>
      <c r="B325" s="249">
        <v>987</v>
      </c>
      <c r="C325" s="249"/>
      <c r="D325" s="279">
        <v>14</v>
      </c>
      <c r="E325" s="279">
        <v>963</v>
      </c>
      <c r="F325" s="279">
        <v>2</v>
      </c>
      <c r="G325" s="279">
        <v>6</v>
      </c>
      <c r="H325" s="279">
        <v>0</v>
      </c>
      <c r="I325" s="279">
        <v>0</v>
      </c>
      <c r="J325" s="279">
        <v>0</v>
      </c>
      <c r="K325" s="279">
        <v>0</v>
      </c>
      <c r="L325" s="279">
        <v>2</v>
      </c>
    </row>
    <row r="326" spans="1:12" s="219" customFormat="1" ht="8.65" customHeight="1">
      <c r="A326" s="225" t="s">
        <v>73</v>
      </c>
      <c r="B326" s="248">
        <v>4658</v>
      </c>
      <c r="C326" s="248"/>
      <c r="D326" s="280">
        <v>3827</v>
      </c>
      <c r="E326" s="280">
        <v>610</v>
      </c>
      <c r="F326" s="280">
        <v>5</v>
      </c>
      <c r="G326" s="280">
        <v>215</v>
      </c>
      <c r="H326" s="280">
        <v>0</v>
      </c>
      <c r="I326" s="280">
        <v>0</v>
      </c>
      <c r="J326" s="280">
        <v>0</v>
      </c>
      <c r="K326" s="280">
        <v>2</v>
      </c>
      <c r="L326" s="280">
        <v>0</v>
      </c>
    </row>
    <row r="327" spans="1:12" s="219" customFormat="1" ht="8.65" customHeight="1">
      <c r="A327" s="220" t="s">
        <v>74</v>
      </c>
      <c r="B327" s="249">
        <v>2737</v>
      </c>
      <c r="C327" s="249"/>
      <c r="D327" s="279">
        <v>2570</v>
      </c>
      <c r="E327" s="279">
        <v>87</v>
      </c>
      <c r="F327" s="279">
        <v>6</v>
      </c>
      <c r="G327" s="279">
        <v>352</v>
      </c>
      <c r="H327" s="279">
        <v>0</v>
      </c>
      <c r="I327" s="279">
        <v>1</v>
      </c>
      <c r="J327" s="279">
        <v>63</v>
      </c>
      <c r="K327" s="279">
        <v>5</v>
      </c>
      <c r="L327" s="279">
        <v>2</v>
      </c>
    </row>
    <row r="328" spans="1:12" s="219" customFormat="1" ht="8.65" customHeight="1">
      <c r="A328" s="220" t="s">
        <v>75</v>
      </c>
      <c r="B328" s="249">
        <v>3432</v>
      </c>
      <c r="C328" s="249"/>
      <c r="D328" s="279">
        <v>2112</v>
      </c>
      <c r="E328" s="279">
        <v>227</v>
      </c>
      <c r="F328" s="279">
        <v>9</v>
      </c>
      <c r="G328" s="279">
        <v>465</v>
      </c>
      <c r="H328" s="279">
        <v>1</v>
      </c>
      <c r="I328" s="279">
        <v>513</v>
      </c>
      <c r="J328" s="279">
        <v>0</v>
      </c>
      <c r="K328" s="279">
        <v>130</v>
      </c>
      <c r="L328" s="279">
        <v>3</v>
      </c>
    </row>
    <row r="329" spans="1:12" s="219" customFormat="1" ht="8.65" customHeight="1">
      <c r="A329" s="220" t="s">
        <v>76</v>
      </c>
      <c r="B329" s="249">
        <v>5145</v>
      </c>
      <c r="C329" s="249"/>
      <c r="D329" s="279">
        <v>128</v>
      </c>
      <c r="E329" s="279">
        <v>5128</v>
      </c>
      <c r="F329" s="279">
        <v>1</v>
      </c>
      <c r="G329" s="279">
        <v>100</v>
      </c>
      <c r="H329" s="279">
        <v>0</v>
      </c>
      <c r="I329" s="279">
        <v>0</v>
      </c>
      <c r="J329" s="279">
        <v>0</v>
      </c>
      <c r="K329" s="279">
        <v>0</v>
      </c>
      <c r="L329" s="279">
        <v>2</v>
      </c>
    </row>
    <row r="330" spans="1:12" s="219" customFormat="1" ht="8.65" customHeight="1">
      <c r="A330" s="225" t="s">
        <v>77</v>
      </c>
      <c r="B330" s="248">
        <v>3915</v>
      </c>
      <c r="C330" s="248"/>
      <c r="D330" s="280">
        <v>1807</v>
      </c>
      <c r="E330" s="280">
        <v>1638</v>
      </c>
      <c r="F330" s="280">
        <v>8</v>
      </c>
      <c r="G330" s="280">
        <v>436</v>
      </c>
      <c r="H330" s="280">
        <v>6</v>
      </c>
      <c r="I330" s="280">
        <v>1</v>
      </c>
      <c r="J330" s="280">
        <v>3</v>
      </c>
      <c r="K330" s="280">
        <v>17</v>
      </c>
      <c r="L330" s="280">
        <v>15</v>
      </c>
    </row>
    <row r="331" spans="1:12" s="219" customFormat="1" ht="8.65" customHeight="1">
      <c r="A331" s="220" t="s">
        <v>78</v>
      </c>
      <c r="B331" s="249">
        <v>187</v>
      </c>
      <c r="C331" s="249"/>
      <c r="D331" s="279">
        <v>171</v>
      </c>
      <c r="E331" s="279">
        <v>0</v>
      </c>
      <c r="F331" s="279">
        <v>0</v>
      </c>
      <c r="G331" s="279">
        <v>16</v>
      </c>
      <c r="H331" s="279">
        <v>0</v>
      </c>
      <c r="I331" s="279">
        <v>4</v>
      </c>
      <c r="J331" s="279">
        <v>0</v>
      </c>
      <c r="K331" s="279">
        <v>0</v>
      </c>
      <c r="L331" s="279">
        <v>0</v>
      </c>
    </row>
    <row r="332" spans="1:12" s="219" customFormat="1" ht="8.65" customHeight="1">
      <c r="A332" s="220" t="s">
        <v>79</v>
      </c>
      <c r="B332" s="249">
        <v>6381</v>
      </c>
      <c r="C332" s="249"/>
      <c r="D332" s="279">
        <v>1250</v>
      </c>
      <c r="E332" s="279">
        <v>3646</v>
      </c>
      <c r="F332" s="279">
        <v>22</v>
      </c>
      <c r="G332" s="279">
        <v>2434</v>
      </c>
      <c r="H332" s="279">
        <v>1</v>
      </c>
      <c r="I332" s="279">
        <v>0</v>
      </c>
      <c r="J332" s="279">
        <v>2</v>
      </c>
      <c r="K332" s="279">
        <v>34</v>
      </c>
      <c r="L332" s="279">
        <v>1</v>
      </c>
    </row>
    <row r="333" spans="1:12" s="219" customFormat="1" ht="8.65" customHeight="1">
      <c r="A333" s="220" t="s">
        <v>80</v>
      </c>
      <c r="B333" s="249">
        <v>4628</v>
      </c>
      <c r="C333" s="249"/>
      <c r="D333" s="279">
        <v>15</v>
      </c>
      <c r="E333" s="279">
        <v>4623</v>
      </c>
      <c r="F333" s="279">
        <v>1</v>
      </c>
      <c r="G333" s="279">
        <v>0</v>
      </c>
      <c r="H333" s="279">
        <v>0</v>
      </c>
      <c r="I333" s="279">
        <v>0</v>
      </c>
      <c r="J333" s="279">
        <v>0</v>
      </c>
      <c r="K333" s="279">
        <v>2</v>
      </c>
      <c r="L333" s="279">
        <v>0</v>
      </c>
    </row>
    <row r="334" spans="1:12" s="219" customFormat="1" ht="8.65" customHeight="1">
      <c r="A334" s="225" t="s">
        <v>81</v>
      </c>
      <c r="B334" s="280">
        <v>478</v>
      </c>
      <c r="C334" s="248"/>
      <c r="D334" s="280">
        <v>48</v>
      </c>
      <c r="E334" s="280">
        <v>337</v>
      </c>
      <c r="F334" s="280">
        <v>4</v>
      </c>
      <c r="G334" s="280">
        <v>84</v>
      </c>
      <c r="H334" s="280">
        <v>2</v>
      </c>
      <c r="I334" s="280">
        <v>0</v>
      </c>
      <c r="J334" s="280">
        <v>0</v>
      </c>
      <c r="K334" s="280">
        <v>4</v>
      </c>
      <c r="L334" s="280">
        <v>0</v>
      </c>
    </row>
    <row r="335" spans="1:12" s="258" customFormat="1" ht="3" customHeight="1">
      <c r="A335" s="253"/>
      <c r="B335" s="281"/>
      <c r="C335" s="282"/>
      <c r="D335" s="281"/>
      <c r="E335" s="281"/>
      <c r="F335" s="281"/>
      <c r="G335" s="281"/>
      <c r="H335" s="281"/>
      <c r="I335" s="281"/>
      <c r="J335" s="281"/>
      <c r="K335" s="281"/>
      <c r="L335" s="281"/>
    </row>
    <row r="336" spans="1:12" s="219" customFormat="1" ht="9" customHeight="1">
      <c r="A336" s="218">
        <v>2004</v>
      </c>
      <c r="D336" s="249"/>
    </row>
    <row r="337" spans="1:13" s="219" customFormat="1" ht="9" customHeight="1">
      <c r="A337" s="218" t="s">
        <v>102</v>
      </c>
      <c r="B337" s="278">
        <f>SUM(B339:B370)</f>
        <v>113498</v>
      </c>
      <c r="C337" s="278"/>
      <c r="D337" s="278">
        <f t="shared" ref="D337:L337" si="9">SUM(D339:D370)</f>
        <v>37880</v>
      </c>
      <c r="E337" s="278">
        <f t="shared" si="9"/>
        <v>67954</v>
      </c>
      <c r="F337" s="278">
        <f t="shared" si="9"/>
        <v>207</v>
      </c>
      <c r="G337" s="278">
        <f t="shared" si="9"/>
        <v>14120</v>
      </c>
      <c r="H337" s="278">
        <f t="shared" si="9"/>
        <v>110</v>
      </c>
      <c r="I337" s="278">
        <f t="shared" si="9"/>
        <v>2073</v>
      </c>
      <c r="J337" s="278">
        <f t="shared" si="9"/>
        <v>1089</v>
      </c>
      <c r="K337" s="278">
        <f t="shared" si="9"/>
        <v>1432</v>
      </c>
      <c r="L337" s="278">
        <f t="shared" si="9"/>
        <v>215</v>
      </c>
      <c r="M337" s="283"/>
    </row>
    <row r="338" spans="1:13" s="219" customFormat="1" ht="3.95" customHeight="1">
      <c r="A338" s="222"/>
      <c r="B338" s="278"/>
      <c r="C338" s="222"/>
      <c r="D338" s="243"/>
      <c r="E338" s="243"/>
      <c r="F338" s="243"/>
      <c r="G338" s="243"/>
      <c r="H338" s="243"/>
      <c r="I338" s="243"/>
      <c r="J338" s="243"/>
      <c r="K338" s="243"/>
      <c r="L338" s="243"/>
      <c r="M338" s="283"/>
    </row>
    <row r="339" spans="1:13" s="219" customFormat="1" ht="9" customHeight="1">
      <c r="A339" s="220" t="s">
        <v>50</v>
      </c>
      <c r="B339" s="249">
        <v>1430</v>
      </c>
      <c r="C339" s="249"/>
      <c r="D339" s="229">
        <v>1277</v>
      </c>
      <c r="E339" s="279">
        <v>151</v>
      </c>
      <c r="F339" s="279">
        <v>2</v>
      </c>
      <c r="G339" s="279">
        <v>0</v>
      </c>
      <c r="H339" s="279">
        <v>0</v>
      </c>
      <c r="I339" s="279">
        <v>0</v>
      </c>
      <c r="J339" s="279">
        <v>0</v>
      </c>
      <c r="K339" s="279">
        <v>0</v>
      </c>
      <c r="L339" s="279">
        <v>0</v>
      </c>
      <c r="M339" s="281"/>
    </row>
    <row r="340" spans="1:13" s="219" customFormat="1" ht="9" customHeight="1">
      <c r="A340" s="220" t="s">
        <v>51</v>
      </c>
      <c r="B340" s="249">
        <v>865</v>
      </c>
      <c r="C340" s="249"/>
      <c r="D340" s="229">
        <v>376</v>
      </c>
      <c r="E340" s="279">
        <v>2</v>
      </c>
      <c r="F340" s="279">
        <v>0</v>
      </c>
      <c r="G340" s="279">
        <v>381</v>
      </c>
      <c r="H340" s="279">
        <v>5</v>
      </c>
      <c r="I340" s="279">
        <v>0</v>
      </c>
      <c r="J340" s="279">
        <v>0</v>
      </c>
      <c r="K340" s="279">
        <v>89</v>
      </c>
      <c r="L340" s="279">
        <v>12</v>
      </c>
      <c r="M340" s="281"/>
    </row>
    <row r="341" spans="1:13" s="219" customFormat="1" ht="9" customHeight="1">
      <c r="A341" s="220" t="s">
        <v>52</v>
      </c>
      <c r="B341" s="249">
        <v>376</v>
      </c>
      <c r="C341" s="249"/>
      <c r="D341" s="229">
        <v>203</v>
      </c>
      <c r="E341" s="279">
        <v>29</v>
      </c>
      <c r="F341" s="279">
        <v>0</v>
      </c>
      <c r="G341" s="279">
        <v>13</v>
      </c>
      <c r="H341" s="279">
        <v>0</v>
      </c>
      <c r="I341" s="279">
        <v>0</v>
      </c>
      <c r="J341" s="279">
        <v>2</v>
      </c>
      <c r="K341" s="279">
        <v>124</v>
      </c>
      <c r="L341" s="279">
        <v>6</v>
      </c>
      <c r="M341" s="281"/>
    </row>
    <row r="342" spans="1:13" s="219" customFormat="1" ht="9" customHeight="1">
      <c r="A342" s="225" t="s">
        <v>53</v>
      </c>
      <c r="B342" s="248">
        <v>759</v>
      </c>
      <c r="C342" s="248"/>
      <c r="D342" s="230">
        <v>19</v>
      </c>
      <c r="E342" s="280">
        <v>738</v>
      </c>
      <c r="F342" s="280">
        <v>0</v>
      </c>
      <c r="G342" s="280">
        <v>1</v>
      </c>
      <c r="H342" s="280">
        <v>0</v>
      </c>
      <c r="I342" s="280">
        <v>0</v>
      </c>
      <c r="J342" s="280">
        <v>0</v>
      </c>
      <c r="K342" s="280">
        <v>1</v>
      </c>
      <c r="L342" s="280">
        <v>0</v>
      </c>
      <c r="M342" s="281"/>
    </row>
    <row r="343" spans="1:13" s="219" customFormat="1" ht="9" customHeight="1">
      <c r="A343" s="220" t="s">
        <v>54</v>
      </c>
      <c r="B343" s="249">
        <v>8243</v>
      </c>
      <c r="C343" s="249"/>
      <c r="D343" s="229">
        <v>2586</v>
      </c>
      <c r="E343" s="279">
        <v>5465</v>
      </c>
      <c r="F343" s="279">
        <v>3</v>
      </c>
      <c r="G343" s="279">
        <v>15</v>
      </c>
      <c r="H343" s="279">
        <v>1</v>
      </c>
      <c r="I343" s="279">
        <v>0</v>
      </c>
      <c r="J343" s="279">
        <v>1</v>
      </c>
      <c r="K343" s="279">
        <v>158</v>
      </c>
      <c r="L343" s="279">
        <v>21</v>
      </c>
      <c r="M343" s="281"/>
    </row>
    <row r="344" spans="1:13" s="219" customFormat="1" ht="9" customHeight="1">
      <c r="A344" s="220" t="s">
        <v>55</v>
      </c>
      <c r="B344" s="249">
        <v>1014</v>
      </c>
      <c r="C344" s="249"/>
      <c r="D344" s="229">
        <v>55</v>
      </c>
      <c r="E344" s="279">
        <v>806</v>
      </c>
      <c r="F344" s="279">
        <v>3</v>
      </c>
      <c r="G344" s="279">
        <v>515</v>
      </c>
      <c r="H344" s="279">
        <v>1</v>
      </c>
      <c r="I344" s="279">
        <v>0</v>
      </c>
      <c r="J344" s="279">
        <v>20</v>
      </c>
      <c r="K344" s="279">
        <v>62</v>
      </c>
      <c r="L344" s="279">
        <v>0</v>
      </c>
      <c r="M344" s="281"/>
    </row>
    <row r="345" spans="1:13" s="219" customFormat="1" ht="9" customHeight="1">
      <c r="A345" s="220" t="s">
        <v>56</v>
      </c>
      <c r="B345" s="249">
        <v>1867</v>
      </c>
      <c r="C345" s="249"/>
      <c r="D345" s="229">
        <v>28</v>
      </c>
      <c r="E345" s="279">
        <v>1665</v>
      </c>
      <c r="F345" s="279">
        <v>2</v>
      </c>
      <c r="G345" s="279">
        <v>181</v>
      </c>
      <c r="H345" s="279">
        <v>0</v>
      </c>
      <c r="I345" s="279">
        <v>0</v>
      </c>
      <c r="J345" s="279">
        <v>0</v>
      </c>
      <c r="K345" s="279">
        <v>7</v>
      </c>
      <c r="L345" s="279">
        <v>0</v>
      </c>
      <c r="M345" s="281"/>
    </row>
    <row r="346" spans="1:13" s="219" customFormat="1" ht="9" customHeight="1">
      <c r="A346" s="225" t="s">
        <v>57</v>
      </c>
      <c r="B346" s="248">
        <v>4487</v>
      </c>
      <c r="C346" s="248"/>
      <c r="D346" s="230">
        <v>359</v>
      </c>
      <c r="E346" s="280">
        <v>3463</v>
      </c>
      <c r="F346" s="280">
        <v>7</v>
      </c>
      <c r="G346" s="280">
        <v>621</v>
      </c>
      <c r="H346" s="280">
        <v>2</v>
      </c>
      <c r="I346" s="280">
        <v>2</v>
      </c>
      <c r="J346" s="280">
        <v>0</v>
      </c>
      <c r="K346" s="280">
        <v>28</v>
      </c>
      <c r="L346" s="280">
        <v>5</v>
      </c>
      <c r="M346" s="281"/>
    </row>
    <row r="347" spans="1:13" s="219" customFormat="1" ht="9" customHeight="1">
      <c r="A347" s="220" t="s">
        <v>58</v>
      </c>
      <c r="B347" s="249">
        <v>8886</v>
      </c>
      <c r="C347" s="249"/>
      <c r="D347" s="229">
        <v>4360</v>
      </c>
      <c r="E347" s="279">
        <v>3996</v>
      </c>
      <c r="F347" s="279">
        <v>6</v>
      </c>
      <c r="G347" s="279">
        <v>1005</v>
      </c>
      <c r="H347" s="279">
        <v>4</v>
      </c>
      <c r="I347" s="279">
        <v>0</v>
      </c>
      <c r="J347" s="279">
        <v>0</v>
      </c>
      <c r="K347" s="279">
        <v>10</v>
      </c>
      <c r="L347" s="279">
        <v>21</v>
      </c>
      <c r="M347" s="281"/>
    </row>
    <row r="348" spans="1:13" s="219" customFormat="1" ht="9" customHeight="1">
      <c r="A348" s="220" t="s">
        <v>59</v>
      </c>
      <c r="B348" s="249">
        <v>2911</v>
      </c>
      <c r="C348" s="249"/>
      <c r="D348" s="229">
        <v>278</v>
      </c>
      <c r="E348" s="279">
        <v>2909</v>
      </c>
      <c r="F348" s="279">
        <v>1</v>
      </c>
      <c r="G348" s="279">
        <v>0</v>
      </c>
      <c r="H348" s="279">
        <v>0</v>
      </c>
      <c r="I348" s="279">
        <v>0</v>
      </c>
      <c r="J348" s="279">
        <v>0</v>
      </c>
      <c r="K348" s="279">
        <v>0</v>
      </c>
      <c r="L348" s="279">
        <v>0</v>
      </c>
      <c r="M348" s="281"/>
    </row>
    <row r="349" spans="1:13" s="219" customFormat="1" ht="9" customHeight="1">
      <c r="A349" s="220" t="s">
        <v>60</v>
      </c>
      <c r="B349" s="249">
        <v>8182</v>
      </c>
      <c r="C349" s="249"/>
      <c r="D349" s="229">
        <v>3116</v>
      </c>
      <c r="E349" s="279">
        <v>4963</v>
      </c>
      <c r="F349" s="279">
        <v>1</v>
      </c>
      <c r="G349" s="279">
        <v>40</v>
      </c>
      <c r="H349" s="279">
        <v>0</v>
      </c>
      <c r="I349" s="279">
        <v>0</v>
      </c>
      <c r="J349" s="279">
        <v>0</v>
      </c>
      <c r="K349" s="279">
        <v>0</v>
      </c>
      <c r="L349" s="279">
        <v>65</v>
      </c>
      <c r="M349" s="281"/>
    </row>
    <row r="350" spans="1:13" s="219" customFormat="1" ht="9" customHeight="1">
      <c r="A350" s="225" t="s">
        <v>61</v>
      </c>
      <c r="B350" s="248">
        <v>1002</v>
      </c>
      <c r="C350" s="248"/>
      <c r="D350" s="230">
        <v>117</v>
      </c>
      <c r="E350" s="280">
        <v>706</v>
      </c>
      <c r="F350" s="280">
        <v>1</v>
      </c>
      <c r="G350" s="280">
        <v>38</v>
      </c>
      <c r="H350" s="280">
        <v>1</v>
      </c>
      <c r="I350" s="280">
        <v>0</v>
      </c>
      <c r="J350" s="280">
        <v>2</v>
      </c>
      <c r="K350" s="280">
        <v>136</v>
      </c>
      <c r="L350" s="280">
        <v>1</v>
      </c>
      <c r="M350" s="281"/>
    </row>
    <row r="351" spans="1:13" s="219" customFormat="1" ht="9" customHeight="1">
      <c r="A351" s="220" t="s">
        <v>62</v>
      </c>
      <c r="B351" s="249">
        <v>1826</v>
      </c>
      <c r="C351" s="249"/>
      <c r="D351" s="229">
        <v>1737</v>
      </c>
      <c r="E351" s="279">
        <v>42</v>
      </c>
      <c r="F351" s="279">
        <v>10</v>
      </c>
      <c r="G351" s="279">
        <v>6</v>
      </c>
      <c r="H351" s="279">
        <v>3</v>
      </c>
      <c r="I351" s="279">
        <v>0</v>
      </c>
      <c r="J351" s="279">
        <v>3</v>
      </c>
      <c r="K351" s="279">
        <v>24</v>
      </c>
      <c r="L351" s="279">
        <v>3</v>
      </c>
      <c r="M351" s="281"/>
    </row>
    <row r="352" spans="1:13" s="219" customFormat="1" ht="9" customHeight="1">
      <c r="A352" s="220" t="s">
        <v>63</v>
      </c>
      <c r="B352" s="249">
        <v>8372</v>
      </c>
      <c r="C352" s="249"/>
      <c r="D352" s="229">
        <v>2692</v>
      </c>
      <c r="E352" s="279">
        <v>6430</v>
      </c>
      <c r="F352" s="279">
        <v>7</v>
      </c>
      <c r="G352" s="279">
        <v>20</v>
      </c>
      <c r="H352" s="279">
        <v>2</v>
      </c>
      <c r="I352" s="279">
        <v>3</v>
      </c>
      <c r="J352" s="279">
        <v>1</v>
      </c>
      <c r="K352" s="279">
        <v>41</v>
      </c>
      <c r="L352" s="279">
        <v>13</v>
      </c>
      <c r="M352" s="281"/>
    </row>
    <row r="353" spans="1:13" s="219" customFormat="1" ht="9" customHeight="1">
      <c r="A353" s="220" t="s">
        <v>64</v>
      </c>
      <c r="B353" s="249">
        <v>3676</v>
      </c>
      <c r="C353" s="249"/>
      <c r="D353" s="229">
        <v>1812</v>
      </c>
      <c r="E353" s="279">
        <v>1225</v>
      </c>
      <c r="F353" s="279">
        <v>6</v>
      </c>
      <c r="G353" s="279">
        <v>299</v>
      </c>
      <c r="H353" s="279">
        <v>1</v>
      </c>
      <c r="I353" s="279">
        <v>12</v>
      </c>
      <c r="J353" s="279">
        <v>0</v>
      </c>
      <c r="K353" s="279">
        <v>309</v>
      </c>
      <c r="L353" s="279">
        <v>25</v>
      </c>
      <c r="M353" s="281"/>
    </row>
    <row r="354" spans="1:13" s="219" customFormat="1" ht="9" customHeight="1">
      <c r="A354" s="225" t="s">
        <v>65</v>
      </c>
      <c r="B354" s="248">
        <v>2066</v>
      </c>
      <c r="C354" s="248"/>
      <c r="D354" s="230">
        <v>132</v>
      </c>
      <c r="E354" s="280">
        <v>1333</v>
      </c>
      <c r="F354" s="280">
        <v>6</v>
      </c>
      <c r="G354" s="280">
        <v>549</v>
      </c>
      <c r="H354" s="280">
        <v>4</v>
      </c>
      <c r="I354" s="280">
        <v>1</v>
      </c>
      <c r="J354" s="280">
        <v>3</v>
      </c>
      <c r="K354" s="280">
        <v>46</v>
      </c>
      <c r="L354" s="280">
        <v>2</v>
      </c>
      <c r="M354" s="281"/>
    </row>
    <row r="355" spans="1:13" s="219" customFormat="1" ht="9" customHeight="1">
      <c r="A355" s="220" t="s">
        <v>66</v>
      </c>
      <c r="B355" s="249">
        <v>2683</v>
      </c>
      <c r="C355" s="249"/>
      <c r="D355" s="229">
        <v>29</v>
      </c>
      <c r="E355" s="279">
        <v>2650</v>
      </c>
      <c r="F355" s="279">
        <v>2</v>
      </c>
      <c r="G355" s="279">
        <v>3</v>
      </c>
      <c r="H355" s="279">
        <v>1</v>
      </c>
      <c r="I355" s="279">
        <v>0</v>
      </c>
      <c r="J355" s="279">
        <v>2</v>
      </c>
      <c r="K355" s="279">
        <v>0</v>
      </c>
      <c r="L355" s="279">
        <v>3</v>
      </c>
      <c r="M355" s="281"/>
    </row>
    <row r="356" spans="1:13" s="219" customFormat="1" ht="9" customHeight="1">
      <c r="A356" s="220" t="s">
        <v>67</v>
      </c>
      <c r="B356" s="249">
        <v>101</v>
      </c>
      <c r="C356" s="249"/>
      <c r="D356" s="229">
        <v>6</v>
      </c>
      <c r="E356" s="279">
        <v>13</v>
      </c>
      <c r="F356" s="279">
        <v>0</v>
      </c>
      <c r="G356" s="279">
        <v>20</v>
      </c>
      <c r="H356" s="279">
        <v>41</v>
      </c>
      <c r="I356" s="279">
        <v>0</v>
      </c>
      <c r="J356" s="279">
        <v>0</v>
      </c>
      <c r="K356" s="279">
        <v>21</v>
      </c>
      <c r="L356" s="279">
        <v>0</v>
      </c>
      <c r="M356" s="281"/>
    </row>
    <row r="357" spans="1:13" s="219" customFormat="1" ht="9" customHeight="1">
      <c r="A357" s="220" t="s">
        <v>68</v>
      </c>
      <c r="B357" s="249">
        <v>6053</v>
      </c>
      <c r="C357" s="249"/>
      <c r="D357" s="229">
        <v>10</v>
      </c>
      <c r="E357" s="279">
        <v>5898</v>
      </c>
      <c r="F357" s="279">
        <v>60</v>
      </c>
      <c r="G357" s="279">
        <v>4908</v>
      </c>
      <c r="H357" s="279">
        <v>0</v>
      </c>
      <c r="I357" s="279">
        <v>1611</v>
      </c>
      <c r="J357" s="279">
        <v>1048</v>
      </c>
      <c r="K357" s="279">
        <v>31</v>
      </c>
      <c r="L357" s="279">
        <v>0</v>
      </c>
      <c r="M357" s="281"/>
    </row>
    <row r="358" spans="1:13" s="219" customFormat="1" ht="9" customHeight="1">
      <c r="A358" s="225" t="s">
        <v>69</v>
      </c>
      <c r="B358" s="248">
        <v>1944</v>
      </c>
      <c r="C358" s="248"/>
      <c r="D358" s="230">
        <v>172</v>
      </c>
      <c r="E358" s="280">
        <v>1381</v>
      </c>
      <c r="F358" s="280">
        <v>8</v>
      </c>
      <c r="G358" s="280">
        <v>332</v>
      </c>
      <c r="H358" s="280">
        <v>0</v>
      </c>
      <c r="I358" s="280">
        <v>1</v>
      </c>
      <c r="J358" s="280">
        <v>0</v>
      </c>
      <c r="K358" s="280">
        <v>29</v>
      </c>
      <c r="L358" s="280">
        <v>22</v>
      </c>
      <c r="M358" s="281"/>
    </row>
    <row r="359" spans="1:13" s="219" customFormat="1" ht="9" customHeight="1">
      <c r="A359" s="220" t="s">
        <v>70</v>
      </c>
      <c r="B359" s="249">
        <v>5369</v>
      </c>
      <c r="C359" s="249"/>
      <c r="D359" s="229">
        <v>1131</v>
      </c>
      <c r="E359" s="279">
        <v>3047</v>
      </c>
      <c r="F359" s="279">
        <v>6</v>
      </c>
      <c r="G359" s="279">
        <v>1186</v>
      </c>
      <c r="H359" s="279">
        <v>5</v>
      </c>
      <c r="I359" s="279">
        <v>17</v>
      </c>
      <c r="J359" s="279">
        <v>3</v>
      </c>
      <c r="K359" s="279">
        <v>113</v>
      </c>
      <c r="L359" s="279">
        <v>6</v>
      </c>
      <c r="M359" s="281"/>
    </row>
    <row r="360" spans="1:13" s="219" customFormat="1" ht="9" customHeight="1">
      <c r="A360" s="220" t="s">
        <v>71</v>
      </c>
      <c r="B360" s="249">
        <v>3302</v>
      </c>
      <c r="C360" s="249"/>
      <c r="D360" s="229">
        <v>3302</v>
      </c>
      <c r="E360" s="279">
        <v>0</v>
      </c>
      <c r="F360" s="279">
        <v>0</v>
      </c>
      <c r="G360" s="279">
        <v>0</v>
      </c>
      <c r="H360" s="279">
        <v>0</v>
      </c>
      <c r="I360" s="279">
        <v>0</v>
      </c>
      <c r="J360" s="279">
        <v>0</v>
      </c>
      <c r="K360" s="279">
        <v>0</v>
      </c>
      <c r="L360" s="279">
        <v>0</v>
      </c>
      <c r="M360" s="281"/>
    </row>
    <row r="361" spans="1:13" s="219" customFormat="1" ht="9" customHeight="1">
      <c r="A361" s="220" t="s">
        <v>72</v>
      </c>
      <c r="B361" s="249">
        <v>1186</v>
      </c>
      <c r="C361" s="249"/>
      <c r="D361" s="229">
        <v>401</v>
      </c>
      <c r="E361" s="279">
        <v>647</v>
      </c>
      <c r="F361" s="279">
        <v>0</v>
      </c>
      <c r="G361" s="279">
        <v>136</v>
      </c>
      <c r="H361" s="279">
        <v>0</v>
      </c>
      <c r="I361" s="279">
        <v>0</v>
      </c>
      <c r="J361" s="279">
        <v>0</v>
      </c>
      <c r="K361" s="279">
        <v>2</v>
      </c>
      <c r="L361" s="279">
        <v>0</v>
      </c>
      <c r="M361" s="281"/>
    </row>
    <row r="362" spans="1:13" s="219" customFormat="1" ht="9" customHeight="1">
      <c r="A362" s="225" t="s">
        <v>73</v>
      </c>
      <c r="B362" s="248">
        <v>5810</v>
      </c>
      <c r="C362" s="248"/>
      <c r="D362" s="230">
        <v>4053</v>
      </c>
      <c r="E362" s="280">
        <v>1119</v>
      </c>
      <c r="F362" s="280">
        <v>13</v>
      </c>
      <c r="G362" s="280">
        <v>610</v>
      </c>
      <c r="H362" s="280">
        <v>4</v>
      </c>
      <c r="I362" s="280">
        <v>0</v>
      </c>
      <c r="J362" s="280">
        <v>0</v>
      </c>
      <c r="K362" s="280">
        <v>11</v>
      </c>
      <c r="L362" s="280">
        <v>2</v>
      </c>
      <c r="M362" s="281"/>
    </row>
    <row r="363" spans="1:13" s="219" customFormat="1" ht="9" customHeight="1">
      <c r="A363" s="220" t="s">
        <v>74</v>
      </c>
      <c r="B363" s="249">
        <v>2852</v>
      </c>
      <c r="C363" s="249"/>
      <c r="D363" s="229">
        <v>2559</v>
      </c>
      <c r="E363" s="279">
        <v>94</v>
      </c>
      <c r="F363" s="279">
        <v>2</v>
      </c>
      <c r="G363" s="279">
        <v>426</v>
      </c>
      <c r="H363" s="279">
        <v>5</v>
      </c>
      <c r="I363" s="279">
        <v>24</v>
      </c>
      <c r="J363" s="279">
        <v>0</v>
      </c>
      <c r="K363" s="279">
        <v>42</v>
      </c>
      <c r="L363" s="279">
        <v>0</v>
      </c>
      <c r="M363" s="281"/>
    </row>
    <row r="364" spans="1:13" s="219" customFormat="1" ht="9" customHeight="1">
      <c r="A364" s="220" t="s">
        <v>75</v>
      </c>
      <c r="B364" s="249">
        <v>2512</v>
      </c>
      <c r="C364" s="249"/>
      <c r="D364" s="229">
        <v>1392</v>
      </c>
      <c r="E364" s="279">
        <v>120</v>
      </c>
      <c r="F364" s="279">
        <v>7</v>
      </c>
      <c r="G364" s="279">
        <v>454</v>
      </c>
      <c r="H364" s="279">
        <v>26</v>
      </c>
      <c r="I364" s="279">
        <v>401</v>
      </c>
      <c r="J364" s="279">
        <v>2</v>
      </c>
      <c r="K364" s="279">
        <v>113</v>
      </c>
      <c r="L364" s="279">
        <v>4</v>
      </c>
      <c r="M364" s="281"/>
    </row>
    <row r="365" spans="1:13" s="219" customFormat="1" ht="9" customHeight="1">
      <c r="A365" s="220" t="s">
        <v>76</v>
      </c>
      <c r="B365" s="249">
        <v>6654</v>
      </c>
      <c r="C365" s="249"/>
      <c r="D365" s="229">
        <v>257</v>
      </c>
      <c r="E365" s="279">
        <v>6652</v>
      </c>
      <c r="F365" s="279">
        <v>0</v>
      </c>
      <c r="G365" s="279">
        <v>254</v>
      </c>
      <c r="H365" s="279">
        <v>1</v>
      </c>
      <c r="I365" s="279">
        <v>0</v>
      </c>
      <c r="J365" s="279">
        <v>0</v>
      </c>
      <c r="K365" s="279">
        <v>0</v>
      </c>
      <c r="L365" s="279">
        <v>1</v>
      </c>
      <c r="M365" s="281"/>
    </row>
    <row r="366" spans="1:13" s="219" customFormat="1" ht="9" customHeight="1">
      <c r="A366" s="225" t="s">
        <v>77</v>
      </c>
      <c r="B366" s="248">
        <v>5619</v>
      </c>
      <c r="C366" s="248"/>
      <c r="D366" s="230">
        <v>3585</v>
      </c>
      <c r="E366" s="280">
        <v>1879</v>
      </c>
      <c r="F366" s="280">
        <v>1</v>
      </c>
      <c r="G366" s="280">
        <v>130</v>
      </c>
      <c r="H366" s="280">
        <v>0</v>
      </c>
      <c r="I366" s="280">
        <v>0</v>
      </c>
      <c r="J366" s="280">
        <v>0</v>
      </c>
      <c r="K366" s="280">
        <v>25</v>
      </c>
      <c r="L366" s="280">
        <v>1</v>
      </c>
      <c r="M366" s="281"/>
    </row>
    <row r="367" spans="1:13" s="219" customFormat="1" ht="9" customHeight="1">
      <c r="A367" s="220" t="s">
        <v>78</v>
      </c>
      <c r="B367" s="249">
        <v>216</v>
      </c>
      <c r="C367" s="249"/>
      <c r="D367" s="229">
        <v>185</v>
      </c>
      <c r="E367" s="279">
        <v>0</v>
      </c>
      <c r="F367" s="279">
        <v>0</v>
      </c>
      <c r="G367" s="279">
        <v>31</v>
      </c>
      <c r="H367" s="279">
        <v>0</v>
      </c>
      <c r="I367" s="279">
        <v>0</v>
      </c>
      <c r="J367" s="279">
        <v>0</v>
      </c>
      <c r="K367" s="279">
        <v>0</v>
      </c>
      <c r="L367" s="279">
        <v>0</v>
      </c>
      <c r="M367" s="281"/>
    </row>
    <row r="368" spans="1:13" s="219" customFormat="1" ht="9" customHeight="1">
      <c r="A368" s="220" t="s">
        <v>79</v>
      </c>
      <c r="B368" s="249">
        <v>6642</v>
      </c>
      <c r="C368" s="249"/>
      <c r="D368" s="229">
        <v>1603</v>
      </c>
      <c r="E368" s="279">
        <v>4064</v>
      </c>
      <c r="F368" s="279">
        <v>46</v>
      </c>
      <c r="G368" s="279">
        <v>1869</v>
      </c>
      <c r="H368" s="279">
        <v>3</v>
      </c>
      <c r="I368" s="279">
        <v>1</v>
      </c>
      <c r="J368" s="279">
        <v>1</v>
      </c>
      <c r="K368" s="279">
        <v>10</v>
      </c>
      <c r="L368" s="279">
        <v>2</v>
      </c>
      <c r="M368" s="281"/>
    </row>
    <row r="369" spans="1:13" s="219" customFormat="1" ht="9" customHeight="1">
      <c r="A369" s="220" t="s">
        <v>80</v>
      </c>
      <c r="B369" s="249">
        <v>6061</v>
      </c>
      <c r="C369" s="249"/>
      <c r="D369" s="229">
        <v>18</v>
      </c>
      <c r="E369" s="279">
        <v>6036</v>
      </c>
      <c r="F369" s="279">
        <v>3</v>
      </c>
      <c r="G369" s="279">
        <v>10</v>
      </c>
      <c r="H369" s="279">
        <v>0</v>
      </c>
      <c r="I369" s="279">
        <v>0</v>
      </c>
      <c r="J369" s="279">
        <v>1</v>
      </c>
      <c r="K369" s="279">
        <v>0</v>
      </c>
      <c r="L369" s="279">
        <v>0</v>
      </c>
      <c r="M369" s="281"/>
    </row>
    <row r="370" spans="1:13" s="219" customFormat="1" ht="9" customHeight="1">
      <c r="A370" s="225" t="s">
        <v>81</v>
      </c>
      <c r="B370" s="280">
        <v>532</v>
      </c>
      <c r="C370" s="248"/>
      <c r="D370" s="230">
        <v>30</v>
      </c>
      <c r="E370" s="280">
        <v>431</v>
      </c>
      <c r="F370" s="280">
        <v>4</v>
      </c>
      <c r="G370" s="280">
        <v>67</v>
      </c>
      <c r="H370" s="280">
        <v>0</v>
      </c>
      <c r="I370" s="280">
        <v>0</v>
      </c>
      <c r="J370" s="280">
        <v>0</v>
      </c>
      <c r="K370" s="280">
        <v>0</v>
      </c>
      <c r="L370" s="280">
        <v>0</v>
      </c>
      <c r="M370" s="281"/>
    </row>
    <row r="371" spans="1:13" s="258" customFormat="1" ht="9" customHeight="1">
      <c r="A371" s="253"/>
      <c r="B371" s="281"/>
      <c r="C371" s="282"/>
      <c r="D371" s="281"/>
      <c r="E371" s="281"/>
      <c r="F371" s="281"/>
      <c r="G371" s="281"/>
      <c r="H371" s="281"/>
      <c r="I371" s="281"/>
      <c r="J371" s="281"/>
      <c r="K371" s="281"/>
      <c r="L371" s="281"/>
    </row>
    <row r="372" spans="1:13" s="219" customFormat="1" ht="9" customHeight="1">
      <c r="A372" s="218">
        <v>2005</v>
      </c>
      <c r="D372" s="249"/>
    </row>
    <row r="373" spans="1:13" s="219" customFormat="1" ht="9" customHeight="1">
      <c r="A373" s="218" t="s">
        <v>102</v>
      </c>
      <c r="B373" s="278">
        <f>SUM(B375:B406)</f>
        <v>134203</v>
      </c>
      <c r="C373" s="278"/>
      <c r="D373" s="278">
        <f t="shared" ref="D373:L373" si="10">SUM(D375:D406)</f>
        <v>41637</v>
      </c>
      <c r="E373" s="278">
        <f t="shared" si="10"/>
        <v>79553</v>
      </c>
      <c r="F373" s="278">
        <f t="shared" si="10"/>
        <v>1542</v>
      </c>
      <c r="G373" s="278">
        <f t="shared" si="10"/>
        <v>14438</v>
      </c>
      <c r="H373" s="278">
        <f t="shared" si="10"/>
        <v>448</v>
      </c>
      <c r="I373" s="278">
        <f t="shared" si="10"/>
        <v>987</v>
      </c>
      <c r="J373" s="278">
        <f t="shared" si="10"/>
        <v>383</v>
      </c>
      <c r="K373" s="278">
        <f t="shared" si="10"/>
        <v>2059</v>
      </c>
      <c r="L373" s="278">
        <f t="shared" si="10"/>
        <v>452</v>
      </c>
      <c r="M373" s="283"/>
    </row>
    <row r="374" spans="1:13" s="219" customFormat="1" ht="3.95" customHeight="1">
      <c r="A374" s="222"/>
      <c r="B374" s="278"/>
      <c r="C374" s="222"/>
      <c r="D374" s="243"/>
      <c r="E374" s="243"/>
      <c r="F374" s="243"/>
      <c r="G374" s="243"/>
      <c r="H374" s="243"/>
      <c r="I374" s="243"/>
      <c r="J374" s="243"/>
      <c r="K374" s="243"/>
      <c r="L374" s="243"/>
      <c r="M374" s="283"/>
    </row>
    <row r="375" spans="1:13" s="219" customFormat="1" ht="9" customHeight="1">
      <c r="A375" s="220" t="s">
        <v>50</v>
      </c>
      <c r="B375" s="249">
        <v>2315</v>
      </c>
      <c r="C375" s="249"/>
      <c r="D375" s="229">
        <v>1966</v>
      </c>
      <c r="E375" s="279">
        <v>339</v>
      </c>
      <c r="F375" s="279">
        <v>1</v>
      </c>
      <c r="G375" s="279">
        <v>9</v>
      </c>
      <c r="H375" s="279">
        <v>1</v>
      </c>
      <c r="I375" s="279">
        <v>0</v>
      </c>
      <c r="J375" s="279">
        <v>0</v>
      </c>
      <c r="K375" s="279">
        <v>0</v>
      </c>
      <c r="L375" s="279">
        <v>0</v>
      </c>
      <c r="M375" s="281"/>
    </row>
    <row r="376" spans="1:13" s="219" customFormat="1" ht="9" customHeight="1">
      <c r="A376" s="220" t="s">
        <v>51</v>
      </c>
      <c r="B376" s="249">
        <v>1199</v>
      </c>
      <c r="C376" s="249"/>
      <c r="D376" s="229">
        <v>486</v>
      </c>
      <c r="E376" s="279">
        <v>263</v>
      </c>
      <c r="F376" s="279">
        <v>0</v>
      </c>
      <c r="G376" s="279">
        <v>413</v>
      </c>
      <c r="H376" s="279">
        <v>2</v>
      </c>
      <c r="I376" s="279">
        <v>0</v>
      </c>
      <c r="J376" s="279">
        <v>0</v>
      </c>
      <c r="K376" s="279">
        <v>19</v>
      </c>
      <c r="L376" s="279">
        <v>18</v>
      </c>
      <c r="M376" s="281"/>
    </row>
    <row r="377" spans="1:13" s="219" customFormat="1" ht="9" customHeight="1">
      <c r="A377" s="220" t="s">
        <v>52</v>
      </c>
      <c r="B377" s="249">
        <v>314</v>
      </c>
      <c r="C377" s="249"/>
      <c r="D377" s="229">
        <v>165</v>
      </c>
      <c r="E377" s="279">
        <v>85</v>
      </c>
      <c r="F377" s="279">
        <v>0</v>
      </c>
      <c r="G377" s="279">
        <v>20</v>
      </c>
      <c r="H377" s="279">
        <v>0</v>
      </c>
      <c r="I377" s="279">
        <v>0</v>
      </c>
      <c r="J377" s="279">
        <v>0</v>
      </c>
      <c r="K377" s="279">
        <v>44</v>
      </c>
      <c r="L377" s="279">
        <v>1</v>
      </c>
      <c r="M377" s="281"/>
    </row>
    <row r="378" spans="1:13" s="219" customFormat="1" ht="9" customHeight="1">
      <c r="A378" s="225" t="s">
        <v>53</v>
      </c>
      <c r="B378" s="248">
        <v>1290</v>
      </c>
      <c r="C378" s="248"/>
      <c r="D378" s="230">
        <v>0</v>
      </c>
      <c r="E378" s="280">
        <v>1290</v>
      </c>
      <c r="F378" s="280">
        <v>0</v>
      </c>
      <c r="G378" s="280">
        <v>0</v>
      </c>
      <c r="H378" s="280">
        <v>0</v>
      </c>
      <c r="I378" s="280">
        <v>0</v>
      </c>
      <c r="J378" s="280">
        <v>0</v>
      </c>
      <c r="K378" s="280">
        <v>0</v>
      </c>
      <c r="L378" s="280">
        <v>0</v>
      </c>
      <c r="M378" s="281"/>
    </row>
    <row r="379" spans="1:13" s="219" customFormat="1" ht="9" customHeight="1">
      <c r="A379" s="220" t="s">
        <v>54</v>
      </c>
      <c r="B379" s="249">
        <v>8853</v>
      </c>
      <c r="C379" s="249"/>
      <c r="D379" s="229">
        <v>4547</v>
      </c>
      <c r="E379" s="279">
        <v>3980</v>
      </c>
      <c r="F379" s="279">
        <v>3</v>
      </c>
      <c r="G379" s="279">
        <v>124</v>
      </c>
      <c r="H379" s="279">
        <v>7</v>
      </c>
      <c r="I379" s="279">
        <v>9</v>
      </c>
      <c r="J379" s="279">
        <v>0</v>
      </c>
      <c r="K379" s="279">
        <v>135</v>
      </c>
      <c r="L379" s="279">
        <v>63</v>
      </c>
      <c r="M379" s="281"/>
    </row>
    <row r="380" spans="1:13" s="219" customFormat="1" ht="9" customHeight="1">
      <c r="A380" s="220" t="s">
        <v>55</v>
      </c>
      <c r="B380" s="249">
        <v>1004</v>
      </c>
      <c r="C380" s="249"/>
      <c r="D380" s="229">
        <v>6</v>
      </c>
      <c r="E380" s="279">
        <v>722</v>
      </c>
      <c r="F380" s="279">
        <v>10</v>
      </c>
      <c r="G380" s="279">
        <v>422</v>
      </c>
      <c r="H380" s="279">
        <v>2</v>
      </c>
      <c r="I380" s="279">
        <v>0</v>
      </c>
      <c r="J380" s="279">
        <v>16</v>
      </c>
      <c r="K380" s="279">
        <v>115</v>
      </c>
      <c r="L380" s="279">
        <v>4</v>
      </c>
      <c r="M380" s="281"/>
    </row>
    <row r="381" spans="1:13" s="219" customFormat="1" ht="9" customHeight="1">
      <c r="A381" s="220" t="s">
        <v>56</v>
      </c>
      <c r="B381" s="249">
        <v>2203</v>
      </c>
      <c r="C381" s="249"/>
      <c r="D381" s="229">
        <v>67</v>
      </c>
      <c r="E381" s="279">
        <v>1983</v>
      </c>
      <c r="F381" s="279">
        <v>9</v>
      </c>
      <c r="G381" s="279">
        <v>134</v>
      </c>
      <c r="H381" s="279">
        <v>0</v>
      </c>
      <c r="I381" s="279">
        <v>0</v>
      </c>
      <c r="J381" s="279">
        <v>0</v>
      </c>
      <c r="K381" s="279">
        <v>10</v>
      </c>
      <c r="L381" s="279">
        <v>0</v>
      </c>
      <c r="M381" s="281"/>
    </row>
    <row r="382" spans="1:13" s="219" customFormat="1" ht="9" customHeight="1">
      <c r="A382" s="225" t="s">
        <v>57</v>
      </c>
      <c r="B382" s="248">
        <v>6074</v>
      </c>
      <c r="C382" s="248"/>
      <c r="D382" s="230">
        <v>653</v>
      </c>
      <c r="E382" s="280">
        <v>4583</v>
      </c>
      <c r="F382" s="280">
        <v>13</v>
      </c>
      <c r="G382" s="280">
        <v>621</v>
      </c>
      <c r="H382" s="280">
        <v>0</v>
      </c>
      <c r="I382" s="280">
        <v>1</v>
      </c>
      <c r="J382" s="280">
        <v>0</v>
      </c>
      <c r="K382" s="280">
        <v>87</v>
      </c>
      <c r="L382" s="280">
        <v>116</v>
      </c>
      <c r="M382" s="281"/>
    </row>
    <row r="383" spans="1:13" s="219" customFormat="1" ht="9" customHeight="1">
      <c r="A383" s="220" t="s">
        <v>58</v>
      </c>
      <c r="B383" s="249">
        <v>9619</v>
      </c>
      <c r="C383" s="249"/>
      <c r="D383" s="229">
        <v>4659</v>
      </c>
      <c r="E383" s="279">
        <v>4527</v>
      </c>
      <c r="F383" s="279">
        <v>31</v>
      </c>
      <c r="G383" s="279">
        <v>635</v>
      </c>
      <c r="H383" s="279">
        <v>0</v>
      </c>
      <c r="I383" s="279">
        <v>0</v>
      </c>
      <c r="J383" s="279">
        <v>7</v>
      </c>
      <c r="K383" s="279">
        <v>2</v>
      </c>
      <c r="L383" s="279">
        <v>31</v>
      </c>
      <c r="M383" s="281"/>
    </row>
    <row r="384" spans="1:13" s="219" customFormat="1" ht="9" customHeight="1">
      <c r="A384" s="220" t="s">
        <v>59</v>
      </c>
      <c r="B384" s="249">
        <v>3524</v>
      </c>
      <c r="C384" s="249"/>
      <c r="D384" s="229">
        <v>44</v>
      </c>
      <c r="E384" s="279">
        <v>3475</v>
      </c>
      <c r="F384" s="279">
        <v>0</v>
      </c>
      <c r="G384" s="279">
        <v>6</v>
      </c>
      <c r="H384" s="279">
        <v>1</v>
      </c>
      <c r="I384" s="279">
        <v>0</v>
      </c>
      <c r="J384" s="279">
        <v>0</v>
      </c>
      <c r="K384" s="279">
        <v>0</v>
      </c>
      <c r="L384" s="279">
        <v>0</v>
      </c>
      <c r="M384" s="281"/>
    </row>
    <row r="385" spans="1:13" s="219" customFormat="1" ht="9" customHeight="1">
      <c r="A385" s="220" t="s">
        <v>60</v>
      </c>
      <c r="B385" s="249">
        <v>9509</v>
      </c>
      <c r="C385" s="249"/>
      <c r="D385" s="229">
        <v>3335</v>
      </c>
      <c r="E385" s="279">
        <v>6176</v>
      </c>
      <c r="F385" s="279">
        <v>1</v>
      </c>
      <c r="G385" s="279">
        <v>2</v>
      </c>
      <c r="H385" s="279">
        <v>0</v>
      </c>
      <c r="I385" s="279">
        <v>1</v>
      </c>
      <c r="J385" s="279">
        <v>0</v>
      </c>
      <c r="K385" s="279">
        <v>1</v>
      </c>
      <c r="L385" s="279">
        <v>0</v>
      </c>
      <c r="M385" s="281"/>
    </row>
    <row r="386" spans="1:13" s="219" customFormat="1" ht="9" customHeight="1">
      <c r="A386" s="225" t="s">
        <v>61</v>
      </c>
      <c r="B386" s="248">
        <v>2297</v>
      </c>
      <c r="C386" s="248"/>
      <c r="D386" s="230">
        <v>370</v>
      </c>
      <c r="E386" s="280">
        <v>1572</v>
      </c>
      <c r="F386" s="280">
        <v>3</v>
      </c>
      <c r="G386" s="280">
        <v>144</v>
      </c>
      <c r="H386" s="280">
        <v>3</v>
      </c>
      <c r="I386" s="280">
        <v>1</v>
      </c>
      <c r="J386" s="280">
        <v>0</v>
      </c>
      <c r="K386" s="280">
        <v>204</v>
      </c>
      <c r="L386" s="280">
        <v>4</v>
      </c>
      <c r="M386" s="281"/>
    </row>
    <row r="387" spans="1:13" s="219" customFormat="1" ht="9" customHeight="1">
      <c r="A387" s="220" t="s">
        <v>62</v>
      </c>
      <c r="B387" s="249">
        <v>2358</v>
      </c>
      <c r="C387" s="249"/>
      <c r="D387" s="229">
        <v>2317</v>
      </c>
      <c r="E387" s="279">
        <v>6</v>
      </c>
      <c r="F387" s="279">
        <v>24</v>
      </c>
      <c r="G387" s="279">
        <v>1</v>
      </c>
      <c r="H387" s="279">
        <v>0</v>
      </c>
      <c r="I387" s="279">
        <v>0</v>
      </c>
      <c r="J387" s="279">
        <v>0</v>
      </c>
      <c r="K387" s="279">
        <v>10</v>
      </c>
      <c r="L387" s="279">
        <v>1</v>
      </c>
      <c r="M387" s="281"/>
    </row>
    <row r="388" spans="1:13" s="219" customFormat="1" ht="9" customHeight="1">
      <c r="A388" s="220" t="s">
        <v>63</v>
      </c>
      <c r="B388" s="249">
        <v>12618</v>
      </c>
      <c r="C388" s="249"/>
      <c r="D388" s="229">
        <v>707</v>
      </c>
      <c r="E388" s="279">
        <v>11753</v>
      </c>
      <c r="F388" s="279">
        <v>55</v>
      </c>
      <c r="G388" s="279">
        <v>317</v>
      </c>
      <c r="H388" s="279">
        <v>1</v>
      </c>
      <c r="I388" s="279">
        <v>1</v>
      </c>
      <c r="J388" s="279">
        <v>6</v>
      </c>
      <c r="K388" s="279">
        <v>157</v>
      </c>
      <c r="L388" s="279">
        <v>12</v>
      </c>
      <c r="M388" s="281"/>
    </row>
    <row r="389" spans="1:13" s="219" customFormat="1" ht="9" customHeight="1">
      <c r="A389" s="220" t="s">
        <v>64</v>
      </c>
      <c r="B389" s="249">
        <v>4158</v>
      </c>
      <c r="C389" s="249"/>
      <c r="D389" s="229">
        <v>1739</v>
      </c>
      <c r="E389" s="279">
        <v>2299</v>
      </c>
      <c r="F389" s="279">
        <v>66</v>
      </c>
      <c r="G389" s="279">
        <v>14</v>
      </c>
      <c r="H389" s="279">
        <v>14</v>
      </c>
      <c r="I389" s="279">
        <v>14</v>
      </c>
      <c r="J389" s="279">
        <v>5</v>
      </c>
      <c r="K389" s="279">
        <v>3</v>
      </c>
      <c r="L389" s="279">
        <v>4</v>
      </c>
      <c r="M389" s="281"/>
    </row>
    <row r="390" spans="1:13" s="219" customFormat="1" ht="9" customHeight="1">
      <c r="A390" s="225" t="s">
        <v>65</v>
      </c>
      <c r="B390" s="248">
        <v>2547</v>
      </c>
      <c r="C390" s="248"/>
      <c r="D390" s="230">
        <v>276</v>
      </c>
      <c r="E390" s="280">
        <v>1688</v>
      </c>
      <c r="F390" s="280">
        <v>4</v>
      </c>
      <c r="G390" s="280">
        <v>524</v>
      </c>
      <c r="H390" s="280">
        <v>17</v>
      </c>
      <c r="I390" s="280">
        <v>0</v>
      </c>
      <c r="J390" s="280">
        <v>0</v>
      </c>
      <c r="K390" s="280">
        <v>22</v>
      </c>
      <c r="L390" s="280">
        <v>18</v>
      </c>
      <c r="M390" s="281"/>
    </row>
    <row r="391" spans="1:13" s="219" customFormat="1" ht="9" customHeight="1">
      <c r="A391" s="220" t="s">
        <v>66</v>
      </c>
      <c r="B391" s="249">
        <v>2312</v>
      </c>
      <c r="C391" s="249"/>
      <c r="D391" s="229">
        <v>87</v>
      </c>
      <c r="E391" s="279">
        <v>2215</v>
      </c>
      <c r="F391" s="279">
        <v>0</v>
      </c>
      <c r="G391" s="279">
        <v>4</v>
      </c>
      <c r="H391" s="279">
        <v>0</v>
      </c>
      <c r="I391" s="279">
        <v>0</v>
      </c>
      <c r="J391" s="279">
        <v>0</v>
      </c>
      <c r="K391" s="279">
        <v>1</v>
      </c>
      <c r="L391" s="279">
        <v>5</v>
      </c>
      <c r="M391" s="281"/>
    </row>
    <row r="392" spans="1:13" s="219" customFormat="1" ht="9" customHeight="1">
      <c r="A392" s="220" t="s">
        <v>67</v>
      </c>
      <c r="B392" s="249">
        <v>97</v>
      </c>
      <c r="C392" s="249"/>
      <c r="D392" s="229">
        <v>1</v>
      </c>
      <c r="E392" s="279">
        <v>14</v>
      </c>
      <c r="F392" s="279">
        <v>0</v>
      </c>
      <c r="G392" s="279">
        <v>10</v>
      </c>
      <c r="H392" s="279">
        <v>57</v>
      </c>
      <c r="I392" s="279">
        <v>0</v>
      </c>
      <c r="J392" s="279">
        <v>1</v>
      </c>
      <c r="K392" s="279">
        <v>12</v>
      </c>
      <c r="L392" s="279">
        <v>2</v>
      </c>
      <c r="M392" s="281"/>
    </row>
    <row r="393" spans="1:13" s="219" customFormat="1" ht="9" customHeight="1">
      <c r="A393" s="220" t="s">
        <v>68</v>
      </c>
      <c r="B393" s="249">
        <v>5450</v>
      </c>
      <c r="C393" s="249"/>
      <c r="D393" s="229">
        <v>22</v>
      </c>
      <c r="E393" s="279">
        <v>4228</v>
      </c>
      <c r="F393" s="279">
        <v>1119</v>
      </c>
      <c r="G393" s="279">
        <v>4232</v>
      </c>
      <c r="H393" s="279">
        <v>0</v>
      </c>
      <c r="I393" s="279">
        <v>1</v>
      </c>
      <c r="J393" s="279">
        <v>8</v>
      </c>
      <c r="K393" s="279">
        <v>68</v>
      </c>
      <c r="L393" s="279">
        <v>0</v>
      </c>
      <c r="M393" s="281"/>
    </row>
    <row r="394" spans="1:13" s="219" customFormat="1" ht="9" customHeight="1">
      <c r="A394" s="225" t="s">
        <v>69</v>
      </c>
      <c r="B394" s="248">
        <v>2239</v>
      </c>
      <c r="C394" s="248"/>
      <c r="D394" s="230">
        <v>127</v>
      </c>
      <c r="E394" s="280">
        <v>1591</v>
      </c>
      <c r="F394" s="280">
        <v>6</v>
      </c>
      <c r="G394" s="280">
        <v>435</v>
      </c>
      <c r="H394" s="280">
        <v>0</v>
      </c>
      <c r="I394" s="280">
        <v>1</v>
      </c>
      <c r="J394" s="280">
        <v>1</v>
      </c>
      <c r="K394" s="280">
        <v>40</v>
      </c>
      <c r="L394" s="280">
        <v>38</v>
      </c>
      <c r="M394" s="281"/>
    </row>
    <row r="395" spans="1:13" s="219" customFormat="1" ht="9" customHeight="1">
      <c r="A395" s="220" t="s">
        <v>70</v>
      </c>
      <c r="B395" s="249">
        <v>5439</v>
      </c>
      <c r="C395" s="249"/>
      <c r="D395" s="229">
        <v>1433</v>
      </c>
      <c r="E395" s="279">
        <v>2744</v>
      </c>
      <c r="F395" s="279">
        <v>2</v>
      </c>
      <c r="G395" s="279">
        <v>1245</v>
      </c>
      <c r="H395" s="279">
        <v>3</v>
      </c>
      <c r="I395" s="279">
        <v>22</v>
      </c>
      <c r="J395" s="279">
        <v>2</v>
      </c>
      <c r="K395" s="279">
        <v>118</v>
      </c>
      <c r="L395" s="279">
        <v>5</v>
      </c>
      <c r="M395" s="281"/>
    </row>
    <row r="396" spans="1:13" s="219" customFormat="1" ht="9" customHeight="1">
      <c r="A396" s="220" t="s">
        <v>71</v>
      </c>
      <c r="B396" s="249">
        <v>3587</v>
      </c>
      <c r="C396" s="249"/>
      <c r="D396" s="229">
        <v>3587</v>
      </c>
      <c r="E396" s="279">
        <v>0</v>
      </c>
      <c r="F396" s="279">
        <v>0</v>
      </c>
      <c r="G396" s="279">
        <v>0</v>
      </c>
      <c r="H396" s="279">
        <v>0</v>
      </c>
      <c r="I396" s="279">
        <v>0</v>
      </c>
      <c r="J396" s="279">
        <v>0</v>
      </c>
      <c r="K396" s="279">
        <v>0</v>
      </c>
      <c r="L396" s="279">
        <v>0</v>
      </c>
      <c r="M396" s="281"/>
    </row>
    <row r="397" spans="1:13" s="219" customFormat="1" ht="9" customHeight="1">
      <c r="A397" s="220" t="s">
        <v>72</v>
      </c>
      <c r="B397" s="249">
        <v>1329</v>
      </c>
      <c r="C397" s="249"/>
      <c r="D397" s="229">
        <v>689</v>
      </c>
      <c r="E397" s="279">
        <v>568</v>
      </c>
      <c r="F397" s="279">
        <v>0</v>
      </c>
      <c r="G397" s="279">
        <v>81</v>
      </c>
      <c r="H397" s="279">
        <v>0</v>
      </c>
      <c r="I397" s="279">
        <v>0</v>
      </c>
      <c r="J397" s="279">
        <v>1</v>
      </c>
      <c r="K397" s="279">
        <v>3</v>
      </c>
      <c r="L397" s="279">
        <v>0</v>
      </c>
      <c r="M397" s="281"/>
    </row>
    <row r="398" spans="1:13" s="219" customFormat="1" ht="9" customHeight="1">
      <c r="A398" s="225" t="s">
        <v>73</v>
      </c>
      <c r="B398" s="248">
        <v>6668</v>
      </c>
      <c r="C398" s="248"/>
      <c r="D398" s="230">
        <v>1816</v>
      </c>
      <c r="E398" s="280">
        <v>2012</v>
      </c>
      <c r="F398" s="280">
        <v>148</v>
      </c>
      <c r="G398" s="280">
        <v>1093</v>
      </c>
      <c r="H398" s="280">
        <v>307</v>
      </c>
      <c r="I398" s="280">
        <v>460</v>
      </c>
      <c r="J398" s="280">
        <v>332</v>
      </c>
      <c r="K398" s="280">
        <v>720</v>
      </c>
      <c r="L398" s="280">
        <v>86</v>
      </c>
      <c r="M398" s="281"/>
    </row>
    <row r="399" spans="1:13" s="219" customFormat="1" ht="9" customHeight="1">
      <c r="A399" s="220" t="s">
        <v>74</v>
      </c>
      <c r="B399" s="249">
        <v>3213</v>
      </c>
      <c r="C399" s="249"/>
      <c r="D399" s="229">
        <v>2480</v>
      </c>
      <c r="E399" s="279">
        <v>713</v>
      </c>
      <c r="F399" s="279">
        <v>3</v>
      </c>
      <c r="G399" s="279">
        <v>467</v>
      </c>
      <c r="H399" s="279">
        <v>2</v>
      </c>
      <c r="I399" s="279">
        <v>0</v>
      </c>
      <c r="J399" s="279">
        <v>1</v>
      </c>
      <c r="K399" s="279">
        <v>19</v>
      </c>
      <c r="L399" s="279">
        <v>2</v>
      </c>
      <c r="M399" s="281"/>
    </row>
    <row r="400" spans="1:13" s="219" customFormat="1" ht="9" customHeight="1">
      <c r="A400" s="220" t="s">
        <v>75</v>
      </c>
      <c r="B400" s="249">
        <v>3999</v>
      </c>
      <c r="C400" s="249"/>
      <c r="D400" s="229">
        <v>2317</v>
      </c>
      <c r="E400" s="279">
        <v>283</v>
      </c>
      <c r="F400" s="279">
        <v>13</v>
      </c>
      <c r="G400" s="279">
        <v>724</v>
      </c>
      <c r="H400" s="279">
        <v>24</v>
      </c>
      <c r="I400" s="279">
        <v>475</v>
      </c>
      <c r="J400" s="279">
        <v>0</v>
      </c>
      <c r="K400" s="279">
        <v>170</v>
      </c>
      <c r="L400" s="279">
        <v>5</v>
      </c>
      <c r="M400" s="281"/>
    </row>
    <row r="401" spans="1:13" s="219" customFormat="1" ht="9" customHeight="1">
      <c r="A401" s="220" t="s">
        <v>76</v>
      </c>
      <c r="B401" s="249">
        <v>6865</v>
      </c>
      <c r="C401" s="249"/>
      <c r="D401" s="229">
        <v>754</v>
      </c>
      <c r="E401" s="279">
        <v>6290</v>
      </c>
      <c r="F401" s="279">
        <v>0</v>
      </c>
      <c r="G401" s="279">
        <v>188</v>
      </c>
      <c r="H401" s="279">
        <v>1</v>
      </c>
      <c r="I401" s="279">
        <v>0</v>
      </c>
      <c r="J401" s="279">
        <v>0</v>
      </c>
      <c r="K401" s="279">
        <v>0</v>
      </c>
      <c r="L401" s="279">
        <v>2</v>
      </c>
      <c r="M401" s="281"/>
    </row>
    <row r="402" spans="1:13" s="219" customFormat="1" ht="9" customHeight="1">
      <c r="A402" s="225" t="s">
        <v>77</v>
      </c>
      <c r="B402" s="248">
        <v>6940</v>
      </c>
      <c r="C402" s="248"/>
      <c r="D402" s="230">
        <v>3920</v>
      </c>
      <c r="E402" s="280">
        <v>2900</v>
      </c>
      <c r="F402" s="280">
        <v>0</v>
      </c>
      <c r="G402" s="280">
        <v>49</v>
      </c>
      <c r="H402" s="280">
        <v>1</v>
      </c>
      <c r="I402" s="280">
        <v>0</v>
      </c>
      <c r="J402" s="280">
        <v>0</v>
      </c>
      <c r="K402" s="280">
        <v>69</v>
      </c>
      <c r="L402" s="280">
        <v>3</v>
      </c>
      <c r="M402" s="281"/>
    </row>
    <row r="403" spans="1:13" s="219" customFormat="1" ht="9" customHeight="1">
      <c r="A403" s="220" t="s">
        <v>78</v>
      </c>
      <c r="B403" s="249">
        <v>228</v>
      </c>
      <c r="C403" s="249"/>
      <c r="D403" s="229">
        <v>88</v>
      </c>
      <c r="E403" s="279">
        <v>0</v>
      </c>
      <c r="F403" s="279">
        <v>0</v>
      </c>
      <c r="G403" s="279">
        <v>140</v>
      </c>
      <c r="H403" s="279">
        <v>0</v>
      </c>
      <c r="I403" s="279">
        <v>0</v>
      </c>
      <c r="J403" s="279">
        <v>0</v>
      </c>
      <c r="K403" s="279">
        <v>0</v>
      </c>
      <c r="L403" s="279">
        <v>0</v>
      </c>
      <c r="M403" s="281"/>
    </row>
    <row r="404" spans="1:13" s="219" customFormat="1" ht="9" customHeight="1">
      <c r="A404" s="220" t="s">
        <v>79</v>
      </c>
      <c r="B404" s="249">
        <v>7390</v>
      </c>
      <c r="C404" s="249"/>
      <c r="D404" s="229">
        <v>2930</v>
      </c>
      <c r="E404" s="279">
        <v>2977</v>
      </c>
      <c r="F404" s="279">
        <v>24</v>
      </c>
      <c r="G404" s="279">
        <v>2157</v>
      </c>
      <c r="H404" s="279">
        <v>4</v>
      </c>
      <c r="I404" s="279">
        <v>1</v>
      </c>
      <c r="J404" s="279">
        <v>3</v>
      </c>
      <c r="K404" s="279">
        <v>22</v>
      </c>
      <c r="L404" s="279">
        <v>31</v>
      </c>
      <c r="M404" s="281"/>
    </row>
    <row r="405" spans="1:13" s="219" customFormat="1" ht="9" customHeight="1">
      <c r="A405" s="220" t="s">
        <v>80</v>
      </c>
      <c r="B405" s="249">
        <v>7361</v>
      </c>
      <c r="C405" s="249"/>
      <c r="D405" s="229">
        <v>31</v>
      </c>
      <c r="E405" s="279">
        <v>7296</v>
      </c>
      <c r="F405" s="279">
        <v>3</v>
      </c>
      <c r="G405" s="279">
        <v>33</v>
      </c>
      <c r="H405" s="279">
        <v>1</v>
      </c>
      <c r="I405" s="279">
        <v>0</v>
      </c>
      <c r="J405" s="279">
        <v>0</v>
      </c>
      <c r="K405" s="279">
        <v>0</v>
      </c>
      <c r="L405" s="279">
        <v>0</v>
      </c>
      <c r="M405" s="281"/>
    </row>
    <row r="406" spans="1:13" s="219" customFormat="1" ht="9" customHeight="1">
      <c r="A406" s="225" t="s">
        <v>81</v>
      </c>
      <c r="B406" s="280">
        <v>1204</v>
      </c>
      <c r="C406" s="248"/>
      <c r="D406" s="230">
        <v>18</v>
      </c>
      <c r="E406" s="280">
        <v>981</v>
      </c>
      <c r="F406" s="280">
        <v>4</v>
      </c>
      <c r="G406" s="280">
        <v>194</v>
      </c>
      <c r="H406" s="280">
        <v>0</v>
      </c>
      <c r="I406" s="280">
        <v>0</v>
      </c>
      <c r="J406" s="280">
        <v>0</v>
      </c>
      <c r="K406" s="280">
        <v>8</v>
      </c>
      <c r="L406" s="280">
        <v>1</v>
      </c>
      <c r="M406" s="281"/>
    </row>
    <row r="407" spans="1:13" s="258" customFormat="1" ht="9" customHeight="1">
      <c r="A407" s="253"/>
      <c r="B407" s="281"/>
      <c r="C407" s="282"/>
      <c r="D407" s="281"/>
      <c r="E407" s="281"/>
      <c r="F407" s="281"/>
      <c r="G407" s="281"/>
      <c r="H407" s="281"/>
      <c r="I407" s="281"/>
      <c r="J407" s="281"/>
      <c r="K407" s="281"/>
      <c r="L407" s="281"/>
    </row>
    <row r="408" spans="1:13" s="219" customFormat="1" ht="9" customHeight="1">
      <c r="A408" s="218">
        <v>2006</v>
      </c>
      <c r="D408" s="249"/>
    </row>
    <row r="409" spans="1:13" s="219" customFormat="1" ht="9" customHeight="1">
      <c r="A409" s="218" t="s">
        <v>102</v>
      </c>
      <c r="B409" s="278">
        <f>SUM(B411:B442)</f>
        <v>142586</v>
      </c>
      <c r="C409" s="278"/>
      <c r="D409" s="278">
        <f t="shared" ref="D409:L409" si="11">SUM(D411:D442)</f>
        <v>44367</v>
      </c>
      <c r="E409" s="278">
        <f t="shared" si="11"/>
        <v>77074</v>
      </c>
      <c r="F409" s="278">
        <f t="shared" si="11"/>
        <v>864</v>
      </c>
      <c r="G409" s="278">
        <f t="shared" si="11"/>
        <v>15531</v>
      </c>
      <c r="H409" s="278">
        <f t="shared" si="11"/>
        <v>60</v>
      </c>
      <c r="I409" s="278">
        <f t="shared" si="11"/>
        <v>658</v>
      </c>
      <c r="J409" s="278">
        <f t="shared" si="11"/>
        <v>195</v>
      </c>
      <c r="K409" s="278">
        <f t="shared" si="11"/>
        <v>6723</v>
      </c>
      <c r="L409" s="278">
        <f t="shared" si="11"/>
        <v>770</v>
      </c>
      <c r="M409" s="283"/>
    </row>
    <row r="410" spans="1:13" s="219" customFormat="1" ht="3.95" customHeight="1">
      <c r="A410" s="222"/>
      <c r="B410" s="278"/>
      <c r="C410" s="222"/>
      <c r="D410" s="243"/>
      <c r="E410" s="243"/>
      <c r="F410" s="243"/>
      <c r="G410" s="243"/>
      <c r="H410" s="243"/>
      <c r="I410" s="243"/>
      <c r="J410" s="243"/>
      <c r="K410" s="243"/>
      <c r="L410" s="243"/>
      <c r="M410" s="283"/>
    </row>
    <row r="411" spans="1:13" s="219" customFormat="1" ht="9" customHeight="1">
      <c r="A411" s="220" t="s">
        <v>50</v>
      </c>
      <c r="B411" s="249">
        <v>2032</v>
      </c>
      <c r="C411" s="249"/>
      <c r="D411" s="229">
        <v>1464</v>
      </c>
      <c r="E411" s="279">
        <v>545</v>
      </c>
      <c r="F411" s="279">
        <v>0</v>
      </c>
      <c r="G411" s="279">
        <v>0</v>
      </c>
      <c r="H411" s="279">
        <v>0</v>
      </c>
      <c r="I411" s="279">
        <v>0</v>
      </c>
      <c r="J411" s="279">
        <v>0</v>
      </c>
      <c r="K411" s="279">
        <v>10</v>
      </c>
      <c r="L411" s="279">
        <v>13</v>
      </c>
      <c r="M411" s="281"/>
    </row>
    <row r="412" spans="1:13" s="219" customFormat="1" ht="9" customHeight="1">
      <c r="A412" s="220" t="s">
        <v>51</v>
      </c>
      <c r="B412" s="249">
        <v>1088</v>
      </c>
      <c r="C412" s="249"/>
      <c r="D412" s="229">
        <v>398</v>
      </c>
      <c r="E412" s="279">
        <v>52</v>
      </c>
      <c r="F412" s="279">
        <v>9</v>
      </c>
      <c r="G412" s="279">
        <v>527</v>
      </c>
      <c r="H412" s="279">
        <v>1</v>
      </c>
      <c r="I412" s="279">
        <v>0</v>
      </c>
      <c r="J412" s="279">
        <v>0</v>
      </c>
      <c r="K412" s="279">
        <v>88</v>
      </c>
      <c r="L412" s="279">
        <v>15</v>
      </c>
      <c r="M412" s="281"/>
    </row>
    <row r="413" spans="1:13" s="219" customFormat="1" ht="9" customHeight="1">
      <c r="A413" s="220" t="s">
        <v>52</v>
      </c>
      <c r="B413" s="249">
        <v>560</v>
      </c>
      <c r="C413" s="249"/>
      <c r="D413" s="229">
        <v>375</v>
      </c>
      <c r="E413" s="279">
        <v>42</v>
      </c>
      <c r="F413" s="279">
        <v>34</v>
      </c>
      <c r="G413" s="279">
        <v>27</v>
      </c>
      <c r="H413" s="279">
        <v>0</v>
      </c>
      <c r="I413" s="279">
        <v>0</v>
      </c>
      <c r="J413" s="279">
        <v>2</v>
      </c>
      <c r="K413" s="279">
        <v>62</v>
      </c>
      <c r="L413" s="279">
        <v>18</v>
      </c>
      <c r="M413" s="281"/>
    </row>
    <row r="414" spans="1:13" s="219" customFormat="1" ht="9" customHeight="1">
      <c r="A414" s="225" t="s">
        <v>53</v>
      </c>
      <c r="B414" s="248">
        <v>1527</v>
      </c>
      <c r="C414" s="248"/>
      <c r="D414" s="230">
        <v>5</v>
      </c>
      <c r="E414" s="280">
        <v>1527</v>
      </c>
      <c r="F414" s="280">
        <v>0</v>
      </c>
      <c r="G414" s="280">
        <v>0</v>
      </c>
      <c r="H414" s="280">
        <v>0</v>
      </c>
      <c r="I414" s="280">
        <v>0</v>
      </c>
      <c r="J414" s="280">
        <v>0</v>
      </c>
      <c r="K414" s="280">
        <v>0</v>
      </c>
      <c r="L414" s="280">
        <v>0</v>
      </c>
      <c r="M414" s="281"/>
    </row>
    <row r="415" spans="1:13" s="219" customFormat="1" ht="9" customHeight="1">
      <c r="A415" s="220" t="s">
        <v>54</v>
      </c>
      <c r="B415" s="249">
        <v>14620</v>
      </c>
      <c r="C415" s="249"/>
      <c r="D415" s="229">
        <v>7902</v>
      </c>
      <c r="E415" s="279">
        <v>5462</v>
      </c>
      <c r="F415" s="279">
        <v>5</v>
      </c>
      <c r="G415" s="279">
        <v>384</v>
      </c>
      <c r="H415" s="279">
        <v>15</v>
      </c>
      <c r="I415" s="279">
        <v>1</v>
      </c>
      <c r="J415" s="279">
        <v>4</v>
      </c>
      <c r="K415" s="279">
        <v>825</v>
      </c>
      <c r="L415" s="279">
        <v>37</v>
      </c>
      <c r="M415" s="281"/>
    </row>
    <row r="416" spans="1:13" s="219" customFormat="1" ht="9" customHeight="1">
      <c r="A416" s="220" t="s">
        <v>55</v>
      </c>
      <c r="B416" s="249">
        <v>1147</v>
      </c>
      <c r="C416" s="249"/>
      <c r="D416" s="229">
        <v>26</v>
      </c>
      <c r="E416" s="279">
        <v>928</v>
      </c>
      <c r="F416" s="279">
        <v>3</v>
      </c>
      <c r="G416" s="279">
        <v>468</v>
      </c>
      <c r="H416" s="279">
        <v>0</v>
      </c>
      <c r="I416" s="279">
        <v>2</v>
      </c>
      <c r="J416" s="279">
        <v>2</v>
      </c>
      <c r="K416" s="279">
        <v>66</v>
      </c>
      <c r="L416" s="279">
        <v>8</v>
      </c>
      <c r="M416" s="281"/>
    </row>
    <row r="417" spans="1:13" s="219" customFormat="1" ht="9" customHeight="1">
      <c r="A417" s="220" t="s">
        <v>56</v>
      </c>
      <c r="B417" s="249">
        <v>2470</v>
      </c>
      <c r="C417" s="249"/>
      <c r="D417" s="229">
        <v>92</v>
      </c>
      <c r="E417" s="279">
        <v>2177</v>
      </c>
      <c r="F417" s="279">
        <v>1</v>
      </c>
      <c r="G417" s="279">
        <v>189</v>
      </c>
      <c r="H417" s="279">
        <v>0</v>
      </c>
      <c r="I417" s="279">
        <v>0</v>
      </c>
      <c r="J417" s="279">
        <v>0</v>
      </c>
      <c r="K417" s="279">
        <v>6</v>
      </c>
      <c r="L417" s="279">
        <v>5</v>
      </c>
      <c r="M417" s="281"/>
    </row>
    <row r="418" spans="1:13" s="219" customFormat="1" ht="9" customHeight="1">
      <c r="A418" s="225" t="s">
        <v>57</v>
      </c>
      <c r="B418" s="248">
        <v>7034</v>
      </c>
      <c r="C418" s="248"/>
      <c r="D418" s="230">
        <v>975</v>
      </c>
      <c r="E418" s="280">
        <v>4446</v>
      </c>
      <c r="F418" s="280">
        <v>4</v>
      </c>
      <c r="G418" s="280">
        <v>682</v>
      </c>
      <c r="H418" s="280">
        <v>1</v>
      </c>
      <c r="I418" s="280">
        <v>1</v>
      </c>
      <c r="J418" s="280">
        <v>30</v>
      </c>
      <c r="K418" s="280">
        <v>881</v>
      </c>
      <c r="L418" s="280">
        <v>14</v>
      </c>
      <c r="M418" s="281"/>
    </row>
    <row r="419" spans="1:13" s="219" customFormat="1" ht="9" customHeight="1">
      <c r="A419" s="220" t="s">
        <v>58</v>
      </c>
      <c r="B419" s="249">
        <v>9399</v>
      </c>
      <c r="C419" s="249"/>
      <c r="D419" s="229">
        <v>4718</v>
      </c>
      <c r="E419" s="279">
        <v>3913</v>
      </c>
      <c r="F419" s="279">
        <v>34</v>
      </c>
      <c r="G419" s="279">
        <v>1093</v>
      </c>
      <c r="H419" s="279">
        <v>0</v>
      </c>
      <c r="I419" s="279">
        <v>3</v>
      </c>
      <c r="J419" s="279">
        <v>51</v>
      </c>
      <c r="K419" s="279">
        <v>4</v>
      </c>
      <c r="L419" s="279">
        <v>20</v>
      </c>
      <c r="M419" s="281"/>
    </row>
    <row r="420" spans="1:13" s="219" customFormat="1" ht="9" customHeight="1">
      <c r="A420" s="220" t="s">
        <v>59</v>
      </c>
      <c r="B420" s="249">
        <v>3677</v>
      </c>
      <c r="C420" s="249"/>
      <c r="D420" s="229">
        <v>436</v>
      </c>
      <c r="E420" s="279">
        <v>3163</v>
      </c>
      <c r="F420" s="279">
        <v>0</v>
      </c>
      <c r="G420" s="279">
        <v>81</v>
      </c>
      <c r="H420" s="279">
        <v>1</v>
      </c>
      <c r="I420" s="279">
        <v>0</v>
      </c>
      <c r="J420" s="279">
        <v>0</v>
      </c>
      <c r="K420" s="279">
        <v>1</v>
      </c>
      <c r="L420" s="279">
        <v>0</v>
      </c>
      <c r="M420" s="281"/>
    </row>
    <row r="421" spans="1:13" s="219" customFormat="1" ht="9" customHeight="1">
      <c r="A421" s="220" t="s">
        <v>60</v>
      </c>
      <c r="B421" s="249">
        <v>7313</v>
      </c>
      <c r="C421" s="249"/>
      <c r="D421" s="229">
        <v>2261</v>
      </c>
      <c r="E421" s="279">
        <v>4999</v>
      </c>
      <c r="F421" s="279">
        <v>0</v>
      </c>
      <c r="G421" s="279">
        <v>51</v>
      </c>
      <c r="H421" s="279">
        <v>0</v>
      </c>
      <c r="I421" s="279">
        <v>369</v>
      </c>
      <c r="J421" s="279">
        <v>1</v>
      </c>
      <c r="K421" s="279">
        <v>3</v>
      </c>
      <c r="L421" s="279">
        <v>0</v>
      </c>
      <c r="M421" s="281"/>
    </row>
    <row r="422" spans="1:13" s="219" customFormat="1" ht="9" customHeight="1">
      <c r="A422" s="225" t="s">
        <v>61</v>
      </c>
      <c r="B422" s="248">
        <v>6368</v>
      </c>
      <c r="C422" s="248"/>
      <c r="D422" s="230">
        <v>555</v>
      </c>
      <c r="E422" s="280">
        <v>5611</v>
      </c>
      <c r="F422" s="280">
        <v>3</v>
      </c>
      <c r="G422" s="280">
        <v>201</v>
      </c>
      <c r="H422" s="280">
        <v>0</v>
      </c>
      <c r="I422" s="280">
        <v>0</v>
      </c>
      <c r="J422" s="280">
        <v>0</v>
      </c>
      <c r="K422" s="280">
        <v>131</v>
      </c>
      <c r="L422" s="280">
        <v>26</v>
      </c>
      <c r="M422" s="281"/>
    </row>
    <row r="423" spans="1:13" s="219" customFormat="1" ht="9" customHeight="1">
      <c r="A423" s="220" t="s">
        <v>62</v>
      </c>
      <c r="B423" s="249">
        <v>2108</v>
      </c>
      <c r="C423" s="249"/>
      <c r="D423" s="229">
        <v>2006</v>
      </c>
      <c r="E423" s="279">
        <v>26</v>
      </c>
      <c r="F423" s="279">
        <v>18</v>
      </c>
      <c r="G423" s="279">
        <v>46</v>
      </c>
      <c r="H423" s="279">
        <v>0</v>
      </c>
      <c r="I423" s="279">
        <v>0</v>
      </c>
      <c r="J423" s="279">
        <v>0</v>
      </c>
      <c r="K423" s="279">
        <v>9</v>
      </c>
      <c r="L423" s="279">
        <v>3</v>
      </c>
      <c r="M423" s="281"/>
    </row>
    <row r="424" spans="1:13" s="219" customFormat="1" ht="9" customHeight="1">
      <c r="A424" s="220" t="s">
        <v>63</v>
      </c>
      <c r="B424" s="249">
        <v>9542</v>
      </c>
      <c r="C424" s="249"/>
      <c r="D424" s="229">
        <v>661</v>
      </c>
      <c r="E424" s="279">
        <v>4876</v>
      </c>
      <c r="F424" s="279">
        <v>7</v>
      </c>
      <c r="G424" s="279">
        <v>871</v>
      </c>
      <c r="H424" s="279">
        <v>0</v>
      </c>
      <c r="I424" s="279">
        <v>0</v>
      </c>
      <c r="J424" s="279">
        <v>0</v>
      </c>
      <c r="K424" s="279">
        <v>3670</v>
      </c>
      <c r="L424" s="279">
        <v>0</v>
      </c>
      <c r="M424" s="281"/>
    </row>
    <row r="425" spans="1:13" s="219" customFormat="1" ht="9" customHeight="1">
      <c r="A425" s="220" t="s">
        <v>64</v>
      </c>
      <c r="B425" s="249">
        <v>5413</v>
      </c>
      <c r="C425" s="249"/>
      <c r="D425" s="229">
        <v>146</v>
      </c>
      <c r="E425" s="279">
        <v>5254</v>
      </c>
      <c r="F425" s="279">
        <v>1</v>
      </c>
      <c r="G425" s="279">
        <v>10</v>
      </c>
      <c r="H425" s="279">
        <v>0</v>
      </c>
      <c r="I425" s="279">
        <v>0</v>
      </c>
      <c r="J425" s="279">
        <v>2</v>
      </c>
      <c r="K425" s="279">
        <v>1</v>
      </c>
      <c r="L425" s="279">
        <v>0</v>
      </c>
      <c r="M425" s="281"/>
    </row>
    <row r="426" spans="1:13" s="219" customFormat="1" ht="9" customHeight="1">
      <c r="A426" s="225" t="s">
        <v>65</v>
      </c>
      <c r="B426" s="248">
        <v>2038</v>
      </c>
      <c r="C426" s="248"/>
      <c r="D426" s="230">
        <v>420</v>
      </c>
      <c r="E426" s="280">
        <v>1030</v>
      </c>
      <c r="F426" s="280">
        <v>0</v>
      </c>
      <c r="G426" s="280">
        <v>600</v>
      </c>
      <c r="H426" s="280">
        <v>3</v>
      </c>
      <c r="I426" s="280">
        <v>0</v>
      </c>
      <c r="J426" s="280">
        <v>0</v>
      </c>
      <c r="K426" s="280">
        <v>17</v>
      </c>
      <c r="L426" s="280">
        <v>42</v>
      </c>
      <c r="M426" s="281"/>
    </row>
    <row r="427" spans="1:13" s="219" customFormat="1" ht="9" customHeight="1">
      <c r="A427" s="220" t="s">
        <v>66</v>
      </c>
      <c r="B427" s="249">
        <v>2480</v>
      </c>
      <c r="C427" s="249"/>
      <c r="D427" s="229">
        <v>270</v>
      </c>
      <c r="E427" s="279">
        <v>2205</v>
      </c>
      <c r="F427" s="279">
        <v>3</v>
      </c>
      <c r="G427" s="279">
        <v>0</v>
      </c>
      <c r="H427" s="279">
        <v>0</v>
      </c>
      <c r="I427" s="279">
        <v>0</v>
      </c>
      <c r="J427" s="279">
        <v>0</v>
      </c>
      <c r="K427" s="279">
        <v>0</v>
      </c>
      <c r="L427" s="279">
        <v>2</v>
      </c>
      <c r="M427" s="281"/>
    </row>
    <row r="428" spans="1:13" s="219" customFormat="1" ht="9" customHeight="1">
      <c r="A428" s="220" t="s">
        <v>67</v>
      </c>
      <c r="B428" s="249">
        <v>117</v>
      </c>
      <c r="C428" s="249"/>
      <c r="D428" s="229">
        <v>1</v>
      </c>
      <c r="E428" s="279">
        <v>44</v>
      </c>
      <c r="F428" s="279">
        <v>0</v>
      </c>
      <c r="G428" s="279">
        <v>19</v>
      </c>
      <c r="H428" s="279">
        <v>27</v>
      </c>
      <c r="I428" s="279">
        <v>10</v>
      </c>
      <c r="J428" s="279">
        <v>0</v>
      </c>
      <c r="K428" s="279">
        <v>10</v>
      </c>
      <c r="L428" s="279">
        <v>6</v>
      </c>
      <c r="M428" s="281"/>
    </row>
    <row r="429" spans="1:13" s="219" customFormat="1" ht="9" customHeight="1">
      <c r="A429" s="220" t="s">
        <v>68</v>
      </c>
      <c r="B429" s="249">
        <v>3390</v>
      </c>
      <c r="C429" s="249"/>
      <c r="D429" s="229">
        <v>7</v>
      </c>
      <c r="E429" s="279">
        <v>0</v>
      </c>
      <c r="F429" s="279">
        <v>674</v>
      </c>
      <c r="G429" s="279">
        <v>2671</v>
      </c>
      <c r="H429" s="279">
        <v>0</v>
      </c>
      <c r="I429" s="279">
        <v>0</v>
      </c>
      <c r="J429" s="279">
        <v>4</v>
      </c>
      <c r="K429" s="279">
        <v>34</v>
      </c>
      <c r="L429" s="279">
        <v>0</v>
      </c>
      <c r="M429" s="281"/>
    </row>
    <row r="430" spans="1:13" s="219" customFormat="1" ht="9" customHeight="1">
      <c r="A430" s="225" t="s">
        <v>69</v>
      </c>
      <c r="B430" s="248">
        <v>2025</v>
      </c>
      <c r="C430" s="248"/>
      <c r="D430" s="230">
        <v>533</v>
      </c>
      <c r="E430" s="280">
        <v>1106</v>
      </c>
      <c r="F430" s="280">
        <v>4</v>
      </c>
      <c r="G430" s="280">
        <v>340</v>
      </c>
      <c r="H430" s="280">
        <v>0</v>
      </c>
      <c r="I430" s="280">
        <v>0</v>
      </c>
      <c r="J430" s="280">
        <v>0</v>
      </c>
      <c r="K430" s="280">
        <v>36</v>
      </c>
      <c r="L430" s="280">
        <v>6</v>
      </c>
      <c r="M430" s="281"/>
    </row>
    <row r="431" spans="1:13" s="219" customFormat="1" ht="9" customHeight="1">
      <c r="A431" s="220" t="s">
        <v>70</v>
      </c>
      <c r="B431" s="249">
        <v>5161</v>
      </c>
      <c r="C431" s="249"/>
      <c r="D431" s="229">
        <v>1558</v>
      </c>
      <c r="E431" s="279">
        <v>2440</v>
      </c>
      <c r="F431" s="279">
        <v>4</v>
      </c>
      <c r="G431" s="279">
        <v>1230</v>
      </c>
      <c r="H431" s="279">
        <v>4</v>
      </c>
      <c r="I431" s="279">
        <v>28</v>
      </c>
      <c r="J431" s="279">
        <v>1</v>
      </c>
      <c r="K431" s="279">
        <v>63</v>
      </c>
      <c r="L431" s="279">
        <v>5</v>
      </c>
      <c r="M431" s="281"/>
    </row>
    <row r="432" spans="1:13" s="219" customFormat="1" ht="9" customHeight="1">
      <c r="A432" s="220" t="s">
        <v>71</v>
      </c>
      <c r="B432" s="249">
        <v>3757</v>
      </c>
      <c r="C432" s="249"/>
      <c r="D432" s="229">
        <v>3757</v>
      </c>
      <c r="E432" s="279">
        <v>0</v>
      </c>
      <c r="F432" s="279">
        <v>0</v>
      </c>
      <c r="G432" s="279">
        <v>0</v>
      </c>
      <c r="H432" s="279">
        <v>0</v>
      </c>
      <c r="I432" s="279">
        <v>0</v>
      </c>
      <c r="J432" s="279">
        <v>0</v>
      </c>
      <c r="K432" s="279">
        <v>0</v>
      </c>
      <c r="L432" s="279">
        <v>0</v>
      </c>
      <c r="M432" s="281"/>
    </row>
    <row r="433" spans="1:13" s="219" customFormat="1" ht="9" customHeight="1">
      <c r="A433" s="220" t="s">
        <v>72</v>
      </c>
      <c r="B433" s="249">
        <v>1778</v>
      </c>
      <c r="C433" s="249"/>
      <c r="D433" s="229">
        <v>1176</v>
      </c>
      <c r="E433" s="279">
        <v>422</v>
      </c>
      <c r="F433" s="279">
        <v>1</v>
      </c>
      <c r="G433" s="279">
        <v>192</v>
      </c>
      <c r="H433" s="279">
        <v>2</v>
      </c>
      <c r="I433" s="279">
        <v>1</v>
      </c>
      <c r="J433" s="279">
        <v>92</v>
      </c>
      <c r="K433" s="279">
        <v>1</v>
      </c>
      <c r="L433" s="279">
        <v>5</v>
      </c>
      <c r="M433" s="281"/>
    </row>
    <row r="434" spans="1:13" s="219" customFormat="1" ht="9" customHeight="1">
      <c r="A434" s="225" t="s">
        <v>73</v>
      </c>
      <c r="B434" s="248">
        <v>7102</v>
      </c>
      <c r="C434" s="248"/>
      <c r="D434" s="230">
        <v>1727</v>
      </c>
      <c r="E434" s="280">
        <v>4222</v>
      </c>
      <c r="F434" s="280">
        <v>11</v>
      </c>
      <c r="G434" s="280">
        <v>748</v>
      </c>
      <c r="H434" s="280">
        <v>0</v>
      </c>
      <c r="I434" s="280">
        <v>2</v>
      </c>
      <c r="J434" s="280">
        <v>3</v>
      </c>
      <c r="K434" s="280">
        <v>110</v>
      </c>
      <c r="L434" s="280">
        <v>292</v>
      </c>
      <c r="M434" s="281"/>
    </row>
    <row r="435" spans="1:13" s="219" customFormat="1" ht="9" customHeight="1">
      <c r="A435" s="220" t="s">
        <v>74</v>
      </c>
      <c r="B435" s="249">
        <v>4024</v>
      </c>
      <c r="C435" s="249"/>
      <c r="D435" s="229">
        <v>3342</v>
      </c>
      <c r="E435" s="279">
        <v>211</v>
      </c>
      <c r="F435" s="279">
        <v>4</v>
      </c>
      <c r="G435" s="279">
        <v>1142</v>
      </c>
      <c r="H435" s="279">
        <v>3</v>
      </c>
      <c r="I435" s="279">
        <v>0</v>
      </c>
      <c r="J435" s="279">
        <v>0</v>
      </c>
      <c r="K435" s="279">
        <v>60</v>
      </c>
      <c r="L435" s="279">
        <v>4</v>
      </c>
      <c r="M435" s="281"/>
    </row>
    <row r="436" spans="1:13" s="219" customFormat="1" ht="9" customHeight="1">
      <c r="A436" s="220" t="s">
        <v>75</v>
      </c>
      <c r="B436" s="249">
        <v>4473</v>
      </c>
      <c r="C436" s="249"/>
      <c r="D436" s="229">
        <v>2111</v>
      </c>
      <c r="E436" s="279">
        <v>296</v>
      </c>
      <c r="F436" s="279">
        <v>15</v>
      </c>
      <c r="G436" s="279">
        <v>1709</v>
      </c>
      <c r="H436" s="279">
        <v>0</v>
      </c>
      <c r="I436" s="279">
        <v>240</v>
      </c>
      <c r="J436" s="279">
        <v>0</v>
      </c>
      <c r="K436" s="279">
        <v>116</v>
      </c>
      <c r="L436" s="279">
        <v>1</v>
      </c>
      <c r="M436" s="281"/>
    </row>
    <row r="437" spans="1:13" s="219" customFormat="1" ht="9" customHeight="1">
      <c r="A437" s="220" t="s">
        <v>76</v>
      </c>
      <c r="B437" s="249">
        <v>7378</v>
      </c>
      <c r="C437" s="249"/>
      <c r="D437" s="229">
        <v>126</v>
      </c>
      <c r="E437" s="279">
        <v>7069</v>
      </c>
      <c r="F437" s="279">
        <v>0</v>
      </c>
      <c r="G437" s="279">
        <v>239</v>
      </c>
      <c r="H437" s="279">
        <v>0</v>
      </c>
      <c r="I437" s="279">
        <v>0</v>
      </c>
      <c r="J437" s="279">
        <v>0</v>
      </c>
      <c r="K437" s="279">
        <v>3</v>
      </c>
      <c r="L437" s="279">
        <v>71</v>
      </c>
      <c r="M437" s="281"/>
    </row>
    <row r="438" spans="1:13" s="219" customFormat="1" ht="9" customHeight="1">
      <c r="A438" s="225" t="s">
        <v>77</v>
      </c>
      <c r="B438" s="248">
        <v>6967</v>
      </c>
      <c r="C438" s="248"/>
      <c r="D438" s="230">
        <v>3455</v>
      </c>
      <c r="E438" s="280">
        <v>3128</v>
      </c>
      <c r="F438" s="280">
        <v>0</v>
      </c>
      <c r="G438" s="280">
        <v>0</v>
      </c>
      <c r="H438" s="280">
        <v>1</v>
      </c>
      <c r="I438" s="280">
        <v>1</v>
      </c>
      <c r="J438" s="280">
        <v>0</v>
      </c>
      <c r="K438" s="280">
        <v>338</v>
      </c>
      <c r="L438" s="280">
        <v>48</v>
      </c>
      <c r="M438" s="281"/>
    </row>
    <row r="439" spans="1:13" s="219" customFormat="1" ht="9" customHeight="1">
      <c r="A439" s="220" t="s">
        <v>78</v>
      </c>
      <c r="B439" s="249">
        <v>448</v>
      </c>
      <c r="C439" s="249"/>
      <c r="D439" s="229">
        <v>359</v>
      </c>
      <c r="E439" s="279">
        <v>0</v>
      </c>
      <c r="F439" s="279">
        <v>0</v>
      </c>
      <c r="G439" s="279">
        <v>88</v>
      </c>
      <c r="H439" s="279">
        <v>0</v>
      </c>
      <c r="I439" s="279">
        <v>0</v>
      </c>
      <c r="J439" s="279">
        <v>0</v>
      </c>
      <c r="K439" s="279">
        <v>1</v>
      </c>
      <c r="L439" s="279">
        <v>0</v>
      </c>
      <c r="M439" s="281"/>
    </row>
    <row r="440" spans="1:13" s="219" customFormat="1" ht="9" customHeight="1">
      <c r="A440" s="220" t="s">
        <v>79</v>
      </c>
      <c r="B440" s="249">
        <v>8976</v>
      </c>
      <c r="C440" s="249"/>
      <c r="D440" s="229">
        <v>3135</v>
      </c>
      <c r="E440" s="279">
        <v>4373</v>
      </c>
      <c r="F440" s="279">
        <v>18</v>
      </c>
      <c r="G440" s="279">
        <v>1494</v>
      </c>
      <c r="H440" s="279">
        <v>2</v>
      </c>
      <c r="I440" s="279">
        <v>0</v>
      </c>
      <c r="J440" s="279">
        <v>2</v>
      </c>
      <c r="K440" s="279">
        <v>175</v>
      </c>
      <c r="L440" s="279">
        <v>123</v>
      </c>
      <c r="M440" s="281"/>
    </row>
    <row r="441" spans="1:13" s="219" customFormat="1" ht="9" customHeight="1">
      <c r="A441" s="220" t="s">
        <v>80</v>
      </c>
      <c r="B441" s="249">
        <v>7331</v>
      </c>
      <c r="C441" s="249"/>
      <c r="D441" s="229">
        <v>236</v>
      </c>
      <c r="E441" s="279">
        <v>6856</v>
      </c>
      <c r="F441" s="279">
        <v>2</v>
      </c>
      <c r="G441" s="279">
        <v>382</v>
      </c>
      <c r="H441" s="279">
        <v>0</v>
      </c>
      <c r="I441" s="279">
        <v>0</v>
      </c>
      <c r="J441" s="279">
        <v>1</v>
      </c>
      <c r="K441" s="279">
        <v>0</v>
      </c>
      <c r="L441" s="279">
        <v>5</v>
      </c>
      <c r="M441" s="281"/>
    </row>
    <row r="442" spans="1:13" s="219" customFormat="1" ht="9" customHeight="1">
      <c r="A442" s="225" t="s">
        <v>81</v>
      </c>
      <c r="B442" s="280">
        <v>843</v>
      </c>
      <c r="C442" s="248"/>
      <c r="D442" s="230">
        <v>134</v>
      </c>
      <c r="E442" s="280">
        <v>651</v>
      </c>
      <c r="F442" s="280">
        <v>9</v>
      </c>
      <c r="G442" s="280">
        <v>47</v>
      </c>
      <c r="H442" s="280">
        <v>0</v>
      </c>
      <c r="I442" s="280">
        <v>0</v>
      </c>
      <c r="J442" s="280">
        <v>0</v>
      </c>
      <c r="K442" s="280">
        <v>2</v>
      </c>
      <c r="L442" s="280">
        <v>1</v>
      </c>
      <c r="M442" s="281"/>
    </row>
    <row r="443" spans="1:13" s="258" customFormat="1" ht="9" customHeight="1">
      <c r="A443" s="253"/>
      <c r="B443" s="281"/>
      <c r="C443" s="282"/>
      <c r="D443" s="281"/>
      <c r="E443" s="281"/>
      <c r="F443" s="281"/>
      <c r="G443" s="281"/>
      <c r="H443" s="281"/>
      <c r="I443" s="281"/>
      <c r="J443" s="281"/>
      <c r="K443" s="281"/>
      <c r="L443" s="281"/>
    </row>
    <row r="444" spans="1:13" s="219" customFormat="1" ht="9" customHeight="1">
      <c r="A444" s="218">
        <v>2007</v>
      </c>
    </row>
    <row r="445" spans="1:13" s="219" customFormat="1" ht="9">
      <c r="A445" s="218" t="s">
        <v>102</v>
      </c>
      <c r="B445" s="284">
        <f>SUM(B447:B478)</f>
        <v>169635</v>
      </c>
      <c r="C445" s="284"/>
      <c r="D445" s="278">
        <f t="shared" ref="D445:L445" si="12">SUM(D447:D478)</f>
        <v>54254</v>
      </c>
      <c r="E445" s="278">
        <f t="shared" si="12"/>
        <v>87579</v>
      </c>
      <c r="F445" s="278">
        <f t="shared" si="12"/>
        <v>1617</v>
      </c>
      <c r="G445" s="278">
        <f t="shared" si="12"/>
        <v>22649</v>
      </c>
      <c r="H445" s="278">
        <f t="shared" si="12"/>
        <v>142</v>
      </c>
      <c r="I445" s="278">
        <f t="shared" si="12"/>
        <v>228</v>
      </c>
      <c r="J445" s="278">
        <f t="shared" si="12"/>
        <v>435</v>
      </c>
      <c r="K445" s="278">
        <f t="shared" si="12"/>
        <v>6771</v>
      </c>
      <c r="L445" s="278">
        <f t="shared" si="12"/>
        <v>1105</v>
      </c>
      <c r="M445" s="283"/>
    </row>
    <row r="446" spans="1:13" s="219" customFormat="1" ht="3.95" customHeight="1">
      <c r="A446" s="222"/>
      <c r="B446" s="284"/>
      <c r="C446" s="247"/>
      <c r="D446" s="243"/>
      <c r="E446" s="243"/>
      <c r="F446" s="243"/>
      <c r="G446" s="243"/>
      <c r="H446" s="243"/>
      <c r="I446" s="243"/>
      <c r="J446" s="243"/>
      <c r="K446" s="243"/>
      <c r="L446" s="243"/>
      <c r="M446" s="283"/>
    </row>
    <row r="447" spans="1:13" s="219" customFormat="1" ht="9" customHeight="1">
      <c r="A447" s="220" t="s">
        <v>50</v>
      </c>
      <c r="B447" s="259">
        <v>2191</v>
      </c>
      <c r="C447" s="279"/>
      <c r="D447" s="259">
        <v>1004</v>
      </c>
      <c r="E447" s="259">
        <v>1187</v>
      </c>
      <c r="F447" s="285">
        <v>0</v>
      </c>
      <c r="G447" s="285">
        <v>0</v>
      </c>
      <c r="H447" s="285">
        <v>0</v>
      </c>
      <c r="I447" s="285">
        <v>0</v>
      </c>
      <c r="J447" s="285">
        <v>0</v>
      </c>
      <c r="K447" s="285">
        <v>1</v>
      </c>
      <c r="L447" s="285">
        <v>0</v>
      </c>
      <c r="M447" s="281"/>
    </row>
    <row r="448" spans="1:13" s="219" customFormat="1" ht="9" customHeight="1">
      <c r="A448" s="220" t="s">
        <v>51</v>
      </c>
      <c r="B448" s="259">
        <v>1100</v>
      </c>
      <c r="C448" s="279"/>
      <c r="D448" s="285">
        <v>451</v>
      </c>
      <c r="E448" s="285">
        <v>77</v>
      </c>
      <c r="F448" s="285">
        <v>7</v>
      </c>
      <c r="G448" s="285">
        <v>547</v>
      </c>
      <c r="H448" s="285">
        <v>0</v>
      </c>
      <c r="I448" s="285">
        <v>1</v>
      </c>
      <c r="J448" s="285">
        <v>0</v>
      </c>
      <c r="K448" s="285">
        <v>7</v>
      </c>
      <c r="L448" s="285">
        <v>11</v>
      </c>
      <c r="M448" s="281"/>
    </row>
    <row r="449" spans="1:13" s="219" customFormat="1" ht="9" customHeight="1">
      <c r="A449" s="220" t="s">
        <v>52</v>
      </c>
      <c r="B449" s="285">
        <v>633</v>
      </c>
      <c r="C449" s="279"/>
      <c r="D449" s="285">
        <v>441</v>
      </c>
      <c r="E449" s="285">
        <v>12</v>
      </c>
      <c r="F449" s="285">
        <v>25</v>
      </c>
      <c r="G449" s="285">
        <v>18</v>
      </c>
      <c r="H449" s="285">
        <v>1</v>
      </c>
      <c r="I449" s="285">
        <v>0</v>
      </c>
      <c r="J449" s="285">
        <v>0</v>
      </c>
      <c r="K449" s="285">
        <v>131</v>
      </c>
      <c r="L449" s="285">
        <v>5</v>
      </c>
      <c r="M449" s="281"/>
    </row>
    <row r="450" spans="1:13" s="219" customFormat="1" ht="9" customHeight="1">
      <c r="A450" s="225" t="s">
        <v>53</v>
      </c>
      <c r="B450" s="260">
        <v>1652</v>
      </c>
      <c r="C450" s="280"/>
      <c r="D450" s="286">
        <v>14</v>
      </c>
      <c r="E450" s="260">
        <v>1626</v>
      </c>
      <c r="F450" s="286">
        <v>0</v>
      </c>
      <c r="G450" s="286">
        <v>12</v>
      </c>
      <c r="H450" s="286">
        <v>0</v>
      </c>
      <c r="I450" s="286">
        <v>0</v>
      </c>
      <c r="J450" s="286">
        <v>0</v>
      </c>
      <c r="K450" s="286">
        <v>0</v>
      </c>
      <c r="L450" s="286">
        <v>0</v>
      </c>
      <c r="M450" s="281"/>
    </row>
    <row r="451" spans="1:13" s="219" customFormat="1" ht="9" customHeight="1">
      <c r="A451" s="220" t="s">
        <v>54</v>
      </c>
      <c r="B451" s="259">
        <v>15394</v>
      </c>
      <c r="C451" s="279"/>
      <c r="D451" s="259">
        <v>12161</v>
      </c>
      <c r="E451" s="259">
        <v>2002</v>
      </c>
      <c r="F451" s="285">
        <v>7</v>
      </c>
      <c r="G451" s="285">
        <v>462</v>
      </c>
      <c r="H451" s="285">
        <v>35</v>
      </c>
      <c r="I451" s="285">
        <v>0</v>
      </c>
      <c r="J451" s="285">
        <v>8</v>
      </c>
      <c r="K451" s="285">
        <v>712</v>
      </c>
      <c r="L451" s="285">
        <v>38</v>
      </c>
      <c r="M451" s="281"/>
    </row>
    <row r="452" spans="1:13" s="219" customFormat="1" ht="9" customHeight="1">
      <c r="A452" s="220" t="s">
        <v>55</v>
      </c>
      <c r="B452" s="259">
        <v>1175</v>
      </c>
      <c r="C452" s="279"/>
      <c r="D452" s="285">
        <v>27</v>
      </c>
      <c r="E452" s="259">
        <v>1118</v>
      </c>
      <c r="F452" s="285">
        <v>8</v>
      </c>
      <c r="G452" s="285">
        <v>381</v>
      </c>
      <c r="H452" s="285">
        <v>1</v>
      </c>
      <c r="I452" s="285">
        <v>0</v>
      </c>
      <c r="J452" s="285">
        <v>0</v>
      </c>
      <c r="K452" s="285">
        <v>10</v>
      </c>
      <c r="L452" s="285">
        <v>1</v>
      </c>
      <c r="M452" s="281"/>
    </row>
    <row r="453" spans="1:13" s="219" customFormat="1" ht="9" customHeight="1">
      <c r="A453" s="220" t="s">
        <v>56</v>
      </c>
      <c r="B453" s="259">
        <v>3496</v>
      </c>
      <c r="C453" s="279"/>
      <c r="D453" s="285">
        <v>200</v>
      </c>
      <c r="E453" s="285">
        <v>966</v>
      </c>
      <c r="F453" s="285">
        <v>2</v>
      </c>
      <c r="G453" s="259">
        <v>2314</v>
      </c>
      <c r="H453" s="285">
        <v>1</v>
      </c>
      <c r="I453" s="285">
        <v>0</v>
      </c>
      <c r="J453" s="285">
        <v>0</v>
      </c>
      <c r="K453" s="285">
        <v>7</v>
      </c>
      <c r="L453" s="285">
        <v>6</v>
      </c>
      <c r="M453" s="281"/>
    </row>
    <row r="454" spans="1:13" s="219" customFormat="1" ht="9" customHeight="1">
      <c r="A454" s="225" t="s">
        <v>57</v>
      </c>
      <c r="B454" s="260">
        <v>8613</v>
      </c>
      <c r="C454" s="280"/>
      <c r="D454" s="286">
        <v>76</v>
      </c>
      <c r="E454" s="260">
        <v>6107</v>
      </c>
      <c r="F454" s="286">
        <v>6</v>
      </c>
      <c r="G454" s="286">
        <v>974</v>
      </c>
      <c r="H454" s="286">
        <v>0</v>
      </c>
      <c r="I454" s="286">
        <v>2</v>
      </c>
      <c r="J454" s="286">
        <v>19</v>
      </c>
      <c r="K454" s="260">
        <v>1429</v>
      </c>
      <c r="L454" s="286">
        <v>0</v>
      </c>
      <c r="M454" s="281"/>
    </row>
    <row r="455" spans="1:13" s="219" customFormat="1" ht="9" customHeight="1">
      <c r="A455" s="220" t="s">
        <v>58</v>
      </c>
      <c r="B455" s="259">
        <v>10923</v>
      </c>
      <c r="C455" s="279"/>
      <c r="D455" s="259">
        <v>6590</v>
      </c>
      <c r="E455" s="259">
        <v>2935</v>
      </c>
      <c r="F455" s="285">
        <v>24</v>
      </c>
      <c r="G455" s="259">
        <v>1656</v>
      </c>
      <c r="H455" s="285">
        <v>2</v>
      </c>
      <c r="I455" s="285">
        <v>7</v>
      </c>
      <c r="J455" s="285">
        <v>0</v>
      </c>
      <c r="K455" s="285">
        <v>3</v>
      </c>
      <c r="L455" s="285">
        <v>27</v>
      </c>
      <c r="M455" s="281"/>
    </row>
    <row r="456" spans="1:13" s="219" customFormat="1" ht="9" customHeight="1">
      <c r="A456" s="220" t="s">
        <v>59</v>
      </c>
      <c r="B456" s="259">
        <v>3287</v>
      </c>
      <c r="C456" s="279"/>
      <c r="D456" s="259">
        <v>1234</v>
      </c>
      <c r="E456" s="259">
        <v>2013</v>
      </c>
      <c r="F456" s="285">
        <v>0</v>
      </c>
      <c r="G456" s="285">
        <v>43</v>
      </c>
      <c r="H456" s="285">
        <v>0</v>
      </c>
      <c r="I456" s="285">
        <v>0</v>
      </c>
      <c r="J456" s="285">
        <v>0</v>
      </c>
      <c r="K456" s="285">
        <v>0</v>
      </c>
      <c r="L456" s="285">
        <v>0</v>
      </c>
      <c r="M456" s="281"/>
    </row>
    <row r="457" spans="1:13" s="219" customFormat="1" ht="9" customHeight="1">
      <c r="A457" s="220" t="s">
        <v>60</v>
      </c>
      <c r="B457" s="259">
        <v>12135</v>
      </c>
      <c r="C457" s="279"/>
      <c r="D457" s="259">
        <v>3923</v>
      </c>
      <c r="E457" s="259">
        <v>8202</v>
      </c>
      <c r="F457" s="285">
        <v>2</v>
      </c>
      <c r="G457" s="285">
        <v>2</v>
      </c>
      <c r="H457" s="285">
        <v>0</v>
      </c>
      <c r="I457" s="285">
        <v>0</v>
      </c>
      <c r="J457" s="285">
        <v>0</v>
      </c>
      <c r="K457" s="285">
        <v>2</v>
      </c>
      <c r="L457" s="285">
        <v>7</v>
      </c>
      <c r="M457" s="281"/>
    </row>
    <row r="458" spans="1:13" s="219" customFormat="1" ht="9" customHeight="1">
      <c r="A458" s="225" t="s">
        <v>61</v>
      </c>
      <c r="B458" s="260">
        <v>8197</v>
      </c>
      <c r="C458" s="280"/>
      <c r="D458" s="286">
        <v>435</v>
      </c>
      <c r="E458" s="260">
        <v>7509</v>
      </c>
      <c r="F458" s="286">
        <v>7</v>
      </c>
      <c r="G458" s="286">
        <v>94</v>
      </c>
      <c r="H458" s="286">
        <v>3</v>
      </c>
      <c r="I458" s="286">
        <v>1</v>
      </c>
      <c r="J458" s="286">
        <v>0</v>
      </c>
      <c r="K458" s="286">
        <v>184</v>
      </c>
      <c r="L458" s="286">
        <v>6</v>
      </c>
      <c r="M458" s="281"/>
    </row>
    <row r="459" spans="1:13" s="219" customFormat="1" ht="9" customHeight="1">
      <c r="A459" s="220" t="s">
        <v>62</v>
      </c>
      <c r="B459" s="259">
        <v>2389</v>
      </c>
      <c r="C459" s="279"/>
      <c r="D459" s="259">
        <v>2250</v>
      </c>
      <c r="E459" s="285">
        <v>98</v>
      </c>
      <c r="F459" s="285">
        <v>17</v>
      </c>
      <c r="G459" s="285">
        <v>16</v>
      </c>
      <c r="H459" s="285">
        <v>1</v>
      </c>
      <c r="I459" s="285">
        <v>1</v>
      </c>
      <c r="J459" s="285">
        <v>1</v>
      </c>
      <c r="K459" s="285">
        <v>5</v>
      </c>
      <c r="L459" s="285">
        <v>1</v>
      </c>
      <c r="M459" s="281"/>
    </row>
    <row r="460" spans="1:13" s="219" customFormat="1" ht="9" customHeight="1">
      <c r="A460" s="220" t="s">
        <v>63</v>
      </c>
      <c r="B460" s="259">
        <v>12387</v>
      </c>
      <c r="C460" s="279"/>
      <c r="D460" s="259">
        <v>3186</v>
      </c>
      <c r="E460" s="259">
        <v>7580</v>
      </c>
      <c r="F460" s="285">
        <v>13</v>
      </c>
      <c r="G460" s="259">
        <v>1373</v>
      </c>
      <c r="H460" s="285">
        <v>1</v>
      </c>
      <c r="I460" s="285">
        <v>5</v>
      </c>
      <c r="J460" s="285">
        <v>0</v>
      </c>
      <c r="K460" s="259">
        <v>1615</v>
      </c>
      <c r="L460" s="285">
        <v>21</v>
      </c>
      <c r="M460" s="281"/>
    </row>
    <row r="461" spans="1:13" s="219" customFormat="1" ht="9" customHeight="1">
      <c r="A461" s="220" t="s">
        <v>64</v>
      </c>
      <c r="B461" s="259">
        <v>5290</v>
      </c>
      <c r="C461" s="279"/>
      <c r="D461" s="285">
        <v>202</v>
      </c>
      <c r="E461" s="259">
        <v>5086</v>
      </c>
      <c r="F461" s="285">
        <v>0</v>
      </c>
      <c r="G461" s="285">
        <v>0</v>
      </c>
      <c r="H461" s="285">
        <v>0</v>
      </c>
      <c r="I461" s="285">
        <v>0</v>
      </c>
      <c r="J461" s="285">
        <v>0</v>
      </c>
      <c r="K461" s="285">
        <v>2</v>
      </c>
      <c r="L461" s="285">
        <v>0</v>
      </c>
      <c r="M461" s="281"/>
    </row>
    <row r="462" spans="1:13" s="219" customFormat="1" ht="9" customHeight="1">
      <c r="A462" s="225" t="s">
        <v>65</v>
      </c>
      <c r="B462" s="260">
        <v>2286</v>
      </c>
      <c r="C462" s="280"/>
      <c r="D462" s="286">
        <v>429</v>
      </c>
      <c r="E462" s="260">
        <v>1156</v>
      </c>
      <c r="F462" s="286">
        <v>0</v>
      </c>
      <c r="G462" s="286">
        <v>678</v>
      </c>
      <c r="H462" s="286">
        <v>0</v>
      </c>
      <c r="I462" s="286">
        <v>3</v>
      </c>
      <c r="J462" s="286">
        <v>0</v>
      </c>
      <c r="K462" s="286">
        <v>14</v>
      </c>
      <c r="L462" s="286">
        <v>6</v>
      </c>
      <c r="M462" s="281"/>
    </row>
    <row r="463" spans="1:13" s="219" customFormat="1" ht="9" customHeight="1">
      <c r="A463" s="220" t="s">
        <v>66</v>
      </c>
      <c r="B463" s="259">
        <v>2019</v>
      </c>
      <c r="C463" s="279"/>
      <c r="D463" s="285">
        <v>136</v>
      </c>
      <c r="E463" s="259">
        <v>1864</v>
      </c>
      <c r="F463" s="285">
        <v>2</v>
      </c>
      <c r="G463" s="285">
        <v>59</v>
      </c>
      <c r="H463" s="285">
        <v>0</v>
      </c>
      <c r="I463" s="285">
        <v>0</v>
      </c>
      <c r="J463" s="285">
        <v>0</v>
      </c>
      <c r="K463" s="285">
        <v>2</v>
      </c>
      <c r="L463" s="285">
        <v>4</v>
      </c>
      <c r="M463" s="281"/>
    </row>
    <row r="464" spans="1:13" s="219" customFormat="1" ht="9" customHeight="1">
      <c r="A464" s="220" t="s">
        <v>67</v>
      </c>
      <c r="B464" s="285">
        <v>219</v>
      </c>
      <c r="C464" s="279"/>
      <c r="D464" s="285">
        <v>3</v>
      </c>
      <c r="E464" s="285">
        <v>88</v>
      </c>
      <c r="F464" s="285">
        <v>1</v>
      </c>
      <c r="G464" s="285">
        <v>76</v>
      </c>
      <c r="H464" s="285">
        <v>9</v>
      </c>
      <c r="I464" s="285">
        <v>28</v>
      </c>
      <c r="J464" s="285">
        <v>0</v>
      </c>
      <c r="K464" s="285">
        <v>9</v>
      </c>
      <c r="L464" s="285">
        <v>5</v>
      </c>
      <c r="M464" s="281"/>
    </row>
    <row r="465" spans="1:13" s="219" customFormat="1" ht="9" customHeight="1">
      <c r="A465" s="220" t="s">
        <v>68</v>
      </c>
      <c r="B465" s="259">
        <v>6152</v>
      </c>
      <c r="C465" s="279"/>
      <c r="D465" s="285">
        <v>24</v>
      </c>
      <c r="E465" s="285">
        <v>0</v>
      </c>
      <c r="F465" s="259">
        <v>1430</v>
      </c>
      <c r="G465" s="259">
        <v>4563</v>
      </c>
      <c r="H465" s="285">
        <v>0</v>
      </c>
      <c r="I465" s="285">
        <v>0</v>
      </c>
      <c r="J465" s="285">
        <v>10</v>
      </c>
      <c r="K465" s="285">
        <v>70</v>
      </c>
      <c r="L465" s="285">
        <v>55</v>
      </c>
      <c r="M465" s="281"/>
    </row>
    <row r="466" spans="1:13" s="219" customFormat="1" ht="9" customHeight="1">
      <c r="A466" s="225" t="s">
        <v>69</v>
      </c>
      <c r="B466" s="260">
        <v>2106</v>
      </c>
      <c r="C466" s="280"/>
      <c r="D466" s="286">
        <v>24</v>
      </c>
      <c r="E466" s="260">
        <v>1244</v>
      </c>
      <c r="F466" s="286">
        <v>1</v>
      </c>
      <c r="G466" s="286">
        <v>833</v>
      </c>
      <c r="H466" s="286">
        <v>1</v>
      </c>
      <c r="I466" s="286">
        <v>1</v>
      </c>
      <c r="J466" s="286">
        <v>0</v>
      </c>
      <c r="K466" s="286">
        <v>3</v>
      </c>
      <c r="L466" s="286">
        <v>1</v>
      </c>
      <c r="M466" s="281"/>
    </row>
    <row r="467" spans="1:13" s="219" customFormat="1" ht="9" customHeight="1">
      <c r="A467" s="220" t="s">
        <v>70</v>
      </c>
      <c r="B467" s="259">
        <v>6217</v>
      </c>
      <c r="C467" s="279"/>
      <c r="D467" s="259">
        <v>1804</v>
      </c>
      <c r="E467" s="259">
        <v>2923</v>
      </c>
      <c r="F467" s="285">
        <v>1</v>
      </c>
      <c r="G467" s="259">
        <v>1487</v>
      </c>
      <c r="H467" s="285">
        <v>12</v>
      </c>
      <c r="I467" s="285">
        <v>18</v>
      </c>
      <c r="J467" s="285">
        <v>2</v>
      </c>
      <c r="K467" s="285">
        <v>184</v>
      </c>
      <c r="L467" s="285">
        <v>14</v>
      </c>
      <c r="M467" s="281"/>
    </row>
    <row r="468" spans="1:13" s="219" customFormat="1" ht="9" customHeight="1">
      <c r="A468" s="220" t="s">
        <v>71</v>
      </c>
      <c r="B468" s="259">
        <v>4086</v>
      </c>
      <c r="C468" s="279"/>
      <c r="D468" s="259">
        <v>4086</v>
      </c>
      <c r="E468" s="285">
        <v>0</v>
      </c>
      <c r="F468" s="285">
        <v>0</v>
      </c>
      <c r="G468" s="285">
        <v>0</v>
      </c>
      <c r="H468" s="285">
        <v>0</v>
      </c>
      <c r="I468" s="285">
        <v>0</v>
      </c>
      <c r="J468" s="285">
        <v>0</v>
      </c>
      <c r="K468" s="285">
        <v>0</v>
      </c>
      <c r="L468" s="285">
        <v>0</v>
      </c>
      <c r="M468" s="281"/>
    </row>
    <row r="469" spans="1:13" s="219" customFormat="1" ht="9" customHeight="1">
      <c r="A469" s="220" t="s">
        <v>72</v>
      </c>
      <c r="B469" s="259">
        <v>2086</v>
      </c>
      <c r="C469" s="279"/>
      <c r="D469" s="285">
        <v>885</v>
      </c>
      <c r="E469" s="259">
        <v>1175</v>
      </c>
      <c r="F469" s="285">
        <v>0</v>
      </c>
      <c r="G469" s="285">
        <v>16</v>
      </c>
      <c r="H469" s="285">
        <v>0</v>
      </c>
      <c r="I469" s="285">
        <v>1</v>
      </c>
      <c r="J469" s="285">
        <v>385</v>
      </c>
      <c r="K469" s="285">
        <v>23</v>
      </c>
      <c r="L469" s="285">
        <v>0</v>
      </c>
      <c r="M469" s="281"/>
    </row>
    <row r="470" spans="1:13" s="219" customFormat="1" ht="9" customHeight="1">
      <c r="A470" s="225" t="s">
        <v>73</v>
      </c>
      <c r="B470" s="260">
        <v>8849</v>
      </c>
      <c r="C470" s="280"/>
      <c r="D470" s="286">
        <v>351</v>
      </c>
      <c r="E470" s="260">
        <v>5634</v>
      </c>
      <c r="F470" s="286">
        <v>12</v>
      </c>
      <c r="G470" s="286">
        <v>965</v>
      </c>
      <c r="H470" s="286">
        <v>1</v>
      </c>
      <c r="I470" s="286">
        <v>0</v>
      </c>
      <c r="J470" s="286">
        <v>7</v>
      </c>
      <c r="K470" s="260">
        <v>1801</v>
      </c>
      <c r="L470" s="286">
        <v>111</v>
      </c>
      <c r="M470" s="281"/>
    </row>
    <row r="471" spans="1:13" s="219" customFormat="1" ht="9" customHeight="1">
      <c r="A471" s="220" t="s">
        <v>74</v>
      </c>
      <c r="B471" s="259">
        <v>4297</v>
      </c>
      <c r="C471" s="279"/>
      <c r="D471" s="259">
        <v>3814</v>
      </c>
      <c r="E471" s="285">
        <v>271</v>
      </c>
      <c r="F471" s="285">
        <v>1</v>
      </c>
      <c r="G471" s="285">
        <v>142</v>
      </c>
      <c r="H471" s="285">
        <v>2</v>
      </c>
      <c r="I471" s="285">
        <v>0</v>
      </c>
      <c r="J471" s="285">
        <v>0</v>
      </c>
      <c r="K471" s="285">
        <v>214</v>
      </c>
      <c r="L471" s="285">
        <v>2</v>
      </c>
      <c r="M471" s="281"/>
    </row>
    <row r="472" spans="1:13" s="219" customFormat="1" ht="9" customHeight="1">
      <c r="A472" s="220" t="s">
        <v>75</v>
      </c>
      <c r="B472" s="259">
        <v>5556</v>
      </c>
      <c r="C472" s="279"/>
      <c r="D472" s="259">
        <v>2624</v>
      </c>
      <c r="E472" s="285">
        <v>562</v>
      </c>
      <c r="F472" s="285">
        <v>15</v>
      </c>
      <c r="G472" s="259">
        <v>1795</v>
      </c>
      <c r="H472" s="285">
        <v>67</v>
      </c>
      <c r="I472" s="285">
        <v>157</v>
      </c>
      <c r="J472" s="285">
        <v>0</v>
      </c>
      <c r="K472" s="285">
        <v>38</v>
      </c>
      <c r="L472" s="285">
        <v>343</v>
      </c>
      <c r="M472" s="281"/>
    </row>
    <row r="473" spans="1:13" s="219" customFormat="1" ht="9" customHeight="1">
      <c r="A473" s="220" t="s">
        <v>76</v>
      </c>
      <c r="B473" s="259">
        <v>8366</v>
      </c>
      <c r="C473" s="279"/>
      <c r="D473" s="285">
        <v>2</v>
      </c>
      <c r="E473" s="259">
        <v>7990</v>
      </c>
      <c r="F473" s="285">
        <v>0</v>
      </c>
      <c r="G473" s="285">
        <v>425</v>
      </c>
      <c r="H473" s="285">
        <v>0</v>
      </c>
      <c r="I473" s="285">
        <v>0</v>
      </c>
      <c r="J473" s="285">
        <v>0</v>
      </c>
      <c r="K473" s="285">
        <v>0</v>
      </c>
      <c r="L473" s="285">
        <v>1</v>
      </c>
      <c r="M473" s="281"/>
    </row>
    <row r="474" spans="1:13" s="219" customFormat="1" ht="9" customHeight="1">
      <c r="A474" s="225" t="s">
        <v>77</v>
      </c>
      <c r="B474" s="260">
        <v>8053</v>
      </c>
      <c r="C474" s="280"/>
      <c r="D474" s="260">
        <v>4116</v>
      </c>
      <c r="E474" s="260">
        <v>3310</v>
      </c>
      <c r="F474" s="286">
        <v>2</v>
      </c>
      <c r="G474" s="286">
        <v>286</v>
      </c>
      <c r="H474" s="286">
        <v>1</v>
      </c>
      <c r="I474" s="286">
        <v>0</v>
      </c>
      <c r="J474" s="286">
        <v>0</v>
      </c>
      <c r="K474" s="286">
        <v>11</v>
      </c>
      <c r="L474" s="286">
        <v>342</v>
      </c>
      <c r="M474" s="281"/>
    </row>
    <row r="475" spans="1:13" s="219" customFormat="1" ht="9" customHeight="1">
      <c r="A475" s="220" t="s">
        <v>78</v>
      </c>
      <c r="B475" s="259">
        <v>1077</v>
      </c>
      <c r="C475" s="279"/>
      <c r="D475" s="285">
        <v>790</v>
      </c>
      <c r="E475" s="285">
        <v>0</v>
      </c>
      <c r="F475" s="285">
        <v>0</v>
      </c>
      <c r="G475" s="285">
        <v>0</v>
      </c>
      <c r="H475" s="285">
        <v>0</v>
      </c>
      <c r="I475" s="285">
        <v>0</v>
      </c>
      <c r="J475" s="285">
        <v>0</v>
      </c>
      <c r="K475" s="285">
        <v>267</v>
      </c>
      <c r="L475" s="285">
        <v>20</v>
      </c>
      <c r="M475" s="281"/>
    </row>
    <row r="476" spans="1:13" s="219" customFormat="1" ht="9" customHeight="1">
      <c r="A476" s="220" t="s">
        <v>79</v>
      </c>
      <c r="B476" s="259">
        <v>9514</v>
      </c>
      <c r="C476" s="279"/>
      <c r="D476" s="259">
        <v>2387</v>
      </c>
      <c r="E476" s="259">
        <v>5751</v>
      </c>
      <c r="F476" s="285">
        <v>29</v>
      </c>
      <c r="G476" s="259">
        <v>2869</v>
      </c>
      <c r="H476" s="285">
        <v>3</v>
      </c>
      <c r="I476" s="285">
        <v>0</v>
      </c>
      <c r="J476" s="285">
        <v>3</v>
      </c>
      <c r="K476" s="285">
        <v>27</v>
      </c>
      <c r="L476" s="285">
        <v>66</v>
      </c>
      <c r="M476" s="281"/>
    </row>
    <row r="477" spans="1:13" s="219" customFormat="1" ht="9" customHeight="1">
      <c r="A477" s="220" t="s">
        <v>80</v>
      </c>
      <c r="B477" s="259">
        <v>9100</v>
      </c>
      <c r="C477" s="279"/>
      <c r="D477" s="285">
        <v>410</v>
      </c>
      <c r="E477" s="259">
        <v>8577</v>
      </c>
      <c r="F477" s="285">
        <v>3</v>
      </c>
      <c r="G477" s="285">
        <v>466</v>
      </c>
      <c r="H477" s="285">
        <v>0</v>
      </c>
      <c r="I477" s="285">
        <v>3</v>
      </c>
      <c r="J477" s="285">
        <v>0</v>
      </c>
      <c r="K477" s="285">
        <v>0</v>
      </c>
      <c r="L477" s="285">
        <v>12</v>
      </c>
      <c r="M477" s="281"/>
    </row>
    <row r="478" spans="1:13" s="219" customFormat="1" ht="9" customHeight="1">
      <c r="A478" s="225" t="s">
        <v>81</v>
      </c>
      <c r="B478" s="286">
        <v>790</v>
      </c>
      <c r="C478" s="280"/>
      <c r="D478" s="286">
        <v>175</v>
      </c>
      <c r="E478" s="286">
        <v>516</v>
      </c>
      <c r="F478" s="286">
        <v>2</v>
      </c>
      <c r="G478" s="286">
        <v>97</v>
      </c>
      <c r="H478" s="286">
        <v>1</v>
      </c>
      <c r="I478" s="286">
        <v>0</v>
      </c>
      <c r="J478" s="286">
        <v>0</v>
      </c>
      <c r="K478" s="286">
        <v>0</v>
      </c>
      <c r="L478" s="286">
        <v>0</v>
      </c>
      <c r="M478" s="281"/>
    </row>
    <row r="479" spans="1:13" s="258" customFormat="1" ht="9" customHeight="1">
      <c r="A479" s="253"/>
      <c r="B479" s="281"/>
      <c r="C479" s="282"/>
      <c r="D479" s="281"/>
      <c r="E479" s="281"/>
      <c r="F479" s="281"/>
      <c r="G479" s="281"/>
      <c r="H479" s="281"/>
      <c r="I479" s="281"/>
      <c r="J479" s="281"/>
      <c r="K479" s="281"/>
      <c r="L479" s="281"/>
    </row>
    <row r="480" spans="1:13" s="219" customFormat="1" ht="9" customHeight="1">
      <c r="A480" s="218">
        <v>2008</v>
      </c>
    </row>
    <row r="481" spans="1:13" s="219" customFormat="1" ht="9">
      <c r="A481" s="218" t="s">
        <v>102</v>
      </c>
      <c r="B481" s="284">
        <f>SUM(B483:B514)</f>
        <v>204118</v>
      </c>
      <c r="C481" s="284"/>
      <c r="D481" s="278">
        <f t="shared" ref="D481:L481" si="13">SUM(D483:D514)</f>
        <v>76319</v>
      </c>
      <c r="E481" s="278">
        <f t="shared" si="13"/>
        <v>95125</v>
      </c>
      <c r="F481" s="278">
        <f t="shared" si="13"/>
        <v>1393</v>
      </c>
      <c r="G481" s="278">
        <f t="shared" si="13"/>
        <v>27281</v>
      </c>
      <c r="H481" s="278">
        <f t="shared" si="13"/>
        <v>50</v>
      </c>
      <c r="I481" s="278">
        <f t="shared" si="13"/>
        <v>719</v>
      </c>
      <c r="J481" s="278">
        <f t="shared" si="13"/>
        <v>699</v>
      </c>
      <c r="K481" s="278">
        <f t="shared" si="13"/>
        <v>6200</v>
      </c>
      <c r="L481" s="278">
        <f t="shared" si="13"/>
        <v>1472</v>
      </c>
      <c r="M481" s="283"/>
    </row>
    <row r="482" spans="1:13" s="219" customFormat="1" ht="3.95" customHeight="1">
      <c r="A482" s="222"/>
      <c r="B482" s="284"/>
      <c r="C482" s="284"/>
      <c r="D482" s="243"/>
      <c r="E482" s="243"/>
      <c r="F482" s="243"/>
      <c r="G482" s="243"/>
      <c r="H482" s="243"/>
      <c r="I482" s="243"/>
      <c r="J482" s="243"/>
      <c r="K482" s="243"/>
      <c r="L482" s="243"/>
      <c r="M482" s="283"/>
    </row>
    <row r="483" spans="1:13" s="219" customFormat="1" ht="9" customHeight="1">
      <c r="A483" s="220" t="s">
        <v>50</v>
      </c>
      <c r="B483" s="259">
        <v>2285</v>
      </c>
      <c r="C483" s="279"/>
      <c r="D483" s="259">
        <v>336</v>
      </c>
      <c r="E483" s="259">
        <v>1949</v>
      </c>
      <c r="F483" s="259">
        <v>0</v>
      </c>
      <c r="G483" s="259">
        <v>0</v>
      </c>
      <c r="H483" s="259">
        <v>2</v>
      </c>
      <c r="I483" s="259">
        <v>0</v>
      </c>
      <c r="J483" s="259">
        <v>0</v>
      </c>
      <c r="K483" s="259">
        <v>3</v>
      </c>
      <c r="L483" s="259">
        <v>0</v>
      </c>
      <c r="M483" s="281"/>
    </row>
    <row r="484" spans="1:13" s="219" customFormat="1" ht="9" customHeight="1">
      <c r="A484" s="220" t="s">
        <v>51</v>
      </c>
      <c r="B484" s="259">
        <v>1729</v>
      </c>
      <c r="C484" s="279"/>
      <c r="D484" s="259">
        <v>663</v>
      </c>
      <c r="E484" s="259">
        <v>348</v>
      </c>
      <c r="F484" s="259">
        <v>8</v>
      </c>
      <c r="G484" s="259">
        <v>668</v>
      </c>
      <c r="H484" s="259">
        <v>0</v>
      </c>
      <c r="I484" s="259">
        <v>0</v>
      </c>
      <c r="J484" s="259">
        <v>0</v>
      </c>
      <c r="K484" s="259">
        <v>41</v>
      </c>
      <c r="L484" s="259">
        <v>12</v>
      </c>
      <c r="M484" s="281"/>
    </row>
    <row r="485" spans="1:13" s="219" customFormat="1" ht="9" customHeight="1">
      <c r="A485" s="220" t="s">
        <v>52</v>
      </c>
      <c r="B485" s="259">
        <v>650</v>
      </c>
      <c r="C485" s="279"/>
      <c r="D485" s="259">
        <v>415</v>
      </c>
      <c r="E485" s="259">
        <v>12</v>
      </c>
      <c r="F485" s="259">
        <v>2</v>
      </c>
      <c r="G485" s="259">
        <v>55</v>
      </c>
      <c r="H485" s="259">
        <v>0</v>
      </c>
      <c r="I485" s="259">
        <v>0</v>
      </c>
      <c r="J485" s="259">
        <v>0</v>
      </c>
      <c r="K485" s="259">
        <v>169</v>
      </c>
      <c r="L485" s="259">
        <v>0</v>
      </c>
      <c r="M485" s="281"/>
    </row>
    <row r="486" spans="1:13" s="219" customFormat="1" ht="9" customHeight="1">
      <c r="A486" s="225" t="s">
        <v>53</v>
      </c>
      <c r="B486" s="260">
        <v>3374</v>
      </c>
      <c r="C486" s="280"/>
      <c r="D486" s="260">
        <v>204</v>
      </c>
      <c r="E486" s="260">
        <v>3157</v>
      </c>
      <c r="F486" s="260">
        <v>0</v>
      </c>
      <c r="G486" s="260">
        <v>14</v>
      </c>
      <c r="H486" s="260">
        <v>0</v>
      </c>
      <c r="I486" s="260">
        <v>0</v>
      </c>
      <c r="J486" s="260">
        <v>240</v>
      </c>
      <c r="K486" s="260">
        <v>0</v>
      </c>
      <c r="L486" s="260">
        <v>0</v>
      </c>
      <c r="M486" s="281"/>
    </row>
    <row r="487" spans="1:13" s="219" customFormat="1" ht="9" customHeight="1">
      <c r="A487" s="220" t="s">
        <v>54</v>
      </c>
      <c r="B487" s="259">
        <v>18785</v>
      </c>
      <c r="C487" s="279"/>
      <c r="D487" s="259">
        <v>16522</v>
      </c>
      <c r="E487" s="259">
        <v>1823</v>
      </c>
      <c r="F487" s="259">
        <v>0</v>
      </c>
      <c r="G487" s="259">
        <v>301</v>
      </c>
      <c r="H487" s="259">
        <v>26</v>
      </c>
      <c r="I487" s="259">
        <v>0</v>
      </c>
      <c r="J487" s="259">
        <v>1</v>
      </c>
      <c r="K487" s="259">
        <v>117</v>
      </c>
      <c r="L487" s="259">
        <v>12</v>
      </c>
      <c r="M487" s="281"/>
    </row>
    <row r="488" spans="1:13" s="219" customFormat="1" ht="9" customHeight="1">
      <c r="A488" s="220" t="s">
        <v>55</v>
      </c>
      <c r="B488" s="259">
        <v>1496</v>
      </c>
      <c r="C488" s="279"/>
      <c r="D488" s="259">
        <v>32</v>
      </c>
      <c r="E488" s="259">
        <v>1433</v>
      </c>
      <c r="F488" s="259">
        <v>0</v>
      </c>
      <c r="G488" s="259">
        <v>541</v>
      </c>
      <c r="H488" s="259">
        <v>0</v>
      </c>
      <c r="I488" s="259">
        <v>0</v>
      </c>
      <c r="J488" s="259">
        <v>0</v>
      </c>
      <c r="K488" s="259">
        <v>10</v>
      </c>
      <c r="L488" s="259">
        <v>0</v>
      </c>
      <c r="M488" s="281"/>
    </row>
    <row r="489" spans="1:13" s="219" customFormat="1" ht="9" customHeight="1">
      <c r="A489" s="220" t="s">
        <v>56</v>
      </c>
      <c r="B489" s="259">
        <v>3097</v>
      </c>
      <c r="C489" s="279"/>
      <c r="D489" s="259">
        <v>5</v>
      </c>
      <c r="E489" s="259">
        <v>882</v>
      </c>
      <c r="F489" s="259">
        <v>3</v>
      </c>
      <c r="G489" s="259">
        <v>2201</v>
      </c>
      <c r="H489" s="259">
        <v>0</v>
      </c>
      <c r="I489" s="259">
        <v>0</v>
      </c>
      <c r="J489" s="259">
        <v>1</v>
      </c>
      <c r="K489" s="259">
        <v>4</v>
      </c>
      <c r="L489" s="259">
        <v>3</v>
      </c>
      <c r="M489" s="281"/>
    </row>
    <row r="490" spans="1:13" s="219" customFormat="1" ht="9" customHeight="1">
      <c r="A490" s="225" t="s">
        <v>57</v>
      </c>
      <c r="B490" s="260">
        <v>11234</v>
      </c>
      <c r="C490" s="280"/>
      <c r="D490" s="260">
        <v>1222</v>
      </c>
      <c r="E490" s="260">
        <v>7285</v>
      </c>
      <c r="F490" s="260">
        <v>4</v>
      </c>
      <c r="G490" s="260">
        <v>1556</v>
      </c>
      <c r="H490" s="260">
        <v>2</v>
      </c>
      <c r="I490" s="260">
        <v>0</v>
      </c>
      <c r="J490" s="260">
        <v>13</v>
      </c>
      <c r="K490" s="260">
        <v>1150</v>
      </c>
      <c r="L490" s="260">
        <v>2</v>
      </c>
      <c r="M490" s="281"/>
    </row>
    <row r="491" spans="1:13" s="219" customFormat="1" ht="9" customHeight="1">
      <c r="A491" s="220" t="s">
        <v>58</v>
      </c>
      <c r="B491" s="259">
        <v>11999</v>
      </c>
      <c r="C491" s="279"/>
      <c r="D491" s="259">
        <v>8266</v>
      </c>
      <c r="E491" s="259">
        <v>2671</v>
      </c>
      <c r="F491" s="259">
        <v>1</v>
      </c>
      <c r="G491" s="259">
        <v>984</v>
      </c>
      <c r="H491" s="259">
        <v>0</v>
      </c>
      <c r="I491" s="259">
        <v>480</v>
      </c>
      <c r="J491" s="259">
        <v>13</v>
      </c>
      <c r="K491" s="259">
        <v>28</v>
      </c>
      <c r="L491" s="259">
        <v>61</v>
      </c>
      <c r="M491" s="281"/>
    </row>
    <row r="492" spans="1:13" s="219" customFormat="1" ht="9" customHeight="1">
      <c r="A492" s="220" t="s">
        <v>59</v>
      </c>
      <c r="B492" s="259">
        <v>2810</v>
      </c>
      <c r="C492" s="279"/>
      <c r="D492" s="259">
        <v>2571</v>
      </c>
      <c r="E492" s="259">
        <v>242</v>
      </c>
      <c r="F492" s="259">
        <v>0</v>
      </c>
      <c r="G492" s="259">
        <v>0</v>
      </c>
      <c r="H492" s="259">
        <v>1</v>
      </c>
      <c r="I492" s="259">
        <v>192</v>
      </c>
      <c r="J492" s="259">
        <v>13</v>
      </c>
      <c r="K492" s="259">
        <v>0</v>
      </c>
      <c r="L492" s="259">
        <v>0</v>
      </c>
      <c r="M492" s="281"/>
    </row>
    <row r="493" spans="1:13" s="219" customFormat="1" ht="9" customHeight="1">
      <c r="A493" s="220" t="s">
        <v>60</v>
      </c>
      <c r="B493" s="259">
        <v>13949</v>
      </c>
      <c r="C493" s="279"/>
      <c r="D493" s="259">
        <v>3848</v>
      </c>
      <c r="E493" s="259">
        <v>10099</v>
      </c>
      <c r="F493" s="259">
        <v>2</v>
      </c>
      <c r="G493" s="259">
        <v>0</v>
      </c>
      <c r="H493" s="259">
        <v>0</v>
      </c>
      <c r="I493" s="259">
        <v>0</v>
      </c>
      <c r="J493" s="259">
        <v>0</v>
      </c>
      <c r="K493" s="259">
        <v>0</v>
      </c>
      <c r="L493" s="259">
        <v>0</v>
      </c>
      <c r="M493" s="281"/>
    </row>
    <row r="494" spans="1:13" s="219" customFormat="1" ht="9" customHeight="1">
      <c r="A494" s="225" t="s">
        <v>61</v>
      </c>
      <c r="B494" s="260">
        <v>10647</v>
      </c>
      <c r="C494" s="280"/>
      <c r="D494" s="260">
        <v>693</v>
      </c>
      <c r="E494" s="260">
        <v>9873</v>
      </c>
      <c r="F494" s="260">
        <v>14</v>
      </c>
      <c r="G494" s="260">
        <v>45</v>
      </c>
      <c r="H494" s="260">
        <v>1</v>
      </c>
      <c r="I494" s="260">
        <v>0</v>
      </c>
      <c r="J494" s="260">
        <v>0</v>
      </c>
      <c r="K494" s="260">
        <v>31</v>
      </c>
      <c r="L494" s="260">
        <v>2</v>
      </c>
      <c r="M494" s="281"/>
    </row>
    <row r="495" spans="1:13" s="219" customFormat="1" ht="9" customHeight="1">
      <c r="A495" s="220" t="s">
        <v>62</v>
      </c>
      <c r="B495" s="259">
        <v>2917</v>
      </c>
      <c r="C495" s="279"/>
      <c r="D495" s="259">
        <v>2769</v>
      </c>
      <c r="E495" s="259">
        <v>115</v>
      </c>
      <c r="F495" s="259">
        <v>24</v>
      </c>
      <c r="G495" s="259">
        <v>6</v>
      </c>
      <c r="H495" s="259">
        <v>1</v>
      </c>
      <c r="I495" s="259">
        <v>1</v>
      </c>
      <c r="J495" s="259">
        <v>0</v>
      </c>
      <c r="K495" s="259">
        <v>2</v>
      </c>
      <c r="L495" s="259">
        <v>0</v>
      </c>
      <c r="M495" s="281"/>
    </row>
    <row r="496" spans="1:13" s="219" customFormat="1" ht="9" customHeight="1">
      <c r="A496" s="220" t="s">
        <v>63</v>
      </c>
      <c r="B496" s="259">
        <v>9885</v>
      </c>
      <c r="C496" s="279"/>
      <c r="D496" s="259">
        <v>7213</v>
      </c>
      <c r="E496" s="259">
        <v>1658</v>
      </c>
      <c r="F496" s="259">
        <v>10</v>
      </c>
      <c r="G496" s="259">
        <v>1740</v>
      </c>
      <c r="H496" s="259">
        <v>0</v>
      </c>
      <c r="I496" s="259">
        <v>0</v>
      </c>
      <c r="J496" s="259">
        <v>4</v>
      </c>
      <c r="K496" s="259">
        <v>953</v>
      </c>
      <c r="L496" s="259">
        <v>22</v>
      </c>
      <c r="M496" s="281"/>
    </row>
    <row r="497" spans="1:13" s="219" customFormat="1" ht="9" customHeight="1">
      <c r="A497" s="220" t="s">
        <v>64</v>
      </c>
      <c r="B497" s="259">
        <v>6370</v>
      </c>
      <c r="C497" s="279"/>
      <c r="D497" s="259">
        <v>170</v>
      </c>
      <c r="E497" s="259">
        <v>6194</v>
      </c>
      <c r="F497" s="259">
        <v>4</v>
      </c>
      <c r="G497" s="259">
        <v>0</v>
      </c>
      <c r="H497" s="259">
        <v>0</v>
      </c>
      <c r="I497" s="259">
        <v>0</v>
      </c>
      <c r="J497" s="259">
        <v>2</v>
      </c>
      <c r="K497" s="259">
        <v>0</v>
      </c>
      <c r="L497" s="259">
        <v>0</v>
      </c>
      <c r="M497" s="281"/>
    </row>
    <row r="498" spans="1:13" s="219" customFormat="1" ht="9" customHeight="1">
      <c r="A498" s="225" t="s">
        <v>65</v>
      </c>
      <c r="B498" s="260">
        <v>2486</v>
      </c>
      <c r="C498" s="280"/>
      <c r="D498" s="260">
        <v>840</v>
      </c>
      <c r="E498" s="260">
        <v>1074</v>
      </c>
      <c r="F498" s="260">
        <v>5</v>
      </c>
      <c r="G498" s="260">
        <v>561</v>
      </c>
      <c r="H498" s="260">
        <v>2</v>
      </c>
      <c r="I498" s="260">
        <v>0</v>
      </c>
      <c r="J498" s="260">
        <v>0</v>
      </c>
      <c r="K498" s="260">
        <v>4</v>
      </c>
      <c r="L498" s="260">
        <v>3</v>
      </c>
      <c r="M498" s="281"/>
    </row>
    <row r="499" spans="1:13" s="219" customFormat="1" ht="9" customHeight="1">
      <c r="A499" s="220" t="s">
        <v>66</v>
      </c>
      <c r="B499" s="259">
        <v>2101</v>
      </c>
      <c r="C499" s="279"/>
      <c r="D499" s="259">
        <v>372</v>
      </c>
      <c r="E499" s="259">
        <v>1722</v>
      </c>
      <c r="F499" s="259">
        <v>3</v>
      </c>
      <c r="G499" s="259">
        <v>7</v>
      </c>
      <c r="H499" s="259">
        <v>0</v>
      </c>
      <c r="I499" s="259">
        <v>2</v>
      </c>
      <c r="J499" s="259">
        <v>0</v>
      </c>
      <c r="K499" s="259">
        <v>0</v>
      </c>
      <c r="L499" s="259">
        <v>0</v>
      </c>
      <c r="M499" s="281"/>
    </row>
    <row r="500" spans="1:13" s="219" customFormat="1" ht="9" customHeight="1">
      <c r="A500" s="220" t="s">
        <v>67</v>
      </c>
      <c r="B500" s="259">
        <v>151</v>
      </c>
      <c r="C500" s="279"/>
      <c r="D500" s="259">
        <v>5</v>
      </c>
      <c r="E500" s="259">
        <v>91</v>
      </c>
      <c r="F500" s="259">
        <v>0</v>
      </c>
      <c r="G500" s="259">
        <v>17</v>
      </c>
      <c r="H500" s="259">
        <v>1</v>
      </c>
      <c r="I500" s="259">
        <v>28</v>
      </c>
      <c r="J500" s="259">
        <v>0</v>
      </c>
      <c r="K500" s="259">
        <v>7</v>
      </c>
      <c r="L500" s="259">
        <v>2</v>
      </c>
      <c r="M500" s="281"/>
    </row>
    <row r="501" spans="1:13" s="219" customFormat="1" ht="9" customHeight="1">
      <c r="A501" s="220" t="s">
        <v>68</v>
      </c>
      <c r="B501" s="259">
        <v>6498</v>
      </c>
      <c r="C501" s="279"/>
      <c r="D501" s="259">
        <v>12</v>
      </c>
      <c r="E501" s="259">
        <v>0</v>
      </c>
      <c r="F501" s="259">
        <v>1281</v>
      </c>
      <c r="G501" s="259">
        <v>4091</v>
      </c>
      <c r="H501" s="259">
        <v>0</v>
      </c>
      <c r="I501" s="259">
        <v>0</v>
      </c>
      <c r="J501" s="259">
        <v>5</v>
      </c>
      <c r="K501" s="259">
        <v>1109</v>
      </c>
      <c r="L501" s="259">
        <v>0</v>
      </c>
      <c r="M501" s="281"/>
    </row>
    <row r="502" spans="1:13" s="219" customFormat="1" ht="9" customHeight="1">
      <c r="A502" s="225" t="s">
        <v>69</v>
      </c>
      <c r="B502" s="260">
        <v>3140</v>
      </c>
      <c r="C502" s="280"/>
      <c r="D502" s="260">
        <v>47</v>
      </c>
      <c r="E502" s="260">
        <v>2090</v>
      </c>
      <c r="F502" s="260">
        <v>0</v>
      </c>
      <c r="G502" s="260">
        <v>889</v>
      </c>
      <c r="H502" s="260">
        <v>2</v>
      </c>
      <c r="I502" s="260">
        <v>0</v>
      </c>
      <c r="J502" s="260">
        <v>0</v>
      </c>
      <c r="K502" s="260">
        <v>1</v>
      </c>
      <c r="L502" s="260">
        <v>115</v>
      </c>
      <c r="M502" s="281"/>
    </row>
    <row r="503" spans="1:13" s="219" customFormat="1" ht="9" customHeight="1">
      <c r="A503" s="220" t="s">
        <v>70</v>
      </c>
      <c r="B503" s="259">
        <v>6476</v>
      </c>
      <c r="C503" s="279"/>
      <c r="D503" s="259">
        <v>1918</v>
      </c>
      <c r="E503" s="259">
        <v>3359</v>
      </c>
      <c r="F503" s="259">
        <v>0</v>
      </c>
      <c r="G503" s="259">
        <v>1390</v>
      </c>
      <c r="H503" s="259">
        <v>3</v>
      </c>
      <c r="I503" s="259">
        <v>14</v>
      </c>
      <c r="J503" s="259">
        <v>6</v>
      </c>
      <c r="K503" s="259">
        <v>64</v>
      </c>
      <c r="L503" s="259">
        <v>81</v>
      </c>
      <c r="M503" s="281"/>
    </row>
    <row r="504" spans="1:13" s="219" customFormat="1" ht="9" customHeight="1">
      <c r="A504" s="220" t="s">
        <v>71</v>
      </c>
      <c r="B504" s="259">
        <v>4527</v>
      </c>
      <c r="C504" s="279"/>
      <c r="D504" s="259">
        <v>4527</v>
      </c>
      <c r="E504" s="259">
        <v>0</v>
      </c>
      <c r="F504" s="259">
        <v>0</v>
      </c>
      <c r="G504" s="259">
        <v>0</v>
      </c>
      <c r="H504" s="259">
        <v>0</v>
      </c>
      <c r="I504" s="259">
        <v>0</v>
      </c>
      <c r="J504" s="259">
        <v>0</v>
      </c>
      <c r="K504" s="259">
        <v>0</v>
      </c>
      <c r="L504" s="259">
        <v>0</v>
      </c>
      <c r="M504" s="281"/>
    </row>
    <row r="505" spans="1:13" s="219" customFormat="1" ht="9" customHeight="1">
      <c r="A505" s="220" t="s">
        <v>72</v>
      </c>
      <c r="B505" s="259">
        <v>2620</v>
      </c>
      <c r="C505" s="279"/>
      <c r="D505" s="259">
        <v>1699</v>
      </c>
      <c r="E505" s="259">
        <v>881</v>
      </c>
      <c r="F505" s="259">
        <v>0</v>
      </c>
      <c r="G505" s="259">
        <v>38</v>
      </c>
      <c r="H505" s="259">
        <v>1</v>
      </c>
      <c r="I505" s="259">
        <v>0</v>
      </c>
      <c r="J505" s="259">
        <v>389</v>
      </c>
      <c r="K505" s="259">
        <v>0</v>
      </c>
      <c r="L505" s="259">
        <v>0</v>
      </c>
      <c r="M505" s="281"/>
    </row>
    <row r="506" spans="1:13" s="219" customFormat="1" ht="9" customHeight="1">
      <c r="A506" s="225" t="s">
        <v>73</v>
      </c>
      <c r="B506" s="260">
        <v>10743</v>
      </c>
      <c r="C506" s="280"/>
      <c r="D506" s="260">
        <v>1174</v>
      </c>
      <c r="E506" s="260">
        <v>6124</v>
      </c>
      <c r="F506" s="260">
        <v>15</v>
      </c>
      <c r="G506" s="260">
        <v>1370</v>
      </c>
      <c r="H506" s="260">
        <v>1</v>
      </c>
      <c r="I506" s="260">
        <v>0</v>
      </c>
      <c r="J506" s="260">
        <v>9</v>
      </c>
      <c r="K506" s="260">
        <v>1873</v>
      </c>
      <c r="L506" s="260">
        <v>186</v>
      </c>
      <c r="M506" s="281"/>
    </row>
    <row r="507" spans="1:13" s="219" customFormat="1" ht="9" customHeight="1">
      <c r="A507" s="220" t="s">
        <v>74</v>
      </c>
      <c r="B507" s="259">
        <v>6583</v>
      </c>
      <c r="C507" s="279"/>
      <c r="D507" s="259">
        <v>5245</v>
      </c>
      <c r="E507" s="259">
        <v>48</v>
      </c>
      <c r="F507" s="259">
        <v>1</v>
      </c>
      <c r="G507" s="259">
        <v>1064</v>
      </c>
      <c r="H507" s="259">
        <v>2</v>
      </c>
      <c r="I507" s="259">
        <v>0</v>
      </c>
      <c r="J507" s="259">
        <v>0</v>
      </c>
      <c r="K507" s="259">
        <v>230</v>
      </c>
      <c r="L507" s="259">
        <v>2</v>
      </c>
      <c r="M507" s="281"/>
    </row>
    <row r="508" spans="1:13" s="219" customFormat="1" ht="9" customHeight="1">
      <c r="A508" s="220" t="s">
        <v>75</v>
      </c>
      <c r="B508" s="259">
        <v>13661</v>
      </c>
      <c r="C508" s="279"/>
      <c r="D508" s="259">
        <v>7955</v>
      </c>
      <c r="E508" s="259">
        <v>808</v>
      </c>
      <c r="F508" s="259">
        <v>1</v>
      </c>
      <c r="G508" s="259">
        <v>4860</v>
      </c>
      <c r="H508" s="259">
        <v>3</v>
      </c>
      <c r="I508" s="259">
        <v>0</v>
      </c>
      <c r="J508" s="259">
        <v>0</v>
      </c>
      <c r="K508" s="259">
        <v>8</v>
      </c>
      <c r="L508" s="259">
        <v>35</v>
      </c>
      <c r="M508" s="281"/>
    </row>
    <row r="509" spans="1:13" s="219" customFormat="1" ht="9" customHeight="1">
      <c r="A509" s="220" t="s">
        <v>76</v>
      </c>
      <c r="B509" s="259">
        <v>9570</v>
      </c>
      <c r="C509" s="279"/>
      <c r="D509" s="259">
        <v>721</v>
      </c>
      <c r="E509" s="259">
        <v>8167</v>
      </c>
      <c r="F509" s="259">
        <v>0</v>
      </c>
      <c r="G509" s="259">
        <v>681</v>
      </c>
      <c r="H509" s="259">
        <v>0</v>
      </c>
      <c r="I509" s="259">
        <v>0</v>
      </c>
      <c r="J509" s="259">
        <v>0</v>
      </c>
      <c r="K509" s="259">
        <v>3</v>
      </c>
      <c r="L509" s="259">
        <v>0</v>
      </c>
      <c r="M509" s="281"/>
    </row>
    <row r="510" spans="1:13" s="219" customFormat="1" ht="9" customHeight="1">
      <c r="A510" s="225" t="s">
        <v>77</v>
      </c>
      <c r="B510" s="260">
        <v>10441</v>
      </c>
      <c r="C510" s="280"/>
      <c r="D510" s="260">
        <v>3090</v>
      </c>
      <c r="E510" s="260">
        <v>6047</v>
      </c>
      <c r="F510" s="260">
        <v>2</v>
      </c>
      <c r="G510" s="260">
        <v>642</v>
      </c>
      <c r="H510" s="260">
        <v>0</v>
      </c>
      <c r="I510" s="260">
        <v>1</v>
      </c>
      <c r="J510" s="260">
        <v>0</v>
      </c>
      <c r="K510" s="260">
        <v>283</v>
      </c>
      <c r="L510" s="260">
        <v>383</v>
      </c>
      <c r="M510" s="281"/>
    </row>
    <row r="511" spans="1:13" s="219" customFormat="1" ht="9" customHeight="1">
      <c r="A511" s="220" t="s">
        <v>78</v>
      </c>
      <c r="B511" s="259">
        <v>279</v>
      </c>
      <c r="C511" s="279"/>
      <c r="D511" s="259">
        <v>30</v>
      </c>
      <c r="E511" s="259">
        <v>199</v>
      </c>
      <c r="F511" s="259">
        <v>0</v>
      </c>
      <c r="G511" s="259">
        <v>3</v>
      </c>
      <c r="H511" s="259">
        <v>0</v>
      </c>
      <c r="I511" s="259">
        <v>0</v>
      </c>
      <c r="J511" s="259">
        <v>0</v>
      </c>
      <c r="K511" s="259">
        <v>47</v>
      </c>
      <c r="L511" s="259">
        <v>0</v>
      </c>
      <c r="M511" s="281"/>
    </row>
    <row r="512" spans="1:13" s="219" customFormat="1" ht="9" customHeight="1">
      <c r="A512" s="220" t="s">
        <v>79</v>
      </c>
      <c r="B512" s="259">
        <v>10933</v>
      </c>
      <c r="C512" s="279"/>
      <c r="D512" s="259">
        <v>3529</v>
      </c>
      <c r="E512" s="259">
        <v>5659</v>
      </c>
      <c r="F512" s="259">
        <v>7</v>
      </c>
      <c r="G512" s="259">
        <v>2227</v>
      </c>
      <c r="H512" s="259">
        <v>0</v>
      </c>
      <c r="I512" s="259">
        <v>1</v>
      </c>
      <c r="J512" s="259">
        <v>2</v>
      </c>
      <c r="K512" s="259">
        <v>62</v>
      </c>
      <c r="L512" s="259">
        <v>546</v>
      </c>
      <c r="M512" s="281"/>
    </row>
    <row r="513" spans="1:13" s="219" customFormat="1" ht="9" customHeight="1">
      <c r="A513" s="220" t="s">
        <v>80</v>
      </c>
      <c r="B513" s="259">
        <v>11574</v>
      </c>
      <c r="C513" s="279"/>
      <c r="D513" s="259">
        <v>26</v>
      </c>
      <c r="E513" s="259">
        <v>10389</v>
      </c>
      <c r="F513" s="259">
        <v>5</v>
      </c>
      <c r="G513" s="259">
        <v>1151</v>
      </c>
      <c r="H513" s="259">
        <v>1</v>
      </c>
      <c r="I513" s="259">
        <v>0</v>
      </c>
      <c r="J513" s="259">
        <v>1</v>
      </c>
      <c r="K513" s="259">
        <v>0</v>
      </c>
      <c r="L513" s="259">
        <v>5</v>
      </c>
      <c r="M513" s="281"/>
    </row>
    <row r="514" spans="1:13" s="219" customFormat="1" ht="9" customHeight="1">
      <c r="A514" s="225" t="s">
        <v>81</v>
      </c>
      <c r="B514" s="260">
        <v>1108</v>
      </c>
      <c r="C514" s="280"/>
      <c r="D514" s="260">
        <v>200</v>
      </c>
      <c r="E514" s="260">
        <v>726</v>
      </c>
      <c r="F514" s="260">
        <v>1</v>
      </c>
      <c r="G514" s="260">
        <v>179</v>
      </c>
      <c r="H514" s="260">
        <v>1</v>
      </c>
      <c r="I514" s="260">
        <v>0</v>
      </c>
      <c r="J514" s="260">
        <v>0</v>
      </c>
      <c r="K514" s="260">
        <v>1</v>
      </c>
      <c r="L514" s="260">
        <v>0</v>
      </c>
      <c r="M514" s="281"/>
    </row>
    <row r="515" spans="1:13" s="258" customFormat="1" ht="9" customHeight="1">
      <c r="A515" s="253"/>
      <c r="B515" s="281"/>
      <c r="C515" s="282"/>
      <c r="D515" s="281"/>
      <c r="E515" s="281"/>
      <c r="F515" s="281"/>
      <c r="G515" s="281"/>
      <c r="H515" s="281"/>
      <c r="I515" s="281"/>
      <c r="J515" s="281"/>
      <c r="K515" s="281"/>
      <c r="L515" s="281"/>
    </row>
    <row r="516" spans="1:13" s="219" customFormat="1" ht="9" customHeight="1">
      <c r="A516" s="218">
        <v>2009</v>
      </c>
    </row>
    <row r="517" spans="1:13" s="219" customFormat="1" ht="9">
      <c r="A517" s="218" t="s">
        <v>102</v>
      </c>
      <c r="B517" s="284">
        <f>SUM(B519:B550)</f>
        <v>243192</v>
      </c>
      <c r="C517" s="284"/>
      <c r="D517" s="278">
        <f t="shared" ref="D517:L517" si="14">SUM(D519:D550)</f>
        <v>127260</v>
      </c>
      <c r="E517" s="278">
        <f t="shared" si="14"/>
        <v>83249</v>
      </c>
      <c r="F517" s="278">
        <f t="shared" si="14"/>
        <v>2022</v>
      </c>
      <c r="G517" s="278">
        <f t="shared" si="14"/>
        <v>27412</v>
      </c>
      <c r="H517" s="278">
        <f t="shared" si="14"/>
        <v>117</v>
      </c>
      <c r="I517" s="278">
        <f t="shared" si="14"/>
        <v>1550</v>
      </c>
      <c r="J517" s="278">
        <f t="shared" si="14"/>
        <v>200</v>
      </c>
      <c r="K517" s="278">
        <f t="shared" si="14"/>
        <v>2871</v>
      </c>
      <c r="L517" s="278">
        <f t="shared" si="14"/>
        <v>3575</v>
      </c>
      <c r="M517" s="283"/>
    </row>
    <row r="518" spans="1:13" s="219" customFormat="1" ht="3.95" customHeight="1">
      <c r="A518" s="222"/>
      <c r="B518" s="284"/>
      <c r="C518" s="284"/>
      <c r="D518" s="243"/>
      <c r="E518" s="243"/>
      <c r="F518" s="243"/>
      <c r="G518" s="243"/>
      <c r="H518" s="243"/>
      <c r="I518" s="243"/>
      <c r="J518" s="243"/>
      <c r="K518" s="243"/>
      <c r="L518" s="243"/>
      <c r="M518" s="283"/>
    </row>
    <row r="519" spans="1:13" s="219" customFormat="1" ht="9" customHeight="1">
      <c r="A519" s="220" t="s">
        <v>50</v>
      </c>
      <c r="B519" s="259">
        <v>2694</v>
      </c>
      <c r="C519" s="279"/>
      <c r="D519" s="259">
        <v>12</v>
      </c>
      <c r="E519" s="259">
        <v>2681</v>
      </c>
      <c r="F519" s="259">
        <v>1</v>
      </c>
      <c r="G519" s="259">
        <v>0</v>
      </c>
      <c r="H519" s="259">
        <v>1</v>
      </c>
      <c r="I519" s="259">
        <v>1</v>
      </c>
      <c r="J519" s="259">
        <v>0</v>
      </c>
      <c r="K519" s="259">
        <v>0</v>
      </c>
      <c r="L519" s="259">
        <v>0</v>
      </c>
      <c r="M519" s="281"/>
    </row>
    <row r="520" spans="1:13" s="219" customFormat="1" ht="9" customHeight="1">
      <c r="A520" s="220" t="s">
        <v>51</v>
      </c>
      <c r="B520" s="259">
        <v>2147</v>
      </c>
      <c r="C520" s="279"/>
      <c r="D520" s="259">
        <v>1106</v>
      </c>
      <c r="E520" s="259">
        <v>159</v>
      </c>
      <c r="F520" s="259">
        <v>10</v>
      </c>
      <c r="G520" s="259">
        <v>826</v>
      </c>
      <c r="H520" s="259">
        <v>1</v>
      </c>
      <c r="I520" s="259">
        <v>1</v>
      </c>
      <c r="J520" s="259">
        <v>0</v>
      </c>
      <c r="K520" s="259">
        <v>37</v>
      </c>
      <c r="L520" s="259">
        <v>9</v>
      </c>
      <c r="M520" s="281"/>
    </row>
    <row r="521" spans="1:13" s="219" customFormat="1" ht="9" customHeight="1">
      <c r="A521" s="220" t="s">
        <v>52</v>
      </c>
      <c r="B521" s="259">
        <v>767</v>
      </c>
      <c r="C521" s="279"/>
      <c r="D521" s="259">
        <v>466</v>
      </c>
      <c r="E521" s="259">
        <v>2</v>
      </c>
      <c r="F521" s="259">
        <v>0</v>
      </c>
      <c r="G521" s="259">
        <v>245</v>
      </c>
      <c r="H521" s="259">
        <v>0</v>
      </c>
      <c r="I521" s="259">
        <v>0</v>
      </c>
      <c r="J521" s="259">
        <v>0</v>
      </c>
      <c r="K521" s="259">
        <v>54</v>
      </c>
      <c r="L521" s="259">
        <v>0</v>
      </c>
      <c r="M521" s="281"/>
    </row>
    <row r="522" spans="1:13" s="219" customFormat="1" ht="9" customHeight="1">
      <c r="A522" s="225" t="s">
        <v>53</v>
      </c>
      <c r="B522" s="260">
        <v>3249</v>
      </c>
      <c r="C522" s="280"/>
      <c r="D522" s="260">
        <v>1092</v>
      </c>
      <c r="E522" s="260">
        <v>2153</v>
      </c>
      <c r="F522" s="260">
        <v>0</v>
      </c>
      <c r="G522" s="260">
        <v>5</v>
      </c>
      <c r="H522" s="260">
        <v>20</v>
      </c>
      <c r="I522" s="260">
        <v>1</v>
      </c>
      <c r="J522" s="260">
        <v>0</v>
      </c>
      <c r="K522" s="260">
        <v>0</v>
      </c>
      <c r="L522" s="260">
        <v>0</v>
      </c>
      <c r="M522" s="281"/>
    </row>
    <row r="523" spans="1:13" s="219" customFormat="1" ht="9" customHeight="1">
      <c r="A523" s="220" t="s">
        <v>54</v>
      </c>
      <c r="B523" s="259">
        <v>22002</v>
      </c>
      <c r="C523" s="279"/>
      <c r="D523" s="259">
        <v>19631</v>
      </c>
      <c r="E523" s="259">
        <v>1704</v>
      </c>
      <c r="F523" s="259">
        <v>3</v>
      </c>
      <c r="G523" s="259">
        <v>499</v>
      </c>
      <c r="H523" s="259">
        <v>0</v>
      </c>
      <c r="I523" s="259">
        <v>0</v>
      </c>
      <c r="J523" s="259">
        <v>2</v>
      </c>
      <c r="K523" s="259">
        <v>133</v>
      </c>
      <c r="L523" s="259">
        <v>30</v>
      </c>
      <c r="M523" s="281"/>
    </row>
    <row r="524" spans="1:13" s="219" customFormat="1" ht="9" customHeight="1">
      <c r="A524" s="220" t="s">
        <v>55</v>
      </c>
      <c r="B524" s="259">
        <v>1733</v>
      </c>
      <c r="C524" s="279"/>
      <c r="D524" s="259">
        <v>58</v>
      </c>
      <c r="E524" s="259">
        <v>1652</v>
      </c>
      <c r="F524" s="259">
        <v>3</v>
      </c>
      <c r="G524" s="259">
        <v>691</v>
      </c>
      <c r="H524" s="259">
        <v>12</v>
      </c>
      <c r="I524" s="259">
        <v>0</v>
      </c>
      <c r="J524" s="259">
        <v>1</v>
      </c>
      <c r="K524" s="259">
        <v>4</v>
      </c>
      <c r="L524" s="259">
        <v>0</v>
      </c>
      <c r="M524" s="281"/>
    </row>
    <row r="525" spans="1:13" s="219" customFormat="1" ht="9" customHeight="1">
      <c r="A525" s="220" t="s">
        <v>56</v>
      </c>
      <c r="B525" s="259">
        <v>3439</v>
      </c>
      <c r="C525" s="279"/>
      <c r="D525" s="259">
        <v>6</v>
      </c>
      <c r="E525" s="259">
        <v>1117</v>
      </c>
      <c r="F525" s="259">
        <v>2</v>
      </c>
      <c r="G525" s="259">
        <v>2297</v>
      </c>
      <c r="H525" s="259">
        <v>2</v>
      </c>
      <c r="I525" s="259">
        <v>0</v>
      </c>
      <c r="J525" s="259">
        <v>0</v>
      </c>
      <c r="K525" s="259">
        <v>4</v>
      </c>
      <c r="L525" s="259">
        <v>1</v>
      </c>
      <c r="M525" s="281"/>
    </row>
    <row r="526" spans="1:13" s="219" customFormat="1" ht="9" customHeight="1">
      <c r="A526" s="225" t="s">
        <v>57</v>
      </c>
      <c r="B526" s="260">
        <v>12398</v>
      </c>
      <c r="C526" s="280"/>
      <c r="D526" s="260">
        <v>4825</v>
      </c>
      <c r="E526" s="260">
        <v>6407</v>
      </c>
      <c r="F526" s="260">
        <v>4</v>
      </c>
      <c r="G526" s="260">
        <v>884</v>
      </c>
      <c r="H526" s="260">
        <v>6</v>
      </c>
      <c r="I526" s="260">
        <v>1</v>
      </c>
      <c r="J526" s="260">
        <v>9</v>
      </c>
      <c r="K526" s="260">
        <v>262</v>
      </c>
      <c r="L526" s="260">
        <v>4</v>
      </c>
      <c r="M526" s="281"/>
    </row>
    <row r="527" spans="1:13" s="219" customFormat="1" ht="9" customHeight="1">
      <c r="A527" s="220" t="s">
        <v>58</v>
      </c>
      <c r="B527" s="259">
        <v>13715</v>
      </c>
      <c r="C527" s="279"/>
      <c r="D527" s="259">
        <v>8824</v>
      </c>
      <c r="E527" s="259">
        <v>2679</v>
      </c>
      <c r="F527" s="259">
        <v>5</v>
      </c>
      <c r="G527" s="259">
        <v>2322</v>
      </c>
      <c r="H527" s="259">
        <v>0</v>
      </c>
      <c r="I527" s="259">
        <v>936</v>
      </c>
      <c r="J527" s="259">
        <v>1</v>
      </c>
      <c r="K527" s="259">
        <v>11</v>
      </c>
      <c r="L527" s="259">
        <v>28</v>
      </c>
      <c r="M527" s="281"/>
    </row>
    <row r="528" spans="1:13" s="219" customFormat="1" ht="9" customHeight="1">
      <c r="A528" s="220" t="s">
        <v>59</v>
      </c>
      <c r="B528" s="259">
        <v>5740</v>
      </c>
      <c r="C528" s="279"/>
      <c r="D528" s="259">
        <v>5389</v>
      </c>
      <c r="E528" s="259">
        <v>348</v>
      </c>
      <c r="F528" s="259">
        <v>0</v>
      </c>
      <c r="G528" s="259">
        <v>0</v>
      </c>
      <c r="H528" s="259">
        <v>41</v>
      </c>
      <c r="I528" s="259">
        <v>28</v>
      </c>
      <c r="J528" s="259">
        <v>0</v>
      </c>
      <c r="K528" s="259">
        <v>3</v>
      </c>
      <c r="L528" s="259">
        <v>0</v>
      </c>
      <c r="M528" s="281"/>
    </row>
    <row r="529" spans="1:13" s="219" customFormat="1" ht="9" customHeight="1">
      <c r="A529" s="220" t="s">
        <v>60</v>
      </c>
      <c r="B529" s="259">
        <v>13896</v>
      </c>
      <c r="C529" s="279"/>
      <c r="D529" s="259">
        <v>6410</v>
      </c>
      <c r="E529" s="259">
        <v>7464</v>
      </c>
      <c r="F529" s="259">
        <v>43</v>
      </c>
      <c r="G529" s="259">
        <v>41</v>
      </c>
      <c r="H529" s="259">
        <v>1</v>
      </c>
      <c r="I529" s="259">
        <v>52</v>
      </c>
      <c r="J529" s="259">
        <v>6</v>
      </c>
      <c r="K529" s="259">
        <v>6</v>
      </c>
      <c r="L529" s="259">
        <v>0</v>
      </c>
      <c r="M529" s="281"/>
    </row>
    <row r="530" spans="1:13" s="219" customFormat="1" ht="9" customHeight="1">
      <c r="A530" s="225" t="s">
        <v>61</v>
      </c>
      <c r="B530" s="260">
        <v>12780</v>
      </c>
      <c r="C530" s="280"/>
      <c r="D530" s="260">
        <v>987</v>
      </c>
      <c r="E530" s="260">
        <v>11552</v>
      </c>
      <c r="F530" s="260">
        <v>10</v>
      </c>
      <c r="G530" s="260">
        <v>154</v>
      </c>
      <c r="H530" s="260">
        <v>0</v>
      </c>
      <c r="I530" s="260">
        <v>0</v>
      </c>
      <c r="J530" s="260">
        <v>1</v>
      </c>
      <c r="K530" s="260">
        <v>78</v>
      </c>
      <c r="L530" s="260">
        <v>1</v>
      </c>
      <c r="M530" s="281"/>
    </row>
    <row r="531" spans="1:13" s="219" customFormat="1" ht="9" customHeight="1">
      <c r="A531" s="220" t="s">
        <v>62</v>
      </c>
      <c r="B531" s="259">
        <v>2653</v>
      </c>
      <c r="C531" s="279"/>
      <c r="D531" s="259">
        <v>2506</v>
      </c>
      <c r="E531" s="259">
        <v>132</v>
      </c>
      <c r="F531" s="259">
        <v>15</v>
      </c>
      <c r="G531" s="259">
        <v>0</v>
      </c>
      <c r="H531" s="259">
        <v>3</v>
      </c>
      <c r="I531" s="259">
        <v>0</v>
      </c>
      <c r="J531" s="259">
        <v>1</v>
      </c>
      <c r="K531" s="259">
        <v>0</v>
      </c>
      <c r="L531" s="259">
        <v>0</v>
      </c>
      <c r="M531" s="281"/>
    </row>
    <row r="532" spans="1:13" s="219" customFormat="1" ht="9" customHeight="1">
      <c r="A532" s="220" t="s">
        <v>63</v>
      </c>
      <c r="B532" s="259">
        <v>23891</v>
      </c>
      <c r="C532" s="279"/>
      <c r="D532" s="259">
        <v>22956</v>
      </c>
      <c r="E532" s="259">
        <v>802</v>
      </c>
      <c r="F532" s="259">
        <v>2</v>
      </c>
      <c r="G532" s="259">
        <v>1561</v>
      </c>
      <c r="H532" s="259">
        <v>0</v>
      </c>
      <c r="I532" s="259">
        <v>0</v>
      </c>
      <c r="J532" s="259">
        <v>83</v>
      </c>
      <c r="K532" s="259">
        <v>3</v>
      </c>
      <c r="L532" s="259">
        <v>6</v>
      </c>
      <c r="M532" s="281"/>
    </row>
    <row r="533" spans="1:13" s="219" customFormat="1" ht="9" customHeight="1">
      <c r="A533" s="220" t="s">
        <v>64</v>
      </c>
      <c r="B533" s="259">
        <v>6507</v>
      </c>
      <c r="C533" s="279"/>
      <c r="D533" s="259">
        <v>3051</v>
      </c>
      <c r="E533" s="259">
        <v>3163</v>
      </c>
      <c r="F533" s="259">
        <v>0</v>
      </c>
      <c r="G533" s="259">
        <v>8</v>
      </c>
      <c r="H533" s="259">
        <v>3</v>
      </c>
      <c r="I533" s="259">
        <v>0</v>
      </c>
      <c r="J533" s="259">
        <v>2</v>
      </c>
      <c r="K533" s="259">
        <v>224</v>
      </c>
      <c r="L533" s="259">
        <v>60</v>
      </c>
      <c r="M533" s="281"/>
    </row>
    <row r="534" spans="1:13" s="219" customFormat="1" ht="9" customHeight="1">
      <c r="A534" s="225" t="s">
        <v>65</v>
      </c>
      <c r="B534" s="260">
        <v>2874</v>
      </c>
      <c r="C534" s="280"/>
      <c r="D534" s="260">
        <v>1028</v>
      </c>
      <c r="E534" s="260">
        <v>1102</v>
      </c>
      <c r="F534" s="260">
        <v>5</v>
      </c>
      <c r="G534" s="260">
        <v>727</v>
      </c>
      <c r="H534" s="260">
        <v>0</v>
      </c>
      <c r="I534" s="260">
        <v>0</v>
      </c>
      <c r="J534" s="260">
        <v>0</v>
      </c>
      <c r="K534" s="260">
        <v>13</v>
      </c>
      <c r="L534" s="260">
        <v>0</v>
      </c>
      <c r="M534" s="281"/>
    </row>
    <row r="535" spans="1:13" s="219" customFormat="1" ht="9" customHeight="1">
      <c r="A535" s="220" t="s">
        <v>66</v>
      </c>
      <c r="B535" s="259">
        <v>2457</v>
      </c>
      <c r="C535" s="279"/>
      <c r="D535" s="259">
        <v>383</v>
      </c>
      <c r="E535" s="259">
        <v>2187</v>
      </c>
      <c r="F535" s="259">
        <v>1</v>
      </c>
      <c r="G535" s="259">
        <v>3</v>
      </c>
      <c r="H535" s="259">
        <v>3</v>
      </c>
      <c r="I535" s="259">
        <v>0</v>
      </c>
      <c r="J535" s="259">
        <v>1</v>
      </c>
      <c r="K535" s="259">
        <v>4</v>
      </c>
      <c r="L535" s="259">
        <v>1</v>
      </c>
      <c r="M535" s="281"/>
    </row>
    <row r="536" spans="1:13" s="219" customFormat="1" ht="9" customHeight="1">
      <c r="A536" s="220" t="s">
        <v>67</v>
      </c>
      <c r="B536" s="259">
        <v>174</v>
      </c>
      <c r="C536" s="279"/>
      <c r="D536" s="259">
        <v>1</v>
      </c>
      <c r="E536" s="259">
        <v>104</v>
      </c>
      <c r="F536" s="259">
        <v>1</v>
      </c>
      <c r="G536" s="259">
        <v>9</v>
      </c>
      <c r="H536" s="259">
        <v>0</v>
      </c>
      <c r="I536" s="259">
        <v>47</v>
      </c>
      <c r="J536" s="259">
        <v>0</v>
      </c>
      <c r="K536" s="259">
        <v>8</v>
      </c>
      <c r="L536" s="259">
        <v>1</v>
      </c>
      <c r="M536" s="281"/>
    </row>
    <row r="537" spans="1:13" s="219" customFormat="1" ht="9" customHeight="1">
      <c r="A537" s="220" t="s">
        <v>68</v>
      </c>
      <c r="B537" s="259">
        <v>6703</v>
      </c>
      <c r="C537" s="279"/>
      <c r="D537" s="259">
        <v>16</v>
      </c>
      <c r="E537" s="259">
        <v>0</v>
      </c>
      <c r="F537" s="259">
        <v>1833</v>
      </c>
      <c r="G537" s="259">
        <v>4575</v>
      </c>
      <c r="H537" s="259">
        <v>0</v>
      </c>
      <c r="I537" s="259">
        <v>2</v>
      </c>
      <c r="J537" s="259">
        <v>16</v>
      </c>
      <c r="K537" s="259">
        <v>260</v>
      </c>
      <c r="L537" s="259">
        <v>1</v>
      </c>
      <c r="M537" s="281"/>
    </row>
    <row r="538" spans="1:13" s="219" customFormat="1" ht="9" customHeight="1">
      <c r="A538" s="225" t="s">
        <v>69</v>
      </c>
      <c r="B538" s="260">
        <v>2778</v>
      </c>
      <c r="C538" s="280"/>
      <c r="D538" s="260">
        <v>607</v>
      </c>
      <c r="E538" s="260">
        <v>1550</v>
      </c>
      <c r="F538" s="260">
        <v>7</v>
      </c>
      <c r="G538" s="260">
        <v>623</v>
      </c>
      <c r="H538" s="260">
        <v>5</v>
      </c>
      <c r="I538" s="260">
        <v>0</v>
      </c>
      <c r="J538" s="260">
        <v>0</v>
      </c>
      <c r="K538" s="260">
        <v>4</v>
      </c>
      <c r="L538" s="260">
        <v>0</v>
      </c>
      <c r="M538" s="281"/>
    </row>
    <row r="539" spans="1:13" s="219" customFormat="1" ht="9" customHeight="1">
      <c r="A539" s="220" t="s">
        <v>70</v>
      </c>
      <c r="B539" s="259">
        <v>6298</v>
      </c>
      <c r="C539" s="279"/>
      <c r="D539" s="259">
        <v>1337</v>
      </c>
      <c r="E539" s="259">
        <v>3441</v>
      </c>
      <c r="F539" s="259">
        <v>5</v>
      </c>
      <c r="G539" s="259">
        <v>1280</v>
      </c>
      <c r="H539" s="259">
        <v>0</v>
      </c>
      <c r="I539" s="259">
        <v>13</v>
      </c>
      <c r="J539" s="259">
        <v>4</v>
      </c>
      <c r="K539" s="259">
        <v>293</v>
      </c>
      <c r="L539" s="259">
        <v>91</v>
      </c>
      <c r="M539" s="281"/>
    </row>
    <row r="540" spans="1:13" s="219" customFormat="1" ht="9" customHeight="1">
      <c r="A540" s="220" t="s">
        <v>71</v>
      </c>
      <c r="B540" s="259">
        <v>4803</v>
      </c>
      <c r="C540" s="279"/>
      <c r="D540" s="259">
        <v>4803</v>
      </c>
      <c r="E540" s="259">
        <v>0</v>
      </c>
      <c r="F540" s="259">
        <v>0</v>
      </c>
      <c r="G540" s="259">
        <v>0</v>
      </c>
      <c r="H540" s="259">
        <v>4</v>
      </c>
      <c r="I540" s="259">
        <v>0</v>
      </c>
      <c r="J540" s="259">
        <v>0</v>
      </c>
      <c r="K540" s="259">
        <v>0</v>
      </c>
      <c r="L540" s="259">
        <v>0</v>
      </c>
      <c r="M540" s="281"/>
    </row>
    <row r="541" spans="1:13" s="219" customFormat="1" ht="9" customHeight="1">
      <c r="A541" s="220" t="s">
        <v>72</v>
      </c>
      <c r="B541" s="259">
        <v>3060</v>
      </c>
      <c r="C541" s="279"/>
      <c r="D541" s="259">
        <v>2005</v>
      </c>
      <c r="E541" s="259">
        <v>983</v>
      </c>
      <c r="F541" s="259">
        <v>2</v>
      </c>
      <c r="G541" s="259">
        <v>385</v>
      </c>
      <c r="H541" s="259">
        <v>0</v>
      </c>
      <c r="I541" s="259">
        <v>0</v>
      </c>
      <c r="J541" s="259">
        <v>64</v>
      </c>
      <c r="K541" s="259">
        <v>27</v>
      </c>
      <c r="L541" s="259">
        <v>36</v>
      </c>
      <c r="M541" s="281"/>
    </row>
    <row r="542" spans="1:13" s="219" customFormat="1" ht="9" customHeight="1">
      <c r="A542" s="225" t="s">
        <v>73</v>
      </c>
      <c r="B542" s="260">
        <v>12486</v>
      </c>
      <c r="C542" s="280"/>
      <c r="D542" s="260">
        <v>2671</v>
      </c>
      <c r="E542" s="260">
        <v>6083</v>
      </c>
      <c r="F542" s="260">
        <v>56</v>
      </c>
      <c r="G542" s="260">
        <v>946</v>
      </c>
      <c r="H542" s="260">
        <v>2</v>
      </c>
      <c r="I542" s="260">
        <v>11</v>
      </c>
      <c r="J542" s="260">
        <v>6</v>
      </c>
      <c r="K542" s="260">
        <v>875</v>
      </c>
      <c r="L542" s="260">
        <v>1890</v>
      </c>
      <c r="M542" s="281"/>
    </row>
    <row r="543" spans="1:13" s="219" customFormat="1" ht="9" customHeight="1">
      <c r="A543" s="220" t="s">
        <v>74</v>
      </c>
      <c r="B543" s="259">
        <v>6855</v>
      </c>
      <c r="C543" s="279"/>
      <c r="D543" s="259">
        <v>4722</v>
      </c>
      <c r="E543" s="259">
        <v>598</v>
      </c>
      <c r="F543" s="259">
        <v>4</v>
      </c>
      <c r="G543" s="259">
        <v>1510</v>
      </c>
      <c r="H543" s="259">
        <v>11</v>
      </c>
      <c r="I543" s="259">
        <v>1</v>
      </c>
      <c r="J543" s="259">
        <v>0</v>
      </c>
      <c r="K543" s="259">
        <v>26</v>
      </c>
      <c r="L543" s="259">
        <v>0</v>
      </c>
      <c r="M543" s="281"/>
    </row>
    <row r="544" spans="1:13" s="219" customFormat="1" ht="9" customHeight="1">
      <c r="A544" s="220" t="s">
        <v>75</v>
      </c>
      <c r="B544" s="259">
        <v>19790</v>
      </c>
      <c r="C544" s="279"/>
      <c r="D544" s="259">
        <v>14080</v>
      </c>
      <c r="E544" s="259">
        <v>360</v>
      </c>
      <c r="F544" s="259">
        <v>1</v>
      </c>
      <c r="G544" s="259">
        <v>4411</v>
      </c>
      <c r="H544" s="259">
        <v>0</v>
      </c>
      <c r="I544" s="259">
        <v>451</v>
      </c>
      <c r="J544" s="259">
        <v>1</v>
      </c>
      <c r="K544" s="259">
        <v>195</v>
      </c>
      <c r="L544" s="259">
        <v>291</v>
      </c>
      <c r="M544" s="281"/>
    </row>
    <row r="545" spans="1:13" s="219" customFormat="1" ht="9" customHeight="1">
      <c r="A545" s="220" t="s">
        <v>76</v>
      </c>
      <c r="B545" s="259">
        <v>11129</v>
      </c>
      <c r="C545" s="279"/>
      <c r="D545" s="259">
        <v>8975</v>
      </c>
      <c r="E545" s="259">
        <v>1127</v>
      </c>
      <c r="F545" s="259">
        <v>0</v>
      </c>
      <c r="G545" s="259">
        <v>1026</v>
      </c>
      <c r="H545" s="259">
        <v>0</v>
      </c>
      <c r="I545" s="259">
        <v>3</v>
      </c>
      <c r="J545" s="259">
        <v>0</v>
      </c>
      <c r="K545" s="259">
        <v>3</v>
      </c>
      <c r="L545" s="259">
        <v>0</v>
      </c>
      <c r="M545" s="281"/>
    </row>
    <row r="546" spans="1:13" s="219" customFormat="1" ht="9" customHeight="1">
      <c r="A546" s="225" t="s">
        <v>77</v>
      </c>
      <c r="B546" s="260">
        <v>13351</v>
      </c>
      <c r="C546" s="280"/>
      <c r="D546" s="260">
        <v>5310</v>
      </c>
      <c r="E546" s="260">
        <v>7647</v>
      </c>
      <c r="F546" s="260">
        <v>5</v>
      </c>
      <c r="G546" s="260">
        <v>63</v>
      </c>
      <c r="H546" s="260">
        <v>2</v>
      </c>
      <c r="I546" s="260">
        <v>2</v>
      </c>
      <c r="J546" s="260">
        <v>2</v>
      </c>
      <c r="K546" s="260">
        <v>325</v>
      </c>
      <c r="L546" s="260">
        <v>10</v>
      </c>
      <c r="M546" s="281"/>
    </row>
    <row r="547" spans="1:13" s="219" customFormat="1" ht="9" customHeight="1">
      <c r="A547" s="220" t="s">
        <v>78</v>
      </c>
      <c r="B547" s="259">
        <v>389</v>
      </c>
      <c r="C547" s="279"/>
      <c r="D547" s="259">
        <v>243</v>
      </c>
      <c r="E547" s="259">
        <v>138</v>
      </c>
      <c r="F547" s="259">
        <v>0</v>
      </c>
      <c r="G547" s="259">
        <v>6</v>
      </c>
      <c r="H547" s="259">
        <v>0</v>
      </c>
      <c r="I547" s="259">
        <v>0</v>
      </c>
      <c r="J547" s="259">
        <v>0</v>
      </c>
      <c r="K547" s="259">
        <v>0</v>
      </c>
      <c r="L547" s="259">
        <v>0</v>
      </c>
      <c r="M547" s="281"/>
    </row>
    <row r="548" spans="1:13" s="219" customFormat="1" ht="9" customHeight="1">
      <c r="A548" s="220" t="s">
        <v>79</v>
      </c>
      <c r="B548" s="259">
        <v>11574</v>
      </c>
      <c r="C548" s="279"/>
      <c r="D548" s="259">
        <v>3560</v>
      </c>
      <c r="E548" s="259">
        <v>5609</v>
      </c>
      <c r="F548" s="259">
        <v>4</v>
      </c>
      <c r="G548" s="259">
        <v>1953</v>
      </c>
      <c r="H548" s="259">
        <v>0</v>
      </c>
      <c r="I548" s="259">
        <v>0</v>
      </c>
      <c r="J548" s="259">
        <v>0</v>
      </c>
      <c r="K548" s="259">
        <v>18</v>
      </c>
      <c r="L548" s="259">
        <v>1115</v>
      </c>
      <c r="M548" s="281"/>
    </row>
    <row r="549" spans="1:13" s="219" customFormat="1" ht="9" customHeight="1">
      <c r="A549" s="220" t="s">
        <v>80</v>
      </c>
      <c r="B549" s="259">
        <v>9625</v>
      </c>
      <c r="C549" s="279"/>
      <c r="D549" s="259">
        <v>9</v>
      </c>
      <c r="E549" s="259">
        <v>9614</v>
      </c>
      <c r="F549" s="259">
        <v>0</v>
      </c>
      <c r="G549" s="259">
        <v>1</v>
      </c>
      <c r="H549" s="259">
        <v>0</v>
      </c>
      <c r="I549" s="259">
        <v>0</v>
      </c>
      <c r="J549" s="259">
        <v>0</v>
      </c>
      <c r="K549" s="259">
        <v>1</v>
      </c>
      <c r="L549" s="259">
        <v>0</v>
      </c>
      <c r="M549" s="281"/>
    </row>
    <row r="550" spans="1:13" s="219" customFormat="1" ht="9" customHeight="1">
      <c r="A550" s="225" t="s">
        <v>81</v>
      </c>
      <c r="B550" s="260">
        <v>1235</v>
      </c>
      <c r="C550" s="280"/>
      <c r="D550" s="260">
        <v>191</v>
      </c>
      <c r="E550" s="260">
        <v>691</v>
      </c>
      <c r="F550" s="260">
        <v>0</v>
      </c>
      <c r="G550" s="260">
        <v>361</v>
      </c>
      <c r="H550" s="260">
        <v>0</v>
      </c>
      <c r="I550" s="260">
        <v>0</v>
      </c>
      <c r="J550" s="260">
        <v>0</v>
      </c>
      <c r="K550" s="260">
        <v>0</v>
      </c>
      <c r="L550" s="260">
        <v>0</v>
      </c>
      <c r="M550" s="281"/>
    </row>
    <row r="551" spans="1:13" s="258" customFormat="1" ht="9" customHeight="1">
      <c r="A551" s="253"/>
      <c r="B551" s="281"/>
      <c r="C551" s="282"/>
      <c r="D551" s="281"/>
      <c r="E551" s="281"/>
      <c r="F551" s="281"/>
      <c r="G551" s="281"/>
      <c r="H551" s="281"/>
      <c r="I551" s="281"/>
      <c r="J551" s="281"/>
      <c r="K551" s="281"/>
      <c r="L551" s="281"/>
    </row>
    <row r="552" spans="1:13" s="219" customFormat="1" ht="9" customHeight="1">
      <c r="A552" s="218">
        <v>2010</v>
      </c>
    </row>
    <row r="553" spans="1:13" s="219" customFormat="1" ht="9">
      <c r="A553" s="218" t="s">
        <v>102</v>
      </c>
      <c r="B553" s="284">
        <f>SUM(B555:B586)</f>
        <v>261318</v>
      </c>
      <c r="C553" s="284"/>
      <c r="D553" s="278">
        <f t="shared" ref="D553:L553" si="15">SUM(D555:D586)</f>
        <v>138682</v>
      </c>
      <c r="E553" s="278">
        <f t="shared" si="15"/>
        <v>97744</v>
      </c>
      <c r="F553" s="278">
        <f t="shared" si="15"/>
        <v>3535</v>
      </c>
      <c r="G553" s="278">
        <f t="shared" si="15"/>
        <v>19770</v>
      </c>
      <c r="H553" s="278">
        <f t="shared" si="15"/>
        <v>499</v>
      </c>
      <c r="I553" s="278">
        <f t="shared" si="15"/>
        <v>1365</v>
      </c>
      <c r="J553" s="278">
        <f t="shared" si="15"/>
        <v>808</v>
      </c>
      <c r="K553" s="278">
        <f t="shared" si="15"/>
        <v>835</v>
      </c>
      <c r="L553" s="278">
        <f t="shared" si="15"/>
        <v>1366</v>
      </c>
      <c r="M553" s="283"/>
    </row>
    <row r="554" spans="1:13" s="219" customFormat="1" ht="3.95" customHeight="1">
      <c r="A554" s="222"/>
      <c r="B554" s="284"/>
      <c r="C554" s="284"/>
      <c r="D554" s="243"/>
      <c r="E554" s="243"/>
      <c r="F554" s="243"/>
      <c r="G554" s="243"/>
      <c r="H554" s="243"/>
      <c r="I554" s="243"/>
      <c r="J554" s="243"/>
      <c r="K554" s="243"/>
      <c r="L554" s="243"/>
      <c r="M554" s="283"/>
    </row>
    <row r="555" spans="1:13" s="219" customFormat="1" ht="9" customHeight="1">
      <c r="A555" s="220" t="s">
        <v>50</v>
      </c>
      <c r="B555" s="259">
        <v>2698</v>
      </c>
      <c r="C555" s="279"/>
      <c r="D555" s="259">
        <v>271</v>
      </c>
      <c r="E555" s="259">
        <v>2427</v>
      </c>
      <c r="F555" s="259">
        <v>0</v>
      </c>
      <c r="G555" s="259">
        <v>0</v>
      </c>
      <c r="H555" s="259">
        <v>1</v>
      </c>
      <c r="I555" s="259">
        <v>0</v>
      </c>
      <c r="J555" s="259">
        <v>0</v>
      </c>
      <c r="K555" s="259">
        <v>0</v>
      </c>
      <c r="L555" s="259">
        <v>0</v>
      </c>
      <c r="M555" s="281"/>
    </row>
    <row r="556" spans="1:13" s="219" customFormat="1" ht="9" customHeight="1">
      <c r="A556" s="220" t="s">
        <v>51</v>
      </c>
      <c r="B556" s="259">
        <v>2342</v>
      </c>
      <c r="C556" s="279"/>
      <c r="D556" s="259">
        <v>68</v>
      </c>
      <c r="E556" s="259">
        <v>1216</v>
      </c>
      <c r="F556" s="259">
        <v>5</v>
      </c>
      <c r="G556" s="259">
        <v>961</v>
      </c>
      <c r="H556" s="259">
        <v>0</v>
      </c>
      <c r="I556" s="259">
        <v>0</v>
      </c>
      <c r="J556" s="259">
        <v>0</v>
      </c>
      <c r="K556" s="259">
        <v>93</v>
      </c>
      <c r="L556" s="259">
        <v>0</v>
      </c>
      <c r="M556" s="281"/>
    </row>
    <row r="557" spans="1:13" s="219" customFormat="1" ht="9" customHeight="1">
      <c r="A557" s="220" t="s">
        <v>52</v>
      </c>
      <c r="B557" s="259">
        <v>1255</v>
      </c>
      <c r="C557" s="279"/>
      <c r="D557" s="259">
        <v>1214</v>
      </c>
      <c r="E557" s="259">
        <v>2</v>
      </c>
      <c r="F557" s="259">
        <v>0</v>
      </c>
      <c r="G557" s="259">
        <v>23</v>
      </c>
      <c r="H557" s="259">
        <v>0</v>
      </c>
      <c r="I557" s="259">
        <v>0</v>
      </c>
      <c r="J557" s="259">
        <v>0</v>
      </c>
      <c r="K557" s="259">
        <v>15</v>
      </c>
      <c r="L557" s="259">
        <v>1</v>
      </c>
      <c r="M557" s="281"/>
    </row>
    <row r="558" spans="1:13" s="219" customFormat="1" ht="9" customHeight="1">
      <c r="A558" s="225" t="s">
        <v>53</v>
      </c>
      <c r="B558" s="260">
        <v>3373</v>
      </c>
      <c r="C558" s="280"/>
      <c r="D558" s="260">
        <v>1653</v>
      </c>
      <c r="E558" s="260">
        <v>1720</v>
      </c>
      <c r="F558" s="260">
        <v>1</v>
      </c>
      <c r="G558" s="260">
        <v>0</v>
      </c>
      <c r="H558" s="260">
        <v>0</v>
      </c>
      <c r="I558" s="260">
        <v>0</v>
      </c>
      <c r="J558" s="260">
        <v>0</v>
      </c>
      <c r="K558" s="260">
        <v>0</v>
      </c>
      <c r="L558" s="260">
        <v>0</v>
      </c>
      <c r="M558" s="281"/>
    </row>
    <row r="559" spans="1:13" s="219" customFormat="1" ht="9" customHeight="1">
      <c r="A559" s="220" t="s">
        <v>54</v>
      </c>
      <c r="B559" s="259">
        <v>23331</v>
      </c>
      <c r="C559" s="279"/>
      <c r="D559" s="259">
        <v>20543</v>
      </c>
      <c r="E559" s="259">
        <v>1995</v>
      </c>
      <c r="F559" s="259">
        <v>0</v>
      </c>
      <c r="G559" s="259">
        <v>684</v>
      </c>
      <c r="H559" s="259">
        <v>6</v>
      </c>
      <c r="I559" s="259">
        <v>0</v>
      </c>
      <c r="J559" s="259">
        <v>1</v>
      </c>
      <c r="K559" s="259">
        <v>89</v>
      </c>
      <c r="L559" s="259">
        <v>19</v>
      </c>
      <c r="M559" s="281"/>
    </row>
    <row r="560" spans="1:13" s="219" customFormat="1" ht="9" customHeight="1">
      <c r="A560" s="220" t="s">
        <v>55</v>
      </c>
      <c r="B560" s="259">
        <v>1962</v>
      </c>
      <c r="C560" s="279"/>
      <c r="D560" s="259">
        <v>100</v>
      </c>
      <c r="E560" s="259">
        <v>1839</v>
      </c>
      <c r="F560" s="259">
        <v>9</v>
      </c>
      <c r="G560" s="259">
        <v>673</v>
      </c>
      <c r="H560" s="259">
        <v>0</v>
      </c>
      <c r="I560" s="259">
        <v>0</v>
      </c>
      <c r="J560" s="259">
        <v>0</v>
      </c>
      <c r="K560" s="259">
        <v>6</v>
      </c>
      <c r="L560" s="259">
        <v>0</v>
      </c>
      <c r="M560" s="281"/>
    </row>
    <row r="561" spans="1:13" s="219" customFormat="1" ht="9" customHeight="1">
      <c r="A561" s="220" t="s">
        <v>56</v>
      </c>
      <c r="B561" s="259">
        <v>4008</v>
      </c>
      <c r="C561" s="279"/>
      <c r="D561" s="259">
        <v>201</v>
      </c>
      <c r="E561" s="259">
        <v>551</v>
      </c>
      <c r="F561" s="259">
        <v>2</v>
      </c>
      <c r="G561" s="259">
        <v>3240</v>
      </c>
      <c r="H561" s="259">
        <v>0</v>
      </c>
      <c r="I561" s="259">
        <v>0</v>
      </c>
      <c r="J561" s="259">
        <v>1</v>
      </c>
      <c r="K561" s="259">
        <v>14</v>
      </c>
      <c r="L561" s="259">
        <v>0</v>
      </c>
      <c r="M561" s="281"/>
    </row>
    <row r="562" spans="1:13" s="219" customFormat="1" ht="9" customHeight="1">
      <c r="A562" s="225" t="s">
        <v>57</v>
      </c>
      <c r="B562" s="260">
        <v>10818</v>
      </c>
      <c r="C562" s="280"/>
      <c r="D562" s="260">
        <v>2917</v>
      </c>
      <c r="E562" s="260">
        <v>7734</v>
      </c>
      <c r="F562" s="260">
        <v>14</v>
      </c>
      <c r="G562" s="260">
        <v>0</v>
      </c>
      <c r="H562" s="260">
        <v>143</v>
      </c>
      <c r="I562" s="260">
        <v>3</v>
      </c>
      <c r="J562" s="260">
        <v>7</v>
      </c>
      <c r="K562" s="260">
        <v>0</v>
      </c>
      <c r="L562" s="260">
        <v>0</v>
      </c>
      <c r="M562" s="281"/>
    </row>
    <row r="563" spans="1:13" s="219" customFormat="1" ht="9" customHeight="1">
      <c r="A563" s="220" t="s">
        <v>58</v>
      </c>
      <c r="B563" s="259">
        <v>18035</v>
      </c>
      <c r="C563" s="279"/>
      <c r="D563" s="259">
        <v>12149</v>
      </c>
      <c r="E563" s="259">
        <v>4741</v>
      </c>
      <c r="F563" s="259">
        <v>5</v>
      </c>
      <c r="G563" s="259">
        <v>921</v>
      </c>
      <c r="H563" s="259">
        <v>0</v>
      </c>
      <c r="I563" s="259">
        <v>500</v>
      </c>
      <c r="J563" s="259">
        <v>2</v>
      </c>
      <c r="K563" s="259">
        <v>50</v>
      </c>
      <c r="L563" s="259">
        <v>176</v>
      </c>
      <c r="M563" s="281"/>
    </row>
    <row r="564" spans="1:13" s="219" customFormat="1" ht="9" customHeight="1">
      <c r="A564" s="220" t="s">
        <v>59</v>
      </c>
      <c r="B564" s="259">
        <v>5448</v>
      </c>
      <c r="C564" s="279"/>
      <c r="D564" s="259">
        <v>5445</v>
      </c>
      <c r="E564" s="259">
        <v>3</v>
      </c>
      <c r="F564" s="259">
        <v>0</v>
      </c>
      <c r="G564" s="259">
        <v>0</v>
      </c>
      <c r="H564" s="259">
        <v>0</v>
      </c>
      <c r="I564" s="259">
        <v>0</v>
      </c>
      <c r="J564" s="259">
        <v>0</v>
      </c>
      <c r="K564" s="259">
        <v>0</v>
      </c>
      <c r="L564" s="259">
        <v>0</v>
      </c>
      <c r="M564" s="281"/>
    </row>
    <row r="565" spans="1:13" s="219" customFormat="1" ht="9" customHeight="1">
      <c r="A565" s="220" t="s">
        <v>60</v>
      </c>
      <c r="B565" s="259">
        <v>15028</v>
      </c>
      <c r="C565" s="279"/>
      <c r="D565" s="259">
        <v>8738</v>
      </c>
      <c r="E565" s="259">
        <v>6281</v>
      </c>
      <c r="F565" s="259">
        <v>7</v>
      </c>
      <c r="G565" s="259">
        <v>1</v>
      </c>
      <c r="H565" s="259">
        <v>1</v>
      </c>
      <c r="I565" s="259">
        <v>2</v>
      </c>
      <c r="J565" s="259">
        <v>2</v>
      </c>
      <c r="K565" s="259">
        <v>1</v>
      </c>
      <c r="L565" s="259">
        <v>0</v>
      </c>
      <c r="M565" s="281"/>
    </row>
    <row r="566" spans="1:13" s="219" customFormat="1" ht="9" customHeight="1">
      <c r="A566" s="225" t="s">
        <v>61</v>
      </c>
      <c r="B566" s="260">
        <v>16173</v>
      </c>
      <c r="C566" s="280"/>
      <c r="D566" s="260">
        <v>1633</v>
      </c>
      <c r="E566" s="260">
        <v>14112</v>
      </c>
      <c r="F566" s="260">
        <v>29</v>
      </c>
      <c r="G566" s="260">
        <v>12</v>
      </c>
      <c r="H566" s="260">
        <v>1</v>
      </c>
      <c r="I566" s="260">
        <v>372</v>
      </c>
      <c r="J566" s="260">
        <v>3</v>
      </c>
      <c r="K566" s="260">
        <v>102</v>
      </c>
      <c r="L566" s="260">
        <v>282</v>
      </c>
      <c r="M566" s="281"/>
    </row>
    <row r="567" spans="1:13" s="219" customFormat="1" ht="9" customHeight="1">
      <c r="A567" s="220" t="s">
        <v>62</v>
      </c>
      <c r="B567" s="259">
        <v>2465</v>
      </c>
      <c r="C567" s="279"/>
      <c r="D567" s="259">
        <v>2326</v>
      </c>
      <c r="E567" s="259">
        <v>120</v>
      </c>
      <c r="F567" s="259">
        <v>18</v>
      </c>
      <c r="G567" s="259">
        <v>0</v>
      </c>
      <c r="H567" s="259">
        <v>0</v>
      </c>
      <c r="I567" s="259">
        <v>0</v>
      </c>
      <c r="J567" s="259">
        <v>0</v>
      </c>
      <c r="K567" s="259">
        <v>1</v>
      </c>
      <c r="L567" s="259">
        <v>0</v>
      </c>
      <c r="M567" s="281"/>
    </row>
    <row r="568" spans="1:13" s="219" customFormat="1" ht="9" customHeight="1">
      <c r="A568" s="220" t="s">
        <v>63</v>
      </c>
      <c r="B568" s="259">
        <v>27658</v>
      </c>
      <c r="C568" s="279"/>
      <c r="D568" s="259">
        <v>19602</v>
      </c>
      <c r="E568" s="259">
        <v>8016</v>
      </c>
      <c r="F568" s="259">
        <v>2</v>
      </c>
      <c r="G568" s="259">
        <v>298</v>
      </c>
      <c r="H568" s="259">
        <v>0</v>
      </c>
      <c r="I568" s="259">
        <v>0</v>
      </c>
      <c r="J568" s="259">
        <v>43</v>
      </c>
      <c r="K568" s="259">
        <v>2</v>
      </c>
      <c r="L568" s="259">
        <v>0</v>
      </c>
      <c r="M568" s="281"/>
    </row>
    <row r="569" spans="1:13" s="219" customFormat="1" ht="9" customHeight="1">
      <c r="A569" s="220" t="s">
        <v>64</v>
      </c>
      <c r="B569" s="259">
        <v>6997</v>
      </c>
      <c r="C569" s="279"/>
      <c r="D569" s="259">
        <v>5247</v>
      </c>
      <c r="E569" s="259">
        <v>1710</v>
      </c>
      <c r="F569" s="259">
        <v>2</v>
      </c>
      <c r="G569" s="259">
        <v>0</v>
      </c>
      <c r="H569" s="259">
        <v>1</v>
      </c>
      <c r="I569" s="259">
        <v>0</v>
      </c>
      <c r="J569" s="259">
        <v>0</v>
      </c>
      <c r="K569" s="259">
        <v>37</v>
      </c>
      <c r="L569" s="259">
        <v>0</v>
      </c>
      <c r="M569" s="281"/>
    </row>
    <row r="570" spans="1:13" s="219" customFormat="1" ht="9" customHeight="1">
      <c r="A570" s="225" t="s">
        <v>65</v>
      </c>
      <c r="B570" s="260">
        <v>2802</v>
      </c>
      <c r="C570" s="280"/>
      <c r="D570" s="260">
        <v>583</v>
      </c>
      <c r="E570" s="260">
        <v>1254</v>
      </c>
      <c r="F570" s="260">
        <v>2</v>
      </c>
      <c r="G570" s="260">
        <v>958</v>
      </c>
      <c r="H570" s="260">
        <v>2</v>
      </c>
      <c r="I570" s="260">
        <v>0</v>
      </c>
      <c r="J570" s="260">
        <v>0</v>
      </c>
      <c r="K570" s="260">
        <v>5</v>
      </c>
      <c r="L570" s="260">
        <v>0</v>
      </c>
      <c r="M570" s="281"/>
    </row>
    <row r="571" spans="1:13" s="219" customFormat="1" ht="9" customHeight="1">
      <c r="A571" s="220" t="s">
        <v>66</v>
      </c>
      <c r="B571" s="259">
        <v>3180</v>
      </c>
      <c r="C571" s="279"/>
      <c r="D571" s="259">
        <v>4</v>
      </c>
      <c r="E571" s="259">
        <v>3154</v>
      </c>
      <c r="F571" s="259">
        <v>2</v>
      </c>
      <c r="G571" s="259">
        <v>0</v>
      </c>
      <c r="H571" s="259">
        <v>0</v>
      </c>
      <c r="I571" s="259">
        <v>0</v>
      </c>
      <c r="J571" s="259">
        <v>0</v>
      </c>
      <c r="K571" s="259">
        <v>0</v>
      </c>
      <c r="L571" s="259">
        <v>20</v>
      </c>
      <c r="M571" s="281"/>
    </row>
    <row r="572" spans="1:13" s="219" customFormat="1" ht="9" customHeight="1">
      <c r="A572" s="220" t="s">
        <v>67</v>
      </c>
      <c r="B572" s="259">
        <v>280</v>
      </c>
      <c r="C572" s="279"/>
      <c r="D572" s="259">
        <v>0</v>
      </c>
      <c r="E572" s="259">
        <v>218</v>
      </c>
      <c r="F572" s="259">
        <v>1</v>
      </c>
      <c r="G572" s="259">
        <v>12</v>
      </c>
      <c r="H572" s="259">
        <v>2</v>
      </c>
      <c r="I572" s="259">
        <v>38</v>
      </c>
      <c r="J572" s="259">
        <v>1</v>
      </c>
      <c r="K572" s="259">
        <v>2</v>
      </c>
      <c r="L572" s="259">
        <v>6</v>
      </c>
      <c r="M572" s="281"/>
    </row>
    <row r="573" spans="1:13" s="219" customFormat="1" ht="9" customHeight="1">
      <c r="A573" s="220" t="s">
        <v>68</v>
      </c>
      <c r="B573" s="259">
        <v>6115</v>
      </c>
      <c r="C573" s="279"/>
      <c r="D573" s="259">
        <v>22</v>
      </c>
      <c r="E573" s="259">
        <v>0</v>
      </c>
      <c r="F573" s="259">
        <v>1849</v>
      </c>
      <c r="G573" s="259">
        <v>4129</v>
      </c>
      <c r="H573" s="259">
        <v>0</v>
      </c>
      <c r="I573" s="259">
        <v>0</v>
      </c>
      <c r="J573" s="259">
        <v>695</v>
      </c>
      <c r="K573" s="259">
        <v>86</v>
      </c>
      <c r="L573" s="259">
        <v>6</v>
      </c>
      <c r="M573" s="281"/>
    </row>
    <row r="574" spans="1:13" s="219" customFormat="1" ht="9" customHeight="1">
      <c r="A574" s="225" t="s">
        <v>69</v>
      </c>
      <c r="B574" s="260">
        <v>2965</v>
      </c>
      <c r="C574" s="280"/>
      <c r="D574" s="260">
        <v>317</v>
      </c>
      <c r="E574" s="260">
        <v>1889</v>
      </c>
      <c r="F574" s="260">
        <v>5</v>
      </c>
      <c r="G574" s="260">
        <v>753</v>
      </c>
      <c r="H574" s="260">
        <v>1</v>
      </c>
      <c r="I574" s="260">
        <v>1</v>
      </c>
      <c r="J574" s="260">
        <v>0</v>
      </c>
      <c r="K574" s="260">
        <v>1</v>
      </c>
      <c r="L574" s="260">
        <v>2</v>
      </c>
      <c r="M574" s="281"/>
    </row>
    <row r="575" spans="1:13" s="219" customFormat="1" ht="9" customHeight="1">
      <c r="A575" s="220" t="s">
        <v>70</v>
      </c>
      <c r="B575" s="259">
        <v>6232</v>
      </c>
      <c r="C575" s="279"/>
      <c r="D575" s="259">
        <v>1155</v>
      </c>
      <c r="E575" s="259">
        <v>3533</v>
      </c>
      <c r="F575" s="259">
        <v>2</v>
      </c>
      <c r="G575" s="259">
        <v>1338</v>
      </c>
      <c r="H575" s="259">
        <v>10</v>
      </c>
      <c r="I575" s="259">
        <v>21</v>
      </c>
      <c r="J575" s="259">
        <v>5</v>
      </c>
      <c r="K575" s="259">
        <v>85</v>
      </c>
      <c r="L575" s="259">
        <v>187</v>
      </c>
      <c r="M575" s="281"/>
    </row>
    <row r="576" spans="1:13" s="219" customFormat="1" ht="9" customHeight="1">
      <c r="A576" s="220" t="s">
        <v>71</v>
      </c>
      <c r="B576" s="259">
        <v>5550</v>
      </c>
      <c r="C576" s="279"/>
      <c r="D576" s="259">
        <v>5550</v>
      </c>
      <c r="E576" s="259">
        <v>0</v>
      </c>
      <c r="F576" s="259">
        <v>0</v>
      </c>
      <c r="G576" s="259">
        <v>0</v>
      </c>
      <c r="H576" s="259">
        <v>0</v>
      </c>
      <c r="I576" s="259">
        <v>0</v>
      </c>
      <c r="J576" s="259">
        <v>0</v>
      </c>
      <c r="K576" s="259">
        <v>0</v>
      </c>
      <c r="L576" s="259">
        <v>0</v>
      </c>
      <c r="M576" s="281"/>
    </row>
    <row r="577" spans="1:13" s="219" customFormat="1" ht="9" customHeight="1">
      <c r="A577" s="220" t="s">
        <v>72</v>
      </c>
      <c r="B577" s="259">
        <v>4137</v>
      </c>
      <c r="C577" s="279"/>
      <c r="D577" s="259">
        <v>2205</v>
      </c>
      <c r="E577" s="259">
        <v>1814</v>
      </c>
      <c r="F577" s="259">
        <v>2</v>
      </c>
      <c r="G577" s="259">
        <v>5</v>
      </c>
      <c r="H577" s="259">
        <v>0</v>
      </c>
      <c r="I577" s="259">
        <v>1</v>
      </c>
      <c r="J577" s="259">
        <v>36</v>
      </c>
      <c r="K577" s="259">
        <v>8</v>
      </c>
      <c r="L577" s="259">
        <v>136</v>
      </c>
      <c r="M577" s="281"/>
    </row>
    <row r="578" spans="1:13" s="219" customFormat="1" ht="9" customHeight="1">
      <c r="A578" s="225" t="s">
        <v>73</v>
      </c>
      <c r="B578" s="260">
        <v>11265</v>
      </c>
      <c r="C578" s="280"/>
      <c r="D578" s="260">
        <v>5735</v>
      </c>
      <c r="E578" s="260">
        <v>3011</v>
      </c>
      <c r="F578" s="260">
        <v>1377</v>
      </c>
      <c r="G578" s="260">
        <v>956</v>
      </c>
      <c r="H578" s="260">
        <v>1</v>
      </c>
      <c r="I578" s="260">
        <v>2</v>
      </c>
      <c r="J578" s="260">
        <v>2</v>
      </c>
      <c r="K578" s="260">
        <v>72</v>
      </c>
      <c r="L578" s="260">
        <v>186</v>
      </c>
      <c r="M578" s="281"/>
    </row>
    <row r="579" spans="1:13" s="219" customFormat="1" ht="9" customHeight="1">
      <c r="A579" s="220" t="s">
        <v>74</v>
      </c>
      <c r="B579" s="259">
        <v>7307</v>
      </c>
      <c r="C579" s="279"/>
      <c r="D579" s="259">
        <v>5864</v>
      </c>
      <c r="E579" s="259">
        <v>1385</v>
      </c>
      <c r="F579" s="259">
        <v>2</v>
      </c>
      <c r="G579" s="259">
        <v>29</v>
      </c>
      <c r="H579" s="259">
        <v>7</v>
      </c>
      <c r="I579" s="259">
        <v>0</v>
      </c>
      <c r="J579" s="259">
        <v>0</v>
      </c>
      <c r="K579" s="259">
        <v>20</v>
      </c>
      <c r="L579" s="259">
        <v>0</v>
      </c>
      <c r="M579" s="281"/>
    </row>
    <row r="580" spans="1:13" s="219" customFormat="1" ht="9" customHeight="1">
      <c r="A580" s="220" t="s">
        <v>75</v>
      </c>
      <c r="B580" s="259">
        <v>23075</v>
      </c>
      <c r="C580" s="279"/>
      <c r="D580" s="259">
        <v>19371</v>
      </c>
      <c r="E580" s="259">
        <v>312</v>
      </c>
      <c r="F580" s="259">
        <v>183</v>
      </c>
      <c r="G580" s="259">
        <v>2535</v>
      </c>
      <c r="H580" s="259">
        <v>318</v>
      </c>
      <c r="I580" s="259">
        <v>422</v>
      </c>
      <c r="J580" s="259">
        <v>0</v>
      </c>
      <c r="K580" s="259">
        <v>37</v>
      </c>
      <c r="L580" s="259">
        <v>211</v>
      </c>
      <c r="M580" s="281"/>
    </row>
    <row r="581" spans="1:13" s="219" customFormat="1" ht="9" customHeight="1">
      <c r="A581" s="220" t="s">
        <v>76</v>
      </c>
      <c r="B581" s="259">
        <v>12726</v>
      </c>
      <c r="C581" s="279"/>
      <c r="D581" s="259">
        <v>8953</v>
      </c>
      <c r="E581" s="259">
        <v>3024</v>
      </c>
      <c r="F581" s="259">
        <v>3</v>
      </c>
      <c r="G581" s="259">
        <v>701</v>
      </c>
      <c r="H581" s="259">
        <v>1</v>
      </c>
      <c r="I581" s="259">
        <v>1</v>
      </c>
      <c r="J581" s="259">
        <v>0</v>
      </c>
      <c r="K581" s="259">
        <v>2</v>
      </c>
      <c r="L581" s="259">
        <v>44</v>
      </c>
      <c r="M581" s="281"/>
    </row>
    <row r="582" spans="1:13" s="219" customFormat="1" ht="9" customHeight="1">
      <c r="A582" s="225" t="s">
        <v>77</v>
      </c>
      <c r="B582" s="260">
        <v>10758</v>
      </c>
      <c r="C582" s="280"/>
      <c r="D582" s="260">
        <v>3180</v>
      </c>
      <c r="E582" s="260">
        <v>7510</v>
      </c>
      <c r="F582" s="260">
        <v>6</v>
      </c>
      <c r="G582" s="260">
        <v>23</v>
      </c>
      <c r="H582" s="260">
        <v>1</v>
      </c>
      <c r="I582" s="260">
        <v>0</v>
      </c>
      <c r="J582" s="260">
        <v>0</v>
      </c>
      <c r="K582" s="260">
        <v>12</v>
      </c>
      <c r="L582" s="260">
        <v>35</v>
      </c>
      <c r="M582" s="281"/>
    </row>
    <row r="583" spans="1:13" s="219" customFormat="1" ht="9" customHeight="1">
      <c r="A583" s="220" t="s">
        <v>78</v>
      </c>
      <c r="B583" s="259">
        <v>417</v>
      </c>
      <c r="C583" s="279"/>
      <c r="D583" s="259">
        <v>30</v>
      </c>
      <c r="E583" s="259">
        <v>361</v>
      </c>
      <c r="F583" s="259">
        <v>0</v>
      </c>
      <c r="G583" s="259">
        <v>10</v>
      </c>
      <c r="H583" s="259">
        <v>0</v>
      </c>
      <c r="I583" s="259">
        <v>0</v>
      </c>
      <c r="J583" s="259">
        <v>0</v>
      </c>
      <c r="K583" s="259">
        <v>13</v>
      </c>
      <c r="L583" s="259">
        <v>3</v>
      </c>
      <c r="M583" s="281"/>
    </row>
    <row r="584" spans="1:13" s="219" customFormat="1" ht="9" customHeight="1">
      <c r="A584" s="220" t="s">
        <v>79</v>
      </c>
      <c r="B584" s="259">
        <v>11324</v>
      </c>
      <c r="C584" s="279"/>
      <c r="D584" s="259">
        <v>3469</v>
      </c>
      <c r="E584" s="259">
        <v>6560</v>
      </c>
      <c r="F584" s="259">
        <v>6</v>
      </c>
      <c r="G584" s="259">
        <v>1305</v>
      </c>
      <c r="H584" s="259">
        <v>3</v>
      </c>
      <c r="I584" s="259">
        <v>2</v>
      </c>
      <c r="J584" s="259">
        <v>8</v>
      </c>
      <c r="K584" s="259">
        <v>80</v>
      </c>
      <c r="L584" s="259">
        <v>52</v>
      </c>
      <c r="M584" s="281"/>
    </row>
    <row r="585" spans="1:13" s="219" customFormat="1" ht="9" customHeight="1">
      <c r="A585" s="220" t="s">
        <v>80</v>
      </c>
      <c r="B585" s="259">
        <v>10477</v>
      </c>
      <c r="C585" s="279"/>
      <c r="D585" s="259">
        <v>4</v>
      </c>
      <c r="E585" s="259">
        <v>10473</v>
      </c>
      <c r="F585" s="259">
        <v>0</v>
      </c>
      <c r="G585" s="259">
        <v>0</v>
      </c>
      <c r="H585" s="259">
        <v>0</v>
      </c>
      <c r="I585" s="259">
        <v>0</v>
      </c>
      <c r="J585" s="259">
        <v>2</v>
      </c>
      <c r="K585" s="259">
        <v>0</v>
      </c>
      <c r="L585" s="259">
        <v>0</v>
      </c>
      <c r="M585" s="281"/>
    </row>
    <row r="586" spans="1:13" s="219" customFormat="1" ht="9" customHeight="1">
      <c r="A586" s="225" t="s">
        <v>81</v>
      </c>
      <c r="B586" s="260">
        <v>1117</v>
      </c>
      <c r="C586" s="280"/>
      <c r="D586" s="260">
        <v>133</v>
      </c>
      <c r="E586" s="260">
        <v>779</v>
      </c>
      <c r="F586" s="260">
        <v>1</v>
      </c>
      <c r="G586" s="260">
        <v>203</v>
      </c>
      <c r="H586" s="260">
        <v>0</v>
      </c>
      <c r="I586" s="260">
        <v>0</v>
      </c>
      <c r="J586" s="260">
        <v>0</v>
      </c>
      <c r="K586" s="260">
        <v>2</v>
      </c>
      <c r="L586" s="260">
        <v>0</v>
      </c>
      <c r="M586" s="281"/>
    </row>
    <row r="587" spans="1:13" s="258" customFormat="1" ht="9" customHeight="1">
      <c r="A587" s="253"/>
      <c r="B587" s="281"/>
      <c r="C587" s="282"/>
      <c r="D587" s="281"/>
      <c r="E587" s="281"/>
      <c r="F587" s="281"/>
      <c r="G587" s="281"/>
      <c r="H587" s="281"/>
      <c r="I587" s="281"/>
      <c r="J587" s="281"/>
      <c r="K587" s="281"/>
      <c r="L587" s="281"/>
    </row>
    <row r="588" spans="1:13" s="219" customFormat="1" ht="9" customHeight="1">
      <c r="A588" s="218">
        <v>2011</v>
      </c>
    </row>
    <row r="589" spans="1:13" s="219" customFormat="1" ht="9">
      <c r="A589" s="218" t="s">
        <v>102</v>
      </c>
      <c r="B589" s="284">
        <f>SUM(B591:B622)</f>
        <v>318724</v>
      </c>
      <c r="C589" s="284"/>
      <c r="D589" s="278">
        <f t="shared" ref="D589:L589" si="16">SUM(D591:D622)</f>
        <v>171456</v>
      </c>
      <c r="E589" s="278">
        <f t="shared" si="16"/>
        <v>120546</v>
      </c>
      <c r="F589" s="278">
        <f t="shared" si="16"/>
        <v>2159</v>
      </c>
      <c r="G589" s="278">
        <f t="shared" si="16"/>
        <v>23389</v>
      </c>
      <c r="H589" s="278">
        <f t="shared" si="16"/>
        <v>479</v>
      </c>
      <c r="I589" s="278">
        <f t="shared" si="16"/>
        <v>282</v>
      </c>
      <c r="J589" s="278">
        <f t="shared" si="16"/>
        <v>1048</v>
      </c>
      <c r="K589" s="278">
        <f t="shared" si="16"/>
        <v>2035</v>
      </c>
      <c r="L589" s="278">
        <f t="shared" si="16"/>
        <v>1618</v>
      </c>
      <c r="M589" s="283"/>
    </row>
    <row r="590" spans="1:13" s="219" customFormat="1" ht="3.95" customHeight="1">
      <c r="A590" s="222"/>
      <c r="B590" s="284"/>
      <c r="C590" s="284"/>
      <c r="D590" s="243"/>
      <c r="E590" s="243"/>
      <c r="F590" s="243"/>
      <c r="G590" s="243"/>
      <c r="H590" s="243"/>
      <c r="I590" s="243"/>
      <c r="J590" s="243"/>
      <c r="K590" s="243"/>
      <c r="L590" s="243"/>
      <c r="M590" s="283"/>
    </row>
    <row r="591" spans="1:13" s="219" customFormat="1" ht="9" customHeight="1">
      <c r="A591" s="220" t="s">
        <v>50</v>
      </c>
      <c r="B591" s="259">
        <v>3425</v>
      </c>
      <c r="C591" s="279"/>
      <c r="D591" s="259">
        <v>3289</v>
      </c>
      <c r="E591" s="259">
        <v>136</v>
      </c>
      <c r="F591" s="259">
        <v>0</v>
      </c>
      <c r="G591" s="259">
        <v>0</v>
      </c>
      <c r="H591" s="259">
        <v>0</v>
      </c>
      <c r="I591" s="259">
        <v>0</v>
      </c>
      <c r="J591" s="259">
        <v>0</v>
      </c>
      <c r="K591" s="259">
        <v>0</v>
      </c>
      <c r="L591" s="259">
        <v>0</v>
      </c>
      <c r="M591" s="281"/>
    </row>
    <row r="592" spans="1:13" s="219" customFormat="1" ht="9" customHeight="1">
      <c r="A592" s="220" t="s">
        <v>51</v>
      </c>
      <c r="B592" s="259">
        <v>2336</v>
      </c>
      <c r="C592" s="279"/>
      <c r="D592" s="259">
        <v>528</v>
      </c>
      <c r="E592" s="259">
        <v>634</v>
      </c>
      <c r="F592" s="259">
        <v>4</v>
      </c>
      <c r="G592" s="259">
        <v>1062</v>
      </c>
      <c r="H592" s="259">
        <v>0</v>
      </c>
      <c r="I592" s="259">
        <v>0</v>
      </c>
      <c r="J592" s="259">
        <v>4</v>
      </c>
      <c r="K592" s="259">
        <v>105</v>
      </c>
      <c r="L592" s="259">
        <v>4</v>
      </c>
      <c r="M592" s="281"/>
    </row>
    <row r="593" spans="1:13" s="219" customFormat="1" ht="9" customHeight="1">
      <c r="A593" s="220" t="s">
        <v>52</v>
      </c>
      <c r="B593" s="259">
        <v>2559</v>
      </c>
      <c r="C593" s="279"/>
      <c r="D593" s="259">
        <v>2165</v>
      </c>
      <c r="E593" s="259">
        <v>13</v>
      </c>
      <c r="F593" s="259">
        <v>1</v>
      </c>
      <c r="G593" s="259">
        <v>126</v>
      </c>
      <c r="H593" s="259">
        <v>0</v>
      </c>
      <c r="I593" s="259">
        <v>0</v>
      </c>
      <c r="J593" s="259">
        <v>0</v>
      </c>
      <c r="K593" s="259">
        <v>257</v>
      </c>
      <c r="L593" s="259">
        <v>0</v>
      </c>
      <c r="M593" s="281"/>
    </row>
    <row r="594" spans="1:13" s="219" customFormat="1" ht="9" customHeight="1">
      <c r="A594" s="225" t="s">
        <v>53</v>
      </c>
      <c r="B594" s="260">
        <v>4250</v>
      </c>
      <c r="C594" s="280"/>
      <c r="D594" s="260">
        <v>2133</v>
      </c>
      <c r="E594" s="260">
        <v>2117</v>
      </c>
      <c r="F594" s="260">
        <v>1</v>
      </c>
      <c r="G594" s="260">
        <v>285</v>
      </c>
      <c r="H594" s="260">
        <v>1</v>
      </c>
      <c r="I594" s="260">
        <v>0</v>
      </c>
      <c r="J594" s="260">
        <v>0</v>
      </c>
      <c r="K594" s="260">
        <v>0</v>
      </c>
      <c r="L594" s="260">
        <v>0</v>
      </c>
      <c r="M594" s="281"/>
    </row>
    <row r="595" spans="1:13" s="219" customFormat="1" ht="9" customHeight="1">
      <c r="A595" s="220" t="s">
        <v>54</v>
      </c>
      <c r="B595" s="259">
        <v>22503</v>
      </c>
      <c r="C595" s="279"/>
      <c r="D595" s="259">
        <v>19444</v>
      </c>
      <c r="E595" s="259">
        <v>2193</v>
      </c>
      <c r="F595" s="259">
        <v>2</v>
      </c>
      <c r="G595" s="259">
        <v>741</v>
      </c>
      <c r="H595" s="259">
        <v>1</v>
      </c>
      <c r="I595" s="259">
        <v>0</v>
      </c>
      <c r="J595" s="259">
        <v>0</v>
      </c>
      <c r="K595" s="259">
        <v>112</v>
      </c>
      <c r="L595" s="259">
        <v>11</v>
      </c>
      <c r="M595" s="281"/>
    </row>
    <row r="596" spans="1:13" s="219" customFormat="1" ht="9" customHeight="1">
      <c r="A596" s="220" t="s">
        <v>55</v>
      </c>
      <c r="B596" s="259">
        <v>2393</v>
      </c>
      <c r="C596" s="279"/>
      <c r="D596" s="259">
        <v>47</v>
      </c>
      <c r="E596" s="259">
        <v>2279</v>
      </c>
      <c r="F596" s="259">
        <v>7</v>
      </c>
      <c r="G596" s="259">
        <v>825</v>
      </c>
      <c r="H596" s="259">
        <v>0</v>
      </c>
      <c r="I596" s="259">
        <v>2</v>
      </c>
      <c r="J596" s="259">
        <v>4</v>
      </c>
      <c r="K596" s="259">
        <v>6</v>
      </c>
      <c r="L596" s="259">
        <v>0</v>
      </c>
      <c r="M596" s="281"/>
    </row>
    <row r="597" spans="1:13" s="219" customFormat="1" ht="9" customHeight="1">
      <c r="A597" s="220" t="s">
        <v>56</v>
      </c>
      <c r="B597" s="259">
        <v>5149</v>
      </c>
      <c r="C597" s="279"/>
      <c r="D597" s="259">
        <v>9</v>
      </c>
      <c r="E597" s="259">
        <v>1991</v>
      </c>
      <c r="F597" s="259">
        <v>2</v>
      </c>
      <c r="G597" s="259">
        <v>2813</v>
      </c>
      <c r="H597" s="259">
        <v>1</v>
      </c>
      <c r="I597" s="259">
        <v>1</v>
      </c>
      <c r="J597" s="259">
        <v>0</v>
      </c>
      <c r="K597" s="259">
        <v>1</v>
      </c>
      <c r="L597" s="259">
        <v>334</v>
      </c>
      <c r="M597" s="281"/>
    </row>
    <row r="598" spans="1:13" s="219" customFormat="1" ht="9" customHeight="1">
      <c r="A598" s="225" t="s">
        <v>57</v>
      </c>
      <c r="B598" s="260">
        <v>13863</v>
      </c>
      <c r="C598" s="280"/>
      <c r="D598" s="260">
        <v>2579</v>
      </c>
      <c r="E598" s="260">
        <v>11099</v>
      </c>
      <c r="F598" s="260">
        <v>32</v>
      </c>
      <c r="G598" s="260">
        <v>1</v>
      </c>
      <c r="H598" s="260">
        <v>101</v>
      </c>
      <c r="I598" s="260">
        <v>3</v>
      </c>
      <c r="J598" s="260">
        <v>0</v>
      </c>
      <c r="K598" s="260">
        <v>48</v>
      </c>
      <c r="L598" s="260">
        <v>0</v>
      </c>
      <c r="M598" s="281"/>
    </row>
    <row r="599" spans="1:13" s="219" customFormat="1" ht="9" customHeight="1">
      <c r="A599" s="220" t="s">
        <v>58</v>
      </c>
      <c r="B599" s="259">
        <v>21651</v>
      </c>
      <c r="C599" s="279"/>
      <c r="D599" s="259">
        <v>459</v>
      </c>
      <c r="E599" s="259">
        <v>21119</v>
      </c>
      <c r="F599" s="259">
        <v>8</v>
      </c>
      <c r="G599" s="259">
        <v>8</v>
      </c>
      <c r="H599" s="259">
        <v>0</v>
      </c>
      <c r="I599" s="259">
        <v>2</v>
      </c>
      <c r="J599" s="259">
        <v>0</v>
      </c>
      <c r="K599" s="259">
        <v>22</v>
      </c>
      <c r="L599" s="259">
        <v>33</v>
      </c>
      <c r="M599" s="281"/>
    </row>
    <row r="600" spans="1:13" s="219" customFormat="1" ht="9" customHeight="1">
      <c r="A600" s="220" t="s">
        <v>59</v>
      </c>
      <c r="B600" s="259">
        <v>8043</v>
      </c>
      <c r="C600" s="279"/>
      <c r="D600" s="259">
        <v>8040</v>
      </c>
      <c r="E600" s="259">
        <v>3</v>
      </c>
      <c r="F600" s="259">
        <v>1</v>
      </c>
      <c r="G600" s="259">
        <v>0</v>
      </c>
      <c r="H600" s="259">
        <v>0</v>
      </c>
      <c r="I600" s="259">
        <v>1</v>
      </c>
      <c r="J600" s="259">
        <v>0</v>
      </c>
      <c r="K600" s="259">
        <v>0</v>
      </c>
      <c r="L600" s="259">
        <v>0</v>
      </c>
      <c r="M600" s="281"/>
    </row>
    <row r="601" spans="1:13" s="219" customFormat="1" ht="9" customHeight="1">
      <c r="A601" s="220" t="s">
        <v>60</v>
      </c>
      <c r="B601" s="259">
        <v>18048</v>
      </c>
      <c r="C601" s="279"/>
      <c r="D601" s="259">
        <v>16327</v>
      </c>
      <c r="E601" s="259">
        <v>1717</v>
      </c>
      <c r="F601" s="259">
        <v>4</v>
      </c>
      <c r="G601" s="259">
        <v>0</v>
      </c>
      <c r="H601" s="259">
        <v>2</v>
      </c>
      <c r="I601" s="259">
        <v>2</v>
      </c>
      <c r="J601" s="259">
        <v>0</v>
      </c>
      <c r="K601" s="259">
        <v>0</v>
      </c>
      <c r="L601" s="259">
        <v>0</v>
      </c>
      <c r="M601" s="281"/>
    </row>
    <row r="602" spans="1:13" s="219" customFormat="1" ht="9" customHeight="1">
      <c r="A602" s="225" t="s">
        <v>61</v>
      </c>
      <c r="B602" s="260">
        <v>20222</v>
      </c>
      <c r="C602" s="280"/>
      <c r="D602" s="260">
        <v>1376</v>
      </c>
      <c r="E602" s="260">
        <v>18476</v>
      </c>
      <c r="F602" s="260">
        <v>16</v>
      </c>
      <c r="G602" s="260">
        <v>2</v>
      </c>
      <c r="H602" s="260">
        <v>0</v>
      </c>
      <c r="I602" s="260">
        <v>1</v>
      </c>
      <c r="J602" s="260">
        <v>1</v>
      </c>
      <c r="K602" s="260">
        <v>340</v>
      </c>
      <c r="L602" s="260">
        <v>12</v>
      </c>
      <c r="M602" s="281"/>
    </row>
    <row r="603" spans="1:13" s="219" customFormat="1" ht="9" customHeight="1">
      <c r="A603" s="220" t="s">
        <v>62</v>
      </c>
      <c r="B603" s="259">
        <v>2961</v>
      </c>
      <c r="C603" s="279"/>
      <c r="D603" s="259">
        <v>2831</v>
      </c>
      <c r="E603" s="259">
        <v>0</v>
      </c>
      <c r="F603" s="259">
        <v>11</v>
      </c>
      <c r="G603" s="259">
        <v>0</v>
      </c>
      <c r="H603" s="259">
        <v>0</v>
      </c>
      <c r="I603" s="259">
        <v>0</v>
      </c>
      <c r="J603" s="259">
        <v>0</v>
      </c>
      <c r="K603" s="259">
        <v>119</v>
      </c>
      <c r="L603" s="259">
        <v>0</v>
      </c>
      <c r="M603" s="281"/>
    </row>
    <row r="604" spans="1:13" s="219" customFormat="1" ht="9" customHeight="1">
      <c r="A604" s="220" t="s">
        <v>63</v>
      </c>
      <c r="B604" s="259">
        <v>33392</v>
      </c>
      <c r="C604" s="279"/>
      <c r="D604" s="259">
        <v>32045</v>
      </c>
      <c r="E604" s="259">
        <v>1651</v>
      </c>
      <c r="F604" s="259">
        <v>0</v>
      </c>
      <c r="G604" s="259">
        <v>399</v>
      </c>
      <c r="H604" s="259">
        <v>0</v>
      </c>
      <c r="I604" s="259">
        <v>0</v>
      </c>
      <c r="J604" s="259">
        <v>20</v>
      </c>
      <c r="K604" s="259">
        <v>47</v>
      </c>
      <c r="L604" s="259">
        <v>1</v>
      </c>
      <c r="M604" s="281"/>
    </row>
    <row r="605" spans="1:13" s="219" customFormat="1" ht="9" customHeight="1">
      <c r="A605" s="220" t="s">
        <v>64</v>
      </c>
      <c r="B605" s="259">
        <v>8765</v>
      </c>
      <c r="C605" s="279"/>
      <c r="D605" s="259">
        <v>6516</v>
      </c>
      <c r="E605" s="259">
        <v>1947</v>
      </c>
      <c r="F605" s="259">
        <v>6</v>
      </c>
      <c r="G605" s="259">
        <v>0</v>
      </c>
      <c r="H605" s="259">
        <v>0</v>
      </c>
      <c r="I605" s="259">
        <v>0</v>
      </c>
      <c r="J605" s="259">
        <v>0</v>
      </c>
      <c r="K605" s="259">
        <v>296</v>
      </c>
      <c r="L605" s="259">
        <v>0</v>
      </c>
      <c r="M605" s="281"/>
    </row>
    <row r="606" spans="1:13" s="219" customFormat="1" ht="9" customHeight="1">
      <c r="A606" s="225" t="s">
        <v>65</v>
      </c>
      <c r="B606" s="260">
        <v>3027</v>
      </c>
      <c r="C606" s="280"/>
      <c r="D606" s="260">
        <v>553</v>
      </c>
      <c r="E606" s="260">
        <v>1502</v>
      </c>
      <c r="F606" s="260">
        <v>2</v>
      </c>
      <c r="G606" s="260">
        <v>880</v>
      </c>
      <c r="H606" s="260">
        <v>0</v>
      </c>
      <c r="I606" s="260">
        <v>0</v>
      </c>
      <c r="J606" s="260">
        <v>1</v>
      </c>
      <c r="K606" s="260">
        <v>21</v>
      </c>
      <c r="L606" s="260">
        <v>72</v>
      </c>
      <c r="M606" s="281"/>
    </row>
    <row r="607" spans="1:13" s="219" customFormat="1" ht="9" customHeight="1">
      <c r="A607" s="220" t="s">
        <v>66</v>
      </c>
      <c r="B607" s="259">
        <v>3321</v>
      </c>
      <c r="C607" s="279"/>
      <c r="D607" s="259">
        <v>1</v>
      </c>
      <c r="E607" s="259">
        <v>3308</v>
      </c>
      <c r="F607" s="259">
        <v>4</v>
      </c>
      <c r="G607" s="259">
        <v>1</v>
      </c>
      <c r="H607" s="259">
        <v>0</v>
      </c>
      <c r="I607" s="259">
        <v>0</v>
      </c>
      <c r="J607" s="259">
        <v>0</v>
      </c>
      <c r="K607" s="259">
        <v>0</v>
      </c>
      <c r="L607" s="259">
        <v>7</v>
      </c>
      <c r="M607" s="281"/>
    </row>
    <row r="608" spans="1:13" s="219" customFormat="1" ht="9" customHeight="1">
      <c r="A608" s="220" t="s">
        <v>67</v>
      </c>
      <c r="B608" s="259">
        <v>274</v>
      </c>
      <c r="C608" s="279"/>
      <c r="D608" s="259">
        <v>3</v>
      </c>
      <c r="E608" s="259">
        <v>204</v>
      </c>
      <c r="F608" s="259">
        <v>2</v>
      </c>
      <c r="G608" s="259">
        <v>10</v>
      </c>
      <c r="H608" s="259">
        <v>2</v>
      </c>
      <c r="I608" s="259">
        <v>41</v>
      </c>
      <c r="J608" s="259">
        <v>1</v>
      </c>
      <c r="K608" s="259">
        <v>11</v>
      </c>
      <c r="L608" s="259">
        <v>0</v>
      </c>
      <c r="M608" s="281"/>
    </row>
    <row r="609" spans="1:13" s="219" customFormat="1" ht="9" customHeight="1">
      <c r="A609" s="220" t="s">
        <v>68</v>
      </c>
      <c r="B609" s="259">
        <v>5735</v>
      </c>
      <c r="C609" s="279"/>
      <c r="D609" s="259">
        <v>45</v>
      </c>
      <c r="E609" s="259">
        <v>0</v>
      </c>
      <c r="F609" s="259">
        <v>2014</v>
      </c>
      <c r="G609" s="259">
        <v>3660</v>
      </c>
      <c r="H609" s="259">
        <v>0</v>
      </c>
      <c r="I609" s="259">
        <v>0</v>
      </c>
      <c r="J609" s="259">
        <v>993</v>
      </c>
      <c r="K609" s="259">
        <v>53</v>
      </c>
      <c r="L609" s="259">
        <v>11</v>
      </c>
      <c r="M609" s="281"/>
    </row>
    <row r="610" spans="1:13" s="219" customFormat="1" ht="9" customHeight="1">
      <c r="A610" s="225" t="s">
        <v>69</v>
      </c>
      <c r="B610" s="260">
        <v>3231</v>
      </c>
      <c r="C610" s="280"/>
      <c r="D610" s="260">
        <v>1124</v>
      </c>
      <c r="E610" s="260">
        <v>574</v>
      </c>
      <c r="F610" s="260">
        <v>2</v>
      </c>
      <c r="G610" s="260">
        <v>1526</v>
      </c>
      <c r="H610" s="260">
        <v>0</v>
      </c>
      <c r="I610" s="260">
        <v>0</v>
      </c>
      <c r="J610" s="260">
        <v>0</v>
      </c>
      <c r="K610" s="260">
        <v>5</v>
      </c>
      <c r="L610" s="260">
        <v>2</v>
      </c>
      <c r="M610" s="281"/>
    </row>
    <row r="611" spans="1:13" s="219" customFormat="1" ht="9" customHeight="1">
      <c r="A611" s="220" t="s">
        <v>70</v>
      </c>
      <c r="B611" s="259">
        <v>7198</v>
      </c>
      <c r="C611" s="279"/>
      <c r="D611" s="259">
        <v>1143</v>
      </c>
      <c r="E611" s="259">
        <v>4202</v>
      </c>
      <c r="F611" s="259">
        <v>2</v>
      </c>
      <c r="G611" s="259">
        <v>1837</v>
      </c>
      <c r="H611" s="259">
        <v>9</v>
      </c>
      <c r="I611" s="259">
        <v>17</v>
      </c>
      <c r="J611" s="259">
        <v>3</v>
      </c>
      <c r="K611" s="259">
        <v>75</v>
      </c>
      <c r="L611" s="259">
        <v>35</v>
      </c>
      <c r="M611" s="281"/>
    </row>
    <row r="612" spans="1:13" s="219" customFormat="1" ht="9" customHeight="1">
      <c r="A612" s="220" t="s">
        <v>71</v>
      </c>
      <c r="B612" s="259">
        <v>6316</v>
      </c>
      <c r="C612" s="279"/>
      <c r="D612" s="259">
        <v>6316</v>
      </c>
      <c r="E612" s="259">
        <v>0</v>
      </c>
      <c r="F612" s="259">
        <v>0</v>
      </c>
      <c r="G612" s="259">
        <v>0</v>
      </c>
      <c r="H612" s="259">
        <v>0</v>
      </c>
      <c r="I612" s="259">
        <v>0</v>
      </c>
      <c r="J612" s="259">
        <v>0</v>
      </c>
      <c r="K612" s="259">
        <v>0</v>
      </c>
      <c r="L612" s="259">
        <v>0</v>
      </c>
      <c r="M612" s="281"/>
    </row>
    <row r="613" spans="1:13" s="219" customFormat="1" ht="9" customHeight="1">
      <c r="A613" s="220" t="s">
        <v>72</v>
      </c>
      <c r="B613" s="259">
        <v>7105</v>
      </c>
      <c r="C613" s="279"/>
      <c r="D613" s="259">
        <v>3833</v>
      </c>
      <c r="E613" s="259">
        <v>3003</v>
      </c>
      <c r="F613" s="259">
        <v>0</v>
      </c>
      <c r="G613" s="259">
        <v>161</v>
      </c>
      <c r="H613" s="259">
        <v>0</v>
      </c>
      <c r="I613" s="259">
        <v>0</v>
      </c>
      <c r="J613" s="259">
        <v>6</v>
      </c>
      <c r="K613" s="259">
        <v>1</v>
      </c>
      <c r="L613" s="259">
        <v>146</v>
      </c>
      <c r="M613" s="281"/>
    </row>
    <row r="614" spans="1:13" s="219" customFormat="1" ht="9" customHeight="1">
      <c r="A614" s="225" t="s">
        <v>73</v>
      </c>
      <c r="B614" s="260">
        <v>12799</v>
      </c>
      <c r="C614" s="280"/>
      <c r="D614" s="260">
        <v>6462</v>
      </c>
      <c r="E614" s="260">
        <v>5036</v>
      </c>
      <c r="F614" s="260">
        <v>3</v>
      </c>
      <c r="G614" s="260">
        <v>1020</v>
      </c>
      <c r="H614" s="260">
        <v>0</v>
      </c>
      <c r="I614" s="260">
        <v>0</v>
      </c>
      <c r="J614" s="260">
        <v>2</v>
      </c>
      <c r="K614" s="260">
        <v>18</v>
      </c>
      <c r="L614" s="260">
        <v>275</v>
      </c>
      <c r="M614" s="281"/>
    </row>
    <row r="615" spans="1:13" s="219" customFormat="1" ht="9" customHeight="1">
      <c r="A615" s="220" t="s">
        <v>74</v>
      </c>
      <c r="B615" s="259">
        <v>9735</v>
      </c>
      <c r="C615" s="279"/>
      <c r="D615" s="259">
        <v>3189</v>
      </c>
      <c r="E615" s="259">
        <v>4486</v>
      </c>
      <c r="F615" s="259">
        <v>1</v>
      </c>
      <c r="G615" s="259">
        <v>2020</v>
      </c>
      <c r="H615" s="259">
        <v>20</v>
      </c>
      <c r="I615" s="259">
        <v>0</v>
      </c>
      <c r="J615" s="259">
        <v>0</v>
      </c>
      <c r="K615" s="259">
        <v>28</v>
      </c>
      <c r="L615" s="259">
        <v>2</v>
      </c>
      <c r="M615" s="281"/>
    </row>
    <row r="616" spans="1:13" s="219" customFormat="1" ht="9" customHeight="1">
      <c r="A616" s="220" t="s">
        <v>75</v>
      </c>
      <c r="B616" s="259">
        <v>32189</v>
      </c>
      <c r="C616" s="279"/>
      <c r="D616" s="259">
        <v>30152</v>
      </c>
      <c r="E616" s="259">
        <v>347</v>
      </c>
      <c r="F616" s="259">
        <v>0</v>
      </c>
      <c r="G616" s="259">
        <v>1048</v>
      </c>
      <c r="H616" s="259">
        <v>341</v>
      </c>
      <c r="I616" s="259">
        <v>210</v>
      </c>
      <c r="J616" s="259">
        <v>7</v>
      </c>
      <c r="K616" s="259">
        <v>90</v>
      </c>
      <c r="L616" s="259">
        <v>0</v>
      </c>
      <c r="M616" s="281"/>
    </row>
    <row r="617" spans="1:13" s="219" customFormat="1" ht="9" customHeight="1">
      <c r="A617" s="220" t="s">
        <v>76</v>
      </c>
      <c r="B617" s="259">
        <v>14447</v>
      </c>
      <c r="C617" s="279"/>
      <c r="D617" s="259">
        <v>7917</v>
      </c>
      <c r="E617" s="259">
        <v>5495</v>
      </c>
      <c r="F617" s="259">
        <v>2</v>
      </c>
      <c r="G617" s="259">
        <v>1009</v>
      </c>
      <c r="H617" s="259">
        <v>0</v>
      </c>
      <c r="I617" s="259">
        <v>1</v>
      </c>
      <c r="J617" s="259">
        <v>0</v>
      </c>
      <c r="K617" s="259">
        <v>1</v>
      </c>
      <c r="L617" s="259">
        <v>22</v>
      </c>
      <c r="M617" s="281"/>
    </row>
    <row r="618" spans="1:13" s="219" customFormat="1" ht="9" customHeight="1">
      <c r="A618" s="225" t="s">
        <v>77</v>
      </c>
      <c r="B618" s="260">
        <v>16111</v>
      </c>
      <c r="C618" s="280"/>
      <c r="D618" s="260">
        <v>9883</v>
      </c>
      <c r="E618" s="260">
        <v>5706</v>
      </c>
      <c r="F618" s="260">
        <v>3</v>
      </c>
      <c r="G618" s="260">
        <v>89</v>
      </c>
      <c r="H618" s="260">
        <v>0</v>
      </c>
      <c r="I618" s="260">
        <v>1</v>
      </c>
      <c r="J618" s="260">
        <v>0</v>
      </c>
      <c r="K618" s="260">
        <v>68</v>
      </c>
      <c r="L618" s="260">
        <v>362</v>
      </c>
      <c r="M618" s="281"/>
    </row>
    <row r="619" spans="1:13" s="219" customFormat="1" ht="9" customHeight="1">
      <c r="A619" s="220" t="s">
        <v>78</v>
      </c>
      <c r="B619" s="259">
        <v>463</v>
      </c>
      <c r="C619" s="279"/>
      <c r="D619" s="259">
        <v>43</v>
      </c>
      <c r="E619" s="259">
        <v>375</v>
      </c>
      <c r="F619" s="259">
        <v>1</v>
      </c>
      <c r="G619" s="259">
        <v>27</v>
      </c>
      <c r="H619" s="259">
        <v>0</v>
      </c>
      <c r="I619" s="259">
        <v>0</v>
      </c>
      <c r="J619" s="259">
        <v>0</v>
      </c>
      <c r="K619" s="259">
        <v>14</v>
      </c>
      <c r="L619" s="259">
        <v>3</v>
      </c>
      <c r="M619" s="281"/>
    </row>
    <row r="620" spans="1:13" s="219" customFormat="1" ht="9" customHeight="1">
      <c r="A620" s="220" t="s">
        <v>79</v>
      </c>
      <c r="B620" s="259">
        <v>13373</v>
      </c>
      <c r="C620" s="279"/>
      <c r="D620" s="259">
        <v>2524</v>
      </c>
      <c r="E620" s="259">
        <v>7698</v>
      </c>
      <c r="F620" s="259">
        <v>28</v>
      </c>
      <c r="G620" s="259">
        <v>3717</v>
      </c>
      <c r="H620" s="259">
        <v>1</v>
      </c>
      <c r="I620" s="259">
        <v>0</v>
      </c>
      <c r="J620" s="259">
        <v>5</v>
      </c>
      <c r="K620" s="259">
        <v>295</v>
      </c>
      <c r="L620" s="259">
        <v>286</v>
      </c>
      <c r="M620" s="281"/>
    </row>
    <row r="621" spans="1:13" s="219" customFormat="1" ht="9" customHeight="1">
      <c r="A621" s="220" t="s">
        <v>80</v>
      </c>
      <c r="B621" s="259">
        <v>12727</v>
      </c>
      <c r="C621" s="279"/>
      <c r="D621" s="259">
        <v>2</v>
      </c>
      <c r="E621" s="259">
        <v>12724</v>
      </c>
      <c r="F621" s="259">
        <v>0</v>
      </c>
      <c r="G621" s="259">
        <v>0</v>
      </c>
      <c r="H621" s="259">
        <v>0</v>
      </c>
      <c r="I621" s="259">
        <v>0</v>
      </c>
      <c r="J621" s="259">
        <v>1</v>
      </c>
      <c r="K621" s="259">
        <v>0</v>
      </c>
      <c r="L621" s="259">
        <v>0</v>
      </c>
      <c r="M621" s="281"/>
    </row>
    <row r="622" spans="1:13" s="219" customFormat="1" ht="9" customHeight="1">
      <c r="A622" s="225" t="s">
        <v>81</v>
      </c>
      <c r="B622" s="260">
        <v>1113</v>
      </c>
      <c r="C622" s="280"/>
      <c r="D622" s="260">
        <v>478</v>
      </c>
      <c r="E622" s="260">
        <v>511</v>
      </c>
      <c r="F622" s="260">
        <v>0</v>
      </c>
      <c r="G622" s="260">
        <v>122</v>
      </c>
      <c r="H622" s="260">
        <v>0</v>
      </c>
      <c r="I622" s="260">
        <v>0</v>
      </c>
      <c r="J622" s="260">
        <v>0</v>
      </c>
      <c r="K622" s="260">
        <v>2</v>
      </c>
      <c r="L622" s="260">
        <v>0</v>
      </c>
      <c r="M622" s="281"/>
    </row>
    <row r="623" spans="1:13" s="258" customFormat="1" ht="9" customHeight="1">
      <c r="A623" s="253"/>
      <c r="B623" s="281"/>
      <c r="C623" s="282"/>
      <c r="D623" s="281"/>
      <c r="E623" s="281"/>
      <c r="F623" s="281"/>
      <c r="G623" s="281"/>
      <c r="H623" s="281"/>
      <c r="I623" s="281"/>
      <c r="J623" s="281"/>
      <c r="K623" s="281"/>
      <c r="L623" s="281"/>
    </row>
    <row r="624" spans="1:13" s="219" customFormat="1" ht="9" customHeight="1">
      <c r="A624" s="218">
        <v>2012</v>
      </c>
    </row>
    <row r="625" spans="1:13" s="219" customFormat="1" ht="9">
      <c r="A625" s="218" t="s">
        <v>102</v>
      </c>
      <c r="B625" s="284">
        <f>SUM(B627:B658)</f>
        <v>351546</v>
      </c>
      <c r="C625" s="284"/>
      <c r="D625" s="278">
        <f t="shared" ref="D625:L625" si="17">SUM(D627:D658)</f>
        <v>169976</v>
      </c>
      <c r="E625" s="278">
        <f t="shared" si="17"/>
        <v>146671</v>
      </c>
      <c r="F625" s="278">
        <f t="shared" si="17"/>
        <v>2173</v>
      </c>
      <c r="G625" s="278">
        <f t="shared" si="17"/>
        <v>20339</v>
      </c>
      <c r="H625" s="278">
        <f t="shared" si="17"/>
        <v>171</v>
      </c>
      <c r="I625" s="278">
        <f t="shared" si="17"/>
        <v>229</v>
      </c>
      <c r="J625" s="278">
        <f t="shared" si="17"/>
        <v>381</v>
      </c>
      <c r="K625" s="278">
        <f t="shared" si="17"/>
        <v>4659</v>
      </c>
      <c r="L625" s="278">
        <f t="shared" si="17"/>
        <v>8003</v>
      </c>
      <c r="M625" s="283"/>
    </row>
    <row r="626" spans="1:13" s="219" customFormat="1" ht="3.95" customHeight="1">
      <c r="A626" s="222"/>
      <c r="B626" s="284"/>
      <c r="C626" s="284"/>
      <c r="D626" s="243"/>
      <c r="E626" s="243"/>
      <c r="F626" s="243"/>
      <c r="G626" s="243"/>
      <c r="H626" s="243"/>
      <c r="I626" s="243"/>
      <c r="J626" s="243"/>
      <c r="K626" s="243"/>
      <c r="L626" s="243"/>
      <c r="M626" s="283"/>
    </row>
    <row r="627" spans="1:13" s="219" customFormat="1" ht="9" customHeight="1">
      <c r="A627" s="220" t="s">
        <v>50</v>
      </c>
      <c r="B627" s="259">
        <v>3412</v>
      </c>
      <c r="C627" s="279"/>
      <c r="D627" s="259">
        <v>3412</v>
      </c>
      <c r="E627" s="259">
        <v>0</v>
      </c>
      <c r="F627" s="259">
        <v>0</v>
      </c>
      <c r="G627" s="259">
        <v>0</v>
      </c>
      <c r="H627" s="259">
        <v>2</v>
      </c>
      <c r="I627" s="259">
        <v>0</v>
      </c>
      <c r="J627" s="259">
        <v>0</v>
      </c>
      <c r="K627" s="259">
        <v>0</v>
      </c>
      <c r="L627" s="259">
        <v>0</v>
      </c>
      <c r="M627" s="281"/>
    </row>
    <row r="628" spans="1:13" s="219" customFormat="1" ht="9" customHeight="1">
      <c r="A628" s="220" t="s">
        <v>51</v>
      </c>
      <c r="B628" s="259">
        <v>1743</v>
      </c>
      <c r="C628" s="279"/>
      <c r="D628" s="259">
        <v>607</v>
      </c>
      <c r="E628" s="259">
        <v>199</v>
      </c>
      <c r="F628" s="259">
        <v>2</v>
      </c>
      <c r="G628" s="259">
        <v>926</v>
      </c>
      <c r="H628" s="259">
        <v>0</v>
      </c>
      <c r="I628" s="259">
        <v>0</v>
      </c>
      <c r="J628" s="259">
        <v>2</v>
      </c>
      <c r="K628" s="259">
        <v>103</v>
      </c>
      <c r="L628" s="259">
        <v>7</v>
      </c>
      <c r="M628" s="281"/>
    </row>
    <row r="629" spans="1:13" s="219" customFormat="1" ht="9" customHeight="1">
      <c r="A629" s="220" t="s">
        <v>52</v>
      </c>
      <c r="B629" s="259">
        <v>2404</v>
      </c>
      <c r="C629" s="279"/>
      <c r="D629" s="259">
        <v>2069</v>
      </c>
      <c r="E629" s="259">
        <v>89</v>
      </c>
      <c r="F629" s="259">
        <v>0</v>
      </c>
      <c r="G629" s="259">
        <v>116</v>
      </c>
      <c r="H629" s="259">
        <v>0</v>
      </c>
      <c r="I629" s="259">
        <v>0</v>
      </c>
      <c r="J629" s="259">
        <v>0</v>
      </c>
      <c r="K629" s="259">
        <v>130</v>
      </c>
      <c r="L629" s="259">
        <v>0</v>
      </c>
      <c r="M629" s="281"/>
    </row>
    <row r="630" spans="1:13" s="219" customFormat="1" ht="9" customHeight="1">
      <c r="A630" s="225" t="s">
        <v>53</v>
      </c>
      <c r="B630" s="260">
        <v>4449</v>
      </c>
      <c r="C630" s="280"/>
      <c r="D630" s="260">
        <v>2653</v>
      </c>
      <c r="E630" s="260">
        <v>1796</v>
      </c>
      <c r="F630" s="260">
        <v>0</v>
      </c>
      <c r="G630" s="260">
        <v>0</v>
      </c>
      <c r="H630" s="260">
        <v>0</v>
      </c>
      <c r="I630" s="260">
        <v>1</v>
      </c>
      <c r="J630" s="260">
        <v>2</v>
      </c>
      <c r="K630" s="260">
        <v>0</v>
      </c>
      <c r="L630" s="260">
        <v>0</v>
      </c>
      <c r="M630" s="281"/>
    </row>
    <row r="631" spans="1:13" s="219" customFormat="1" ht="9" customHeight="1">
      <c r="A631" s="220" t="s">
        <v>54</v>
      </c>
      <c r="B631" s="259">
        <v>25498</v>
      </c>
      <c r="C631" s="279"/>
      <c r="D631" s="259">
        <v>21266</v>
      </c>
      <c r="E631" s="259">
        <v>3630</v>
      </c>
      <c r="F631" s="259">
        <v>1</v>
      </c>
      <c r="G631" s="259">
        <v>393</v>
      </c>
      <c r="H631" s="259">
        <v>1</v>
      </c>
      <c r="I631" s="259">
        <v>0</v>
      </c>
      <c r="J631" s="259">
        <v>0</v>
      </c>
      <c r="K631" s="259">
        <v>56</v>
      </c>
      <c r="L631" s="259">
        <v>151</v>
      </c>
      <c r="M631" s="281"/>
    </row>
    <row r="632" spans="1:13" s="219" customFormat="1" ht="9" customHeight="1">
      <c r="A632" s="220" t="s">
        <v>55</v>
      </c>
      <c r="B632" s="259">
        <v>2335</v>
      </c>
      <c r="C632" s="279"/>
      <c r="D632" s="259">
        <v>365</v>
      </c>
      <c r="E632" s="259">
        <v>1057</v>
      </c>
      <c r="F632" s="259">
        <v>9</v>
      </c>
      <c r="G632" s="259">
        <v>432</v>
      </c>
      <c r="H632" s="259">
        <v>9</v>
      </c>
      <c r="I632" s="259">
        <v>41</v>
      </c>
      <c r="J632" s="259">
        <v>336</v>
      </c>
      <c r="K632" s="259">
        <v>6</v>
      </c>
      <c r="L632" s="259">
        <v>791</v>
      </c>
      <c r="M632" s="281"/>
    </row>
    <row r="633" spans="1:13" s="219" customFormat="1" ht="9" customHeight="1">
      <c r="A633" s="220" t="s">
        <v>56</v>
      </c>
      <c r="B633" s="259">
        <v>5841</v>
      </c>
      <c r="C633" s="279"/>
      <c r="D633" s="259">
        <v>4</v>
      </c>
      <c r="E633" s="259">
        <v>2727</v>
      </c>
      <c r="F633" s="259">
        <v>5</v>
      </c>
      <c r="G633" s="259">
        <v>2958</v>
      </c>
      <c r="H633" s="259">
        <v>1</v>
      </c>
      <c r="I633" s="259">
        <v>0</v>
      </c>
      <c r="J633" s="259">
        <v>0</v>
      </c>
      <c r="K633" s="259">
        <v>13</v>
      </c>
      <c r="L633" s="259">
        <v>135</v>
      </c>
      <c r="M633" s="281"/>
    </row>
    <row r="634" spans="1:13" s="219" customFormat="1" ht="9" customHeight="1">
      <c r="A634" s="225" t="s">
        <v>57</v>
      </c>
      <c r="B634" s="260">
        <v>14520</v>
      </c>
      <c r="C634" s="280"/>
      <c r="D634" s="260">
        <v>2500</v>
      </c>
      <c r="E634" s="260">
        <v>9783</v>
      </c>
      <c r="F634" s="260">
        <v>29</v>
      </c>
      <c r="G634" s="260">
        <v>0</v>
      </c>
      <c r="H634" s="260">
        <v>40</v>
      </c>
      <c r="I634" s="260">
        <v>6</v>
      </c>
      <c r="J634" s="260">
        <v>6</v>
      </c>
      <c r="K634" s="260">
        <v>2156</v>
      </c>
      <c r="L634" s="260">
        <v>0</v>
      </c>
      <c r="M634" s="281"/>
    </row>
    <row r="635" spans="1:13" s="219" customFormat="1" ht="9" customHeight="1">
      <c r="A635" s="220" t="s">
        <v>58</v>
      </c>
      <c r="B635" s="259">
        <v>23567</v>
      </c>
      <c r="C635" s="279"/>
      <c r="D635" s="259">
        <v>51</v>
      </c>
      <c r="E635" s="259">
        <v>23446</v>
      </c>
      <c r="F635" s="259">
        <v>9</v>
      </c>
      <c r="G635" s="259">
        <v>1</v>
      </c>
      <c r="H635" s="259">
        <v>0</v>
      </c>
      <c r="I635" s="259">
        <v>0</v>
      </c>
      <c r="J635" s="259">
        <v>0</v>
      </c>
      <c r="K635" s="259">
        <v>9</v>
      </c>
      <c r="L635" s="259">
        <v>51</v>
      </c>
      <c r="M635" s="281"/>
    </row>
    <row r="636" spans="1:13" s="219" customFormat="1" ht="9" customHeight="1">
      <c r="A636" s="220" t="s">
        <v>59</v>
      </c>
      <c r="B636" s="259">
        <v>9521</v>
      </c>
      <c r="C636" s="279"/>
      <c r="D636" s="259">
        <v>9520</v>
      </c>
      <c r="E636" s="259">
        <v>0</v>
      </c>
      <c r="F636" s="259">
        <v>0</v>
      </c>
      <c r="G636" s="259">
        <v>1</v>
      </c>
      <c r="H636" s="259">
        <v>0</v>
      </c>
      <c r="I636" s="259">
        <v>0</v>
      </c>
      <c r="J636" s="259">
        <v>0</v>
      </c>
      <c r="K636" s="259">
        <v>0</v>
      </c>
      <c r="L636" s="259">
        <v>0</v>
      </c>
      <c r="M636" s="281"/>
    </row>
    <row r="637" spans="1:13" s="219" customFormat="1" ht="9" customHeight="1">
      <c r="A637" s="220" t="s">
        <v>60</v>
      </c>
      <c r="B637" s="259">
        <v>20721</v>
      </c>
      <c r="C637" s="279"/>
      <c r="D637" s="259">
        <v>19524</v>
      </c>
      <c r="E637" s="259">
        <v>1162</v>
      </c>
      <c r="F637" s="259">
        <v>3</v>
      </c>
      <c r="G637" s="259">
        <v>0</v>
      </c>
      <c r="H637" s="259">
        <v>1</v>
      </c>
      <c r="I637" s="259">
        <v>0</v>
      </c>
      <c r="J637" s="259">
        <v>1</v>
      </c>
      <c r="K637" s="259">
        <v>32</v>
      </c>
      <c r="L637" s="259">
        <v>0</v>
      </c>
      <c r="M637" s="281"/>
    </row>
    <row r="638" spans="1:13" s="219" customFormat="1" ht="9" customHeight="1">
      <c r="A638" s="225" t="s">
        <v>61</v>
      </c>
      <c r="B638" s="260">
        <v>20321</v>
      </c>
      <c r="C638" s="280"/>
      <c r="D638" s="260">
        <v>2573</v>
      </c>
      <c r="E638" s="260">
        <v>17447</v>
      </c>
      <c r="F638" s="260">
        <v>14</v>
      </c>
      <c r="G638" s="260">
        <v>6</v>
      </c>
      <c r="H638" s="260">
        <v>0</v>
      </c>
      <c r="I638" s="260">
        <v>0</v>
      </c>
      <c r="J638" s="260">
        <v>1</v>
      </c>
      <c r="K638" s="260">
        <v>214</v>
      </c>
      <c r="L638" s="260">
        <v>69</v>
      </c>
      <c r="M638" s="281"/>
    </row>
    <row r="639" spans="1:13" s="219" customFormat="1" ht="9" customHeight="1">
      <c r="A639" s="220" t="s">
        <v>62</v>
      </c>
      <c r="B639" s="259">
        <v>3012</v>
      </c>
      <c r="C639" s="279"/>
      <c r="D639" s="259">
        <v>3008</v>
      </c>
      <c r="E639" s="259">
        <v>0</v>
      </c>
      <c r="F639" s="259">
        <v>4</v>
      </c>
      <c r="G639" s="259">
        <v>0</v>
      </c>
      <c r="H639" s="259">
        <v>0</v>
      </c>
      <c r="I639" s="259">
        <v>0</v>
      </c>
      <c r="J639" s="259">
        <v>1</v>
      </c>
      <c r="K639" s="259">
        <v>0</v>
      </c>
      <c r="L639" s="259">
        <v>0</v>
      </c>
      <c r="M639" s="281"/>
    </row>
    <row r="640" spans="1:13" s="219" customFormat="1" ht="9" customHeight="1">
      <c r="A640" s="220" t="s">
        <v>63</v>
      </c>
      <c r="B640" s="259">
        <v>28824</v>
      </c>
      <c r="C640" s="279"/>
      <c r="D640" s="259">
        <v>11804</v>
      </c>
      <c r="E640" s="259">
        <v>16703</v>
      </c>
      <c r="F640" s="259">
        <v>3</v>
      </c>
      <c r="G640" s="259">
        <v>178</v>
      </c>
      <c r="H640" s="259">
        <v>0</v>
      </c>
      <c r="I640" s="259">
        <v>1</v>
      </c>
      <c r="J640" s="259">
        <v>0</v>
      </c>
      <c r="K640" s="259">
        <v>135</v>
      </c>
      <c r="L640" s="259">
        <v>0</v>
      </c>
      <c r="M640" s="281"/>
    </row>
    <row r="641" spans="1:13" s="219" customFormat="1" ht="9" customHeight="1">
      <c r="A641" s="220" t="s">
        <v>64</v>
      </c>
      <c r="B641" s="259">
        <v>9738</v>
      </c>
      <c r="C641" s="279"/>
      <c r="D641" s="259">
        <v>6364</v>
      </c>
      <c r="E641" s="259">
        <v>3136</v>
      </c>
      <c r="F641" s="259">
        <v>0</v>
      </c>
      <c r="G641" s="259">
        <v>0</v>
      </c>
      <c r="H641" s="259">
        <v>0</v>
      </c>
      <c r="I641" s="259">
        <v>0</v>
      </c>
      <c r="J641" s="259">
        <v>0</v>
      </c>
      <c r="K641" s="259">
        <v>129</v>
      </c>
      <c r="L641" s="259">
        <v>109</v>
      </c>
      <c r="M641" s="281"/>
    </row>
    <row r="642" spans="1:13" s="219" customFormat="1" ht="9" customHeight="1">
      <c r="A642" s="225" t="s">
        <v>65</v>
      </c>
      <c r="B642" s="260">
        <v>4007</v>
      </c>
      <c r="C642" s="280"/>
      <c r="D642" s="260">
        <v>740</v>
      </c>
      <c r="E642" s="260">
        <v>1501</v>
      </c>
      <c r="F642" s="260">
        <v>3</v>
      </c>
      <c r="G642" s="260">
        <v>1233</v>
      </c>
      <c r="H642" s="260">
        <v>1</v>
      </c>
      <c r="I642" s="260">
        <v>0</v>
      </c>
      <c r="J642" s="260">
        <v>0</v>
      </c>
      <c r="K642" s="260">
        <v>14</v>
      </c>
      <c r="L642" s="260">
        <v>519</v>
      </c>
      <c r="M642" s="281"/>
    </row>
    <row r="643" spans="1:13" s="219" customFormat="1" ht="9" customHeight="1">
      <c r="A643" s="220" t="s">
        <v>66</v>
      </c>
      <c r="B643" s="259">
        <v>3803</v>
      </c>
      <c r="C643" s="279"/>
      <c r="D643" s="259">
        <v>0</v>
      </c>
      <c r="E643" s="259">
        <v>3789</v>
      </c>
      <c r="F643" s="259">
        <v>1</v>
      </c>
      <c r="G643" s="259">
        <v>1</v>
      </c>
      <c r="H643" s="259">
        <v>0</v>
      </c>
      <c r="I643" s="259">
        <v>2</v>
      </c>
      <c r="J643" s="259">
        <v>0</v>
      </c>
      <c r="K643" s="259">
        <v>0</v>
      </c>
      <c r="L643" s="259">
        <v>10</v>
      </c>
      <c r="M643" s="281"/>
    </row>
    <row r="644" spans="1:13" s="219" customFormat="1" ht="9" customHeight="1">
      <c r="A644" s="220" t="s">
        <v>67</v>
      </c>
      <c r="B644" s="259">
        <v>240</v>
      </c>
      <c r="C644" s="279"/>
      <c r="D644" s="259">
        <v>7</v>
      </c>
      <c r="E644" s="259">
        <v>180</v>
      </c>
      <c r="F644" s="259">
        <v>2</v>
      </c>
      <c r="G644" s="259">
        <v>6</v>
      </c>
      <c r="H644" s="259">
        <v>18</v>
      </c>
      <c r="I644" s="259">
        <v>15</v>
      </c>
      <c r="J644" s="259">
        <v>4</v>
      </c>
      <c r="K644" s="259">
        <v>8</v>
      </c>
      <c r="L644" s="259">
        <v>0</v>
      </c>
      <c r="M644" s="281"/>
    </row>
    <row r="645" spans="1:13" s="219" customFormat="1" ht="9" customHeight="1">
      <c r="A645" s="220" t="s">
        <v>68</v>
      </c>
      <c r="B645" s="259">
        <v>5638</v>
      </c>
      <c r="C645" s="279"/>
      <c r="D645" s="259">
        <v>51</v>
      </c>
      <c r="E645" s="259">
        <v>0</v>
      </c>
      <c r="F645" s="259">
        <v>1994</v>
      </c>
      <c r="G645" s="259">
        <v>3478</v>
      </c>
      <c r="H645" s="259">
        <v>0</v>
      </c>
      <c r="I645" s="259">
        <v>0</v>
      </c>
      <c r="J645" s="259">
        <v>6</v>
      </c>
      <c r="K645" s="259">
        <v>65</v>
      </c>
      <c r="L645" s="259">
        <v>44</v>
      </c>
      <c r="M645" s="281"/>
    </row>
    <row r="646" spans="1:13" s="219" customFormat="1" ht="9" customHeight="1">
      <c r="A646" s="225" t="s">
        <v>69</v>
      </c>
      <c r="B646" s="260">
        <v>3395</v>
      </c>
      <c r="C646" s="280"/>
      <c r="D646" s="260">
        <v>1669</v>
      </c>
      <c r="E646" s="260">
        <v>627</v>
      </c>
      <c r="F646" s="260">
        <v>4</v>
      </c>
      <c r="G646" s="260">
        <v>1070</v>
      </c>
      <c r="H646" s="260">
        <v>1</v>
      </c>
      <c r="I646" s="260">
        <v>0</v>
      </c>
      <c r="J646" s="260">
        <v>4</v>
      </c>
      <c r="K646" s="260">
        <v>22</v>
      </c>
      <c r="L646" s="260">
        <v>2</v>
      </c>
      <c r="M646" s="281"/>
    </row>
    <row r="647" spans="1:13" s="219" customFormat="1" ht="9" customHeight="1">
      <c r="A647" s="220" t="s">
        <v>70</v>
      </c>
      <c r="B647" s="259">
        <v>7130</v>
      </c>
      <c r="C647" s="279"/>
      <c r="D647" s="259">
        <v>326</v>
      </c>
      <c r="E647" s="259">
        <v>4531</v>
      </c>
      <c r="F647" s="259">
        <v>5</v>
      </c>
      <c r="G647" s="259">
        <v>2190</v>
      </c>
      <c r="H647" s="259">
        <v>15</v>
      </c>
      <c r="I647" s="259">
        <v>25</v>
      </c>
      <c r="J647" s="259">
        <v>1</v>
      </c>
      <c r="K647" s="259">
        <v>40</v>
      </c>
      <c r="L647" s="259">
        <v>6</v>
      </c>
      <c r="M647" s="281"/>
    </row>
    <row r="648" spans="1:13" s="219" customFormat="1" ht="9" customHeight="1">
      <c r="A648" s="220" t="s">
        <v>71</v>
      </c>
      <c r="B648" s="259">
        <v>7345</v>
      </c>
      <c r="C648" s="279"/>
      <c r="D648" s="259">
        <v>7345</v>
      </c>
      <c r="E648" s="259">
        <v>0</v>
      </c>
      <c r="F648" s="259">
        <v>0</v>
      </c>
      <c r="G648" s="259">
        <v>0</v>
      </c>
      <c r="H648" s="259">
        <v>0</v>
      </c>
      <c r="I648" s="259">
        <v>0</v>
      </c>
      <c r="J648" s="259">
        <v>0</v>
      </c>
      <c r="K648" s="259">
        <v>0</v>
      </c>
      <c r="L648" s="259">
        <v>0</v>
      </c>
      <c r="M648" s="281"/>
    </row>
    <row r="649" spans="1:13" s="219" customFormat="1" ht="9" customHeight="1">
      <c r="A649" s="220" t="s">
        <v>72</v>
      </c>
      <c r="B649" s="259">
        <v>6150</v>
      </c>
      <c r="C649" s="279"/>
      <c r="D649" s="259">
        <v>1371</v>
      </c>
      <c r="E649" s="259">
        <v>4224</v>
      </c>
      <c r="F649" s="259">
        <v>1</v>
      </c>
      <c r="G649" s="259">
        <v>35</v>
      </c>
      <c r="H649" s="259">
        <v>0</v>
      </c>
      <c r="I649" s="259">
        <v>1</v>
      </c>
      <c r="J649" s="259">
        <v>13</v>
      </c>
      <c r="K649" s="259">
        <v>29</v>
      </c>
      <c r="L649" s="259">
        <v>508</v>
      </c>
      <c r="M649" s="281"/>
    </row>
    <row r="650" spans="1:13" s="219" customFormat="1" ht="9" customHeight="1">
      <c r="A650" s="225" t="s">
        <v>73</v>
      </c>
      <c r="B650" s="260">
        <v>15510</v>
      </c>
      <c r="C650" s="280"/>
      <c r="D650" s="260">
        <v>3526</v>
      </c>
      <c r="E650" s="260">
        <v>10217</v>
      </c>
      <c r="F650" s="260">
        <v>56</v>
      </c>
      <c r="G650" s="260">
        <v>1683</v>
      </c>
      <c r="H650" s="260">
        <v>1</v>
      </c>
      <c r="I650" s="260">
        <v>2</v>
      </c>
      <c r="J650" s="260">
        <v>4</v>
      </c>
      <c r="K650" s="260">
        <v>30</v>
      </c>
      <c r="L650" s="260">
        <v>12</v>
      </c>
      <c r="M650" s="281"/>
    </row>
    <row r="651" spans="1:13" s="219" customFormat="1" ht="9" customHeight="1">
      <c r="A651" s="220" t="s">
        <v>74</v>
      </c>
      <c r="B651" s="259">
        <v>13766</v>
      </c>
      <c r="C651" s="279"/>
      <c r="D651" s="259">
        <v>8650</v>
      </c>
      <c r="E651" s="259">
        <v>4016</v>
      </c>
      <c r="F651" s="259">
        <v>8</v>
      </c>
      <c r="G651" s="259">
        <v>1109</v>
      </c>
      <c r="H651" s="259">
        <v>6</v>
      </c>
      <c r="I651" s="259">
        <v>1</v>
      </c>
      <c r="J651" s="259">
        <v>0</v>
      </c>
      <c r="K651" s="259">
        <v>5</v>
      </c>
      <c r="L651" s="259">
        <v>0</v>
      </c>
      <c r="M651" s="281"/>
    </row>
    <row r="652" spans="1:13" s="219" customFormat="1" ht="9" customHeight="1">
      <c r="A652" s="220" t="s">
        <v>75</v>
      </c>
      <c r="B652" s="259">
        <v>43981</v>
      </c>
      <c r="C652" s="279"/>
      <c r="D652" s="259">
        <v>36256</v>
      </c>
      <c r="E652" s="259">
        <v>6021</v>
      </c>
      <c r="F652" s="259">
        <v>6</v>
      </c>
      <c r="G652" s="259">
        <v>1469</v>
      </c>
      <c r="H652" s="259">
        <v>72</v>
      </c>
      <c r="I652" s="259">
        <v>132</v>
      </c>
      <c r="J652" s="259">
        <v>0</v>
      </c>
      <c r="K652" s="259">
        <v>24</v>
      </c>
      <c r="L652" s="259">
        <v>1</v>
      </c>
      <c r="M652" s="281"/>
    </row>
    <row r="653" spans="1:13" s="219" customFormat="1" ht="9" customHeight="1">
      <c r="A653" s="220" t="s">
        <v>76</v>
      </c>
      <c r="B653" s="259">
        <v>18147</v>
      </c>
      <c r="C653" s="279"/>
      <c r="D653" s="259">
        <v>12588</v>
      </c>
      <c r="E653" s="259">
        <v>5245</v>
      </c>
      <c r="F653" s="259">
        <v>1</v>
      </c>
      <c r="G653" s="259">
        <v>415</v>
      </c>
      <c r="H653" s="259">
        <v>2</v>
      </c>
      <c r="I653" s="259">
        <v>1</v>
      </c>
      <c r="J653" s="259">
        <v>0</v>
      </c>
      <c r="K653" s="259">
        <v>0</v>
      </c>
      <c r="L653" s="259">
        <v>13</v>
      </c>
      <c r="M653" s="281"/>
    </row>
    <row r="654" spans="1:13" s="219" customFormat="1" ht="9" customHeight="1">
      <c r="A654" s="225" t="s">
        <v>77</v>
      </c>
      <c r="B654" s="260">
        <v>16799</v>
      </c>
      <c r="C654" s="280"/>
      <c r="D654" s="260">
        <v>8727</v>
      </c>
      <c r="E654" s="260">
        <v>4950</v>
      </c>
      <c r="F654" s="260">
        <v>8</v>
      </c>
      <c r="G654" s="260">
        <v>668</v>
      </c>
      <c r="H654" s="260">
        <v>0</v>
      </c>
      <c r="I654" s="260">
        <v>0</v>
      </c>
      <c r="J654" s="260">
        <v>0</v>
      </c>
      <c r="K654" s="260">
        <v>134</v>
      </c>
      <c r="L654" s="260">
        <v>2313</v>
      </c>
      <c r="M654" s="281"/>
    </row>
    <row r="655" spans="1:13" s="219" customFormat="1" ht="9" customHeight="1">
      <c r="A655" s="220" t="s">
        <v>78</v>
      </c>
      <c r="B655" s="259">
        <v>408</v>
      </c>
      <c r="C655" s="279"/>
      <c r="D655" s="259">
        <v>47</v>
      </c>
      <c r="E655" s="259">
        <v>315</v>
      </c>
      <c r="F655" s="259">
        <v>0</v>
      </c>
      <c r="G655" s="259">
        <v>39</v>
      </c>
      <c r="H655" s="259">
        <v>1</v>
      </c>
      <c r="I655" s="259">
        <v>0</v>
      </c>
      <c r="J655" s="259">
        <v>0</v>
      </c>
      <c r="K655" s="259">
        <v>13</v>
      </c>
      <c r="L655" s="259">
        <v>0</v>
      </c>
      <c r="M655" s="281"/>
    </row>
    <row r="656" spans="1:13" s="219" customFormat="1" ht="9" customHeight="1">
      <c r="A656" s="220" t="s">
        <v>79</v>
      </c>
      <c r="B656" s="259">
        <v>14422</v>
      </c>
      <c r="C656" s="279"/>
      <c r="D656" s="259">
        <v>2297</v>
      </c>
      <c r="E656" s="259">
        <v>6394</v>
      </c>
      <c r="F656" s="259">
        <v>5</v>
      </c>
      <c r="G656" s="259">
        <v>1189</v>
      </c>
      <c r="H656" s="259">
        <v>0</v>
      </c>
      <c r="I656" s="259">
        <v>1</v>
      </c>
      <c r="J656" s="259">
        <v>0</v>
      </c>
      <c r="K656" s="259">
        <v>1278</v>
      </c>
      <c r="L656" s="259">
        <v>3262</v>
      </c>
      <c r="M656" s="281"/>
    </row>
    <row r="657" spans="1:13" s="219" customFormat="1" ht="9" customHeight="1">
      <c r="A657" s="220" t="s">
        <v>80</v>
      </c>
      <c r="B657" s="259">
        <v>13234</v>
      </c>
      <c r="C657" s="279"/>
      <c r="D657" s="259">
        <v>12</v>
      </c>
      <c r="E657" s="259">
        <v>13208</v>
      </c>
      <c r="F657" s="259">
        <v>0</v>
      </c>
      <c r="G657" s="259">
        <v>0</v>
      </c>
      <c r="H657" s="259">
        <v>0</v>
      </c>
      <c r="I657" s="259">
        <v>0</v>
      </c>
      <c r="J657" s="259">
        <v>0</v>
      </c>
      <c r="K657" s="259">
        <v>14</v>
      </c>
      <c r="L657" s="259">
        <v>0</v>
      </c>
      <c r="M657" s="281"/>
    </row>
    <row r="658" spans="1:13" s="219" customFormat="1" ht="9" customHeight="1">
      <c r="A658" s="225" t="s">
        <v>81</v>
      </c>
      <c r="B658" s="260">
        <v>1665</v>
      </c>
      <c r="C658" s="280"/>
      <c r="D658" s="260">
        <v>644</v>
      </c>
      <c r="E658" s="260">
        <v>278</v>
      </c>
      <c r="F658" s="260">
        <v>0</v>
      </c>
      <c r="G658" s="260">
        <v>743</v>
      </c>
      <c r="H658" s="260">
        <v>0</v>
      </c>
      <c r="I658" s="260">
        <v>0</v>
      </c>
      <c r="J658" s="260">
        <v>0</v>
      </c>
      <c r="K658" s="260">
        <v>0</v>
      </c>
      <c r="L658" s="260">
        <v>0</v>
      </c>
      <c r="M658" s="281"/>
    </row>
    <row r="659" spans="1:13" s="258" customFormat="1" ht="9" customHeight="1">
      <c r="A659" s="253"/>
      <c r="B659" s="281"/>
      <c r="C659" s="282"/>
      <c r="D659" s="281"/>
      <c r="E659" s="281"/>
      <c r="F659" s="281"/>
      <c r="G659" s="281"/>
      <c r="H659" s="281"/>
      <c r="I659" s="281"/>
      <c r="J659" s="281"/>
      <c r="K659" s="281"/>
      <c r="L659" s="281"/>
    </row>
    <row r="660" spans="1:13" s="219" customFormat="1" ht="9" customHeight="1">
      <c r="A660" s="218">
        <v>2013</v>
      </c>
    </row>
    <row r="661" spans="1:13" s="219" customFormat="1" ht="9">
      <c r="A661" s="218" t="s">
        <v>102</v>
      </c>
      <c r="B661" s="284">
        <f>SUM(B663:B694)</f>
        <v>398802</v>
      </c>
      <c r="C661" s="284"/>
      <c r="D661" s="278">
        <f t="shared" ref="D661:L661" si="18">SUM(D663:D694)</f>
        <v>170282</v>
      </c>
      <c r="E661" s="278">
        <f t="shared" si="18"/>
        <v>193451</v>
      </c>
      <c r="F661" s="278">
        <f t="shared" si="18"/>
        <v>3108</v>
      </c>
      <c r="G661" s="278">
        <f t="shared" si="18"/>
        <v>22533</v>
      </c>
      <c r="H661" s="278">
        <f t="shared" si="18"/>
        <v>200</v>
      </c>
      <c r="I661" s="278">
        <f t="shared" si="18"/>
        <v>112</v>
      </c>
      <c r="J661" s="278">
        <f t="shared" si="18"/>
        <v>1065</v>
      </c>
      <c r="K661" s="278">
        <f t="shared" si="18"/>
        <v>1409</v>
      </c>
      <c r="L661" s="278">
        <f t="shared" si="18"/>
        <v>8176</v>
      </c>
      <c r="M661" s="283"/>
    </row>
    <row r="662" spans="1:13" s="219" customFormat="1" ht="3.95" customHeight="1">
      <c r="A662" s="222"/>
      <c r="B662" s="284"/>
      <c r="C662" s="284"/>
      <c r="D662" s="243"/>
      <c r="E662" s="243"/>
      <c r="F662" s="243"/>
      <c r="G662" s="243"/>
      <c r="H662" s="243"/>
      <c r="I662" s="243"/>
      <c r="J662" s="243"/>
      <c r="K662" s="243"/>
      <c r="L662" s="243"/>
      <c r="M662" s="283"/>
    </row>
    <row r="663" spans="1:13" s="219" customFormat="1" ht="9" customHeight="1">
      <c r="A663" s="220" t="s">
        <v>50</v>
      </c>
      <c r="B663" s="259">
        <v>4393</v>
      </c>
      <c r="C663" s="279"/>
      <c r="D663" s="259">
        <v>4393</v>
      </c>
      <c r="E663" s="259">
        <v>0</v>
      </c>
      <c r="F663" s="259">
        <v>0</v>
      </c>
      <c r="G663" s="259">
        <v>0</v>
      </c>
      <c r="H663" s="259">
        <v>0</v>
      </c>
      <c r="I663" s="259">
        <v>0</v>
      </c>
      <c r="J663" s="259">
        <v>0</v>
      </c>
      <c r="K663" s="259">
        <v>0</v>
      </c>
      <c r="L663" s="259">
        <v>0</v>
      </c>
      <c r="M663" s="281"/>
    </row>
    <row r="664" spans="1:13" s="219" customFormat="1" ht="9" customHeight="1">
      <c r="A664" s="220" t="s">
        <v>51</v>
      </c>
      <c r="B664" s="259">
        <v>3740</v>
      </c>
      <c r="C664" s="279"/>
      <c r="D664" s="259">
        <v>1728</v>
      </c>
      <c r="E664" s="259">
        <v>152</v>
      </c>
      <c r="F664" s="259">
        <v>3</v>
      </c>
      <c r="G664" s="259">
        <v>1700</v>
      </c>
      <c r="H664" s="259">
        <v>1</v>
      </c>
      <c r="I664" s="259">
        <v>1</v>
      </c>
      <c r="J664" s="259">
        <v>0</v>
      </c>
      <c r="K664" s="259">
        <v>109</v>
      </c>
      <c r="L664" s="259">
        <v>50</v>
      </c>
      <c r="M664" s="281"/>
    </row>
    <row r="665" spans="1:13" s="219" customFormat="1" ht="9" customHeight="1">
      <c r="A665" s="220" t="s">
        <v>52</v>
      </c>
      <c r="B665" s="259">
        <v>2891</v>
      </c>
      <c r="C665" s="279"/>
      <c r="D665" s="259">
        <v>1411</v>
      </c>
      <c r="E665" s="259">
        <v>21</v>
      </c>
      <c r="F665" s="259">
        <v>0</v>
      </c>
      <c r="G665" s="259">
        <v>1286</v>
      </c>
      <c r="H665" s="259">
        <v>6</v>
      </c>
      <c r="I665" s="259">
        <v>0</v>
      </c>
      <c r="J665" s="259">
        <v>4</v>
      </c>
      <c r="K665" s="259">
        <v>164</v>
      </c>
      <c r="L665" s="259">
        <v>0</v>
      </c>
      <c r="M665" s="281"/>
    </row>
    <row r="666" spans="1:13" s="219" customFormat="1" ht="9" customHeight="1">
      <c r="A666" s="225" t="s">
        <v>53</v>
      </c>
      <c r="B666" s="260">
        <v>5212</v>
      </c>
      <c r="C666" s="280"/>
      <c r="D666" s="260">
        <v>2767</v>
      </c>
      <c r="E666" s="260">
        <v>2307</v>
      </c>
      <c r="F666" s="260">
        <v>0</v>
      </c>
      <c r="G666" s="260">
        <v>0</v>
      </c>
      <c r="H666" s="260">
        <v>137</v>
      </c>
      <c r="I666" s="260">
        <v>0</v>
      </c>
      <c r="J666" s="260">
        <v>0</v>
      </c>
      <c r="K666" s="260">
        <v>2</v>
      </c>
      <c r="L666" s="260">
        <v>0</v>
      </c>
      <c r="M666" s="281"/>
    </row>
    <row r="667" spans="1:13" s="219" customFormat="1" ht="9" customHeight="1">
      <c r="A667" s="220" t="s">
        <v>54</v>
      </c>
      <c r="B667" s="259">
        <v>25512</v>
      </c>
      <c r="C667" s="279"/>
      <c r="D667" s="259">
        <v>21344</v>
      </c>
      <c r="E667" s="259">
        <v>2743</v>
      </c>
      <c r="F667" s="259">
        <v>0</v>
      </c>
      <c r="G667" s="259">
        <v>1325</v>
      </c>
      <c r="H667" s="259">
        <v>6</v>
      </c>
      <c r="I667" s="259">
        <v>0</v>
      </c>
      <c r="J667" s="259">
        <v>7</v>
      </c>
      <c r="K667" s="259">
        <v>47</v>
      </c>
      <c r="L667" s="259">
        <v>40</v>
      </c>
      <c r="M667" s="281"/>
    </row>
    <row r="668" spans="1:13" s="219" customFormat="1" ht="9" customHeight="1">
      <c r="A668" s="220" t="s">
        <v>55</v>
      </c>
      <c r="B668" s="259">
        <v>2725</v>
      </c>
      <c r="C668" s="279"/>
      <c r="D668" s="259">
        <v>119</v>
      </c>
      <c r="E668" s="259">
        <v>1200</v>
      </c>
      <c r="F668" s="259">
        <v>3</v>
      </c>
      <c r="G668" s="259">
        <v>11</v>
      </c>
      <c r="H668" s="259">
        <v>0</v>
      </c>
      <c r="I668" s="259">
        <v>0</v>
      </c>
      <c r="J668" s="259">
        <v>0</v>
      </c>
      <c r="K668" s="259">
        <v>6</v>
      </c>
      <c r="L668" s="259">
        <v>1392</v>
      </c>
      <c r="M668" s="281"/>
    </row>
    <row r="669" spans="1:13" s="219" customFormat="1" ht="9" customHeight="1">
      <c r="A669" s="220" t="s">
        <v>56</v>
      </c>
      <c r="B669" s="259">
        <v>5668</v>
      </c>
      <c r="C669" s="279"/>
      <c r="D669" s="259">
        <v>1041</v>
      </c>
      <c r="E669" s="259">
        <v>2263</v>
      </c>
      <c r="F669" s="259">
        <v>4</v>
      </c>
      <c r="G669" s="259">
        <v>2358</v>
      </c>
      <c r="H669" s="259">
        <v>5</v>
      </c>
      <c r="I669" s="259">
        <v>0</v>
      </c>
      <c r="J669" s="259">
        <v>0</v>
      </c>
      <c r="K669" s="259">
        <v>2</v>
      </c>
      <c r="L669" s="259">
        <v>7</v>
      </c>
      <c r="M669" s="281"/>
    </row>
    <row r="670" spans="1:13" s="219" customFormat="1" ht="9" customHeight="1">
      <c r="A670" s="225" t="s">
        <v>57</v>
      </c>
      <c r="B670" s="260">
        <v>19846</v>
      </c>
      <c r="C670" s="280"/>
      <c r="D670" s="260">
        <v>323</v>
      </c>
      <c r="E670" s="260">
        <v>19162</v>
      </c>
      <c r="F670" s="260">
        <v>334</v>
      </c>
      <c r="G670" s="260">
        <v>0</v>
      </c>
      <c r="H670" s="260">
        <v>9</v>
      </c>
      <c r="I670" s="260">
        <v>12</v>
      </c>
      <c r="J670" s="260">
        <v>6</v>
      </c>
      <c r="K670" s="260">
        <v>0</v>
      </c>
      <c r="L670" s="260">
        <v>0</v>
      </c>
      <c r="M670" s="281"/>
    </row>
    <row r="671" spans="1:13" s="219" customFormat="1" ht="9" customHeight="1">
      <c r="A671" s="220" t="s">
        <v>58</v>
      </c>
      <c r="B671" s="259">
        <v>25439</v>
      </c>
      <c r="C671" s="279"/>
      <c r="D671" s="259">
        <v>62</v>
      </c>
      <c r="E671" s="259">
        <v>25039</v>
      </c>
      <c r="F671" s="259">
        <v>23</v>
      </c>
      <c r="G671" s="259">
        <v>2</v>
      </c>
      <c r="H671" s="259">
        <v>0</v>
      </c>
      <c r="I671" s="259">
        <v>0</v>
      </c>
      <c r="J671" s="259">
        <v>0</v>
      </c>
      <c r="K671" s="259">
        <v>10</v>
      </c>
      <c r="L671" s="259">
        <v>303</v>
      </c>
      <c r="M671" s="281"/>
    </row>
    <row r="672" spans="1:13" s="219" customFormat="1" ht="9" customHeight="1">
      <c r="A672" s="220" t="s">
        <v>59</v>
      </c>
      <c r="B672" s="259">
        <v>12295</v>
      </c>
      <c r="C672" s="279"/>
      <c r="D672" s="259">
        <v>8998</v>
      </c>
      <c r="E672" s="259">
        <v>3296</v>
      </c>
      <c r="F672" s="259">
        <v>0</v>
      </c>
      <c r="G672" s="259">
        <v>1</v>
      </c>
      <c r="H672" s="259">
        <v>1</v>
      </c>
      <c r="I672" s="259">
        <v>1</v>
      </c>
      <c r="J672" s="259">
        <v>0</v>
      </c>
      <c r="K672" s="259">
        <v>0</v>
      </c>
      <c r="L672" s="259">
        <v>0</v>
      </c>
      <c r="M672" s="281"/>
    </row>
    <row r="673" spans="1:13" s="219" customFormat="1" ht="9" customHeight="1">
      <c r="A673" s="220" t="s">
        <v>60</v>
      </c>
      <c r="B673" s="259">
        <v>25011</v>
      </c>
      <c r="C673" s="279"/>
      <c r="D673" s="259">
        <v>23647</v>
      </c>
      <c r="E673" s="259">
        <v>1358</v>
      </c>
      <c r="F673" s="259">
        <v>3</v>
      </c>
      <c r="G673" s="259">
        <v>2</v>
      </c>
      <c r="H673" s="259">
        <v>0</v>
      </c>
      <c r="I673" s="259">
        <v>0</v>
      </c>
      <c r="J673" s="259">
        <v>0</v>
      </c>
      <c r="K673" s="259">
        <v>1</v>
      </c>
      <c r="L673" s="259">
        <v>3</v>
      </c>
      <c r="M673" s="281"/>
    </row>
    <row r="674" spans="1:13" s="219" customFormat="1" ht="9" customHeight="1">
      <c r="A674" s="225" t="s">
        <v>61</v>
      </c>
      <c r="B674" s="260">
        <v>20646</v>
      </c>
      <c r="C674" s="280"/>
      <c r="D674" s="260">
        <v>1881</v>
      </c>
      <c r="E674" s="260">
        <v>18494</v>
      </c>
      <c r="F674" s="260">
        <v>11</v>
      </c>
      <c r="G674" s="260">
        <v>5</v>
      </c>
      <c r="H674" s="260">
        <v>0</v>
      </c>
      <c r="I674" s="260">
        <v>0</v>
      </c>
      <c r="J674" s="260">
        <v>2</v>
      </c>
      <c r="K674" s="260">
        <v>248</v>
      </c>
      <c r="L674" s="260">
        <v>5</v>
      </c>
      <c r="M674" s="281"/>
    </row>
    <row r="675" spans="1:13" s="219" customFormat="1" ht="9" customHeight="1">
      <c r="A675" s="220" t="s">
        <v>62</v>
      </c>
      <c r="B675" s="259">
        <v>3194</v>
      </c>
      <c r="C675" s="279"/>
      <c r="D675" s="259">
        <v>678</v>
      </c>
      <c r="E675" s="259">
        <v>2512</v>
      </c>
      <c r="F675" s="259">
        <v>3</v>
      </c>
      <c r="G675" s="259">
        <v>1</v>
      </c>
      <c r="H675" s="259">
        <v>0</v>
      </c>
      <c r="I675" s="259">
        <v>0</v>
      </c>
      <c r="J675" s="259">
        <v>0</v>
      </c>
      <c r="K675" s="259">
        <v>0</v>
      </c>
      <c r="L675" s="259">
        <v>0</v>
      </c>
      <c r="M675" s="281"/>
    </row>
    <row r="676" spans="1:13" s="219" customFormat="1" ht="9" customHeight="1">
      <c r="A676" s="220" t="s">
        <v>63</v>
      </c>
      <c r="B676" s="259">
        <v>34069</v>
      </c>
      <c r="C676" s="279"/>
      <c r="D676" s="259">
        <v>12695</v>
      </c>
      <c r="E676" s="259">
        <v>20632</v>
      </c>
      <c r="F676" s="259">
        <v>10</v>
      </c>
      <c r="G676" s="259">
        <v>695</v>
      </c>
      <c r="H676" s="259">
        <v>6</v>
      </c>
      <c r="I676" s="259">
        <v>0</v>
      </c>
      <c r="J676" s="259">
        <v>0</v>
      </c>
      <c r="K676" s="259">
        <v>53</v>
      </c>
      <c r="L676" s="259">
        <v>0</v>
      </c>
      <c r="M676" s="281"/>
    </row>
    <row r="677" spans="1:13" s="219" customFormat="1" ht="9" customHeight="1">
      <c r="A677" s="220" t="s">
        <v>64</v>
      </c>
      <c r="B677" s="259">
        <v>11418</v>
      </c>
      <c r="C677" s="279"/>
      <c r="D677" s="259">
        <v>5534</v>
      </c>
      <c r="E677" s="259">
        <v>5037</v>
      </c>
      <c r="F677" s="259">
        <v>374</v>
      </c>
      <c r="G677" s="259">
        <v>0</v>
      </c>
      <c r="H677" s="259">
        <v>0</v>
      </c>
      <c r="I677" s="259">
        <v>0</v>
      </c>
      <c r="J677" s="259">
        <v>0</v>
      </c>
      <c r="K677" s="259">
        <v>159</v>
      </c>
      <c r="L677" s="259">
        <v>314</v>
      </c>
      <c r="M677" s="281"/>
    </row>
    <row r="678" spans="1:13" s="219" customFormat="1" ht="9" customHeight="1">
      <c r="A678" s="225" t="s">
        <v>65</v>
      </c>
      <c r="B678" s="260">
        <v>5240</v>
      </c>
      <c r="C678" s="280"/>
      <c r="D678" s="260">
        <v>2195</v>
      </c>
      <c r="E678" s="260">
        <v>1717</v>
      </c>
      <c r="F678" s="260">
        <v>6</v>
      </c>
      <c r="G678" s="260">
        <v>1263</v>
      </c>
      <c r="H678" s="260">
        <v>0</v>
      </c>
      <c r="I678" s="260">
        <v>0</v>
      </c>
      <c r="J678" s="260">
        <v>0</v>
      </c>
      <c r="K678" s="260">
        <v>22</v>
      </c>
      <c r="L678" s="260">
        <v>49</v>
      </c>
      <c r="M678" s="281"/>
    </row>
    <row r="679" spans="1:13" s="219" customFormat="1" ht="9" customHeight="1">
      <c r="A679" s="220" t="s">
        <v>66</v>
      </c>
      <c r="B679" s="259">
        <v>4780</v>
      </c>
      <c r="C679" s="279"/>
      <c r="D679" s="259">
        <v>0</v>
      </c>
      <c r="E679" s="259">
        <v>4777</v>
      </c>
      <c r="F679" s="259">
        <v>0</v>
      </c>
      <c r="G679" s="259">
        <v>0</v>
      </c>
      <c r="H679" s="259">
        <v>0</v>
      </c>
      <c r="I679" s="259">
        <v>0</v>
      </c>
      <c r="J679" s="259">
        <v>0</v>
      </c>
      <c r="K679" s="259">
        <v>0</v>
      </c>
      <c r="L679" s="259">
        <v>3</v>
      </c>
      <c r="M679" s="281"/>
    </row>
    <row r="680" spans="1:13" s="219" customFormat="1" ht="9" customHeight="1">
      <c r="A680" s="220" t="s">
        <v>67</v>
      </c>
      <c r="B680" s="259">
        <v>408</v>
      </c>
      <c r="C680" s="279"/>
      <c r="D680" s="259">
        <v>56</v>
      </c>
      <c r="E680" s="259">
        <v>278</v>
      </c>
      <c r="F680" s="259">
        <v>1</v>
      </c>
      <c r="G680" s="259">
        <v>36</v>
      </c>
      <c r="H680" s="259">
        <v>10</v>
      </c>
      <c r="I680" s="259">
        <v>21</v>
      </c>
      <c r="J680" s="259">
        <v>0</v>
      </c>
      <c r="K680" s="259">
        <v>5</v>
      </c>
      <c r="L680" s="259">
        <v>1</v>
      </c>
      <c r="M680" s="281"/>
    </row>
    <row r="681" spans="1:13" s="219" customFormat="1" ht="9" customHeight="1">
      <c r="A681" s="220" t="s">
        <v>68</v>
      </c>
      <c r="B681" s="259">
        <v>5568</v>
      </c>
      <c r="C681" s="279"/>
      <c r="D681" s="259">
        <v>40</v>
      </c>
      <c r="E681" s="259">
        <v>0</v>
      </c>
      <c r="F681" s="259">
        <v>2212</v>
      </c>
      <c r="G681" s="259">
        <v>3170</v>
      </c>
      <c r="H681" s="259">
        <v>0</v>
      </c>
      <c r="I681" s="259">
        <v>0</v>
      </c>
      <c r="J681" s="259">
        <v>778</v>
      </c>
      <c r="K681" s="259">
        <v>70</v>
      </c>
      <c r="L681" s="259">
        <v>68</v>
      </c>
      <c r="M681" s="281"/>
    </row>
    <row r="682" spans="1:13" s="219" customFormat="1" ht="9" customHeight="1">
      <c r="A682" s="225" t="s">
        <v>69</v>
      </c>
      <c r="B682" s="260">
        <v>4117</v>
      </c>
      <c r="C682" s="280"/>
      <c r="D682" s="260">
        <v>2235</v>
      </c>
      <c r="E682" s="260">
        <v>748</v>
      </c>
      <c r="F682" s="260">
        <v>4</v>
      </c>
      <c r="G682" s="260">
        <v>1110</v>
      </c>
      <c r="H682" s="260">
        <v>1</v>
      </c>
      <c r="I682" s="260">
        <v>0</v>
      </c>
      <c r="J682" s="260">
        <v>0</v>
      </c>
      <c r="K682" s="260">
        <v>23</v>
      </c>
      <c r="L682" s="260">
        <v>0</v>
      </c>
      <c r="M682" s="281"/>
    </row>
    <row r="683" spans="1:13" s="219" customFormat="1" ht="9" customHeight="1">
      <c r="A683" s="220" t="s">
        <v>70</v>
      </c>
      <c r="B683" s="259">
        <v>7984</v>
      </c>
      <c r="C683" s="279"/>
      <c r="D683" s="259">
        <v>176</v>
      </c>
      <c r="E683" s="259">
        <v>5589</v>
      </c>
      <c r="F683" s="259">
        <v>25</v>
      </c>
      <c r="G683" s="259">
        <v>2105</v>
      </c>
      <c r="H683" s="259">
        <v>6</v>
      </c>
      <c r="I683" s="259">
        <v>32</v>
      </c>
      <c r="J683" s="259">
        <v>0</v>
      </c>
      <c r="K683" s="259">
        <v>49</v>
      </c>
      <c r="L683" s="259">
        <v>3</v>
      </c>
      <c r="M683" s="281"/>
    </row>
    <row r="684" spans="1:13" s="219" customFormat="1" ht="9" customHeight="1">
      <c r="A684" s="220" t="s">
        <v>71</v>
      </c>
      <c r="B684" s="259">
        <v>10521</v>
      </c>
      <c r="C684" s="279"/>
      <c r="D684" s="259">
        <v>10521</v>
      </c>
      <c r="E684" s="259">
        <v>0</v>
      </c>
      <c r="F684" s="259">
        <v>0</v>
      </c>
      <c r="G684" s="259">
        <v>0</v>
      </c>
      <c r="H684" s="259">
        <v>0</v>
      </c>
      <c r="I684" s="259">
        <v>0</v>
      </c>
      <c r="J684" s="259">
        <v>0</v>
      </c>
      <c r="K684" s="259">
        <v>0</v>
      </c>
      <c r="L684" s="259">
        <v>0</v>
      </c>
      <c r="M684" s="281"/>
    </row>
    <row r="685" spans="1:13" s="219" customFormat="1" ht="9" customHeight="1">
      <c r="A685" s="220" t="s">
        <v>72</v>
      </c>
      <c r="B685" s="259">
        <v>8253</v>
      </c>
      <c r="C685" s="279"/>
      <c r="D685" s="259">
        <v>4854</v>
      </c>
      <c r="E685" s="259">
        <v>2760</v>
      </c>
      <c r="F685" s="259">
        <v>6</v>
      </c>
      <c r="G685" s="259">
        <v>261</v>
      </c>
      <c r="H685" s="259">
        <v>1</v>
      </c>
      <c r="I685" s="259">
        <v>39</v>
      </c>
      <c r="J685" s="259">
        <v>249</v>
      </c>
      <c r="K685" s="259">
        <v>220</v>
      </c>
      <c r="L685" s="259">
        <v>412</v>
      </c>
      <c r="M685" s="281"/>
    </row>
    <row r="686" spans="1:13" s="219" customFormat="1" ht="9" customHeight="1">
      <c r="A686" s="225" t="s">
        <v>73</v>
      </c>
      <c r="B686" s="260">
        <v>15479</v>
      </c>
      <c r="C686" s="280"/>
      <c r="D686" s="260">
        <v>592</v>
      </c>
      <c r="E686" s="260">
        <v>13686</v>
      </c>
      <c r="F686" s="260">
        <v>10</v>
      </c>
      <c r="G686" s="260">
        <v>1185</v>
      </c>
      <c r="H686" s="260">
        <v>1</v>
      </c>
      <c r="I686" s="260">
        <v>3</v>
      </c>
      <c r="J686" s="260">
        <v>13</v>
      </c>
      <c r="K686" s="260">
        <v>34</v>
      </c>
      <c r="L686" s="260">
        <v>29</v>
      </c>
      <c r="M686" s="281"/>
    </row>
    <row r="687" spans="1:13" s="219" customFormat="1" ht="9" customHeight="1">
      <c r="A687" s="220" t="s">
        <v>74</v>
      </c>
      <c r="B687" s="259">
        <v>14628</v>
      </c>
      <c r="C687" s="279"/>
      <c r="D687" s="259">
        <v>8547</v>
      </c>
      <c r="E687" s="259">
        <v>5056</v>
      </c>
      <c r="F687" s="259">
        <v>1</v>
      </c>
      <c r="G687" s="259">
        <v>1025</v>
      </c>
      <c r="H687" s="259">
        <v>4</v>
      </c>
      <c r="I687" s="259">
        <v>0</v>
      </c>
      <c r="J687" s="259">
        <v>0</v>
      </c>
      <c r="K687" s="259">
        <v>0</v>
      </c>
      <c r="L687" s="259">
        <v>1</v>
      </c>
      <c r="M687" s="281"/>
    </row>
    <row r="688" spans="1:13" s="219" customFormat="1" ht="9" customHeight="1">
      <c r="A688" s="220" t="s">
        <v>75</v>
      </c>
      <c r="B688" s="259">
        <v>45004</v>
      </c>
      <c r="C688" s="279"/>
      <c r="D688" s="259">
        <v>34641</v>
      </c>
      <c r="E688" s="259">
        <v>9243</v>
      </c>
      <c r="F688" s="259">
        <v>52</v>
      </c>
      <c r="G688" s="259">
        <v>954</v>
      </c>
      <c r="H688" s="259">
        <v>0</v>
      </c>
      <c r="I688" s="259">
        <v>0</v>
      </c>
      <c r="J688" s="259">
        <v>3</v>
      </c>
      <c r="K688" s="259">
        <v>111</v>
      </c>
      <c r="L688" s="259">
        <v>0</v>
      </c>
      <c r="M688" s="281"/>
    </row>
    <row r="689" spans="1:13" s="219" customFormat="1" ht="9" customHeight="1">
      <c r="A689" s="220" t="s">
        <v>76</v>
      </c>
      <c r="B689" s="259">
        <v>20978</v>
      </c>
      <c r="C689" s="279"/>
      <c r="D689" s="259">
        <v>3611</v>
      </c>
      <c r="E689" s="259">
        <v>16677</v>
      </c>
      <c r="F689" s="259">
        <v>0</v>
      </c>
      <c r="G689" s="259">
        <v>613</v>
      </c>
      <c r="H689" s="259">
        <v>0</v>
      </c>
      <c r="I689" s="259">
        <v>1</v>
      </c>
      <c r="J689" s="259">
        <v>1</v>
      </c>
      <c r="K689" s="259">
        <v>0</v>
      </c>
      <c r="L689" s="259">
        <v>78</v>
      </c>
      <c r="M689" s="281"/>
    </row>
    <row r="690" spans="1:13" s="219" customFormat="1" ht="9" customHeight="1">
      <c r="A690" s="225" t="s">
        <v>77</v>
      </c>
      <c r="B690" s="260">
        <v>17553</v>
      </c>
      <c r="C690" s="280"/>
      <c r="D690" s="260">
        <v>9939</v>
      </c>
      <c r="E690" s="260">
        <v>5582</v>
      </c>
      <c r="F690" s="260">
        <v>6</v>
      </c>
      <c r="G690" s="260">
        <v>1399</v>
      </c>
      <c r="H690" s="260">
        <v>4</v>
      </c>
      <c r="I690" s="260">
        <v>0</v>
      </c>
      <c r="J690" s="260">
        <v>1</v>
      </c>
      <c r="K690" s="260">
        <v>36</v>
      </c>
      <c r="L690" s="260">
        <v>599</v>
      </c>
      <c r="M690" s="281"/>
    </row>
    <row r="691" spans="1:13" s="219" customFormat="1" ht="9" customHeight="1">
      <c r="A691" s="220" t="s">
        <v>78</v>
      </c>
      <c r="B691" s="259">
        <v>448</v>
      </c>
      <c r="C691" s="279"/>
      <c r="D691" s="259">
        <v>23</v>
      </c>
      <c r="E691" s="259">
        <v>414</v>
      </c>
      <c r="F691" s="259">
        <v>0</v>
      </c>
      <c r="G691" s="259">
        <v>5</v>
      </c>
      <c r="H691" s="259">
        <v>0</v>
      </c>
      <c r="I691" s="259">
        <v>0</v>
      </c>
      <c r="J691" s="259">
        <v>0</v>
      </c>
      <c r="K691" s="259">
        <v>6</v>
      </c>
      <c r="L691" s="259">
        <v>0</v>
      </c>
      <c r="M691" s="281"/>
    </row>
    <row r="692" spans="1:13" s="219" customFormat="1" ht="9" customHeight="1">
      <c r="A692" s="220" t="s">
        <v>79</v>
      </c>
      <c r="B692" s="259">
        <v>17597</v>
      </c>
      <c r="C692" s="279"/>
      <c r="D692" s="259">
        <v>4297</v>
      </c>
      <c r="E692" s="259">
        <v>6482</v>
      </c>
      <c r="F692" s="259">
        <v>16</v>
      </c>
      <c r="G692" s="259">
        <v>2007</v>
      </c>
      <c r="H692" s="259">
        <v>2</v>
      </c>
      <c r="I692" s="259">
        <v>2</v>
      </c>
      <c r="J692" s="259">
        <v>1</v>
      </c>
      <c r="K692" s="259">
        <v>21</v>
      </c>
      <c r="L692" s="259">
        <v>4819</v>
      </c>
      <c r="M692" s="281"/>
    </row>
    <row r="693" spans="1:13" s="219" customFormat="1" ht="9" customHeight="1">
      <c r="A693" s="220" t="s">
        <v>80</v>
      </c>
      <c r="B693" s="259">
        <v>16231</v>
      </c>
      <c r="C693" s="279"/>
      <c r="D693" s="259">
        <v>5</v>
      </c>
      <c r="E693" s="259">
        <v>16217</v>
      </c>
      <c r="F693" s="259">
        <v>1</v>
      </c>
      <c r="G693" s="259">
        <v>0</v>
      </c>
      <c r="H693" s="259">
        <v>0</v>
      </c>
      <c r="I693" s="259">
        <v>0</v>
      </c>
      <c r="J693" s="259">
        <v>0</v>
      </c>
      <c r="K693" s="259">
        <v>8</v>
      </c>
      <c r="L693" s="259">
        <v>0</v>
      </c>
      <c r="M693" s="281"/>
    </row>
    <row r="694" spans="1:13" s="219" customFormat="1" ht="9" customHeight="1">
      <c r="A694" s="225" t="s">
        <v>81</v>
      </c>
      <c r="B694" s="260">
        <v>1954</v>
      </c>
      <c r="C694" s="280"/>
      <c r="D694" s="260">
        <v>1929</v>
      </c>
      <c r="E694" s="260">
        <v>9</v>
      </c>
      <c r="F694" s="260">
        <v>0</v>
      </c>
      <c r="G694" s="260">
        <v>14</v>
      </c>
      <c r="H694" s="260">
        <v>0</v>
      </c>
      <c r="I694" s="260">
        <v>0</v>
      </c>
      <c r="J694" s="260">
        <v>0</v>
      </c>
      <c r="K694" s="260">
        <v>3</v>
      </c>
      <c r="L694" s="260">
        <v>0</v>
      </c>
      <c r="M694" s="281"/>
    </row>
    <row r="695" spans="1:13" s="258" customFormat="1" ht="9" customHeight="1">
      <c r="A695" s="253"/>
      <c r="B695" s="281"/>
      <c r="C695" s="282"/>
      <c r="D695" s="281"/>
      <c r="E695" s="281"/>
      <c r="F695" s="281"/>
      <c r="G695" s="281"/>
      <c r="H695" s="281"/>
      <c r="I695" s="281"/>
      <c r="J695" s="281"/>
      <c r="K695" s="281"/>
      <c r="L695" s="281"/>
    </row>
    <row r="696" spans="1:13" s="219" customFormat="1" ht="9" customHeight="1">
      <c r="A696" s="218">
        <v>2014</v>
      </c>
    </row>
    <row r="697" spans="1:13" s="219" customFormat="1" ht="9">
      <c r="A697" s="218" t="s">
        <v>102</v>
      </c>
      <c r="B697" s="284">
        <f>SUM(B699:B730)</f>
        <v>446522</v>
      </c>
      <c r="C697" s="284"/>
      <c r="D697" s="278">
        <f t="shared" ref="D697:L697" si="19">SUM(D699:D730)</f>
        <v>192081</v>
      </c>
      <c r="E697" s="278">
        <f t="shared" si="19"/>
        <v>224536</v>
      </c>
      <c r="F697" s="278">
        <f t="shared" si="19"/>
        <v>3289</v>
      </c>
      <c r="G697" s="278">
        <f t="shared" si="19"/>
        <v>20570</v>
      </c>
      <c r="H697" s="278">
        <f t="shared" si="19"/>
        <v>20</v>
      </c>
      <c r="I697" s="278">
        <f t="shared" si="19"/>
        <v>72</v>
      </c>
      <c r="J697" s="278">
        <f t="shared" si="19"/>
        <v>1014</v>
      </c>
      <c r="K697" s="278">
        <f t="shared" si="19"/>
        <v>4944</v>
      </c>
      <c r="L697" s="278">
        <f t="shared" si="19"/>
        <v>1277</v>
      </c>
      <c r="M697" s="283"/>
    </row>
    <row r="698" spans="1:13" s="219" customFormat="1" ht="3.95" customHeight="1">
      <c r="A698" s="222"/>
      <c r="B698" s="284"/>
      <c r="C698" s="284"/>
      <c r="D698" s="243"/>
      <c r="E698" s="243"/>
      <c r="F698" s="243"/>
      <c r="G698" s="243"/>
      <c r="H698" s="243"/>
      <c r="I698" s="243"/>
      <c r="J698" s="243"/>
      <c r="K698" s="243"/>
      <c r="L698" s="243"/>
      <c r="M698" s="283"/>
    </row>
    <row r="699" spans="1:13" s="219" customFormat="1" ht="9" customHeight="1">
      <c r="A699" s="220" t="s">
        <v>50</v>
      </c>
      <c r="B699" s="259">
        <v>5193</v>
      </c>
      <c r="C699" s="279"/>
      <c r="D699" s="259">
        <v>5192</v>
      </c>
      <c r="E699" s="259">
        <v>1</v>
      </c>
      <c r="F699" s="259">
        <v>0</v>
      </c>
      <c r="G699" s="259">
        <v>0</v>
      </c>
      <c r="H699" s="259">
        <v>0</v>
      </c>
      <c r="I699" s="259">
        <v>0</v>
      </c>
      <c r="J699" s="259">
        <v>0</v>
      </c>
      <c r="K699" s="259">
        <v>0</v>
      </c>
      <c r="L699" s="259">
        <v>0</v>
      </c>
      <c r="M699" s="281"/>
    </row>
    <row r="700" spans="1:13" s="219" customFormat="1" ht="9" customHeight="1">
      <c r="A700" s="220" t="s">
        <v>51</v>
      </c>
      <c r="B700" s="259">
        <v>4842</v>
      </c>
      <c r="C700" s="279"/>
      <c r="D700" s="259">
        <v>3289</v>
      </c>
      <c r="E700" s="259">
        <v>98</v>
      </c>
      <c r="F700" s="259">
        <v>1</v>
      </c>
      <c r="G700" s="259">
        <v>1349</v>
      </c>
      <c r="H700" s="259">
        <v>2</v>
      </c>
      <c r="I700" s="259">
        <v>1</v>
      </c>
      <c r="J700" s="259">
        <v>0</v>
      </c>
      <c r="K700" s="259">
        <v>71</v>
      </c>
      <c r="L700" s="259">
        <v>35</v>
      </c>
      <c r="M700" s="281"/>
    </row>
    <row r="701" spans="1:13" s="219" customFormat="1" ht="9" customHeight="1">
      <c r="A701" s="220" t="s">
        <v>52</v>
      </c>
      <c r="B701" s="259">
        <v>3415</v>
      </c>
      <c r="C701" s="279"/>
      <c r="D701" s="259">
        <v>1638</v>
      </c>
      <c r="E701" s="259">
        <v>5</v>
      </c>
      <c r="F701" s="259">
        <v>2</v>
      </c>
      <c r="G701" s="259">
        <v>1729</v>
      </c>
      <c r="H701" s="259">
        <v>0</v>
      </c>
      <c r="I701" s="259">
        <v>0</v>
      </c>
      <c r="J701" s="259">
        <v>0</v>
      </c>
      <c r="K701" s="259">
        <v>40</v>
      </c>
      <c r="L701" s="259">
        <v>1</v>
      </c>
      <c r="M701" s="281"/>
    </row>
    <row r="702" spans="1:13" s="219" customFormat="1" ht="9" customHeight="1">
      <c r="A702" s="225" t="s">
        <v>53</v>
      </c>
      <c r="B702" s="260">
        <v>5209</v>
      </c>
      <c r="C702" s="280"/>
      <c r="D702" s="260">
        <v>3224</v>
      </c>
      <c r="E702" s="260">
        <v>1986</v>
      </c>
      <c r="F702" s="260">
        <v>0</v>
      </c>
      <c r="G702" s="260">
        <v>0</v>
      </c>
      <c r="H702" s="260">
        <v>0</v>
      </c>
      <c r="I702" s="260">
        <v>0</v>
      </c>
      <c r="J702" s="260">
        <v>0</v>
      </c>
      <c r="K702" s="260">
        <v>0</v>
      </c>
      <c r="L702" s="260">
        <v>0</v>
      </c>
      <c r="M702" s="281"/>
    </row>
    <row r="703" spans="1:13" s="219" customFormat="1" ht="9" customHeight="1">
      <c r="A703" s="220" t="s">
        <v>54</v>
      </c>
      <c r="B703" s="259">
        <v>28153</v>
      </c>
      <c r="C703" s="279"/>
      <c r="D703" s="259">
        <v>22767</v>
      </c>
      <c r="E703" s="259">
        <v>4140</v>
      </c>
      <c r="F703" s="259">
        <v>1</v>
      </c>
      <c r="G703" s="259">
        <v>1227</v>
      </c>
      <c r="H703" s="259">
        <v>1</v>
      </c>
      <c r="I703" s="259">
        <v>0</v>
      </c>
      <c r="J703" s="259">
        <v>0</v>
      </c>
      <c r="K703" s="259">
        <v>4</v>
      </c>
      <c r="L703" s="259">
        <v>13</v>
      </c>
      <c r="M703" s="281"/>
    </row>
    <row r="704" spans="1:13" s="219" customFormat="1" ht="9" customHeight="1">
      <c r="A704" s="220" t="s">
        <v>55</v>
      </c>
      <c r="B704" s="259">
        <v>3143</v>
      </c>
      <c r="C704" s="279"/>
      <c r="D704" s="259">
        <v>133</v>
      </c>
      <c r="E704" s="259">
        <v>1551</v>
      </c>
      <c r="F704" s="259">
        <v>3</v>
      </c>
      <c r="G704" s="259">
        <v>125</v>
      </c>
      <c r="H704" s="259">
        <v>0</v>
      </c>
      <c r="I704" s="259">
        <v>0</v>
      </c>
      <c r="J704" s="259">
        <v>9</v>
      </c>
      <c r="K704" s="259">
        <v>757</v>
      </c>
      <c r="L704" s="259">
        <v>588</v>
      </c>
      <c r="M704" s="281"/>
    </row>
    <row r="705" spans="1:13" s="219" customFormat="1" ht="9" customHeight="1">
      <c r="A705" s="220" t="s">
        <v>56</v>
      </c>
      <c r="B705" s="259">
        <v>6979</v>
      </c>
      <c r="C705" s="279"/>
      <c r="D705" s="259">
        <v>963</v>
      </c>
      <c r="E705" s="259">
        <v>1823</v>
      </c>
      <c r="F705" s="259">
        <v>1</v>
      </c>
      <c r="G705" s="259">
        <v>4225</v>
      </c>
      <c r="H705" s="259">
        <v>0</v>
      </c>
      <c r="I705" s="259">
        <v>0</v>
      </c>
      <c r="J705" s="259">
        <v>0</v>
      </c>
      <c r="K705" s="259">
        <v>0</v>
      </c>
      <c r="L705" s="259">
        <v>0</v>
      </c>
      <c r="M705" s="281"/>
    </row>
    <row r="706" spans="1:13" s="219" customFormat="1" ht="9" customHeight="1">
      <c r="A706" s="225" t="s">
        <v>57</v>
      </c>
      <c r="B706" s="260">
        <v>24995</v>
      </c>
      <c r="C706" s="280"/>
      <c r="D706" s="260">
        <v>277</v>
      </c>
      <c r="E706" s="260">
        <v>21371</v>
      </c>
      <c r="F706" s="260">
        <v>410</v>
      </c>
      <c r="G706" s="260">
        <v>0</v>
      </c>
      <c r="H706" s="260">
        <v>4</v>
      </c>
      <c r="I706" s="260">
        <v>6</v>
      </c>
      <c r="J706" s="260">
        <v>28</v>
      </c>
      <c r="K706" s="260">
        <v>2899</v>
      </c>
      <c r="L706" s="260">
        <v>0</v>
      </c>
      <c r="M706" s="281"/>
    </row>
    <row r="707" spans="1:13" s="219" customFormat="1" ht="9" customHeight="1">
      <c r="A707" s="220" t="s">
        <v>58</v>
      </c>
      <c r="B707" s="259">
        <v>26552</v>
      </c>
      <c r="C707" s="279"/>
      <c r="D707" s="259">
        <v>1429</v>
      </c>
      <c r="E707" s="259">
        <v>25003</v>
      </c>
      <c r="F707" s="259">
        <v>34</v>
      </c>
      <c r="G707" s="259">
        <v>2</v>
      </c>
      <c r="H707" s="259">
        <v>1</v>
      </c>
      <c r="I707" s="259">
        <v>1</v>
      </c>
      <c r="J707" s="259">
        <v>0</v>
      </c>
      <c r="K707" s="259">
        <v>11</v>
      </c>
      <c r="L707" s="259">
        <v>71</v>
      </c>
      <c r="M707" s="281"/>
    </row>
    <row r="708" spans="1:13" s="219" customFormat="1" ht="9" customHeight="1">
      <c r="A708" s="220" t="s">
        <v>59</v>
      </c>
      <c r="B708" s="259">
        <v>11819</v>
      </c>
      <c r="C708" s="279"/>
      <c r="D708" s="259">
        <v>7132</v>
      </c>
      <c r="E708" s="259">
        <v>4685</v>
      </c>
      <c r="F708" s="259">
        <v>3</v>
      </c>
      <c r="G708" s="259">
        <v>0</v>
      </c>
      <c r="H708" s="259">
        <v>1</v>
      </c>
      <c r="I708" s="259">
        <v>0</v>
      </c>
      <c r="J708" s="259">
        <v>0</v>
      </c>
      <c r="K708" s="259">
        <v>0</v>
      </c>
      <c r="L708" s="259">
        <v>0</v>
      </c>
      <c r="M708" s="281"/>
    </row>
    <row r="709" spans="1:13" s="219" customFormat="1" ht="9" customHeight="1">
      <c r="A709" s="220" t="s">
        <v>60</v>
      </c>
      <c r="B709" s="259">
        <v>28133</v>
      </c>
      <c r="C709" s="279"/>
      <c r="D709" s="259">
        <v>26837</v>
      </c>
      <c r="E709" s="259">
        <v>1280</v>
      </c>
      <c r="F709" s="259">
        <v>4</v>
      </c>
      <c r="G709" s="259">
        <v>0</v>
      </c>
      <c r="H709" s="259">
        <v>0</v>
      </c>
      <c r="I709" s="259">
        <v>1</v>
      </c>
      <c r="J709" s="259">
        <v>0</v>
      </c>
      <c r="K709" s="259">
        <v>0</v>
      </c>
      <c r="L709" s="259">
        <v>16</v>
      </c>
      <c r="M709" s="281"/>
    </row>
    <row r="710" spans="1:13" s="219" customFormat="1" ht="9" customHeight="1">
      <c r="A710" s="225" t="s">
        <v>61</v>
      </c>
      <c r="B710" s="260">
        <v>20653</v>
      </c>
      <c r="C710" s="280"/>
      <c r="D710" s="260">
        <v>2084</v>
      </c>
      <c r="E710" s="260">
        <v>18433</v>
      </c>
      <c r="F710" s="260">
        <v>24</v>
      </c>
      <c r="G710" s="260">
        <v>5</v>
      </c>
      <c r="H710" s="260">
        <v>0</v>
      </c>
      <c r="I710" s="260">
        <v>0</v>
      </c>
      <c r="J710" s="260">
        <v>1</v>
      </c>
      <c r="K710" s="260">
        <v>76</v>
      </c>
      <c r="L710" s="260">
        <v>30</v>
      </c>
      <c r="M710" s="281"/>
    </row>
    <row r="711" spans="1:13" s="219" customFormat="1" ht="9" customHeight="1">
      <c r="A711" s="220" t="s">
        <v>62</v>
      </c>
      <c r="B711" s="259">
        <v>4084</v>
      </c>
      <c r="C711" s="279"/>
      <c r="D711" s="259">
        <v>572</v>
      </c>
      <c r="E711" s="259">
        <v>3503</v>
      </c>
      <c r="F711" s="259">
        <v>9</v>
      </c>
      <c r="G711" s="259">
        <v>0</v>
      </c>
      <c r="H711" s="259">
        <v>0</v>
      </c>
      <c r="I711" s="259">
        <v>0</v>
      </c>
      <c r="J711" s="259">
        <v>0</v>
      </c>
      <c r="K711" s="259">
        <v>0</v>
      </c>
      <c r="L711" s="259">
        <v>0</v>
      </c>
      <c r="M711" s="281"/>
    </row>
    <row r="712" spans="1:13" s="219" customFormat="1" ht="9" customHeight="1">
      <c r="A712" s="220" t="s">
        <v>63</v>
      </c>
      <c r="B712" s="259">
        <v>43924</v>
      </c>
      <c r="C712" s="279"/>
      <c r="D712" s="259">
        <v>14578</v>
      </c>
      <c r="E712" s="259">
        <v>28983</v>
      </c>
      <c r="F712" s="259">
        <v>59</v>
      </c>
      <c r="G712" s="259">
        <v>361</v>
      </c>
      <c r="H712" s="259">
        <v>1</v>
      </c>
      <c r="I712" s="259">
        <v>0</v>
      </c>
      <c r="J712" s="259">
        <v>7</v>
      </c>
      <c r="K712" s="259">
        <v>24</v>
      </c>
      <c r="L712" s="259">
        <v>0</v>
      </c>
      <c r="M712" s="281"/>
    </row>
    <row r="713" spans="1:13" s="219" customFormat="1" ht="9" customHeight="1">
      <c r="A713" s="220" t="s">
        <v>64</v>
      </c>
      <c r="B713" s="259">
        <v>12237</v>
      </c>
      <c r="C713" s="279"/>
      <c r="D713" s="259">
        <v>7399</v>
      </c>
      <c r="E713" s="259">
        <v>4717</v>
      </c>
      <c r="F713" s="259">
        <v>0</v>
      </c>
      <c r="G713" s="259">
        <v>0</v>
      </c>
      <c r="H713" s="259">
        <v>0</v>
      </c>
      <c r="I713" s="259">
        <v>0</v>
      </c>
      <c r="J713" s="259">
        <v>0</v>
      </c>
      <c r="K713" s="259">
        <v>64</v>
      </c>
      <c r="L713" s="259">
        <v>57</v>
      </c>
      <c r="M713" s="281"/>
    </row>
    <row r="714" spans="1:13" s="219" customFormat="1" ht="9" customHeight="1">
      <c r="A714" s="225" t="s">
        <v>65</v>
      </c>
      <c r="B714" s="260">
        <v>3647</v>
      </c>
      <c r="C714" s="280"/>
      <c r="D714" s="260">
        <v>703</v>
      </c>
      <c r="E714" s="260">
        <v>1818</v>
      </c>
      <c r="F714" s="260">
        <v>1</v>
      </c>
      <c r="G714" s="260">
        <v>1134</v>
      </c>
      <c r="H714" s="260">
        <v>1</v>
      </c>
      <c r="I714" s="260">
        <v>0</v>
      </c>
      <c r="J714" s="260">
        <v>1</v>
      </c>
      <c r="K714" s="260">
        <v>15</v>
      </c>
      <c r="L714" s="260">
        <v>2</v>
      </c>
      <c r="M714" s="281"/>
    </row>
    <row r="715" spans="1:13" s="219" customFormat="1" ht="9" customHeight="1">
      <c r="A715" s="220" t="s">
        <v>66</v>
      </c>
      <c r="B715" s="259">
        <v>4467</v>
      </c>
      <c r="C715" s="279"/>
      <c r="D715" s="259">
        <v>0</v>
      </c>
      <c r="E715" s="259">
        <v>4467</v>
      </c>
      <c r="F715" s="259">
        <v>0</v>
      </c>
      <c r="G715" s="259">
        <v>0</v>
      </c>
      <c r="H715" s="259">
        <v>0</v>
      </c>
      <c r="I715" s="259">
        <v>0</v>
      </c>
      <c r="J715" s="259">
        <v>0</v>
      </c>
      <c r="K715" s="259">
        <v>0</v>
      </c>
      <c r="L715" s="259">
        <v>0</v>
      </c>
      <c r="M715" s="281"/>
    </row>
    <row r="716" spans="1:13" s="219" customFormat="1" ht="9" customHeight="1">
      <c r="A716" s="220" t="s">
        <v>67</v>
      </c>
      <c r="B716" s="259">
        <v>520</v>
      </c>
      <c r="C716" s="279"/>
      <c r="D716" s="259">
        <v>3</v>
      </c>
      <c r="E716" s="259">
        <v>477</v>
      </c>
      <c r="F716" s="259">
        <v>1</v>
      </c>
      <c r="G716" s="259">
        <v>3</v>
      </c>
      <c r="H716" s="259">
        <v>2</v>
      </c>
      <c r="I716" s="259">
        <v>29</v>
      </c>
      <c r="J716" s="259">
        <v>1</v>
      </c>
      <c r="K716" s="259">
        <v>4</v>
      </c>
      <c r="L716" s="259">
        <v>0</v>
      </c>
      <c r="M716" s="281"/>
    </row>
    <row r="717" spans="1:13" s="219" customFormat="1" ht="9" customHeight="1">
      <c r="A717" s="220" t="s">
        <v>68</v>
      </c>
      <c r="B717" s="259">
        <v>5743</v>
      </c>
      <c r="C717" s="279"/>
      <c r="D717" s="259">
        <v>38</v>
      </c>
      <c r="E717" s="259">
        <v>0</v>
      </c>
      <c r="F717" s="259">
        <v>2649</v>
      </c>
      <c r="G717" s="259">
        <v>2990</v>
      </c>
      <c r="H717" s="259">
        <v>0</v>
      </c>
      <c r="I717" s="259">
        <v>0</v>
      </c>
      <c r="J717" s="259">
        <v>904</v>
      </c>
      <c r="K717" s="259">
        <v>44</v>
      </c>
      <c r="L717" s="259">
        <v>21</v>
      </c>
      <c r="M717" s="281"/>
    </row>
    <row r="718" spans="1:13" s="219" customFormat="1" ht="9" customHeight="1">
      <c r="A718" s="225" t="s">
        <v>69</v>
      </c>
      <c r="B718" s="260">
        <v>4315</v>
      </c>
      <c r="C718" s="280"/>
      <c r="D718" s="260">
        <v>2796</v>
      </c>
      <c r="E718" s="260">
        <v>366</v>
      </c>
      <c r="F718" s="260">
        <v>2</v>
      </c>
      <c r="G718" s="260">
        <v>1144</v>
      </c>
      <c r="H718" s="260">
        <v>1</v>
      </c>
      <c r="I718" s="260">
        <v>1</v>
      </c>
      <c r="J718" s="260">
        <v>0</v>
      </c>
      <c r="K718" s="260">
        <v>4</v>
      </c>
      <c r="L718" s="260">
        <v>3</v>
      </c>
      <c r="M718" s="281"/>
    </row>
    <row r="719" spans="1:13" s="219" customFormat="1" ht="9" customHeight="1">
      <c r="A719" s="220" t="s">
        <v>70</v>
      </c>
      <c r="B719" s="259">
        <v>9253</v>
      </c>
      <c r="C719" s="279"/>
      <c r="D719" s="259">
        <v>54</v>
      </c>
      <c r="E719" s="259">
        <v>7199</v>
      </c>
      <c r="F719" s="259">
        <v>9</v>
      </c>
      <c r="G719" s="259">
        <v>1933</v>
      </c>
      <c r="H719" s="259">
        <v>1</v>
      </c>
      <c r="I719" s="259">
        <v>22</v>
      </c>
      <c r="J719" s="259">
        <v>0</v>
      </c>
      <c r="K719" s="259">
        <v>35</v>
      </c>
      <c r="L719" s="259">
        <v>0</v>
      </c>
      <c r="M719" s="281"/>
    </row>
    <row r="720" spans="1:13" s="219" customFormat="1" ht="9" customHeight="1">
      <c r="A720" s="220" t="s">
        <v>71</v>
      </c>
      <c r="B720" s="259">
        <v>9848</v>
      </c>
      <c r="C720" s="279"/>
      <c r="D720" s="259">
        <v>9848</v>
      </c>
      <c r="E720" s="259">
        <v>0</v>
      </c>
      <c r="F720" s="259">
        <v>0</v>
      </c>
      <c r="G720" s="259">
        <v>0</v>
      </c>
      <c r="H720" s="259">
        <v>0</v>
      </c>
      <c r="I720" s="259">
        <v>0</v>
      </c>
      <c r="J720" s="259">
        <v>0</v>
      </c>
      <c r="K720" s="259">
        <v>0</v>
      </c>
      <c r="L720" s="259">
        <v>0</v>
      </c>
      <c r="M720" s="281"/>
    </row>
    <row r="721" spans="1:13" s="219" customFormat="1" ht="9" customHeight="1">
      <c r="A721" s="220" t="s">
        <v>72</v>
      </c>
      <c r="B721" s="259">
        <v>9591</v>
      </c>
      <c r="C721" s="279"/>
      <c r="D721" s="259">
        <v>7083</v>
      </c>
      <c r="E721" s="259">
        <v>1915</v>
      </c>
      <c r="F721" s="259">
        <v>4</v>
      </c>
      <c r="G721" s="259">
        <v>89</v>
      </c>
      <c r="H721" s="259">
        <v>0</v>
      </c>
      <c r="I721" s="259">
        <v>1</v>
      </c>
      <c r="J721" s="259">
        <v>54</v>
      </c>
      <c r="K721" s="259">
        <v>343</v>
      </c>
      <c r="L721" s="259">
        <v>251</v>
      </c>
      <c r="M721" s="281"/>
    </row>
    <row r="722" spans="1:13" s="219" customFormat="1" ht="9" customHeight="1">
      <c r="A722" s="225" t="s">
        <v>73</v>
      </c>
      <c r="B722" s="260">
        <v>16880</v>
      </c>
      <c r="C722" s="280"/>
      <c r="D722" s="260">
        <v>1149</v>
      </c>
      <c r="E722" s="260">
        <v>14343</v>
      </c>
      <c r="F722" s="260">
        <v>10</v>
      </c>
      <c r="G722" s="260">
        <v>1335</v>
      </c>
      <c r="H722" s="260">
        <v>1</v>
      </c>
      <c r="I722" s="260">
        <v>5</v>
      </c>
      <c r="J722" s="260">
        <v>3</v>
      </c>
      <c r="K722" s="260">
        <v>37</v>
      </c>
      <c r="L722" s="260">
        <v>23</v>
      </c>
      <c r="M722" s="281"/>
    </row>
    <row r="723" spans="1:13" s="219" customFormat="1" ht="9" customHeight="1">
      <c r="A723" s="220" t="s">
        <v>74</v>
      </c>
      <c r="B723" s="259">
        <v>15097</v>
      </c>
      <c r="C723" s="279"/>
      <c r="D723" s="259">
        <v>10807</v>
      </c>
      <c r="E723" s="259">
        <v>3202</v>
      </c>
      <c r="F723" s="259">
        <v>1</v>
      </c>
      <c r="G723" s="259">
        <v>1073</v>
      </c>
      <c r="H723" s="259">
        <v>3</v>
      </c>
      <c r="I723" s="259">
        <v>1</v>
      </c>
      <c r="J723" s="259">
        <v>0</v>
      </c>
      <c r="K723" s="259">
        <v>11</v>
      </c>
      <c r="L723" s="259">
        <v>0</v>
      </c>
      <c r="M723" s="281"/>
    </row>
    <row r="724" spans="1:13" s="219" customFormat="1" ht="9" customHeight="1">
      <c r="A724" s="220" t="s">
        <v>75</v>
      </c>
      <c r="B724" s="259">
        <v>52400</v>
      </c>
      <c r="C724" s="279"/>
      <c r="D724" s="259">
        <v>39854</v>
      </c>
      <c r="E724" s="259">
        <v>11545</v>
      </c>
      <c r="F724" s="259">
        <v>53</v>
      </c>
      <c r="G724" s="259">
        <v>770</v>
      </c>
      <c r="H724" s="259">
        <v>0</v>
      </c>
      <c r="I724" s="259">
        <v>0</v>
      </c>
      <c r="J724" s="259">
        <v>0</v>
      </c>
      <c r="K724" s="259">
        <v>178</v>
      </c>
      <c r="L724" s="259">
        <v>0</v>
      </c>
      <c r="M724" s="281"/>
    </row>
    <row r="725" spans="1:13" s="219" customFormat="1" ht="9" customHeight="1">
      <c r="A725" s="220" t="s">
        <v>76</v>
      </c>
      <c r="B725" s="259">
        <v>23782</v>
      </c>
      <c r="C725" s="279"/>
      <c r="D725" s="259">
        <v>0</v>
      </c>
      <c r="E725" s="259">
        <v>23637</v>
      </c>
      <c r="F725" s="259">
        <v>0</v>
      </c>
      <c r="G725" s="259">
        <v>143</v>
      </c>
      <c r="H725" s="259">
        <v>0</v>
      </c>
      <c r="I725" s="259">
        <v>0</v>
      </c>
      <c r="J725" s="259">
        <v>0</v>
      </c>
      <c r="K725" s="259">
        <v>0</v>
      </c>
      <c r="L725" s="259">
        <v>2</v>
      </c>
      <c r="M725" s="281"/>
    </row>
    <row r="726" spans="1:13" s="219" customFormat="1" ht="9" customHeight="1">
      <c r="A726" s="225" t="s">
        <v>77</v>
      </c>
      <c r="B726" s="260">
        <v>19666</v>
      </c>
      <c r="C726" s="280"/>
      <c r="D726" s="260">
        <v>13943</v>
      </c>
      <c r="E726" s="260">
        <v>5703</v>
      </c>
      <c r="F726" s="260">
        <v>1</v>
      </c>
      <c r="G726" s="260">
        <v>2</v>
      </c>
      <c r="H726" s="260">
        <v>0</v>
      </c>
      <c r="I726" s="260">
        <v>0</v>
      </c>
      <c r="J726" s="260">
        <v>0</v>
      </c>
      <c r="K726" s="260">
        <v>11</v>
      </c>
      <c r="L726" s="260">
        <v>6</v>
      </c>
      <c r="M726" s="281"/>
    </row>
    <row r="727" spans="1:13" s="219" customFormat="1" ht="9" customHeight="1">
      <c r="A727" s="220" t="s">
        <v>78</v>
      </c>
      <c r="B727" s="259">
        <v>1786</v>
      </c>
      <c r="C727" s="279"/>
      <c r="D727" s="259">
        <v>8</v>
      </c>
      <c r="E727" s="259">
        <v>1756</v>
      </c>
      <c r="F727" s="259">
        <v>1</v>
      </c>
      <c r="G727" s="259">
        <v>9</v>
      </c>
      <c r="H727" s="259">
        <v>0</v>
      </c>
      <c r="I727" s="259">
        <v>0</v>
      </c>
      <c r="J727" s="259">
        <v>0</v>
      </c>
      <c r="K727" s="259">
        <v>11</v>
      </c>
      <c r="L727" s="259">
        <v>2</v>
      </c>
      <c r="M727" s="281"/>
    </row>
    <row r="728" spans="1:13" s="219" customFormat="1" ht="9" customHeight="1">
      <c r="A728" s="220" t="s">
        <v>79</v>
      </c>
      <c r="B728" s="259">
        <v>19182</v>
      </c>
      <c r="C728" s="279"/>
      <c r="D728" s="259">
        <v>8025</v>
      </c>
      <c r="E728" s="259">
        <v>9893</v>
      </c>
      <c r="F728" s="259">
        <v>4</v>
      </c>
      <c r="G728" s="259">
        <v>920</v>
      </c>
      <c r="H728" s="259">
        <v>1</v>
      </c>
      <c r="I728" s="259">
        <v>4</v>
      </c>
      <c r="J728" s="259">
        <v>6</v>
      </c>
      <c r="K728" s="259">
        <v>182</v>
      </c>
      <c r="L728" s="259">
        <v>156</v>
      </c>
      <c r="M728" s="281"/>
    </row>
    <row r="729" spans="1:13" s="219" customFormat="1" ht="9" customHeight="1">
      <c r="A729" s="220" t="s">
        <v>80</v>
      </c>
      <c r="B729" s="259">
        <v>18850</v>
      </c>
      <c r="C729" s="279"/>
      <c r="D729" s="259">
        <v>2</v>
      </c>
      <c r="E729" s="259">
        <v>18833</v>
      </c>
      <c r="F729" s="259">
        <v>2</v>
      </c>
      <c r="G729" s="259">
        <v>0</v>
      </c>
      <c r="H729" s="259">
        <v>0</v>
      </c>
      <c r="I729" s="259">
        <v>0</v>
      </c>
      <c r="J729" s="259">
        <v>0</v>
      </c>
      <c r="K729" s="259">
        <v>14</v>
      </c>
      <c r="L729" s="259">
        <v>0</v>
      </c>
      <c r="M729" s="281"/>
    </row>
    <row r="730" spans="1:13" s="219" customFormat="1" ht="9" customHeight="1">
      <c r="A730" s="225" t="s">
        <v>81</v>
      </c>
      <c r="B730" s="260">
        <v>2164</v>
      </c>
      <c r="C730" s="280"/>
      <c r="D730" s="260">
        <v>254</v>
      </c>
      <c r="E730" s="260">
        <v>1803</v>
      </c>
      <c r="F730" s="260">
        <v>0</v>
      </c>
      <c r="G730" s="260">
        <v>2</v>
      </c>
      <c r="H730" s="260">
        <v>0</v>
      </c>
      <c r="I730" s="260">
        <v>0</v>
      </c>
      <c r="J730" s="260">
        <v>0</v>
      </c>
      <c r="K730" s="260">
        <v>109</v>
      </c>
      <c r="L730" s="260">
        <v>0</v>
      </c>
      <c r="M730" s="281"/>
    </row>
    <row r="731" spans="1:13" s="258" customFormat="1" ht="9" customHeight="1">
      <c r="A731" s="253"/>
      <c r="B731" s="281"/>
      <c r="C731" s="282"/>
      <c r="D731" s="281"/>
      <c r="E731" s="281"/>
      <c r="F731" s="281"/>
      <c r="G731" s="281"/>
      <c r="H731" s="281"/>
      <c r="I731" s="281"/>
      <c r="J731" s="281"/>
      <c r="K731" s="281"/>
      <c r="L731" s="281"/>
    </row>
    <row r="732" spans="1:13" s="219" customFormat="1" ht="9" customHeight="1">
      <c r="A732" s="218">
        <v>2015</v>
      </c>
    </row>
    <row r="733" spans="1:13" s="219" customFormat="1" ht="9">
      <c r="A733" s="218" t="s">
        <v>102</v>
      </c>
      <c r="B733" s="284">
        <f>SUM(B735:B766)</f>
        <v>500570</v>
      </c>
      <c r="C733" s="284"/>
      <c r="D733" s="278">
        <f t="shared" ref="D733:L733" si="20">SUM(D735:D766)</f>
        <v>265542</v>
      </c>
      <c r="E733" s="278">
        <f t="shared" si="20"/>
        <v>210993</v>
      </c>
      <c r="F733" s="278">
        <f t="shared" si="20"/>
        <v>3520</v>
      </c>
      <c r="G733" s="278">
        <f t="shared" si="20"/>
        <v>18211</v>
      </c>
      <c r="H733" s="278">
        <f t="shared" si="20"/>
        <v>156</v>
      </c>
      <c r="I733" s="278">
        <f t="shared" si="20"/>
        <v>80</v>
      </c>
      <c r="J733" s="278">
        <f t="shared" si="20"/>
        <v>996</v>
      </c>
      <c r="K733" s="278">
        <f t="shared" si="20"/>
        <v>3395</v>
      </c>
      <c r="L733" s="278">
        <f t="shared" si="20"/>
        <v>2223</v>
      </c>
      <c r="M733" s="283"/>
    </row>
    <row r="734" spans="1:13" s="219" customFormat="1" ht="3.95" customHeight="1">
      <c r="A734" s="222"/>
      <c r="B734" s="284"/>
      <c r="C734" s="284"/>
      <c r="D734" s="243"/>
      <c r="E734" s="243"/>
      <c r="F734" s="243"/>
      <c r="G734" s="243"/>
      <c r="H734" s="243"/>
      <c r="I734" s="243"/>
      <c r="J734" s="243"/>
      <c r="K734" s="243"/>
      <c r="L734" s="243"/>
      <c r="M734" s="283"/>
    </row>
    <row r="735" spans="1:13" s="219" customFormat="1" ht="9" customHeight="1">
      <c r="A735" s="220" t="s">
        <v>50</v>
      </c>
      <c r="B735" s="259">
        <v>5547</v>
      </c>
      <c r="C735" s="279"/>
      <c r="D735" s="259">
        <v>5547</v>
      </c>
      <c r="E735" s="259">
        <v>0</v>
      </c>
      <c r="F735" s="259">
        <v>0</v>
      </c>
      <c r="G735" s="259">
        <v>0</v>
      </c>
      <c r="H735" s="259">
        <v>1</v>
      </c>
      <c r="I735" s="259">
        <v>0</v>
      </c>
      <c r="J735" s="259">
        <v>0</v>
      </c>
      <c r="K735" s="259">
        <v>0</v>
      </c>
      <c r="L735" s="259">
        <v>0</v>
      </c>
      <c r="M735" s="281"/>
    </row>
    <row r="736" spans="1:13" s="219" customFormat="1" ht="9" customHeight="1">
      <c r="A736" s="220" t="s">
        <v>51</v>
      </c>
      <c r="B736" s="259">
        <v>4711</v>
      </c>
      <c r="C736" s="279"/>
      <c r="D736" s="259">
        <v>3897</v>
      </c>
      <c r="E736" s="259">
        <v>57</v>
      </c>
      <c r="F736" s="259">
        <v>0</v>
      </c>
      <c r="G736" s="259">
        <v>76</v>
      </c>
      <c r="H736" s="259">
        <v>1</v>
      </c>
      <c r="I736" s="259">
        <v>0</v>
      </c>
      <c r="J736" s="259">
        <v>3</v>
      </c>
      <c r="K736" s="259">
        <v>74</v>
      </c>
      <c r="L736" s="259">
        <v>605</v>
      </c>
      <c r="M736" s="281"/>
    </row>
    <row r="737" spans="1:13" s="219" customFormat="1" ht="9" customHeight="1">
      <c r="A737" s="220" t="s">
        <v>52</v>
      </c>
      <c r="B737" s="259">
        <v>3593</v>
      </c>
      <c r="C737" s="279"/>
      <c r="D737" s="259">
        <v>1497</v>
      </c>
      <c r="E737" s="259">
        <v>5</v>
      </c>
      <c r="F737" s="259">
        <v>0</v>
      </c>
      <c r="G737" s="259">
        <v>1922</v>
      </c>
      <c r="H737" s="259">
        <v>1</v>
      </c>
      <c r="I737" s="259">
        <v>0</v>
      </c>
      <c r="J737" s="259">
        <v>0</v>
      </c>
      <c r="K737" s="259">
        <v>40</v>
      </c>
      <c r="L737" s="259">
        <v>129</v>
      </c>
      <c r="M737" s="281"/>
    </row>
    <row r="738" spans="1:13" s="219" customFormat="1" ht="9" customHeight="1">
      <c r="A738" s="225" t="s">
        <v>53</v>
      </c>
      <c r="B738" s="260">
        <v>9587</v>
      </c>
      <c r="C738" s="280"/>
      <c r="D738" s="260">
        <v>5838</v>
      </c>
      <c r="E738" s="260">
        <v>3784</v>
      </c>
      <c r="F738" s="260">
        <v>0</v>
      </c>
      <c r="G738" s="260">
        <v>1</v>
      </c>
      <c r="H738" s="260">
        <v>0</v>
      </c>
      <c r="I738" s="260">
        <v>1</v>
      </c>
      <c r="J738" s="260">
        <v>0</v>
      </c>
      <c r="K738" s="260">
        <v>0</v>
      </c>
      <c r="L738" s="260">
        <v>1</v>
      </c>
      <c r="M738" s="281"/>
    </row>
    <row r="739" spans="1:13" s="219" customFormat="1" ht="9" customHeight="1">
      <c r="A739" s="220" t="s">
        <v>54</v>
      </c>
      <c r="B739" s="259">
        <v>33426</v>
      </c>
      <c r="C739" s="279"/>
      <c r="D739" s="259">
        <v>28457</v>
      </c>
      <c r="E739" s="259">
        <v>4357</v>
      </c>
      <c r="F739" s="259">
        <v>23</v>
      </c>
      <c r="G739" s="259">
        <v>458</v>
      </c>
      <c r="H739" s="259">
        <v>2</v>
      </c>
      <c r="I739" s="259">
        <v>0</v>
      </c>
      <c r="J739" s="259">
        <v>20</v>
      </c>
      <c r="K739" s="259">
        <v>18</v>
      </c>
      <c r="L739" s="259">
        <v>91</v>
      </c>
      <c r="M739" s="281"/>
    </row>
    <row r="740" spans="1:13" s="219" customFormat="1" ht="9" customHeight="1">
      <c r="A740" s="220" t="s">
        <v>55</v>
      </c>
      <c r="B740" s="259">
        <v>3254</v>
      </c>
      <c r="C740" s="279"/>
      <c r="D740" s="259">
        <v>61</v>
      </c>
      <c r="E740" s="259">
        <v>1569</v>
      </c>
      <c r="F740" s="259">
        <v>3</v>
      </c>
      <c r="G740" s="259">
        <v>66</v>
      </c>
      <c r="H740" s="259">
        <v>1</v>
      </c>
      <c r="I740" s="259">
        <v>0</v>
      </c>
      <c r="J740" s="259">
        <v>12</v>
      </c>
      <c r="K740" s="259">
        <v>1551</v>
      </c>
      <c r="L740" s="259">
        <v>0</v>
      </c>
      <c r="M740" s="281"/>
    </row>
    <row r="741" spans="1:13" s="219" customFormat="1" ht="9" customHeight="1">
      <c r="A741" s="220" t="s">
        <v>56</v>
      </c>
      <c r="B741" s="259">
        <v>7110</v>
      </c>
      <c r="C741" s="279"/>
      <c r="D741" s="259">
        <v>5069</v>
      </c>
      <c r="E741" s="259">
        <v>1626</v>
      </c>
      <c r="F741" s="259">
        <v>1</v>
      </c>
      <c r="G741" s="259">
        <v>543</v>
      </c>
      <c r="H741" s="259">
        <v>1</v>
      </c>
      <c r="I741" s="259">
        <v>1</v>
      </c>
      <c r="J741" s="259">
        <v>0</v>
      </c>
      <c r="K741" s="259">
        <v>0</v>
      </c>
      <c r="L741" s="259">
        <v>0</v>
      </c>
      <c r="M741" s="281"/>
    </row>
    <row r="742" spans="1:13" s="219" customFormat="1" ht="9" customHeight="1">
      <c r="A742" s="225" t="s">
        <v>57</v>
      </c>
      <c r="B742" s="260">
        <v>23940</v>
      </c>
      <c r="C742" s="280"/>
      <c r="D742" s="260">
        <v>165</v>
      </c>
      <c r="E742" s="260">
        <v>23187</v>
      </c>
      <c r="F742" s="260">
        <v>400</v>
      </c>
      <c r="G742" s="260">
        <v>0</v>
      </c>
      <c r="H742" s="260">
        <v>3</v>
      </c>
      <c r="I742" s="260">
        <v>3</v>
      </c>
      <c r="J742" s="260">
        <v>18</v>
      </c>
      <c r="K742" s="260">
        <v>164</v>
      </c>
      <c r="L742" s="260">
        <v>0</v>
      </c>
      <c r="M742" s="281"/>
    </row>
    <row r="743" spans="1:13" s="219" customFormat="1" ht="9" customHeight="1">
      <c r="A743" s="220" t="s">
        <v>58</v>
      </c>
      <c r="B743" s="259">
        <v>29038</v>
      </c>
      <c r="C743" s="279"/>
      <c r="D743" s="259">
        <v>7058</v>
      </c>
      <c r="E743" s="259">
        <v>21536</v>
      </c>
      <c r="F743" s="259">
        <v>24</v>
      </c>
      <c r="G743" s="259">
        <v>0</v>
      </c>
      <c r="H743" s="259">
        <v>1</v>
      </c>
      <c r="I743" s="259">
        <v>0</v>
      </c>
      <c r="J743" s="259">
        <v>0</v>
      </c>
      <c r="K743" s="259">
        <v>16</v>
      </c>
      <c r="L743" s="259">
        <v>403</v>
      </c>
      <c r="M743" s="281"/>
    </row>
    <row r="744" spans="1:13" s="219" customFormat="1" ht="9" customHeight="1">
      <c r="A744" s="220" t="s">
        <v>59</v>
      </c>
      <c r="B744" s="259">
        <v>13448</v>
      </c>
      <c r="C744" s="279"/>
      <c r="D744" s="259">
        <v>8001</v>
      </c>
      <c r="E744" s="259">
        <v>5445</v>
      </c>
      <c r="F744" s="259">
        <v>2</v>
      </c>
      <c r="G744" s="259">
        <v>0</v>
      </c>
      <c r="H744" s="259">
        <v>0</v>
      </c>
      <c r="I744" s="259">
        <v>0</v>
      </c>
      <c r="J744" s="259">
        <v>0</v>
      </c>
      <c r="K744" s="259">
        <v>0</v>
      </c>
      <c r="L744" s="259">
        <v>0</v>
      </c>
      <c r="M744" s="281"/>
    </row>
    <row r="745" spans="1:13" s="219" customFormat="1" ht="9" customHeight="1">
      <c r="A745" s="220" t="s">
        <v>60</v>
      </c>
      <c r="B745" s="259">
        <v>34593</v>
      </c>
      <c r="C745" s="279"/>
      <c r="D745" s="259">
        <v>32773</v>
      </c>
      <c r="E745" s="259">
        <v>1542</v>
      </c>
      <c r="F745" s="259">
        <v>2</v>
      </c>
      <c r="G745" s="259">
        <v>1930</v>
      </c>
      <c r="H745" s="259">
        <v>0</v>
      </c>
      <c r="I745" s="259">
        <v>1</v>
      </c>
      <c r="J745" s="259">
        <v>0</v>
      </c>
      <c r="K745" s="259">
        <v>2</v>
      </c>
      <c r="L745" s="259">
        <v>20</v>
      </c>
      <c r="M745" s="281"/>
    </row>
    <row r="746" spans="1:13" s="219" customFormat="1" ht="9" customHeight="1">
      <c r="A746" s="225" t="s">
        <v>61</v>
      </c>
      <c r="B746" s="260">
        <v>20583</v>
      </c>
      <c r="C746" s="280"/>
      <c r="D746" s="260">
        <v>8859</v>
      </c>
      <c r="E746" s="260">
        <v>11429</v>
      </c>
      <c r="F746" s="260">
        <v>49</v>
      </c>
      <c r="G746" s="260">
        <v>5</v>
      </c>
      <c r="H746" s="260">
        <v>0</v>
      </c>
      <c r="I746" s="260">
        <v>1</v>
      </c>
      <c r="J746" s="260">
        <v>1</v>
      </c>
      <c r="K746" s="260">
        <v>235</v>
      </c>
      <c r="L746" s="260">
        <v>7</v>
      </c>
      <c r="M746" s="281"/>
    </row>
    <row r="747" spans="1:13" s="219" customFormat="1" ht="9" customHeight="1">
      <c r="A747" s="220" t="s">
        <v>62</v>
      </c>
      <c r="B747" s="259">
        <v>4303</v>
      </c>
      <c r="C747" s="279"/>
      <c r="D747" s="259">
        <v>1034</v>
      </c>
      <c r="E747" s="259">
        <v>3264</v>
      </c>
      <c r="F747" s="259">
        <v>5</v>
      </c>
      <c r="G747" s="259">
        <v>0</v>
      </c>
      <c r="H747" s="259">
        <v>0</v>
      </c>
      <c r="I747" s="259">
        <v>0</v>
      </c>
      <c r="J747" s="259">
        <v>0</v>
      </c>
      <c r="K747" s="259">
        <v>1</v>
      </c>
      <c r="L747" s="259">
        <v>0</v>
      </c>
      <c r="M747" s="281"/>
    </row>
    <row r="748" spans="1:13" s="219" customFormat="1" ht="9" customHeight="1">
      <c r="A748" s="220" t="s">
        <v>63</v>
      </c>
      <c r="B748" s="259">
        <v>41944</v>
      </c>
      <c r="C748" s="279"/>
      <c r="D748" s="259">
        <v>19284</v>
      </c>
      <c r="E748" s="259">
        <v>22378</v>
      </c>
      <c r="F748" s="259">
        <v>33</v>
      </c>
      <c r="G748" s="259">
        <v>234</v>
      </c>
      <c r="H748" s="259">
        <v>2</v>
      </c>
      <c r="I748" s="259">
        <v>0</v>
      </c>
      <c r="J748" s="259">
        <v>6</v>
      </c>
      <c r="K748" s="259">
        <v>7</v>
      </c>
      <c r="L748" s="259">
        <v>1</v>
      </c>
      <c r="M748" s="281"/>
    </row>
    <row r="749" spans="1:13" s="219" customFormat="1" ht="9" customHeight="1">
      <c r="A749" s="220" t="s">
        <v>64</v>
      </c>
      <c r="B749" s="259">
        <v>11802</v>
      </c>
      <c r="C749" s="279"/>
      <c r="D749" s="259">
        <v>6420</v>
      </c>
      <c r="E749" s="259">
        <v>5377</v>
      </c>
      <c r="F749" s="259">
        <v>5</v>
      </c>
      <c r="G749" s="259">
        <v>0</v>
      </c>
      <c r="H749" s="259">
        <v>0</v>
      </c>
      <c r="I749" s="259">
        <v>0</v>
      </c>
      <c r="J749" s="259">
        <v>0</v>
      </c>
      <c r="K749" s="259">
        <v>0</v>
      </c>
      <c r="L749" s="259">
        <v>0</v>
      </c>
      <c r="M749" s="281"/>
    </row>
    <row r="750" spans="1:13" s="219" customFormat="1" ht="9" customHeight="1">
      <c r="A750" s="225" t="s">
        <v>65</v>
      </c>
      <c r="B750" s="260">
        <v>4788</v>
      </c>
      <c r="C750" s="280"/>
      <c r="D750" s="260">
        <v>701</v>
      </c>
      <c r="E750" s="260">
        <v>2244</v>
      </c>
      <c r="F750" s="260">
        <v>6</v>
      </c>
      <c r="G750" s="260">
        <v>1837</v>
      </c>
      <c r="H750" s="260">
        <v>2</v>
      </c>
      <c r="I750" s="260">
        <v>11</v>
      </c>
      <c r="J750" s="260">
        <v>0</v>
      </c>
      <c r="K750" s="260">
        <v>3</v>
      </c>
      <c r="L750" s="260">
        <v>2</v>
      </c>
      <c r="M750" s="281"/>
    </row>
    <row r="751" spans="1:13" s="219" customFormat="1" ht="9" customHeight="1">
      <c r="A751" s="220" t="s">
        <v>66</v>
      </c>
      <c r="B751" s="259">
        <v>5732</v>
      </c>
      <c r="C751" s="279"/>
      <c r="D751" s="259">
        <v>0</v>
      </c>
      <c r="E751" s="259">
        <v>5732</v>
      </c>
      <c r="F751" s="259">
        <v>0</v>
      </c>
      <c r="G751" s="259">
        <v>0</v>
      </c>
      <c r="H751" s="259">
        <v>0</v>
      </c>
      <c r="I751" s="259">
        <v>0</v>
      </c>
      <c r="J751" s="259">
        <v>0</v>
      </c>
      <c r="K751" s="259">
        <v>0</v>
      </c>
      <c r="L751" s="259">
        <v>0</v>
      </c>
      <c r="M751" s="281"/>
    </row>
    <row r="752" spans="1:13" s="219" customFormat="1" ht="9" customHeight="1">
      <c r="A752" s="220" t="s">
        <v>67</v>
      </c>
      <c r="B752" s="259">
        <v>572</v>
      </c>
      <c r="C752" s="279"/>
      <c r="D752" s="259">
        <v>4</v>
      </c>
      <c r="E752" s="259">
        <v>522</v>
      </c>
      <c r="F752" s="259">
        <v>0</v>
      </c>
      <c r="G752" s="259">
        <v>20</v>
      </c>
      <c r="H752" s="259">
        <v>2</v>
      </c>
      <c r="I752" s="259">
        <v>22</v>
      </c>
      <c r="J752" s="259">
        <v>1</v>
      </c>
      <c r="K752" s="259">
        <v>3</v>
      </c>
      <c r="L752" s="259">
        <v>0</v>
      </c>
      <c r="M752" s="281"/>
    </row>
    <row r="753" spans="1:13" s="219" customFormat="1" ht="9" customHeight="1">
      <c r="A753" s="220" t="s">
        <v>68</v>
      </c>
      <c r="B753" s="259">
        <v>6175</v>
      </c>
      <c r="C753" s="279"/>
      <c r="D753" s="259">
        <v>31</v>
      </c>
      <c r="E753" s="259">
        <v>435</v>
      </c>
      <c r="F753" s="259">
        <v>2867</v>
      </c>
      <c r="G753" s="259">
        <v>2858</v>
      </c>
      <c r="H753" s="259">
        <v>0</v>
      </c>
      <c r="I753" s="259">
        <v>0</v>
      </c>
      <c r="J753" s="259">
        <v>907</v>
      </c>
      <c r="K753" s="259">
        <v>13</v>
      </c>
      <c r="L753" s="259">
        <v>0</v>
      </c>
      <c r="M753" s="281"/>
    </row>
    <row r="754" spans="1:13" s="219" customFormat="1" ht="9" customHeight="1">
      <c r="A754" s="225" t="s">
        <v>69</v>
      </c>
      <c r="B754" s="260">
        <v>4888</v>
      </c>
      <c r="C754" s="280"/>
      <c r="D754" s="260">
        <v>3109</v>
      </c>
      <c r="E754" s="260">
        <v>314</v>
      </c>
      <c r="F754" s="260">
        <v>0</v>
      </c>
      <c r="G754" s="260">
        <v>1464</v>
      </c>
      <c r="H754" s="260">
        <v>2</v>
      </c>
      <c r="I754" s="260">
        <v>1</v>
      </c>
      <c r="J754" s="260">
        <v>0</v>
      </c>
      <c r="K754" s="260">
        <v>2</v>
      </c>
      <c r="L754" s="260">
        <v>0</v>
      </c>
      <c r="M754" s="281"/>
    </row>
    <row r="755" spans="1:13" s="219" customFormat="1" ht="9" customHeight="1">
      <c r="A755" s="220" t="s">
        <v>70</v>
      </c>
      <c r="B755" s="259">
        <v>8396</v>
      </c>
      <c r="C755" s="279"/>
      <c r="D755" s="259">
        <v>5710</v>
      </c>
      <c r="E755" s="259">
        <v>487</v>
      </c>
      <c r="F755" s="259">
        <v>4</v>
      </c>
      <c r="G755" s="259">
        <v>2133</v>
      </c>
      <c r="H755" s="259">
        <v>1</v>
      </c>
      <c r="I755" s="259">
        <v>26</v>
      </c>
      <c r="J755" s="259">
        <v>0</v>
      </c>
      <c r="K755" s="259">
        <v>34</v>
      </c>
      <c r="L755" s="259">
        <v>1</v>
      </c>
      <c r="M755" s="281"/>
    </row>
    <row r="756" spans="1:13" s="219" customFormat="1" ht="9" customHeight="1">
      <c r="A756" s="220" t="s">
        <v>71</v>
      </c>
      <c r="B756" s="259">
        <v>11982</v>
      </c>
      <c r="C756" s="279"/>
      <c r="D756" s="259">
        <v>11801</v>
      </c>
      <c r="E756" s="259">
        <v>0</v>
      </c>
      <c r="F756" s="259">
        <v>0</v>
      </c>
      <c r="G756" s="259">
        <v>0</v>
      </c>
      <c r="H756" s="259">
        <v>121</v>
      </c>
      <c r="I756" s="259">
        <v>0</v>
      </c>
      <c r="J756" s="259">
        <v>0</v>
      </c>
      <c r="K756" s="259">
        <v>60</v>
      </c>
      <c r="L756" s="259">
        <v>0</v>
      </c>
      <c r="M756" s="281"/>
    </row>
    <row r="757" spans="1:13" s="219" customFormat="1" ht="9" customHeight="1">
      <c r="A757" s="220" t="s">
        <v>72</v>
      </c>
      <c r="B757" s="259">
        <v>11502</v>
      </c>
      <c r="C757" s="279"/>
      <c r="D757" s="259">
        <v>5840</v>
      </c>
      <c r="E757" s="259">
        <v>4721</v>
      </c>
      <c r="F757" s="259">
        <v>0</v>
      </c>
      <c r="G757" s="259">
        <v>10</v>
      </c>
      <c r="H757" s="259">
        <v>0</v>
      </c>
      <c r="I757" s="259">
        <v>1</v>
      </c>
      <c r="J757" s="259">
        <v>0</v>
      </c>
      <c r="K757" s="259">
        <v>50</v>
      </c>
      <c r="L757" s="259">
        <v>882</v>
      </c>
      <c r="M757" s="281"/>
    </row>
    <row r="758" spans="1:13" s="219" customFormat="1" ht="9" customHeight="1">
      <c r="A758" s="225" t="s">
        <v>73</v>
      </c>
      <c r="B758" s="260">
        <v>19663</v>
      </c>
      <c r="C758" s="280"/>
      <c r="D758" s="260">
        <v>5458</v>
      </c>
      <c r="E758" s="260">
        <v>13838</v>
      </c>
      <c r="F758" s="260">
        <v>16</v>
      </c>
      <c r="G758" s="260">
        <v>1895</v>
      </c>
      <c r="H758" s="260">
        <v>0</v>
      </c>
      <c r="I758" s="260">
        <v>7</v>
      </c>
      <c r="J758" s="260">
        <v>3</v>
      </c>
      <c r="K758" s="260">
        <v>1</v>
      </c>
      <c r="L758" s="260">
        <v>12</v>
      </c>
      <c r="M758" s="281"/>
    </row>
    <row r="759" spans="1:13" s="219" customFormat="1" ht="9" customHeight="1">
      <c r="A759" s="220" t="s">
        <v>74</v>
      </c>
      <c r="B759" s="259">
        <v>16642</v>
      </c>
      <c r="C759" s="279"/>
      <c r="D759" s="259">
        <v>13414</v>
      </c>
      <c r="E759" s="259">
        <v>3184</v>
      </c>
      <c r="F759" s="259">
        <v>2</v>
      </c>
      <c r="G759" s="259">
        <v>81</v>
      </c>
      <c r="H759" s="259">
        <v>2</v>
      </c>
      <c r="I759" s="259">
        <v>0</v>
      </c>
      <c r="J759" s="259">
        <v>0</v>
      </c>
      <c r="K759" s="259">
        <v>49</v>
      </c>
      <c r="L759" s="259">
        <v>0</v>
      </c>
      <c r="M759" s="281"/>
    </row>
    <row r="760" spans="1:13" s="219" customFormat="1" ht="9" customHeight="1">
      <c r="A760" s="220" t="s">
        <v>75</v>
      </c>
      <c r="B760" s="259">
        <v>62788</v>
      </c>
      <c r="C760" s="279"/>
      <c r="D760" s="259">
        <v>52812</v>
      </c>
      <c r="E760" s="259">
        <v>7878</v>
      </c>
      <c r="F760" s="259">
        <v>63</v>
      </c>
      <c r="G760" s="259">
        <v>1226</v>
      </c>
      <c r="H760" s="259">
        <v>0</v>
      </c>
      <c r="I760" s="259">
        <v>0</v>
      </c>
      <c r="J760" s="259">
        <v>0</v>
      </c>
      <c r="K760" s="259">
        <v>809</v>
      </c>
      <c r="L760" s="259">
        <v>0</v>
      </c>
      <c r="M760" s="281"/>
    </row>
    <row r="761" spans="1:13" s="219" customFormat="1" ht="9" customHeight="1">
      <c r="A761" s="220" t="s">
        <v>76</v>
      </c>
      <c r="B761" s="259">
        <v>29778</v>
      </c>
      <c r="C761" s="279"/>
      <c r="D761" s="259">
        <v>0</v>
      </c>
      <c r="E761" s="259">
        <v>29778</v>
      </c>
      <c r="F761" s="259">
        <v>0</v>
      </c>
      <c r="G761" s="259">
        <v>0</v>
      </c>
      <c r="H761" s="259">
        <v>0</v>
      </c>
      <c r="I761" s="259">
        <v>0</v>
      </c>
      <c r="J761" s="259">
        <v>0</v>
      </c>
      <c r="K761" s="259">
        <v>0</v>
      </c>
      <c r="L761" s="259">
        <v>0</v>
      </c>
      <c r="M761" s="281"/>
    </row>
    <row r="762" spans="1:13" s="219" customFormat="1" ht="9" customHeight="1">
      <c r="A762" s="225" t="s">
        <v>77</v>
      </c>
      <c r="B762" s="260">
        <v>19778</v>
      </c>
      <c r="C762" s="280"/>
      <c r="D762" s="260">
        <v>14398</v>
      </c>
      <c r="E762" s="260">
        <v>5339</v>
      </c>
      <c r="F762" s="260">
        <v>6</v>
      </c>
      <c r="G762" s="260">
        <v>32</v>
      </c>
      <c r="H762" s="260">
        <v>1</v>
      </c>
      <c r="I762" s="260">
        <v>0</v>
      </c>
      <c r="J762" s="260">
        <v>1</v>
      </c>
      <c r="K762" s="260">
        <v>3</v>
      </c>
      <c r="L762" s="260">
        <v>3</v>
      </c>
      <c r="M762" s="281"/>
    </row>
    <row r="763" spans="1:13" s="219" customFormat="1" ht="9" customHeight="1">
      <c r="A763" s="220" t="s">
        <v>78</v>
      </c>
      <c r="B763" s="259">
        <v>466</v>
      </c>
      <c r="C763" s="279"/>
      <c r="D763" s="259">
        <v>15</v>
      </c>
      <c r="E763" s="259">
        <v>408</v>
      </c>
      <c r="F763" s="259">
        <v>2</v>
      </c>
      <c r="G763" s="259">
        <v>26</v>
      </c>
      <c r="H763" s="259">
        <v>0</v>
      </c>
      <c r="I763" s="259">
        <v>0</v>
      </c>
      <c r="J763" s="259">
        <v>0</v>
      </c>
      <c r="K763" s="259">
        <v>11</v>
      </c>
      <c r="L763" s="259">
        <v>4</v>
      </c>
      <c r="M763" s="281"/>
    </row>
    <row r="764" spans="1:13" s="219" customFormat="1" ht="9" customHeight="1">
      <c r="A764" s="220" t="s">
        <v>79</v>
      </c>
      <c r="B764" s="259">
        <v>26414</v>
      </c>
      <c r="C764" s="279"/>
      <c r="D764" s="259">
        <v>17222</v>
      </c>
      <c r="E764" s="259">
        <v>7641</v>
      </c>
      <c r="F764" s="259">
        <v>6</v>
      </c>
      <c r="G764" s="259">
        <v>1394</v>
      </c>
      <c r="H764" s="259">
        <v>6</v>
      </c>
      <c r="I764" s="259">
        <v>4</v>
      </c>
      <c r="J764" s="259">
        <v>0</v>
      </c>
      <c r="K764" s="259">
        <v>122</v>
      </c>
      <c r="L764" s="259">
        <v>60</v>
      </c>
      <c r="M764" s="281"/>
    </row>
    <row r="765" spans="1:13" s="219" customFormat="1" ht="9" customHeight="1">
      <c r="A765" s="220" t="s">
        <v>80</v>
      </c>
      <c r="B765" s="259">
        <v>21982</v>
      </c>
      <c r="C765" s="279"/>
      <c r="D765" s="259">
        <v>15</v>
      </c>
      <c r="E765" s="259">
        <v>21822</v>
      </c>
      <c r="F765" s="259">
        <v>1</v>
      </c>
      <c r="G765" s="259">
        <v>0</v>
      </c>
      <c r="H765" s="259">
        <v>0</v>
      </c>
      <c r="I765" s="259">
        <v>0</v>
      </c>
      <c r="J765" s="259">
        <v>24</v>
      </c>
      <c r="K765" s="259">
        <v>127</v>
      </c>
      <c r="L765" s="259">
        <v>2</v>
      </c>
      <c r="M765" s="281"/>
    </row>
    <row r="766" spans="1:13" s="219" customFormat="1" ht="9" customHeight="1">
      <c r="A766" s="225" t="s">
        <v>81</v>
      </c>
      <c r="B766" s="260">
        <v>2145</v>
      </c>
      <c r="C766" s="280"/>
      <c r="D766" s="260">
        <v>1052</v>
      </c>
      <c r="E766" s="260">
        <v>1094</v>
      </c>
      <c r="F766" s="260">
        <v>0</v>
      </c>
      <c r="G766" s="260">
        <v>0</v>
      </c>
      <c r="H766" s="260">
        <v>6</v>
      </c>
      <c r="I766" s="260">
        <v>1</v>
      </c>
      <c r="J766" s="260">
        <v>0</v>
      </c>
      <c r="K766" s="260">
        <v>0</v>
      </c>
      <c r="L766" s="260">
        <v>0</v>
      </c>
      <c r="M766" s="281"/>
    </row>
    <row r="767" spans="1:13" s="258" customFormat="1" ht="9" customHeight="1">
      <c r="A767" s="253"/>
      <c r="B767" s="281"/>
      <c r="C767" s="282"/>
      <c r="D767" s="281"/>
      <c r="E767" s="281"/>
      <c r="F767" s="281"/>
      <c r="G767" s="281"/>
      <c r="H767" s="281"/>
      <c r="I767" s="281"/>
      <c r="J767" s="281"/>
      <c r="K767" s="281"/>
      <c r="L767" s="281"/>
    </row>
    <row r="768" spans="1:13" s="219" customFormat="1" ht="9" customHeight="1">
      <c r="A768" s="218">
        <v>2016</v>
      </c>
    </row>
    <row r="769" spans="1:13" s="219" customFormat="1" ht="9">
      <c r="A769" s="218" t="s">
        <v>102</v>
      </c>
      <c r="B769" s="284">
        <f>SUM(B771:B802)</f>
        <v>529688</v>
      </c>
      <c r="C769" s="284"/>
      <c r="D769" s="278">
        <f t="shared" ref="D769:L769" si="21">SUM(D771:D802)</f>
        <v>266031</v>
      </c>
      <c r="E769" s="278">
        <f t="shared" si="21"/>
        <v>232773</v>
      </c>
      <c r="F769" s="278">
        <f t="shared" si="21"/>
        <v>4229</v>
      </c>
      <c r="G769" s="278">
        <f t="shared" si="21"/>
        <v>24238</v>
      </c>
      <c r="H769" s="278">
        <f t="shared" si="21"/>
        <v>26</v>
      </c>
      <c r="I769" s="278">
        <f t="shared" si="21"/>
        <v>4379</v>
      </c>
      <c r="J769" s="278">
        <f t="shared" si="21"/>
        <v>1007</v>
      </c>
      <c r="K769" s="278">
        <f t="shared" si="21"/>
        <v>5376</v>
      </c>
      <c r="L769" s="278">
        <f t="shared" si="21"/>
        <v>7945</v>
      </c>
      <c r="M769" s="283"/>
    </row>
    <row r="770" spans="1:13" s="219" customFormat="1" ht="3.95" customHeight="1">
      <c r="A770" s="222"/>
      <c r="B770" s="284"/>
      <c r="C770" s="284"/>
      <c r="D770" s="243"/>
      <c r="E770" s="243"/>
      <c r="F770" s="243"/>
      <c r="G770" s="243"/>
      <c r="H770" s="243"/>
      <c r="I770" s="243"/>
      <c r="J770" s="243"/>
      <c r="K770" s="243"/>
      <c r="L770" s="243"/>
      <c r="M770" s="283"/>
    </row>
    <row r="771" spans="1:13" s="219" customFormat="1" ht="9" customHeight="1">
      <c r="A771" s="220" t="s">
        <v>50</v>
      </c>
      <c r="B771" s="259">
        <v>5508</v>
      </c>
      <c r="C771" s="279"/>
      <c r="D771" s="259">
        <v>5508</v>
      </c>
      <c r="E771" s="259">
        <v>0</v>
      </c>
      <c r="F771" s="259">
        <v>0</v>
      </c>
      <c r="G771" s="259">
        <v>0</v>
      </c>
      <c r="H771" s="259">
        <v>0</v>
      </c>
      <c r="I771" s="259">
        <v>1</v>
      </c>
      <c r="J771" s="259">
        <v>0</v>
      </c>
      <c r="K771" s="259">
        <v>0</v>
      </c>
      <c r="L771" s="259">
        <v>0</v>
      </c>
      <c r="M771" s="281"/>
    </row>
    <row r="772" spans="1:13" s="219" customFormat="1" ht="9" customHeight="1">
      <c r="A772" s="220" t="s">
        <v>51</v>
      </c>
      <c r="B772" s="259">
        <v>4825</v>
      </c>
      <c r="C772" s="279"/>
      <c r="D772" s="259">
        <v>4261</v>
      </c>
      <c r="E772" s="259">
        <v>58</v>
      </c>
      <c r="F772" s="259">
        <v>0</v>
      </c>
      <c r="G772" s="259">
        <v>1</v>
      </c>
      <c r="H772" s="259">
        <v>0</v>
      </c>
      <c r="I772" s="259">
        <v>0</v>
      </c>
      <c r="J772" s="259">
        <v>2</v>
      </c>
      <c r="K772" s="259">
        <v>44</v>
      </c>
      <c r="L772" s="259">
        <v>461</v>
      </c>
      <c r="M772" s="281"/>
    </row>
    <row r="773" spans="1:13" s="219" customFormat="1" ht="9" customHeight="1">
      <c r="A773" s="220" t="s">
        <v>52</v>
      </c>
      <c r="B773" s="259">
        <v>3520</v>
      </c>
      <c r="C773" s="279"/>
      <c r="D773" s="259">
        <v>1940</v>
      </c>
      <c r="E773" s="259">
        <v>102</v>
      </c>
      <c r="F773" s="259">
        <v>1</v>
      </c>
      <c r="G773" s="259">
        <v>794</v>
      </c>
      <c r="H773" s="259">
        <v>4</v>
      </c>
      <c r="I773" s="259">
        <v>0</v>
      </c>
      <c r="J773" s="259">
        <v>2</v>
      </c>
      <c r="K773" s="259">
        <v>149</v>
      </c>
      <c r="L773" s="259">
        <v>531</v>
      </c>
      <c r="M773" s="281"/>
    </row>
    <row r="774" spans="1:13" s="219" customFormat="1" ht="9" customHeight="1">
      <c r="A774" s="225" t="s">
        <v>53</v>
      </c>
      <c r="B774" s="260">
        <v>7789</v>
      </c>
      <c r="C774" s="280"/>
      <c r="D774" s="260">
        <v>7786</v>
      </c>
      <c r="E774" s="260">
        <v>146</v>
      </c>
      <c r="F774" s="260">
        <v>0</v>
      </c>
      <c r="G774" s="260">
        <v>88</v>
      </c>
      <c r="H774" s="260">
        <v>0</v>
      </c>
      <c r="I774" s="260">
        <v>4</v>
      </c>
      <c r="J774" s="260">
        <v>0</v>
      </c>
      <c r="K774" s="260">
        <v>0</v>
      </c>
      <c r="L774" s="260">
        <v>0</v>
      </c>
      <c r="M774" s="281"/>
    </row>
    <row r="775" spans="1:13" s="219" customFormat="1" ht="9" customHeight="1">
      <c r="A775" s="220" t="s">
        <v>54</v>
      </c>
      <c r="B775" s="259">
        <v>30299</v>
      </c>
      <c r="C775" s="279"/>
      <c r="D775" s="259">
        <v>10325</v>
      </c>
      <c r="E775" s="259">
        <v>15962</v>
      </c>
      <c r="F775" s="259">
        <v>0</v>
      </c>
      <c r="G775" s="259">
        <v>3988</v>
      </c>
      <c r="H775" s="259">
        <v>0</v>
      </c>
      <c r="I775" s="259">
        <v>3</v>
      </c>
      <c r="J775" s="259">
        <v>3</v>
      </c>
      <c r="K775" s="259">
        <v>9</v>
      </c>
      <c r="L775" s="259">
        <v>9</v>
      </c>
      <c r="M775" s="281"/>
    </row>
    <row r="776" spans="1:13" s="219" customFormat="1" ht="9" customHeight="1">
      <c r="A776" s="220" t="s">
        <v>55</v>
      </c>
      <c r="B776" s="259">
        <v>3038</v>
      </c>
      <c r="C776" s="279"/>
      <c r="D776" s="259">
        <v>37</v>
      </c>
      <c r="E776" s="259">
        <v>1483</v>
      </c>
      <c r="F776" s="259">
        <v>1</v>
      </c>
      <c r="G776" s="259">
        <v>55</v>
      </c>
      <c r="H776" s="259">
        <v>0</v>
      </c>
      <c r="I776" s="259">
        <v>0</v>
      </c>
      <c r="J776" s="259">
        <v>34</v>
      </c>
      <c r="K776" s="259">
        <v>1440</v>
      </c>
      <c r="L776" s="259">
        <v>0</v>
      </c>
      <c r="M776" s="281"/>
    </row>
    <row r="777" spans="1:13" s="219" customFormat="1" ht="9" customHeight="1">
      <c r="A777" s="220" t="s">
        <v>56</v>
      </c>
      <c r="B777" s="259">
        <v>8063</v>
      </c>
      <c r="C777" s="279"/>
      <c r="D777" s="259">
        <v>5290</v>
      </c>
      <c r="E777" s="259">
        <v>2358</v>
      </c>
      <c r="F777" s="259">
        <v>7</v>
      </c>
      <c r="G777" s="259">
        <v>576</v>
      </c>
      <c r="H777" s="259">
        <v>0</v>
      </c>
      <c r="I777" s="259">
        <v>0</v>
      </c>
      <c r="J777" s="259">
        <v>0</v>
      </c>
      <c r="K777" s="259">
        <v>0</v>
      </c>
      <c r="L777" s="259">
        <v>0</v>
      </c>
      <c r="M777" s="281"/>
    </row>
    <row r="778" spans="1:13" s="219" customFormat="1" ht="9" customHeight="1">
      <c r="A778" s="225" t="s">
        <v>57</v>
      </c>
      <c r="B778" s="260">
        <v>25036</v>
      </c>
      <c r="C778" s="280"/>
      <c r="D778" s="260">
        <v>155</v>
      </c>
      <c r="E778" s="260">
        <v>23632</v>
      </c>
      <c r="F778" s="260">
        <v>740</v>
      </c>
      <c r="G778" s="260">
        <v>0</v>
      </c>
      <c r="H778" s="260">
        <v>7</v>
      </c>
      <c r="I778" s="260">
        <v>4</v>
      </c>
      <c r="J778" s="260">
        <v>13</v>
      </c>
      <c r="K778" s="260">
        <v>485</v>
      </c>
      <c r="L778" s="260">
        <v>0</v>
      </c>
      <c r="M778" s="281"/>
    </row>
    <row r="779" spans="1:13" s="219" customFormat="1" ht="9" customHeight="1">
      <c r="A779" s="220" t="s">
        <v>58</v>
      </c>
      <c r="B779" s="259">
        <v>31583</v>
      </c>
      <c r="C779" s="279"/>
      <c r="D779" s="259">
        <v>17706</v>
      </c>
      <c r="E779" s="259">
        <v>11620</v>
      </c>
      <c r="F779" s="259">
        <v>11</v>
      </c>
      <c r="G779" s="259">
        <v>1</v>
      </c>
      <c r="H779" s="259">
        <v>0</v>
      </c>
      <c r="I779" s="259">
        <v>0</v>
      </c>
      <c r="J779" s="259">
        <v>0</v>
      </c>
      <c r="K779" s="259">
        <v>13</v>
      </c>
      <c r="L779" s="259">
        <v>2232</v>
      </c>
      <c r="M779" s="281"/>
    </row>
    <row r="780" spans="1:13" s="219" customFormat="1" ht="9" customHeight="1">
      <c r="A780" s="220" t="s">
        <v>59</v>
      </c>
      <c r="B780" s="259">
        <v>12895</v>
      </c>
      <c r="C780" s="279"/>
      <c r="D780" s="259">
        <v>9257</v>
      </c>
      <c r="E780" s="259">
        <v>392</v>
      </c>
      <c r="F780" s="259">
        <v>0</v>
      </c>
      <c r="G780" s="259">
        <v>0</v>
      </c>
      <c r="H780" s="259">
        <v>2</v>
      </c>
      <c r="I780" s="259">
        <v>2</v>
      </c>
      <c r="J780" s="259">
        <v>0</v>
      </c>
      <c r="K780" s="259">
        <v>6</v>
      </c>
      <c r="L780" s="259">
        <v>3240</v>
      </c>
      <c r="M780" s="281"/>
    </row>
    <row r="781" spans="1:13" s="219" customFormat="1" ht="9" customHeight="1">
      <c r="A781" s="220" t="s">
        <v>60</v>
      </c>
      <c r="B781" s="259">
        <v>36702</v>
      </c>
      <c r="C781" s="279"/>
      <c r="D781" s="259">
        <v>34911</v>
      </c>
      <c r="E781" s="259">
        <v>1770</v>
      </c>
      <c r="F781" s="259">
        <v>4</v>
      </c>
      <c r="G781" s="259">
        <v>4516</v>
      </c>
      <c r="H781" s="259">
        <v>2</v>
      </c>
      <c r="I781" s="259">
        <v>2</v>
      </c>
      <c r="J781" s="259">
        <v>0</v>
      </c>
      <c r="K781" s="259">
        <v>4</v>
      </c>
      <c r="L781" s="259">
        <v>0</v>
      </c>
      <c r="M781" s="281"/>
    </row>
    <row r="782" spans="1:13" s="219" customFormat="1" ht="9" customHeight="1">
      <c r="A782" s="225" t="s">
        <v>61</v>
      </c>
      <c r="B782" s="260">
        <v>21460</v>
      </c>
      <c r="C782" s="280"/>
      <c r="D782" s="260">
        <v>8233</v>
      </c>
      <c r="E782" s="260">
        <v>13058</v>
      </c>
      <c r="F782" s="260">
        <v>33</v>
      </c>
      <c r="G782" s="260">
        <v>10</v>
      </c>
      <c r="H782" s="260">
        <v>0</v>
      </c>
      <c r="I782" s="260">
        <v>3</v>
      </c>
      <c r="J782" s="260">
        <v>2</v>
      </c>
      <c r="K782" s="260">
        <v>100</v>
      </c>
      <c r="L782" s="260">
        <v>22</v>
      </c>
      <c r="M782" s="281"/>
    </row>
    <row r="783" spans="1:13" s="219" customFormat="1" ht="9" customHeight="1">
      <c r="A783" s="220" t="s">
        <v>62</v>
      </c>
      <c r="B783" s="259">
        <v>4095</v>
      </c>
      <c r="C783" s="279"/>
      <c r="D783" s="259">
        <v>653</v>
      </c>
      <c r="E783" s="259">
        <v>3233</v>
      </c>
      <c r="F783" s="259">
        <v>3</v>
      </c>
      <c r="G783" s="259">
        <v>0</v>
      </c>
      <c r="H783" s="259">
        <v>0</v>
      </c>
      <c r="I783" s="259">
        <v>0</v>
      </c>
      <c r="J783" s="259">
        <v>0</v>
      </c>
      <c r="K783" s="259">
        <v>0</v>
      </c>
      <c r="L783" s="259">
        <v>206</v>
      </c>
      <c r="M783" s="281"/>
    </row>
    <row r="784" spans="1:13" s="219" customFormat="1" ht="9" customHeight="1">
      <c r="A784" s="220" t="s">
        <v>63</v>
      </c>
      <c r="B784" s="259">
        <v>57366</v>
      </c>
      <c r="C784" s="279"/>
      <c r="D784" s="259">
        <v>21383</v>
      </c>
      <c r="E784" s="259">
        <v>35684</v>
      </c>
      <c r="F784" s="259">
        <v>27</v>
      </c>
      <c r="G784" s="259">
        <v>191</v>
      </c>
      <c r="H784" s="259">
        <v>1</v>
      </c>
      <c r="I784" s="259">
        <v>0</v>
      </c>
      <c r="J784" s="259">
        <v>3</v>
      </c>
      <c r="K784" s="259">
        <v>61</v>
      </c>
      <c r="L784" s="259">
        <v>19</v>
      </c>
      <c r="M784" s="281"/>
    </row>
    <row r="785" spans="1:13" s="219" customFormat="1" ht="9" customHeight="1">
      <c r="A785" s="220" t="s">
        <v>64</v>
      </c>
      <c r="B785" s="259">
        <v>12299</v>
      </c>
      <c r="C785" s="279"/>
      <c r="D785" s="259">
        <v>6393</v>
      </c>
      <c r="E785" s="259">
        <v>5502</v>
      </c>
      <c r="F785" s="259">
        <v>4</v>
      </c>
      <c r="G785" s="259">
        <v>13</v>
      </c>
      <c r="H785" s="259">
        <v>0</v>
      </c>
      <c r="I785" s="259">
        <v>0</v>
      </c>
      <c r="J785" s="259">
        <v>0</v>
      </c>
      <c r="K785" s="259">
        <v>15</v>
      </c>
      <c r="L785" s="259">
        <v>372</v>
      </c>
      <c r="M785" s="281"/>
    </row>
    <row r="786" spans="1:13" s="219" customFormat="1" ht="9" customHeight="1">
      <c r="A786" s="225" t="s">
        <v>65</v>
      </c>
      <c r="B786" s="260">
        <v>4640</v>
      </c>
      <c r="C786" s="280"/>
      <c r="D786" s="260">
        <v>1478</v>
      </c>
      <c r="E786" s="260">
        <v>1555</v>
      </c>
      <c r="F786" s="260">
        <v>1</v>
      </c>
      <c r="G786" s="260">
        <v>1603</v>
      </c>
      <c r="H786" s="260">
        <v>0</v>
      </c>
      <c r="I786" s="260">
        <v>0</v>
      </c>
      <c r="J786" s="260">
        <v>0</v>
      </c>
      <c r="K786" s="260">
        <v>4</v>
      </c>
      <c r="L786" s="260">
        <v>0</v>
      </c>
      <c r="M786" s="281"/>
    </row>
    <row r="787" spans="1:13" s="219" customFormat="1" ht="9" customHeight="1">
      <c r="A787" s="220" t="s">
        <v>66</v>
      </c>
      <c r="B787" s="259">
        <v>6318</v>
      </c>
      <c r="C787" s="279"/>
      <c r="D787" s="259">
        <v>0</v>
      </c>
      <c r="E787" s="259">
        <v>6318</v>
      </c>
      <c r="F787" s="259">
        <v>0</v>
      </c>
      <c r="G787" s="259">
        <v>0</v>
      </c>
      <c r="H787" s="259">
        <v>0</v>
      </c>
      <c r="I787" s="259">
        <v>0</v>
      </c>
      <c r="J787" s="259">
        <v>0</v>
      </c>
      <c r="K787" s="259">
        <v>0</v>
      </c>
      <c r="L787" s="259">
        <v>0</v>
      </c>
      <c r="M787" s="281"/>
    </row>
    <row r="788" spans="1:13" s="219" customFormat="1" ht="9" customHeight="1">
      <c r="A788" s="220" t="s">
        <v>67</v>
      </c>
      <c r="B788" s="259">
        <v>560</v>
      </c>
      <c r="C788" s="279"/>
      <c r="D788" s="259">
        <v>4</v>
      </c>
      <c r="E788" s="259">
        <v>499</v>
      </c>
      <c r="F788" s="259">
        <v>0</v>
      </c>
      <c r="G788" s="259">
        <v>17</v>
      </c>
      <c r="H788" s="259">
        <v>0</v>
      </c>
      <c r="I788" s="259">
        <v>25</v>
      </c>
      <c r="J788" s="259">
        <v>2</v>
      </c>
      <c r="K788" s="259">
        <v>13</v>
      </c>
      <c r="L788" s="259">
        <v>0</v>
      </c>
      <c r="M788" s="281"/>
    </row>
    <row r="789" spans="1:13" s="219" customFormat="1" ht="9" customHeight="1">
      <c r="A789" s="220" t="s">
        <v>68</v>
      </c>
      <c r="B789" s="259">
        <v>6833</v>
      </c>
      <c r="C789" s="279"/>
      <c r="D789" s="259">
        <v>42</v>
      </c>
      <c r="E789" s="259">
        <v>254</v>
      </c>
      <c r="F789" s="259">
        <v>3308</v>
      </c>
      <c r="G789" s="259">
        <v>4419</v>
      </c>
      <c r="H789" s="259">
        <v>0</v>
      </c>
      <c r="I789" s="259">
        <v>4287</v>
      </c>
      <c r="J789" s="259">
        <v>893</v>
      </c>
      <c r="K789" s="259">
        <v>45</v>
      </c>
      <c r="L789" s="259">
        <v>123</v>
      </c>
      <c r="M789" s="281"/>
    </row>
    <row r="790" spans="1:13" s="219" customFormat="1" ht="9" customHeight="1">
      <c r="A790" s="225" t="s">
        <v>69</v>
      </c>
      <c r="B790" s="260">
        <v>4496</v>
      </c>
      <c r="C790" s="280"/>
      <c r="D790" s="260">
        <v>2891</v>
      </c>
      <c r="E790" s="260">
        <v>284</v>
      </c>
      <c r="F790" s="260">
        <v>0</v>
      </c>
      <c r="G790" s="260">
        <v>1313</v>
      </c>
      <c r="H790" s="260">
        <v>0</v>
      </c>
      <c r="I790" s="260">
        <v>0</v>
      </c>
      <c r="J790" s="260">
        <v>2</v>
      </c>
      <c r="K790" s="260">
        <v>7</v>
      </c>
      <c r="L790" s="260">
        <v>1</v>
      </c>
      <c r="M790" s="281"/>
    </row>
    <row r="791" spans="1:13" s="219" customFormat="1" ht="9" customHeight="1">
      <c r="A791" s="220" t="s">
        <v>70</v>
      </c>
      <c r="B791" s="259">
        <v>8961</v>
      </c>
      <c r="C791" s="279"/>
      <c r="D791" s="259">
        <v>6458</v>
      </c>
      <c r="E791" s="259">
        <v>388</v>
      </c>
      <c r="F791" s="259">
        <v>1</v>
      </c>
      <c r="G791" s="259">
        <v>2040</v>
      </c>
      <c r="H791" s="259">
        <v>1</v>
      </c>
      <c r="I791" s="259">
        <v>35</v>
      </c>
      <c r="J791" s="259">
        <v>2</v>
      </c>
      <c r="K791" s="259">
        <v>37</v>
      </c>
      <c r="L791" s="259">
        <v>0</v>
      </c>
      <c r="M791" s="281"/>
    </row>
    <row r="792" spans="1:13" s="219" customFormat="1" ht="9" customHeight="1">
      <c r="A792" s="220" t="s">
        <v>71</v>
      </c>
      <c r="B792" s="259">
        <v>9195</v>
      </c>
      <c r="C792" s="279"/>
      <c r="D792" s="259">
        <v>0</v>
      </c>
      <c r="E792" s="259">
        <v>9194</v>
      </c>
      <c r="F792" s="259">
        <v>1</v>
      </c>
      <c r="G792" s="259">
        <v>0</v>
      </c>
      <c r="H792" s="259">
        <v>0</v>
      </c>
      <c r="I792" s="259">
        <v>0</v>
      </c>
      <c r="J792" s="259">
        <v>0</v>
      </c>
      <c r="K792" s="259">
        <v>0</v>
      </c>
      <c r="L792" s="259">
        <v>0</v>
      </c>
      <c r="M792" s="281"/>
    </row>
    <row r="793" spans="1:13" s="219" customFormat="1" ht="9" customHeight="1">
      <c r="A793" s="220" t="s">
        <v>72</v>
      </c>
      <c r="B793" s="259">
        <v>12479</v>
      </c>
      <c r="C793" s="279"/>
      <c r="D793" s="259">
        <v>7223</v>
      </c>
      <c r="E793" s="259">
        <v>4544</v>
      </c>
      <c r="F793" s="259">
        <v>0</v>
      </c>
      <c r="G793" s="259">
        <v>0</v>
      </c>
      <c r="H793" s="259">
        <v>0</v>
      </c>
      <c r="I793" s="259">
        <v>1</v>
      </c>
      <c r="J793" s="259">
        <v>0</v>
      </c>
      <c r="K793" s="259">
        <v>480</v>
      </c>
      <c r="L793" s="259">
        <v>234</v>
      </c>
      <c r="M793" s="281"/>
    </row>
    <row r="794" spans="1:13" s="219" customFormat="1" ht="9" customHeight="1">
      <c r="A794" s="225" t="s">
        <v>73</v>
      </c>
      <c r="B794" s="260">
        <v>18789</v>
      </c>
      <c r="C794" s="280"/>
      <c r="D794" s="260">
        <v>7560</v>
      </c>
      <c r="E794" s="260">
        <v>14766</v>
      </c>
      <c r="F794" s="260">
        <v>24</v>
      </c>
      <c r="G794" s="260">
        <v>1229</v>
      </c>
      <c r="H794" s="260">
        <v>4</v>
      </c>
      <c r="I794" s="260">
        <v>9</v>
      </c>
      <c r="J794" s="260">
        <v>5</v>
      </c>
      <c r="K794" s="260">
        <v>3</v>
      </c>
      <c r="L794" s="260">
        <v>1</v>
      </c>
      <c r="M794" s="281"/>
    </row>
    <row r="795" spans="1:13" s="219" customFormat="1" ht="9" customHeight="1">
      <c r="A795" s="220" t="s">
        <v>74</v>
      </c>
      <c r="B795" s="259">
        <v>17930</v>
      </c>
      <c r="C795" s="279"/>
      <c r="D795" s="259">
        <v>14797</v>
      </c>
      <c r="E795" s="259">
        <v>2839</v>
      </c>
      <c r="F795" s="259">
        <v>0</v>
      </c>
      <c r="G795" s="259">
        <v>2</v>
      </c>
      <c r="H795" s="259">
        <v>0</v>
      </c>
      <c r="I795" s="259">
        <v>0</v>
      </c>
      <c r="J795" s="259">
        <v>0</v>
      </c>
      <c r="K795" s="259">
        <v>288</v>
      </c>
      <c r="L795" s="259">
        <v>7</v>
      </c>
      <c r="M795" s="281"/>
    </row>
    <row r="796" spans="1:13" s="219" customFormat="1" ht="9" customHeight="1">
      <c r="A796" s="220" t="s">
        <v>75</v>
      </c>
      <c r="B796" s="259">
        <v>72614</v>
      </c>
      <c r="C796" s="279"/>
      <c r="D796" s="259">
        <v>53215</v>
      </c>
      <c r="E796" s="259">
        <v>15409</v>
      </c>
      <c r="F796" s="259">
        <v>54</v>
      </c>
      <c r="G796" s="259">
        <v>1971</v>
      </c>
      <c r="H796" s="259">
        <v>0</v>
      </c>
      <c r="I796" s="259">
        <v>0</v>
      </c>
      <c r="J796" s="259">
        <v>12</v>
      </c>
      <c r="K796" s="259">
        <v>1951</v>
      </c>
      <c r="L796" s="259">
        <v>2</v>
      </c>
      <c r="M796" s="281"/>
    </row>
    <row r="797" spans="1:13" s="219" customFormat="1" ht="9" customHeight="1">
      <c r="A797" s="220" t="s">
        <v>76</v>
      </c>
      <c r="B797" s="259">
        <v>29203</v>
      </c>
      <c r="C797" s="279"/>
      <c r="D797" s="259">
        <v>0</v>
      </c>
      <c r="E797" s="259">
        <v>29203</v>
      </c>
      <c r="F797" s="259">
        <v>0</v>
      </c>
      <c r="G797" s="259">
        <v>0</v>
      </c>
      <c r="H797" s="259">
        <v>0</v>
      </c>
      <c r="I797" s="259">
        <v>0</v>
      </c>
      <c r="J797" s="259">
        <v>0</v>
      </c>
      <c r="K797" s="259">
        <v>0</v>
      </c>
      <c r="L797" s="259">
        <v>0</v>
      </c>
      <c r="M797" s="281"/>
    </row>
    <row r="798" spans="1:13" s="219" customFormat="1" ht="9" customHeight="1">
      <c r="A798" s="225" t="s">
        <v>77</v>
      </c>
      <c r="B798" s="260">
        <v>19595</v>
      </c>
      <c r="C798" s="280"/>
      <c r="D798" s="260">
        <v>19163</v>
      </c>
      <c r="E798" s="260">
        <v>405</v>
      </c>
      <c r="F798" s="260">
        <v>1</v>
      </c>
      <c r="G798" s="260">
        <v>10</v>
      </c>
      <c r="H798" s="260">
        <v>1</v>
      </c>
      <c r="I798" s="260">
        <v>0</v>
      </c>
      <c r="J798" s="260">
        <v>1</v>
      </c>
      <c r="K798" s="260">
        <v>15</v>
      </c>
      <c r="L798" s="260">
        <v>1</v>
      </c>
      <c r="M798" s="281"/>
    </row>
    <row r="799" spans="1:13" s="219" customFormat="1" ht="9" customHeight="1">
      <c r="A799" s="220" t="s">
        <v>78</v>
      </c>
      <c r="B799" s="259">
        <v>551</v>
      </c>
      <c r="C799" s="279"/>
      <c r="D799" s="259">
        <v>11</v>
      </c>
      <c r="E799" s="259">
        <v>515</v>
      </c>
      <c r="F799" s="259">
        <v>1</v>
      </c>
      <c r="G799" s="259">
        <v>22</v>
      </c>
      <c r="H799" s="259">
        <v>0</v>
      </c>
      <c r="I799" s="259">
        <v>0</v>
      </c>
      <c r="J799" s="259">
        <v>0</v>
      </c>
      <c r="K799" s="259">
        <v>3</v>
      </c>
      <c r="L799" s="259">
        <v>0</v>
      </c>
      <c r="M799" s="281"/>
    </row>
    <row r="800" spans="1:13" s="219" customFormat="1" ht="9" customHeight="1">
      <c r="A800" s="220" t="s">
        <v>79</v>
      </c>
      <c r="B800" s="259">
        <v>25994</v>
      </c>
      <c r="C800" s="279"/>
      <c r="D800" s="259">
        <v>16866</v>
      </c>
      <c r="E800" s="259">
        <v>7210</v>
      </c>
      <c r="F800" s="259">
        <v>7</v>
      </c>
      <c r="G800" s="259">
        <v>1379</v>
      </c>
      <c r="H800" s="259">
        <v>1</v>
      </c>
      <c r="I800" s="259">
        <v>2</v>
      </c>
      <c r="J800" s="259">
        <v>1</v>
      </c>
      <c r="K800" s="259">
        <v>55</v>
      </c>
      <c r="L800" s="259">
        <v>484</v>
      </c>
      <c r="M800" s="281"/>
    </row>
    <row r="801" spans="1:13" s="219" customFormat="1" ht="9" customHeight="1">
      <c r="A801" s="220" t="s">
        <v>80</v>
      </c>
      <c r="B801" s="259">
        <v>24574</v>
      </c>
      <c r="C801" s="279"/>
      <c r="D801" s="259">
        <v>9</v>
      </c>
      <c r="E801" s="259">
        <v>24388</v>
      </c>
      <c r="F801" s="259">
        <v>0</v>
      </c>
      <c r="G801" s="259">
        <v>0</v>
      </c>
      <c r="H801" s="259">
        <v>0</v>
      </c>
      <c r="I801" s="259">
        <v>1</v>
      </c>
      <c r="J801" s="259">
        <v>30</v>
      </c>
      <c r="K801" s="259">
        <v>149</v>
      </c>
      <c r="L801" s="259">
        <v>0</v>
      </c>
      <c r="M801" s="281"/>
    </row>
    <row r="802" spans="1:13" s="219" customFormat="1" ht="9" customHeight="1">
      <c r="A802" s="225" t="s">
        <v>81</v>
      </c>
      <c r="B802" s="260">
        <v>2478</v>
      </c>
      <c r="C802" s="280"/>
      <c r="D802" s="260">
        <v>2476</v>
      </c>
      <c r="E802" s="260">
        <v>2</v>
      </c>
      <c r="F802" s="260">
        <v>0</v>
      </c>
      <c r="G802" s="260">
        <v>0</v>
      </c>
      <c r="H802" s="260">
        <v>3</v>
      </c>
      <c r="I802" s="260">
        <v>0</v>
      </c>
      <c r="J802" s="260">
        <v>0</v>
      </c>
      <c r="K802" s="260">
        <v>0</v>
      </c>
      <c r="L802" s="260">
        <v>0</v>
      </c>
      <c r="M802" s="281"/>
    </row>
    <row r="803" spans="1:13" s="258" customFormat="1" ht="9" customHeight="1">
      <c r="A803" s="253"/>
      <c r="B803" s="281"/>
      <c r="C803" s="282"/>
      <c r="D803" s="281"/>
      <c r="E803" s="281"/>
      <c r="F803" s="281"/>
      <c r="G803" s="281"/>
      <c r="H803" s="281"/>
      <c r="I803" s="281"/>
      <c r="J803" s="281"/>
      <c r="K803" s="281"/>
      <c r="L803" s="281"/>
    </row>
    <row r="804" spans="1:13" s="219" customFormat="1" ht="9" customHeight="1">
      <c r="A804" s="218">
        <v>2017</v>
      </c>
    </row>
    <row r="805" spans="1:13" s="219" customFormat="1" ht="9">
      <c r="A805" s="218" t="s">
        <v>102</v>
      </c>
      <c r="B805" s="287">
        <f>SUM(B807:B838)</f>
        <v>533082</v>
      </c>
      <c r="C805" s="287"/>
      <c r="D805" s="288">
        <f t="shared" ref="D805:L805" si="22">SUM(D807:D838)</f>
        <v>265264</v>
      </c>
      <c r="E805" s="288">
        <f t="shared" si="22"/>
        <v>242715</v>
      </c>
      <c r="F805" s="288">
        <f t="shared" si="22"/>
        <v>312</v>
      </c>
      <c r="G805" s="288">
        <f t="shared" si="22"/>
        <v>23529</v>
      </c>
      <c r="H805" s="288">
        <f t="shared" si="22"/>
        <v>26</v>
      </c>
      <c r="I805" s="288">
        <f t="shared" si="22"/>
        <v>183</v>
      </c>
      <c r="J805" s="288">
        <f t="shared" si="22"/>
        <v>611</v>
      </c>
      <c r="K805" s="288">
        <f t="shared" si="22"/>
        <v>3397</v>
      </c>
      <c r="L805" s="288">
        <f t="shared" si="22"/>
        <v>7213</v>
      </c>
      <c r="M805" s="283"/>
    </row>
    <row r="806" spans="1:13" s="219" customFormat="1" ht="3.95" customHeight="1">
      <c r="A806" s="222"/>
      <c r="B806" s="287"/>
      <c r="C806" s="287"/>
      <c r="D806" s="261"/>
      <c r="E806" s="261"/>
      <c r="F806" s="261"/>
      <c r="G806" s="261"/>
      <c r="H806" s="261"/>
      <c r="I806" s="261"/>
      <c r="J806" s="261"/>
      <c r="K806" s="261"/>
      <c r="L806" s="261"/>
      <c r="M806" s="283"/>
    </row>
    <row r="807" spans="1:13" s="219" customFormat="1" ht="9" customHeight="1">
      <c r="A807" s="220" t="s">
        <v>50</v>
      </c>
      <c r="B807" s="264">
        <v>6116</v>
      </c>
      <c r="C807" s="262"/>
      <c r="D807" s="264">
        <v>6116</v>
      </c>
      <c r="E807" s="264">
        <v>1</v>
      </c>
      <c r="F807" s="264">
        <v>0</v>
      </c>
      <c r="G807" s="264">
        <v>0</v>
      </c>
      <c r="H807" s="264">
        <v>0</v>
      </c>
      <c r="I807" s="264">
        <v>0</v>
      </c>
      <c r="J807" s="264">
        <v>0</v>
      </c>
      <c r="K807" s="264">
        <v>0</v>
      </c>
      <c r="L807" s="264">
        <v>0</v>
      </c>
      <c r="M807" s="281"/>
    </row>
    <row r="808" spans="1:13" s="219" customFormat="1" ht="9" customHeight="1">
      <c r="A808" s="220" t="s">
        <v>51</v>
      </c>
      <c r="B808" s="264">
        <v>5021</v>
      </c>
      <c r="C808" s="262"/>
      <c r="D808" s="264">
        <v>4922</v>
      </c>
      <c r="E808" s="264">
        <v>69</v>
      </c>
      <c r="F808" s="264">
        <v>0</v>
      </c>
      <c r="G808" s="264">
        <v>5</v>
      </c>
      <c r="H808" s="264">
        <v>0</v>
      </c>
      <c r="I808" s="264">
        <v>1</v>
      </c>
      <c r="J808" s="264">
        <v>0</v>
      </c>
      <c r="K808" s="264">
        <v>27</v>
      </c>
      <c r="L808" s="264">
        <v>1</v>
      </c>
      <c r="M808" s="281"/>
    </row>
    <row r="809" spans="1:13" s="219" customFormat="1" ht="9" customHeight="1">
      <c r="A809" s="220" t="s">
        <v>52</v>
      </c>
      <c r="B809" s="264">
        <v>3155</v>
      </c>
      <c r="C809" s="262"/>
      <c r="D809" s="264">
        <v>2252</v>
      </c>
      <c r="E809" s="264">
        <v>125</v>
      </c>
      <c r="F809" s="264">
        <v>0</v>
      </c>
      <c r="G809" s="264">
        <v>700</v>
      </c>
      <c r="H809" s="264">
        <v>1</v>
      </c>
      <c r="I809" s="264">
        <v>1</v>
      </c>
      <c r="J809" s="264">
        <v>3</v>
      </c>
      <c r="K809" s="264">
        <v>198</v>
      </c>
      <c r="L809" s="264">
        <v>21</v>
      </c>
      <c r="M809" s="281"/>
    </row>
    <row r="810" spans="1:13" s="219" customFormat="1" ht="9" customHeight="1">
      <c r="A810" s="225" t="s">
        <v>53</v>
      </c>
      <c r="B810" s="266">
        <v>7156</v>
      </c>
      <c r="C810" s="289"/>
      <c r="D810" s="266">
        <v>7139</v>
      </c>
      <c r="E810" s="266">
        <v>336</v>
      </c>
      <c r="F810" s="266">
        <v>1</v>
      </c>
      <c r="G810" s="266">
        <v>0</v>
      </c>
      <c r="H810" s="266">
        <v>0</v>
      </c>
      <c r="I810" s="266">
        <v>0</v>
      </c>
      <c r="J810" s="266">
        <v>0</v>
      </c>
      <c r="K810" s="266">
        <v>0</v>
      </c>
      <c r="L810" s="266">
        <v>0</v>
      </c>
      <c r="M810" s="281"/>
    </row>
    <row r="811" spans="1:13" s="219" customFormat="1" ht="9" customHeight="1">
      <c r="A811" s="220" t="s">
        <v>54</v>
      </c>
      <c r="B811" s="264">
        <v>33295</v>
      </c>
      <c r="C811" s="262"/>
      <c r="D811" s="264">
        <v>5072</v>
      </c>
      <c r="E811" s="264">
        <v>19388</v>
      </c>
      <c r="F811" s="264">
        <v>8</v>
      </c>
      <c r="G811" s="264">
        <v>8785</v>
      </c>
      <c r="H811" s="264">
        <v>1</v>
      </c>
      <c r="I811" s="264">
        <v>0</v>
      </c>
      <c r="J811" s="264">
        <v>2</v>
      </c>
      <c r="K811" s="264">
        <v>6</v>
      </c>
      <c r="L811" s="264">
        <v>33</v>
      </c>
      <c r="M811" s="281"/>
    </row>
    <row r="812" spans="1:13" s="219" customFormat="1" ht="9" customHeight="1">
      <c r="A812" s="220" t="s">
        <v>55</v>
      </c>
      <c r="B812" s="264">
        <v>3252</v>
      </c>
      <c r="C812" s="262"/>
      <c r="D812" s="264">
        <v>27</v>
      </c>
      <c r="E812" s="264">
        <v>1781</v>
      </c>
      <c r="F812" s="264">
        <v>1</v>
      </c>
      <c r="G812" s="264">
        <v>30</v>
      </c>
      <c r="H812" s="264">
        <v>1</v>
      </c>
      <c r="I812" s="264">
        <v>0</v>
      </c>
      <c r="J812" s="264">
        <v>9</v>
      </c>
      <c r="K812" s="264">
        <v>1419</v>
      </c>
      <c r="L812" s="264">
        <v>0</v>
      </c>
      <c r="M812" s="281"/>
    </row>
    <row r="813" spans="1:13" s="219" customFormat="1" ht="9" customHeight="1">
      <c r="A813" s="220" t="s">
        <v>56</v>
      </c>
      <c r="B813" s="264">
        <v>8016</v>
      </c>
      <c r="C813" s="262"/>
      <c r="D813" s="264">
        <v>5628</v>
      </c>
      <c r="E813" s="264">
        <v>2051</v>
      </c>
      <c r="F813" s="264">
        <v>4</v>
      </c>
      <c r="G813" s="264">
        <v>333</v>
      </c>
      <c r="H813" s="264">
        <v>0</v>
      </c>
      <c r="I813" s="264">
        <v>0</v>
      </c>
      <c r="J813" s="264">
        <v>0</v>
      </c>
      <c r="K813" s="264">
        <v>0</v>
      </c>
      <c r="L813" s="264">
        <v>2</v>
      </c>
      <c r="M813" s="281"/>
    </row>
    <row r="814" spans="1:13" s="219" customFormat="1" ht="9" customHeight="1">
      <c r="A814" s="225" t="s">
        <v>57</v>
      </c>
      <c r="B814" s="266">
        <v>20880</v>
      </c>
      <c r="C814" s="289"/>
      <c r="D814" s="266">
        <v>486</v>
      </c>
      <c r="E814" s="266">
        <v>20094</v>
      </c>
      <c r="F814" s="266">
        <v>129</v>
      </c>
      <c r="G814" s="266">
        <v>0</v>
      </c>
      <c r="H814" s="266">
        <v>8</v>
      </c>
      <c r="I814" s="266">
        <v>3</v>
      </c>
      <c r="J814" s="266">
        <v>18</v>
      </c>
      <c r="K814" s="266">
        <v>142</v>
      </c>
      <c r="L814" s="266">
        <v>0</v>
      </c>
      <c r="M814" s="281"/>
    </row>
    <row r="815" spans="1:13" s="219" customFormat="1" ht="9" customHeight="1">
      <c r="A815" s="220" t="s">
        <v>58</v>
      </c>
      <c r="B815" s="264">
        <v>34260</v>
      </c>
      <c r="C815" s="262"/>
      <c r="D815" s="264">
        <v>34039</v>
      </c>
      <c r="E815" s="264">
        <v>198</v>
      </c>
      <c r="F815" s="264">
        <v>1</v>
      </c>
      <c r="G815" s="264">
        <v>0</v>
      </c>
      <c r="H815" s="264">
        <v>0</v>
      </c>
      <c r="I815" s="264">
        <v>0</v>
      </c>
      <c r="J815" s="264">
        <v>0</v>
      </c>
      <c r="K815" s="264">
        <v>2</v>
      </c>
      <c r="L815" s="264">
        <v>20</v>
      </c>
      <c r="M815" s="281"/>
    </row>
    <row r="816" spans="1:13" s="219" customFormat="1" ht="9" customHeight="1">
      <c r="A816" s="220" t="s">
        <v>59</v>
      </c>
      <c r="B816" s="264">
        <v>9379</v>
      </c>
      <c r="C816" s="262"/>
      <c r="D816" s="264">
        <v>6115</v>
      </c>
      <c r="E816" s="264">
        <v>0</v>
      </c>
      <c r="F816" s="264">
        <v>0</v>
      </c>
      <c r="G816" s="264">
        <v>0</v>
      </c>
      <c r="H816" s="264">
        <v>0</v>
      </c>
      <c r="I816" s="264">
        <v>0</v>
      </c>
      <c r="J816" s="264">
        <v>0</v>
      </c>
      <c r="K816" s="264">
        <v>3</v>
      </c>
      <c r="L816" s="264">
        <v>3261</v>
      </c>
      <c r="M816" s="281"/>
    </row>
    <row r="817" spans="1:13" s="219" customFormat="1" ht="9" customHeight="1">
      <c r="A817" s="220" t="s">
        <v>60</v>
      </c>
      <c r="B817" s="264">
        <v>36218</v>
      </c>
      <c r="C817" s="262"/>
      <c r="D817" s="264">
        <v>34240</v>
      </c>
      <c r="E817" s="264">
        <v>1972</v>
      </c>
      <c r="F817" s="264">
        <v>2</v>
      </c>
      <c r="G817" s="264">
        <v>4326</v>
      </c>
      <c r="H817" s="264">
        <v>1</v>
      </c>
      <c r="I817" s="264">
        <v>1</v>
      </c>
      <c r="J817" s="264">
        <v>2</v>
      </c>
      <c r="K817" s="264">
        <v>5</v>
      </c>
      <c r="L817" s="264">
        <v>0</v>
      </c>
      <c r="M817" s="281"/>
    </row>
    <row r="818" spans="1:13" s="219" customFormat="1" ht="9" customHeight="1">
      <c r="A818" s="225" t="s">
        <v>61</v>
      </c>
      <c r="B818" s="266">
        <v>18794</v>
      </c>
      <c r="C818" s="289"/>
      <c r="D818" s="266">
        <v>6808</v>
      </c>
      <c r="E818" s="266">
        <v>11840</v>
      </c>
      <c r="F818" s="266">
        <v>51</v>
      </c>
      <c r="G818" s="266">
        <v>1</v>
      </c>
      <c r="H818" s="266">
        <v>5</v>
      </c>
      <c r="I818" s="266">
        <v>1</v>
      </c>
      <c r="J818" s="266">
        <v>0</v>
      </c>
      <c r="K818" s="266">
        <v>55</v>
      </c>
      <c r="L818" s="266">
        <v>34</v>
      </c>
      <c r="M818" s="281"/>
    </row>
    <row r="819" spans="1:13" s="219" customFormat="1" ht="9" customHeight="1">
      <c r="A819" s="220" t="s">
        <v>62</v>
      </c>
      <c r="B819" s="264">
        <v>4220</v>
      </c>
      <c r="C819" s="262"/>
      <c r="D819" s="264">
        <v>177</v>
      </c>
      <c r="E819" s="264">
        <v>3678</v>
      </c>
      <c r="F819" s="264">
        <v>4</v>
      </c>
      <c r="G819" s="264">
        <v>320</v>
      </c>
      <c r="H819" s="264">
        <v>0</v>
      </c>
      <c r="I819" s="264">
        <v>0</v>
      </c>
      <c r="J819" s="264">
        <v>0</v>
      </c>
      <c r="K819" s="264">
        <v>0</v>
      </c>
      <c r="L819" s="264">
        <v>41</v>
      </c>
      <c r="M819" s="281"/>
    </row>
    <row r="820" spans="1:13" s="219" customFormat="1" ht="9" customHeight="1">
      <c r="A820" s="220" t="s">
        <v>63</v>
      </c>
      <c r="B820" s="264">
        <v>59630</v>
      </c>
      <c r="C820" s="262"/>
      <c r="D820" s="264">
        <v>19817</v>
      </c>
      <c r="E820" s="264">
        <v>39529</v>
      </c>
      <c r="F820" s="264">
        <v>23</v>
      </c>
      <c r="G820" s="264">
        <v>327</v>
      </c>
      <c r="H820" s="264">
        <v>2</v>
      </c>
      <c r="I820" s="264">
        <v>0</v>
      </c>
      <c r="J820" s="264">
        <v>53</v>
      </c>
      <c r="K820" s="264">
        <v>71</v>
      </c>
      <c r="L820" s="264">
        <v>6</v>
      </c>
      <c r="M820" s="281"/>
    </row>
    <row r="821" spans="1:13" s="219" customFormat="1" ht="9" customHeight="1">
      <c r="A821" s="220" t="s">
        <v>64</v>
      </c>
      <c r="B821" s="264">
        <v>12714</v>
      </c>
      <c r="C821" s="262"/>
      <c r="D821" s="264">
        <v>7311</v>
      </c>
      <c r="E821" s="264">
        <v>5355</v>
      </c>
      <c r="F821" s="264">
        <v>0</v>
      </c>
      <c r="G821" s="264">
        <v>0</v>
      </c>
      <c r="H821" s="264">
        <v>0</v>
      </c>
      <c r="I821" s="264">
        <v>0</v>
      </c>
      <c r="J821" s="264">
        <v>0</v>
      </c>
      <c r="K821" s="264">
        <v>0</v>
      </c>
      <c r="L821" s="264">
        <v>48</v>
      </c>
      <c r="M821" s="281"/>
    </row>
    <row r="822" spans="1:13" s="219" customFormat="1" ht="9" customHeight="1">
      <c r="A822" s="225" t="s">
        <v>65</v>
      </c>
      <c r="B822" s="266">
        <v>4752</v>
      </c>
      <c r="C822" s="289"/>
      <c r="D822" s="266">
        <v>1028</v>
      </c>
      <c r="E822" s="266">
        <v>1514</v>
      </c>
      <c r="F822" s="266">
        <v>4</v>
      </c>
      <c r="G822" s="266">
        <v>1766</v>
      </c>
      <c r="H822" s="266">
        <v>0</v>
      </c>
      <c r="I822" s="266">
        <v>0</v>
      </c>
      <c r="J822" s="266">
        <v>0</v>
      </c>
      <c r="K822" s="266">
        <v>436</v>
      </c>
      <c r="L822" s="266">
        <v>5</v>
      </c>
      <c r="M822" s="281"/>
    </row>
    <row r="823" spans="1:13" s="219" customFormat="1" ht="9" customHeight="1">
      <c r="A823" s="220" t="s">
        <v>66</v>
      </c>
      <c r="B823" s="264">
        <v>4429</v>
      </c>
      <c r="C823" s="262"/>
      <c r="D823" s="264">
        <v>0</v>
      </c>
      <c r="E823" s="264">
        <v>4429</v>
      </c>
      <c r="F823" s="264">
        <v>0</v>
      </c>
      <c r="G823" s="264">
        <v>0</v>
      </c>
      <c r="H823" s="264">
        <v>0</v>
      </c>
      <c r="I823" s="264">
        <v>0</v>
      </c>
      <c r="J823" s="264">
        <v>0</v>
      </c>
      <c r="K823" s="264">
        <v>0</v>
      </c>
      <c r="L823" s="264">
        <v>0</v>
      </c>
      <c r="M823" s="281"/>
    </row>
    <row r="824" spans="1:13" s="219" customFormat="1" ht="9" customHeight="1">
      <c r="A824" s="220" t="s">
        <v>67</v>
      </c>
      <c r="B824" s="264">
        <v>566</v>
      </c>
      <c r="C824" s="262"/>
      <c r="D824" s="264">
        <v>0</v>
      </c>
      <c r="E824" s="264">
        <v>516</v>
      </c>
      <c r="F824" s="264">
        <v>0</v>
      </c>
      <c r="G824" s="264">
        <v>5</v>
      </c>
      <c r="H824" s="264">
        <v>2</v>
      </c>
      <c r="I824" s="264">
        <v>42</v>
      </c>
      <c r="J824" s="264">
        <v>3</v>
      </c>
      <c r="K824" s="264">
        <v>3</v>
      </c>
      <c r="L824" s="264">
        <v>0</v>
      </c>
      <c r="M824" s="281"/>
    </row>
    <row r="825" spans="1:13" s="219" customFormat="1" ht="9" customHeight="1">
      <c r="A825" s="220" t="s">
        <v>68</v>
      </c>
      <c r="B825" s="264">
        <v>8520</v>
      </c>
      <c r="C825" s="262"/>
      <c r="D825" s="264">
        <v>5061</v>
      </c>
      <c r="E825" s="264">
        <v>2803</v>
      </c>
      <c r="F825" s="264">
        <v>5</v>
      </c>
      <c r="G825" s="264">
        <v>26</v>
      </c>
      <c r="H825" s="264">
        <v>0</v>
      </c>
      <c r="I825" s="264">
        <v>66</v>
      </c>
      <c r="J825" s="264">
        <v>417</v>
      </c>
      <c r="K825" s="264">
        <v>3</v>
      </c>
      <c r="L825" s="264">
        <v>139</v>
      </c>
      <c r="M825" s="281"/>
    </row>
    <row r="826" spans="1:13" s="219" customFormat="1" ht="9" customHeight="1">
      <c r="A826" s="225" t="s">
        <v>69</v>
      </c>
      <c r="B826" s="266">
        <v>4255</v>
      </c>
      <c r="C826" s="289"/>
      <c r="D826" s="266">
        <v>2684</v>
      </c>
      <c r="E826" s="266">
        <v>233</v>
      </c>
      <c r="F826" s="266">
        <v>0</v>
      </c>
      <c r="G826" s="266">
        <v>1323</v>
      </c>
      <c r="H826" s="266">
        <v>2</v>
      </c>
      <c r="I826" s="266">
        <v>0</v>
      </c>
      <c r="J826" s="266">
        <v>0</v>
      </c>
      <c r="K826" s="266">
        <v>3</v>
      </c>
      <c r="L826" s="266">
        <v>27</v>
      </c>
      <c r="M826" s="281"/>
    </row>
    <row r="827" spans="1:13" s="219" customFormat="1" ht="9" customHeight="1">
      <c r="A827" s="220" t="s">
        <v>70</v>
      </c>
      <c r="B827" s="264">
        <v>9855</v>
      </c>
      <c r="C827" s="262"/>
      <c r="D827" s="264">
        <v>8935</v>
      </c>
      <c r="E827" s="264">
        <v>204</v>
      </c>
      <c r="F827" s="264">
        <v>1</v>
      </c>
      <c r="G827" s="264">
        <v>658</v>
      </c>
      <c r="H827" s="264">
        <v>0</v>
      </c>
      <c r="I827" s="264">
        <v>30</v>
      </c>
      <c r="J827" s="264">
        <v>1</v>
      </c>
      <c r="K827" s="264">
        <v>26</v>
      </c>
      <c r="L827" s="264">
        <v>0</v>
      </c>
      <c r="M827" s="281"/>
    </row>
    <row r="828" spans="1:13" s="219" customFormat="1" ht="9" customHeight="1">
      <c r="A828" s="220" t="s">
        <v>71</v>
      </c>
      <c r="B828" s="264">
        <v>10141</v>
      </c>
      <c r="C828" s="262"/>
      <c r="D828" s="264">
        <v>0</v>
      </c>
      <c r="E828" s="264">
        <v>10141</v>
      </c>
      <c r="F828" s="264">
        <v>0</v>
      </c>
      <c r="G828" s="264">
        <v>0</v>
      </c>
      <c r="H828" s="264">
        <v>0</v>
      </c>
      <c r="I828" s="264">
        <v>0</v>
      </c>
      <c r="J828" s="264">
        <v>0</v>
      </c>
      <c r="K828" s="264">
        <v>0</v>
      </c>
      <c r="L828" s="264">
        <v>0</v>
      </c>
      <c r="M828" s="281"/>
    </row>
    <row r="829" spans="1:13" s="219" customFormat="1" ht="9" customHeight="1">
      <c r="A829" s="220" t="s">
        <v>72</v>
      </c>
      <c r="B829" s="264">
        <v>14926</v>
      </c>
      <c r="C829" s="262"/>
      <c r="D829" s="264">
        <v>8905</v>
      </c>
      <c r="E829" s="264">
        <v>6003</v>
      </c>
      <c r="F829" s="264">
        <v>1</v>
      </c>
      <c r="G829" s="264">
        <v>0</v>
      </c>
      <c r="H829" s="264">
        <v>0</v>
      </c>
      <c r="I829" s="264">
        <v>0</v>
      </c>
      <c r="J829" s="264">
        <v>0</v>
      </c>
      <c r="K829" s="264">
        <v>4</v>
      </c>
      <c r="L829" s="264">
        <v>14</v>
      </c>
      <c r="M829" s="281"/>
    </row>
    <row r="830" spans="1:13" s="219" customFormat="1" ht="9" customHeight="1">
      <c r="A830" s="225" t="s">
        <v>73</v>
      </c>
      <c r="B830" s="266">
        <v>19792</v>
      </c>
      <c r="C830" s="289"/>
      <c r="D830" s="266">
        <v>9557</v>
      </c>
      <c r="E830" s="266">
        <v>13558</v>
      </c>
      <c r="F830" s="266">
        <v>38</v>
      </c>
      <c r="G830" s="266">
        <v>1596</v>
      </c>
      <c r="H830" s="266">
        <v>2</v>
      </c>
      <c r="I830" s="266">
        <v>15</v>
      </c>
      <c r="J830" s="266">
        <v>10</v>
      </c>
      <c r="K830" s="266">
        <v>0</v>
      </c>
      <c r="L830" s="266">
        <v>0</v>
      </c>
      <c r="M830" s="281"/>
    </row>
    <row r="831" spans="1:13" s="219" customFormat="1" ht="9" customHeight="1">
      <c r="A831" s="220" t="s">
        <v>74</v>
      </c>
      <c r="B831" s="264">
        <v>19750</v>
      </c>
      <c r="C831" s="262"/>
      <c r="D831" s="264">
        <v>13793</v>
      </c>
      <c r="E831" s="264">
        <v>5326</v>
      </c>
      <c r="F831" s="264">
        <v>1</v>
      </c>
      <c r="G831" s="264">
        <v>54</v>
      </c>
      <c r="H831" s="264">
        <v>0</v>
      </c>
      <c r="I831" s="264">
        <v>19</v>
      </c>
      <c r="J831" s="264">
        <v>34</v>
      </c>
      <c r="K831" s="264">
        <v>596</v>
      </c>
      <c r="L831" s="264">
        <v>1</v>
      </c>
      <c r="M831" s="281"/>
    </row>
    <row r="832" spans="1:13" s="219" customFormat="1" ht="9" customHeight="1">
      <c r="A832" s="220" t="s">
        <v>75</v>
      </c>
      <c r="B832" s="264">
        <v>80958</v>
      </c>
      <c r="C832" s="262"/>
      <c r="D832" s="264">
        <v>58610</v>
      </c>
      <c r="E832" s="264">
        <v>20361</v>
      </c>
      <c r="F832" s="264">
        <v>33</v>
      </c>
      <c r="G832" s="264">
        <v>1673</v>
      </c>
      <c r="H832" s="264">
        <v>0</v>
      </c>
      <c r="I832" s="264">
        <v>0</v>
      </c>
      <c r="J832" s="264">
        <v>6</v>
      </c>
      <c r="K832" s="264">
        <v>163</v>
      </c>
      <c r="L832" s="264">
        <v>112</v>
      </c>
      <c r="M832" s="281"/>
    </row>
    <row r="833" spans="1:13" s="219" customFormat="1" ht="9" customHeight="1">
      <c r="A833" s="220" t="s">
        <v>76</v>
      </c>
      <c r="B833" s="264">
        <v>26793</v>
      </c>
      <c r="C833" s="262"/>
      <c r="D833" s="264">
        <v>0</v>
      </c>
      <c r="E833" s="264">
        <v>26793</v>
      </c>
      <c r="F833" s="264">
        <v>0</v>
      </c>
      <c r="G833" s="264">
        <v>0</v>
      </c>
      <c r="H833" s="264">
        <v>0</v>
      </c>
      <c r="I833" s="264">
        <v>0</v>
      </c>
      <c r="J833" s="264">
        <v>0</v>
      </c>
      <c r="K833" s="264">
        <v>0</v>
      </c>
      <c r="L833" s="264">
        <v>0</v>
      </c>
      <c r="M833" s="281"/>
    </row>
    <row r="834" spans="1:13" s="219" customFormat="1" ht="9" customHeight="1">
      <c r="A834" s="225" t="s">
        <v>77</v>
      </c>
      <c r="B834" s="266">
        <v>19575</v>
      </c>
      <c r="C834" s="289"/>
      <c r="D834" s="266">
        <v>10905</v>
      </c>
      <c r="E834" s="266">
        <v>5188</v>
      </c>
      <c r="F834" s="266">
        <v>0</v>
      </c>
      <c r="G834" s="266">
        <v>1</v>
      </c>
      <c r="H834" s="266">
        <v>0</v>
      </c>
      <c r="I834" s="266">
        <v>0</v>
      </c>
      <c r="J834" s="266">
        <v>2</v>
      </c>
      <c r="K834" s="266">
        <v>167</v>
      </c>
      <c r="L834" s="266">
        <v>3316</v>
      </c>
      <c r="M834" s="281"/>
    </row>
    <row r="835" spans="1:13" s="219" customFormat="1" ht="9" customHeight="1">
      <c r="A835" s="220" t="s">
        <v>78</v>
      </c>
      <c r="B835" s="264">
        <v>533</v>
      </c>
      <c r="C835" s="262"/>
      <c r="D835" s="264">
        <v>11</v>
      </c>
      <c r="E835" s="264">
        <v>509</v>
      </c>
      <c r="F835" s="264">
        <v>4</v>
      </c>
      <c r="G835" s="264">
        <v>3</v>
      </c>
      <c r="H835" s="264">
        <v>0</v>
      </c>
      <c r="I835" s="264">
        <v>0</v>
      </c>
      <c r="J835" s="264">
        <v>0</v>
      </c>
      <c r="K835" s="264">
        <v>7</v>
      </c>
      <c r="L835" s="264">
        <v>0</v>
      </c>
      <c r="M835" s="281"/>
    </row>
    <row r="836" spans="1:13" s="219" customFormat="1" ht="9" customHeight="1">
      <c r="A836" s="220" t="s">
        <v>79</v>
      </c>
      <c r="B836" s="264">
        <v>18092</v>
      </c>
      <c r="C836" s="262"/>
      <c r="D836" s="264">
        <v>4619</v>
      </c>
      <c r="E836" s="264">
        <v>11753</v>
      </c>
      <c r="F836" s="264">
        <v>1</v>
      </c>
      <c r="G836" s="264">
        <v>1536</v>
      </c>
      <c r="H836" s="264">
        <v>1</v>
      </c>
      <c r="I836" s="264">
        <v>2</v>
      </c>
      <c r="J836" s="264">
        <v>0</v>
      </c>
      <c r="K836" s="264">
        <v>61</v>
      </c>
      <c r="L836" s="264">
        <v>132</v>
      </c>
      <c r="M836" s="281"/>
    </row>
    <row r="837" spans="1:13" s="219" customFormat="1" ht="9" customHeight="1">
      <c r="A837" s="220" t="s">
        <v>80</v>
      </c>
      <c r="B837" s="264">
        <v>25617</v>
      </c>
      <c r="C837" s="262"/>
      <c r="D837" s="264">
        <v>2</v>
      </c>
      <c r="E837" s="264">
        <v>25566</v>
      </c>
      <c r="F837" s="264">
        <v>0</v>
      </c>
      <c r="G837" s="264">
        <v>0</v>
      </c>
      <c r="H837" s="264">
        <v>0</v>
      </c>
      <c r="I837" s="264">
        <v>1</v>
      </c>
      <c r="J837" s="264">
        <v>51</v>
      </c>
      <c r="K837" s="264">
        <v>0</v>
      </c>
      <c r="L837" s="264">
        <v>0</v>
      </c>
      <c r="M837" s="281"/>
    </row>
    <row r="838" spans="1:13" s="219" customFormat="1" ht="9" customHeight="1">
      <c r="A838" s="225" t="s">
        <v>81</v>
      </c>
      <c r="B838" s="266">
        <v>2422</v>
      </c>
      <c r="C838" s="289"/>
      <c r="D838" s="266">
        <v>1005</v>
      </c>
      <c r="E838" s="266">
        <v>1401</v>
      </c>
      <c r="F838" s="266">
        <v>0</v>
      </c>
      <c r="G838" s="266">
        <v>61</v>
      </c>
      <c r="H838" s="266">
        <v>0</v>
      </c>
      <c r="I838" s="266">
        <v>1</v>
      </c>
      <c r="J838" s="266">
        <v>0</v>
      </c>
      <c r="K838" s="266">
        <v>0</v>
      </c>
      <c r="L838" s="266">
        <v>0</v>
      </c>
      <c r="M838" s="281"/>
    </row>
    <row r="839" spans="1:13" ht="3" customHeight="1">
      <c r="A839" s="271"/>
      <c r="B839" s="271"/>
      <c r="C839" s="271"/>
      <c r="D839" s="290"/>
      <c r="E839" s="290"/>
      <c r="F839" s="290"/>
      <c r="G839" s="290"/>
      <c r="H839" s="290"/>
      <c r="I839" s="290"/>
      <c r="J839" s="290"/>
      <c r="K839" s="290"/>
      <c r="L839" s="290"/>
      <c r="M839" s="291"/>
    </row>
    <row r="840" spans="1:13" ht="3" customHeight="1">
      <c r="A840" s="272"/>
      <c r="B840" s="272"/>
      <c r="C840" s="272"/>
      <c r="D840" s="272"/>
      <c r="E840" s="272"/>
      <c r="F840" s="272"/>
      <c r="G840" s="272"/>
      <c r="H840" s="272"/>
      <c r="I840" s="272"/>
      <c r="J840" s="272"/>
      <c r="K840" s="272"/>
      <c r="L840" s="272"/>
    </row>
    <row r="841" spans="1:13" s="215" customFormat="1" ht="9" customHeight="1">
      <c r="A841" s="388" t="s">
        <v>184</v>
      </c>
      <c r="B841" s="388"/>
      <c r="C841" s="388"/>
      <c r="D841" s="388"/>
      <c r="E841" s="388"/>
      <c r="F841" s="388"/>
      <c r="G841" s="388"/>
      <c r="H841" s="388"/>
      <c r="I841" s="388"/>
      <c r="J841" s="388"/>
      <c r="K841" s="388"/>
      <c r="L841" s="388"/>
    </row>
    <row r="842" spans="1:13" s="215" customFormat="1" ht="9" customHeight="1">
      <c r="A842" s="388" t="s">
        <v>185</v>
      </c>
      <c r="B842" s="388"/>
      <c r="C842" s="388"/>
      <c r="D842" s="388"/>
      <c r="E842" s="388"/>
      <c r="F842" s="388"/>
      <c r="G842" s="388"/>
      <c r="H842" s="388"/>
      <c r="I842" s="388"/>
      <c r="J842" s="388"/>
      <c r="K842" s="388"/>
      <c r="L842" s="388"/>
    </row>
    <row r="843" spans="1:13" s="215" customFormat="1" ht="9" customHeight="1">
      <c r="A843" s="388" t="s">
        <v>170</v>
      </c>
      <c r="B843" s="388"/>
      <c r="C843" s="388"/>
    </row>
    <row r="844" spans="1:13" ht="11.25" hidden="1" customHeight="1">
      <c r="M844" s="273" t="s">
        <v>85</v>
      </c>
    </row>
    <row r="845" spans="1:13" ht="11.25" customHeight="1"/>
  </sheetData>
  <sheetProtection sheet="1" objects="1" scenarios="1"/>
  <mergeCells count="10">
    <mergeCell ref="H6:H9"/>
    <mergeCell ref="I6:I9"/>
    <mergeCell ref="J6:J9"/>
    <mergeCell ref="L6:L7"/>
    <mergeCell ref="A5:A9"/>
    <mergeCell ref="B5:B6"/>
    <mergeCell ref="D6:D9"/>
    <mergeCell ref="E6:E8"/>
    <mergeCell ref="F6:F7"/>
    <mergeCell ref="G6:G7"/>
  </mergeCells>
  <hyperlinks>
    <hyperlink ref="L1" location="Índice!A1" display="Cuadro 8.1"/>
  </hyperlinks>
  <printOptions horizontalCentered="1" verticalCentered="1" gridLinesSet="0"/>
  <pageMargins left="0.39370078740157483" right="0.39370078740157483" top="0.39370078740157483" bottom="0.19685039370078741" header="0" footer="0.19685039370078741"/>
  <pageSetup orientation="portrait" r:id="rId1"/>
  <headerFooter scaleWithDoc="0" alignWithMargins="0">
    <oddHeader>&amp;L&amp;"Arial,Normal"&amp;10&amp;K000080INEGI. Anuario estadístico y geográfico por entidad federativa 2017.</oddHeader>
  </headerFooter>
  <rowBreaks count="10" manualBreakCount="10">
    <brk id="83" max="12" man="1"/>
    <brk id="155" max="12" man="1"/>
    <brk id="227" max="12" man="1"/>
    <brk id="299" max="12" man="1"/>
    <brk id="371" max="11" man="1"/>
    <brk id="443" max="11" man="1"/>
    <brk id="515" max="11" man="1"/>
    <brk id="587" max="11" man="1"/>
    <brk id="659" max="11" man="1"/>
    <brk id="731" max="11"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N843"/>
  <sheetViews>
    <sheetView showGridLines="0" showRowColHeaders="0" zoomScale="130" zoomScaleNormal="130" workbookViewId="0"/>
  </sheetViews>
  <sheetFormatPr baseColWidth="10" defaultColWidth="0" defaultRowHeight="11.25" customHeight="1" zeroHeight="1"/>
  <cols>
    <col min="1" max="1" width="27" style="212" customWidth="1"/>
    <col min="2" max="2" width="9.5703125" style="212" customWidth="1"/>
    <col min="3" max="5" width="20.28515625" style="212" customWidth="1"/>
    <col min="6" max="6" width="0.85546875" style="212" customWidth="1"/>
    <col min="7" max="256" width="11.42578125" style="212" hidden="1"/>
    <col min="257" max="257" width="27" style="212" hidden="1" customWidth="1"/>
    <col min="258" max="258" width="9.5703125" style="212" hidden="1" customWidth="1"/>
    <col min="259" max="261" width="20.28515625" style="212" hidden="1" customWidth="1"/>
    <col min="262" max="262" width="0.85546875" style="212" hidden="1" customWidth="1"/>
    <col min="263" max="512" width="11.42578125" style="212" hidden="1"/>
    <col min="513" max="513" width="27" style="212" hidden="1" customWidth="1"/>
    <col min="514" max="514" width="9.5703125" style="212" hidden="1" customWidth="1"/>
    <col min="515" max="517" width="20.28515625" style="212" hidden="1" customWidth="1"/>
    <col min="518" max="518" width="0.85546875" style="212" hidden="1" customWidth="1"/>
    <col min="519" max="768" width="11.42578125" style="212" hidden="1"/>
    <col min="769" max="769" width="27" style="212" hidden="1" customWidth="1"/>
    <col min="770" max="770" width="9.5703125" style="212" hidden="1" customWidth="1"/>
    <col min="771" max="773" width="20.28515625" style="212" hidden="1" customWidth="1"/>
    <col min="774" max="774" width="0.85546875" style="212" hidden="1" customWidth="1"/>
    <col min="775" max="1024" width="11.42578125" style="212" hidden="1"/>
    <col min="1025" max="1025" width="27" style="212" hidden="1" customWidth="1"/>
    <col min="1026" max="1026" width="9.5703125" style="212" hidden="1" customWidth="1"/>
    <col min="1027" max="1029" width="20.28515625" style="212" hidden="1" customWidth="1"/>
    <col min="1030" max="1030" width="0.85546875" style="212" hidden="1" customWidth="1"/>
    <col min="1031" max="1280" width="11.42578125" style="212" hidden="1"/>
    <col min="1281" max="1281" width="27" style="212" hidden="1" customWidth="1"/>
    <col min="1282" max="1282" width="9.5703125" style="212" hidden="1" customWidth="1"/>
    <col min="1283" max="1285" width="20.28515625" style="212" hidden="1" customWidth="1"/>
    <col min="1286" max="1286" width="0.85546875" style="212" hidden="1" customWidth="1"/>
    <col min="1287" max="1536" width="11.42578125" style="212" hidden="1"/>
    <col min="1537" max="1537" width="27" style="212" hidden="1" customWidth="1"/>
    <col min="1538" max="1538" width="9.5703125" style="212" hidden="1" customWidth="1"/>
    <col min="1539" max="1541" width="20.28515625" style="212" hidden="1" customWidth="1"/>
    <col min="1542" max="1542" width="0.85546875" style="212" hidden="1" customWidth="1"/>
    <col min="1543" max="1792" width="11.42578125" style="212" hidden="1"/>
    <col min="1793" max="1793" width="27" style="212" hidden="1" customWidth="1"/>
    <col min="1794" max="1794" width="9.5703125" style="212" hidden="1" customWidth="1"/>
    <col min="1795" max="1797" width="20.28515625" style="212" hidden="1" customWidth="1"/>
    <col min="1798" max="1798" width="0.85546875" style="212" hidden="1" customWidth="1"/>
    <col min="1799" max="2048" width="11.42578125" style="212" hidden="1"/>
    <col min="2049" max="2049" width="27" style="212" hidden="1" customWidth="1"/>
    <col min="2050" max="2050" width="9.5703125" style="212" hidden="1" customWidth="1"/>
    <col min="2051" max="2053" width="20.28515625" style="212" hidden="1" customWidth="1"/>
    <col min="2054" max="2054" width="0.85546875" style="212" hidden="1" customWidth="1"/>
    <col min="2055" max="2304" width="11.42578125" style="212" hidden="1"/>
    <col min="2305" max="2305" width="27" style="212" hidden="1" customWidth="1"/>
    <col min="2306" max="2306" width="9.5703125" style="212" hidden="1" customWidth="1"/>
    <col min="2307" max="2309" width="20.28515625" style="212" hidden="1" customWidth="1"/>
    <col min="2310" max="2310" width="0.85546875" style="212" hidden="1" customWidth="1"/>
    <col min="2311" max="2560" width="11.42578125" style="212" hidden="1"/>
    <col min="2561" max="2561" width="27" style="212" hidden="1" customWidth="1"/>
    <col min="2562" max="2562" width="9.5703125" style="212" hidden="1" customWidth="1"/>
    <col min="2563" max="2565" width="20.28515625" style="212" hidden="1" customWidth="1"/>
    <col min="2566" max="2566" width="0.85546875" style="212" hidden="1" customWidth="1"/>
    <col min="2567" max="2816" width="11.42578125" style="212" hidden="1"/>
    <col min="2817" max="2817" width="27" style="212" hidden="1" customWidth="1"/>
    <col min="2818" max="2818" width="9.5703125" style="212" hidden="1" customWidth="1"/>
    <col min="2819" max="2821" width="20.28515625" style="212" hidden="1" customWidth="1"/>
    <col min="2822" max="2822" width="0.85546875" style="212" hidden="1" customWidth="1"/>
    <col min="2823" max="3072" width="11.42578125" style="212" hidden="1"/>
    <col min="3073" max="3073" width="27" style="212" hidden="1" customWidth="1"/>
    <col min="3074" max="3074" width="9.5703125" style="212" hidden="1" customWidth="1"/>
    <col min="3075" max="3077" width="20.28515625" style="212" hidden="1" customWidth="1"/>
    <col min="3078" max="3078" width="0.85546875" style="212" hidden="1" customWidth="1"/>
    <col min="3079" max="3328" width="11.42578125" style="212" hidden="1"/>
    <col min="3329" max="3329" width="27" style="212" hidden="1" customWidth="1"/>
    <col min="3330" max="3330" width="9.5703125" style="212" hidden="1" customWidth="1"/>
    <col min="3331" max="3333" width="20.28515625" style="212" hidden="1" customWidth="1"/>
    <col min="3334" max="3334" width="0.85546875" style="212" hidden="1" customWidth="1"/>
    <col min="3335" max="3584" width="11.42578125" style="212" hidden="1"/>
    <col min="3585" max="3585" width="27" style="212" hidden="1" customWidth="1"/>
    <col min="3586" max="3586" width="9.5703125" style="212" hidden="1" customWidth="1"/>
    <col min="3587" max="3589" width="20.28515625" style="212" hidden="1" customWidth="1"/>
    <col min="3590" max="3590" width="0.85546875" style="212" hidden="1" customWidth="1"/>
    <col min="3591" max="3840" width="11.42578125" style="212" hidden="1"/>
    <col min="3841" max="3841" width="27" style="212" hidden="1" customWidth="1"/>
    <col min="3842" max="3842" width="9.5703125" style="212" hidden="1" customWidth="1"/>
    <col min="3843" max="3845" width="20.28515625" style="212" hidden="1" customWidth="1"/>
    <col min="3846" max="3846" width="0.85546875" style="212" hidden="1" customWidth="1"/>
    <col min="3847" max="4096" width="11.42578125" style="212" hidden="1"/>
    <col min="4097" max="4097" width="27" style="212" hidden="1" customWidth="1"/>
    <col min="4098" max="4098" width="9.5703125" style="212" hidden="1" customWidth="1"/>
    <col min="4099" max="4101" width="20.28515625" style="212" hidden="1" customWidth="1"/>
    <col min="4102" max="4102" width="0.85546875" style="212" hidden="1" customWidth="1"/>
    <col min="4103" max="4352" width="11.42578125" style="212" hidden="1"/>
    <col min="4353" max="4353" width="27" style="212" hidden="1" customWidth="1"/>
    <col min="4354" max="4354" width="9.5703125" style="212" hidden="1" customWidth="1"/>
    <col min="4355" max="4357" width="20.28515625" style="212" hidden="1" customWidth="1"/>
    <col min="4358" max="4358" width="0.85546875" style="212" hidden="1" customWidth="1"/>
    <col min="4359" max="4608" width="11.42578125" style="212" hidden="1"/>
    <col min="4609" max="4609" width="27" style="212" hidden="1" customWidth="1"/>
    <col min="4610" max="4610" width="9.5703125" style="212" hidden="1" customWidth="1"/>
    <col min="4611" max="4613" width="20.28515625" style="212" hidden="1" customWidth="1"/>
    <col min="4614" max="4614" width="0.85546875" style="212" hidden="1" customWidth="1"/>
    <col min="4615" max="4864" width="11.42578125" style="212" hidden="1"/>
    <col min="4865" max="4865" width="27" style="212" hidden="1" customWidth="1"/>
    <col min="4866" max="4866" width="9.5703125" style="212" hidden="1" customWidth="1"/>
    <col min="4867" max="4869" width="20.28515625" style="212" hidden="1" customWidth="1"/>
    <col min="4870" max="4870" width="0.85546875" style="212" hidden="1" customWidth="1"/>
    <col min="4871" max="5120" width="11.42578125" style="212" hidden="1"/>
    <col min="5121" max="5121" width="27" style="212" hidden="1" customWidth="1"/>
    <col min="5122" max="5122" width="9.5703125" style="212" hidden="1" customWidth="1"/>
    <col min="5123" max="5125" width="20.28515625" style="212" hidden="1" customWidth="1"/>
    <col min="5126" max="5126" width="0.85546875" style="212" hidden="1" customWidth="1"/>
    <col min="5127" max="5376" width="11.42578125" style="212" hidden="1"/>
    <col min="5377" max="5377" width="27" style="212" hidden="1" customWidth="1"/>
    <col min="5378" max="5378" width="9.5703125" style="212" hidden="1" customWidth="1"/>
    <col min="5379" max="5381" width="20.28515625" style="212" hidden="1" customWidth="1"/>
    <col min="5382" max="5382" width="0.85546875" style="212" hidden="1" customWidth="1"/>
    <col min="5383" max="5632" width="11.42578125" style="212" hidden="1"/>
    <col min="5633" max="5633" width="27" style="212" hidden="1" customWidth="1"/>
    <col min="5634" max="5634" width="9.5703125" style="212" hidden="1" customWidth="1"/>
    <col min="5635" max="5637" width="20.28515625" style="212" hidden="1" customWidth="1"/>
    <col min="5638" max="5638" width="0.85546875" style="212" hidden="1" customWidth="1"/>
    <col min="5639" max="5888" width="11.42578125" style="212" hidden="1"/>
    <col min="5889" max="5889" width="27" style="212" hidden="1" customWidth="1"/>
    <col min="5890" max="5890" width="9.5703125" style="212" hidden="1" customWidth="1"/>
    <col min="5891" max="5893" width="20.28515625" style="212" hidden="1" customWidth="1"/>
    <col min="5894" max="5894" width="0.85546875" style="212" hidden="1" customWidth="1"/>
    <col min="5895" max="6144" width="11.42578125" style="212" hidden="1"/>
    <col min="6145" max="6145" width="27" style="212" hidden="1" customWidth="1"/>
    <col min="6146" max="6146" width="9.5703125" style="212" hidden="1" customWidth="1"/>
    <col min="6147" max="6149" width="20.28515625" style="212" hidden="1" customWidth="1"/>
    <col min="6150" max="6150" width="0.85546875" style="212" hidden="1" customWidth="1"/>
    <col min="6151" max="6400" width="11.42578125" style="212" hidden="1"/>
    <col min="6401" max="6401" width="27" style="212" hidden="1" customWidth="1"/>
    <col min="6402" max="6402" width="9.5703125" style="212" hidden="1" customWidth="1"/>
    <col min="6403" max="6405" width="20.28515625" style="212" hidden="1" customWidth="1"/>
    <col min="6406" max="6406" width="0.85546875" style="212" hidden="1" customWidth="1"/>
    <col min="6407" max="6656" width="11.42578125" style="212" hidden="1"/>
    <col min="6657" max="6657" width="27" style="212" hidden="1" customWidth="1"/>
    <col min="6658" max="6658" width="9.5703125" style="212" hidden="1" customWidth="1"/>
    <col min="6659" max="6661" width="20.28515625" style="212" hidden="1" customWidth="1"/>
    <col min="6662" max="6662" width="0.85546875" style="212" hidden="1" customWidth="1"/>
    <col min="6663" max="6912" width="11.42578125" style="212" hidden="1"/>
    <col min="6913" max="6913" width="27" style="212" hidden="1" customWidth="1"/>
    <col min="6914" max="6914" width="9.5703125" style="212" hidden="1" customWidth="1"/>
    <col min="6915" max="6917" width="20.28515625" style="212" hidden="1" customWidth="1"/>
    <col min="6918" max="6918" width="0.85546875" style="212" hidden="1" customWidth="1"/>
    <col min="6919" max="7168" width="11.42578125" style="212" hidden="1"/>
    <col min="7169" max="7169" width="27" style="212" hidden="1" customWidth="1"/>
    <col min="7170" max="7170" width="9.5703125" style="212" hidden="1" customWidth="1"/>
    <col min="7171" max="7173" width="20.28515625" style="212" hidden="1" customWidth="1"/>
    <col min="7174" max="7174" width="0.85546875" style="212" hidden="1" customWidth="1"/>
    <col min="7175" max="7424" width="11.42578125" style="212" hidden="1"/>
    <col min="7425" max="7425" width="27" style="212" hidden="1" customWidth="1"/>
    <col min="7426" max="7426" width="9.5703125" style="212" hidden="1" customWidth="1"/>
    <col min="7427" max="7429" width="20.28515625" style="212" hidden="1" customWidth="1"/>
    <col min="7430" max="7430" width="0.85546875" style="212" hidden="1" customWidth="1"/>
    <col min="7431" max="7680" width="11.42578125" style="212" hidden="1"/>
    <col min="7681" max="7681" width="27" style="212" hidden="1" customWidth="1"/>
    <col min="7682" max="7682" width="9.5703125" style="212" hidden="1" customWidth="1"/>
    <col min="7683" max="7685" width="20.28515625" style="212" hidden="1" customWidth="1"/>
    <col min="7686" max="7686" width="0.85546875" style="212" hidden="1" customWidth="1"/>
    <col min="7687" max="7936" width="11.42578125" style="212" hidden="1"/>
    <col min="7937" max="7937" width="27" style="212" hidden="1" customWidth="1"/>
    <col min="7938" max="7938" width="9.5703125" style="212" hidden="1" customWidth="1"/>
    <col min="7939" max="7941" width="20.28515625" style="212" hidden="1" customWidth="1"/>
    <col min="7942" max="7942" width="0.85546875" style="212" hidden="1" customWidth="1"/>
    <col min="7943" max="8192" width="11.42578125" style="212" hidden="1"/>
    <col min="8193" max="8193" width="27" style="212" hidden="1" customWidth="1"/>
    <col min="8194" max="8194" width="9.5703125" style="212" hidden="1" customWidth="1"/>
    <col min="8195" max="8197" width="20.28515625" style="212" hidden="1" customWidth="1"/>
    <col min="8198" max="8198" width="0.85546875" style="212" hidden="1" customWidth="1"/>
    <col min="8199" max="8448" width="11.42578125" style="212" hidden="1"/>
    <col min="8449" max="8449" width="27" style="212" hidden="1" customWidth="1"/>
    <col min="8450" max="8450" width="9.5703125" style="212" hidden="1" customWidth="1"/>
    <col min="8451" max="8453" width="20.28515625" style="212" hidden="1" customWidth="1"/>
    <col min="8454" max="8454" width="0.85546875" style="212" hidden="1" customWidth="1"/>
    <col min="8455" max="8704" width="11.42578125" style="212" hidden="1"/>
    <col min="8705" max="8705" width="27" style="212" hidden="1" customWidth="1"/>
    <col min="8706" max="8706" width="9.5703125" style="212" hidden="1" customWidth="1"/>
    <col min="8707" max="8709" width="20.28515625" style="212" hidden="1" customWidth="1"/>
    <col min="8710" max="8710" width="0.85546875" style="212" hidden="1" customWidth="1"/>
    <col min="8711" max="8960" width="11.42578125" style="212" hidden="1"/>
    <col min="8961" max="8961" width="27" style="212" hidden="1" customWidth="1"/>
    <col min="8962" max="8962" width="9.5703125" style="212" hidden="1" customWidth="1"/>
    <col min="8963" max="8965" width="20.28515625" style="212" hidden="1" customWidth="1"/>
    <col min="8966" max="8966" width="0.85546875" style="212" hidden="1" customWidth="1"/>
    <col min="8967" max="9216" width="11.42578125" style="212" hidden="1"/>
    <col min="9217" max="9217" width="27" style="212" hidden="1" customWidth="1"/>
    <col min="9218" max="9218" width="9.5703125" style="212" hidden="1" customWidth="1"/>
    <col min="9219" max="9221" width="20.28515625" style="212" hidden="1" customWidth="1"/>
    <col min="9222" max="9222" width="0.85546875" style="212" hidden="1" customWidth="1"/>
    <col min="9223" max="9472" width="11.42578125" style="212" hidden="1"/>
    <col min="9473" max="9473" width="27" style="212" hidden="1" customWidth="1"/>
    <col min="9474" max="9474" width="9.5703125" style="212" hidden="1" customWidth="1"/>
    <col min="9475" max="9477" width="20.28515625" style="212" hidden="1" customWidth="1"/>
    <col min="9478" max="9478" width="0.85546875" style="212" hidden="1" customWidth="1"/>
    <col min="9479" max="9728" width="11.42578125" style="212" hidden="1"/>
    <col min="9729" max="9729" width="27" style="212" hidden="1" customWidth="1"/>
    <col min="9730" max="9730" width="9.5703125" style="212" hidden="1" customWidth="1"/>
    <col min="9731" max="9733" width="20.28515625" style="212" hidden="1" customWidth="1"/>
    <col min="9734" max="9734" width="0.85546875" style="212" hidden="1" customWidth="1"/>
    <col min="9735" max="9984" width="11.42578125" style="212" hidden="1"/>
    <col min="9985" max="9985" width="27" style="212" hidden="1" customWidth="1"/>
    <col min="9986" max="9986" width="9.5703125" style="212" hidden="1" customWidth="1"/>
    <col min="9987" max="9989" width="20.28515625" style="212" hidden="1" customWidth="1"/>
    <col min="9990" max="9990" width="0.85546875" style="212" hidden="1" customWidth="1"/>
    <col min="9991" max="10240" width="11.42578125" style="212" hidden="1"/>
    <col min="10241" max="10241" width="27" style="212" hidden="1" customWidth="1"/>
    <col min="10242" max="10242" width="9.5703125" style="212" hidden="1" customWidth="1"/>
    <col min="10243" max="10245" width="20.28515625" style="212" hidden="1" customWidth="1"/>
    <col min="10246" max="10246" width="0.85546875" style="212" hidden="1" customWidth="1"/>
    <col min="10247" max="10496" width="11.42578125" style="212" hidden="1"/>
    <col min="10497" max="10497" width="27" style="212" hidden="1" customWidth="1"/>
    <col min="10498" max="10498" width="9.5703125" style="212" hidden="1" customWidth="1"/>
    <col min="10499" max="10501" width="20.28515625" style="212" hidden="1" customWidth="1"/>
    <col min="10502" max="10502" width="0.85546875" style="212" hidden="1" customWidth="1"/>
    <col min="10503" max="10752" width="11.42578125" style="212" hidden="1"/>
    <col min="10753" max="10753" width="27" style="212" hidden="1" customWidth="1"/>
    <col min="10754" max="10754" width="9.5703125" style="212" hidden="1" customWidth="1"/>
    <col min="10755" max="10757" width="20.28515625" style="212" hidden="1" customWidth="1"/>
    <col min="10758" max="10758" width="0.85546875" style="212" hidden="1" customWidth="1"/>
    <col min="10759" max="11008" width="11.42578125" style="212" hidden="1"/>
    <col min="11009" max="11009" width="27" style="212" hidden="1" customWidth="1"/>
    <col min="11010" max="11010" width="9.5703125" style="212" hidden="1" customWidth="1"/>
    <col min="11011" max="11013" width="20.28515625" style="212" hidden="1" customWidth="1"/>
    <col min="11014" max="11014" width="0.85546875" style="212" hidden="1" customWidth="1"/>
    <col min="11015" max="11264" width="11.42578125" style="212" hidden="1"/>
    <col min="11265" max="11265" width="27" style="212" hidden="1" customWidth="1"/>
    <col min="11266" max="11266" width="9.5703125" style="212" hidden="1" customWidth="1"/>
    <col min="11267" max="11269" width="20.28515625" style="212" hidden="1" customWidth="1"/>
    <col min="11270" max="11270" width="0.85546875" style="212" hidden="1" customWidth="1"/>
    <col min="11271" max="11520" width="11.42578125" style="212" hidden="1"/>
    <col min="11521" max="11521" width="27" style="212" hidden="1" customWidth="1"/>
    <col min="11522" max="11522" width="9.5703125" style="212" hidden="1" customWidth="1"/>
    <col min="11523" max="11525" width="20.28515625" style="212" hidden="1" customWidth="1"/>
    <col min="11526" max="11526" width="0.85546875" style="212" hidden="1" customWidth="1"/>
    <col min="11527" max="11776" width="11.42578125" style="212" hidden="1"/>
    <col min="11777" max="11777" width="27" style="212" hidden="1" customWidth="1"/>
    <col min="11778" max="11778" width="9.5703125" style="212" hidden="1" customWidth="1"/>
    <col min="11779" max="11781" width="20.28515625" style="212" hidden="1" customWidth="1"/>
    <col min="11782" max="11782" width="0.85546875" style="212" hidden="1" customWidth="1"/>
    <col min="11783" max="12032" width="11.42578125" style="212" hidden="1"/>
    <col min="12033" max="12033" width="27" style="212" hidden="1" customWidth="1"/>
    <col min="12034" max="12034" width="9.5703125" style="212" hidden="1" customWidth="1"/>
    <col min="12035" max="12037" width="20.28515625" style="212" hidden="1" customWidth="1"/>
    <col min="12038" max="12038" width="0.85546875" style="212" hidden="1" customWidth="1"/>
    <col min="12039" max="12288" width="11.42578125" style="212" hidden="1"/>
    <col min="12289" max="12289" width="27" style="212" hidden="1" customWidth="1"/>
    <col min="12290" max="12290" width="9.5703125" style="212" hidden="1" customWidth="1"/>
    <col min="12291" max="12293" width="20.28515625" style="212" hidden="1" customWidth="1"/>
    <col min="12294" max="12294" width="0.85546875" style="212" hidden="1" customWidth="1"/>
    <col min="12295" max="12544" width="11.42578125" style="212" hidden="1"/>
    <col min="12545" max="12545" width="27" style="212" hidden="1" customWidth="1"/>
    <col min="12546" max="12546" width="9.5703125" style="212" hidden="1" customWidth="1"/>
    <col min="12547" max="12549" width="20.28515625" style="212" hidden="1" customWidth="1"/>
    <col min="12550" max="12550" width="0.85546875" style="212" hidden="1" customWidth="1"/>
    <col min="12551" max="12800" width="11.42578125" style="212" hidden="1"/>
    <col min="12801" max="12801" width="27" style="212" hidden="1" customWidth="1"/>
    <col min="12802" max="12802" width="9.5703125" style="212" hidden="1" customWidth="1"/>
    <col min="12803" max="12805" width="20.28515625" style="212" hidden="1" customWidth="1"/>
    <col min="12806" max="12806" width="0.85546875" style="212" hidden="1" customWidth="1"/>
    <col min="12807" max="13056" width="11.42578125" style="212" hidden="1"/>
    <col min="13057" max="13057" width="27" style="212" hidden="1" customWidth="1"/>
    <col min="13058" max="13058" width="9.5703125" style="212" hidden="1" customWidth="1"/>
    <col min="13059" max="13061" width="20.28515625" style="212" hidden="1" customWidth="1"/>
    <col min="13062" max="13062" width="0.85546875" style="212" hidden="1" customWidth="1"/>
    <col min="13063" max="13312" width="11.42578125" style="212" hidden="1"/>
    <col min="13313" max="13313" width="27" style="212" hidden="1" customWidth="1"/>
    <col min="13314" max="13314" width="9.5703125" style="212" hidden="1" customWidth="1"/>
    <col min="13315" max="13317" width="20.28515625" style="212" hidden="1" customWidth="1"/>
    <col min="13318" max="13318" width="0.85546875" style="212" hidden="1" customWidth="1"/>
    <col min="13319" max="13568" width="11.42578125" style="212" hidden="1"/>
    <col min="13569" max="13569" width="27" style="212" hidden="1" customWidth="1"/>
    <col min="13570" max="13570" width="9.5703125" style="212" hidden="1" customWidth="1"/>
    <col min="13571" max="13573" width="20.28515625" style="212" hidden="1" customWidth="1"/>
    <col min="13574" max="13574" width="0.85546875" style="212" hidden="1" customWidth="1"/>
    <col min="13575" max="13824" width="11.42578125" style="212" hidden="1"/>
    <col min="13825" max="13825" width="27" style="212" hidden="1" customWidth="1"/>
    <col min="13826" max="13826" width="9.5703125" style="212" hidden="1" customWidth="1"/>
    <col min="13827" max="13829" width="20.28515625" style="212" hidden="1" customWidth="1"/>
    <col min="13830" max="13830" width="0.85546875" style="212" hidden="1" customWidth="1"/>
    <col min="13831" max="14080" width="11.42578125" style="212" hidden="1"/>
    <col min="14081" max="14081" width="27" style="212" hidden="1" customWidth="1"/>
    <col min="14082" max="14082" width="9.5703125" style="212" hidden="1" customWidth="1"/>
    <col min="14083" max="14085" width="20.28515625" style="212" hidden="1" customWidth="1"/>
    <col min="14086" max="14086" width="0.85546875" style="212" hidden="1" customWidth="1"/>
    <col min="14087" max="14336" width="11.42578125" style="212" hidden="1"/>
    <col min="14337" max="14337" width="27" style="212" hidden="1" customWidth="1"/>
    <col min="14338" max="14338" width="9.5703125" style="212" hidden="1" customWidth="1"/>
    <col min="14339" max="14341" width="20.28515625" style="212" hidden="1" customWidth="1"/>
    <col min="14342" max="14342" width="0.85546875" style="212" hidden="1" customWidth="1"/>
    <col min="14343" max="14592" width="11.42578125" style="212" hidden="1"/>
    <col min="14593" max="14593" width="27" style="212" hidden="1" customWidth="1"/>
    <col min="14594" max="14594" width="9.5703125" style="212" hidden="1" customWidth="1"/>
    <col min="14595" max="14597" width="20.28515625" style="212" hidden="1" customWidth="1"/>
    <col min="14598" max="14598" width="0.85546875" style="212" hidden="1" customWidth="1"/>
    <col min="14599" max="14848" width="11.42578125" style="212" hidden="1"/>
    <col min="14849" max="14849" width="27" style="212" hidden="1" customWidth="1"/>
    <col min="14850" max="14850" width="9.5703125" style="212" hidden="1" customWidth="1"/>
    <col min="14851" max="14853" width="20.28515625" style="212" hidden="1" customWidth="1"/>
    <col min="14854" max="14854" width="0.85546875" style="212" hidden="1" customWidth="1"/>
    <col min="14855" max="15104" width="11.42578125" style="212" hidden="1"/>
    <col min="15105" max="15105" width="27" style="212" hidden="1" customWidth="1"/>
    <col min="15106" max="15106" width="9.5703125" style="212" hidden="1" customWidth="1"/>
    <col min="15107" max="15109" width="20.28515625" style="212" hidden="1" customWidth="1"/>
    <col min="15110" max="15110" width="0.85546875" style="212" hidden="1" customWidth="1"/>
    <col min="15111" max="15360" width="11.42578125" style="212" hidden="1"/>
    <col min="15361" max="15361" width="27" style="212" hidden="1" customWidth="1"/>
    <col min="15362" max="15362" width="9.5703125" style="212" hidden="1" customWidth="1"/>
    <col min="15363" max="15365" width="20.28515625" style="212" hidden="1" customWidth="1"/>
    <col min="15366" max="15366" width="0.85546875" style="212" hidden="1" customWidth="1"/>
    <col min="15367" max="15616" width="11.42578125" style="212" hidden="1"/>
    <col min="15617" max="15617" width="27" style="212" hidden="1" customWidth="1"/>
    <col min="15618" max="15618" width="9.5703125" style="212" hidden="1" customWidth="1"/>
    <col min="15619" max="15621" width="20.28515625" style="212" hidden="1" customWidth="1"/>
    <col min="15622" max="15622" width="0.85546875" style="212" hidden="1" customWidth="1"/>
    <col min="15623" max="15872" width="11.42578125" style="212" hidden="1"/>
    <col min="15873" max="15873" width="27" style="212" hidden="1" customWidth="1"/>
    <col min="15874" max="15874" width="9.5703125" style="212" hidden="1" customWidth="1"/>
    <col min="15875" max="15877" width="20.28515625" style="212" hidden="1" customWidth="1"/>
    <col min="15878" max="15878" width="0.85546875" style="212" hidden="1" customWidth="1"/>
    <col min="15879" max="16128" width="11.42578125" style="212" hidden="1"/>
    <col min="16129" max="16129" width="27" style="212" hidden="1" customWidth="1"/>
    <col min="16130" max="16130" width="9.5703125" style="212" hidden="1" customWidth="1"/>
    <col min="16131" max="16133" width="20.28515625" style="212" hidden="1" customWidth="1"/>
    <col min="16134" max="16134" width="0.85546875" style="212" hidden="1" customWidth="1"/>
    <col min="16135" max="16384" width="11.42578125" style="212" hidden="1"/>
  </cols>
  <sheetData>
    <row r="1" spans="1:5" s="207" customFormat="1" ht="12" customHeight="1">
      <c r="A1" s="206" t="s">
        <v>186</v>
      </c>
      <c r="E1" s="159" t="s">
        <v>187</v>
      </c>
    </row>
    <row r="2" spans="1:5" s="207" customFormat="1" ht="12" customHeight="1">
      <c r="A2" s="208" t="s">
        <v>129</v>
      </c>
      <c r="B2" s="237"/>
      <c r="C2" s="237"/>
      <c r="D2" s="237"/>
      <c r="E2" s="237"/>
    </row>
    <row r="3" spans="1:5" ht="3" customHeight="1">
      <c r="A3" s="210"/>
      <c r="B3" s="210"/>
      <c r="C3" s="210"/>
      <c r="D3" s="210"/>
      <c r="E3" s="210"/>
    </row>
    <row r="4" spans="1:5" ht="3" customHeight="1">
      <c r="A4" s="213"/>
      <c r="B4" s="213"/>
      <c r="C4" s="213"/>
      <c r="D4" s="213"/>
      <c r="E4" s="213"/>
    </row>
    <row r="5" spans="1:5" s="215" customFormat="1" ht="9" customHeight="1">
      <c r="A5" s="396" t="s">
        <v>111</v>
      </c>
      <c r="B5" s="274" t="s">
        <v>188</v>
      </c>
      <c r="C5" s="274"/>
      <c r="D5" s="292"/>
      <c r="E5" s="395" t="s">
        <v>189</v>
      </c>
    </row>
    <row r="6" spans="1:5" s="215" customFormat="1" ht="9.6" customHeight="1">
      <c r="A6" s="397"/>
      <c r="B6" s="216" t="s">
        <v>49</v>
      </c>
      <c r="C6" s="402" t="s">
        <v>190</v>
      </c>
      <c r="D6" s="402" t="s">
        <v>191</v>
      </c>
      <c r="E6" s="398"/>
    </row>
    <row r="7" spans="1:5" s="215" customFormat="1" ht="8.65" customHeight="1">
      <c r="A7" s="397"/>
      <c r="B7" s="276"/>
      <c r="C7" s="405"/>
      <c r="D7" s="405"/>
      <c r="E7" s="398"/>
    </row>
    <row r="8" spans="1:5" ht="3" customHeight="1">
      <c r="A8" s="217"/>
      <c r="B8" s="210"/>
      <c r="C8" s="210"/>
      <c r="D8" s="210"/>
      <c r="E8" s="210"/>
    </row>
    <row r="9" spans="1:5" ht="3" customHeight="1">
      <c r="A9" s="214"/>
      <c r="B9" s="214"/>
      <c r="C9" s="214"/>
      <c r="D9" s="214"/>
      <c r="E9" s="214"/>
    </row>
    <row r="10" spans="1:5" ht="9" customHeight="1">
      <c r="A10" s="218">
        <v>1995</v>
      </c>
      <c r="B10" s="214"/>
      <c r="C10" s="214"/>
      <c r="D10" s="214"/>
      <c r="E10" s="214"/>
    </row>
    <row r="11" spans="1:5" s="219" customFormat="1" ht="9" customHeight="1">
      <c r="A11" s="218" t="s">
        <v>102</v>
      </c>
      <c r="B11" s="261">
        <f>SUM(B13:B44)</f>
        <v>113250</v>
      </c>
      <c r="C11" s="261">
        <f>SUM(C13:C44)</f>
        <v>110443</v>
      </c>
      <c r="D11" s="261">
        <f>SUM(D13:D44)</f>
        <v>2807</v>
      </c>
      <c r="E11" s="261">
        <f>SUM(E13:E44)</f>
        <v>58968</v>
      </c>
    </row>
    <row r="12" spans="1:5" s="219" customFormat="1" ht="3.95" customHeight="1">
      <c r="A12" s="222"/>
      <c r="B12" s="261"/>
      <c r="C12" s="261"/>
      <c r="D12" s="261"/>
      <c r="E12" s="261"/>
    </row>
    <row r="13" spans="1:5" s="219" customFormat="1" ht="9" customHeight="1">
      <c r="A13" s="220" t="s">
        <v>50</v>
      </c>
      <c r="B13" s="262">
        <f t="shared" ref="B13:B44" si="0">SUM(C13:D13)</f>
        <v>1155</v>
      </c>
      <c r="C13" s="263">
        <v>1155</v>
      </c>
      <c r="D13" s="262">
        <v>0</v>
      </c>
      <c r="E13" s="262">
        <v>969</v>
      </c>
    </row>
    <row r="14" spans="1:5" s="219" customFormat="1" ht="9" customHeight="1">
      <c r="A14" s="220" t="s">
        <v>51</v>
      </c>
      <c r="B14" s="262">
        <f t="shared" si="0"/>
        <v>3732</v>
      </c>
      <c r="C14" s="263">
        <v>3690</v>
      </c>
      <c r="D14" s="262">
        <v>42</v>
      </c>
      <c r="E14" s="262">
        <v>2767</v>
      </c>
    </row>
    <row r="15" spans="1:5" s="219" customFormat="1" ht="9" customHeight="1">
      <c r="A15" s="220" t="s">
        <v>52</v>
      </c>
      <c r="B15" s="262">
        <f t="shared" si="0"/>
        <v>378</v>
      </c>
      <c r="C15" s="263">
        <v>375</v>
      </c>
      <c r="D15" s="262">
        <v>3</v>
      </c>
      <c r="E15" s="262">
        <v>152</v>
      </c>
    </row>
    <row r="16" spans="1:5" s="219" customFormat="1" ht="9" customHeight="1">
      <c r="A16" s="225" t="s">
        <v>53</v>
      </c>
      <c r="B16" s="289">
        <f t="shared" si="0"/>
        <v>477</v>
      </c>
      <c r="C16" s="265">
        <v>477</v>
      </c>
      <c r="D16" s="289">
        <v>0</v>
      </c>
      <c r="E16" s="289">
        <v>252</v>
      </c>
    </row>
    <row r="17" spans="1:5" s="219" customFormat="1" ht="9" customHeight="1">
      <c r="A17" s="220" t="s">
        <v>54</v>
      </c>
      <c r="B17" s="262">
        <f t="shared" si="0"/>
        <v>3390</v>
      </c>
      <c r="C17" s="263">
        <v>3387</v>
      </c>
      <c r="D17" s="262">
        <v>3</v>
      </c>
      <c r="E17" s="262">
        <v>1817</v>
      </c>
    </row>
    <row r="18" spans="1:5" s="219" customFormat="1" ht="9" customHeight="1">
      <c r="A18" s="220" t="s">
        <v>55</v>
      </c>
      <c r="B18" s="262">
        <f t="shared" si="0"/>
        <v>446</v>
      </c>
      <c r="C18" s="263">
        <v>443</v>
      </c>
      <c r="D18" s="262">
        <v>3</v>
      </c>
      <c r="E18" s="262">
        <v>290</v>
      </c>
    </row>
    <row r="19" spans="1:5" s="219" customFormat="1" ht="9" customHeight="1">
      <c r="A19" s="220" t="s">
        <v>56</v>
      </c>
      <c r="B19" s="262">
        <f t="shared" si="0"/>
        <v>884</v>
      </c>
      <c r="C19" s="263">
        <v>884</v>
      </c>
      <c r="D19" s="262">
        <v>0</v>
      </c>
      <c r="E19" s="262">
        <v>577</v>
      </c>
    </row>
    <row r="20" spans="1:5" s="219" customFormat="1" ht="9" customHeight="1">
      <c r="A20" s="225" t="s">
        <v>57</v>
      </c>
      <c r="B20" s="289">
        <f t="shared" si="0"/>
        <v>5367</v>
      </c>
      <c r="C20" s="265">
        <v>5357</v>
      </c>
      <c r="D20" s="289">
        <v>10</v>
      </c>
      <c r="E20" s="289">
        <v>2637</v>
      </c>
    </row>
    <row r="21" spans="1:5" s="219" customFormat="1" ht="9" customHeight="1">
      <c r="A21" s="220" t="s">
        <v>58</v>
      </c>
      <c r="B21" s="262">
        <f t="shared" si="0"/>
        <v>29850</v>
      </c>
      <c r="C21" s="263">
        <v>28183</v>
      </c>
      <c r="D21" s="262">
        <v>1667</v>
      </c>
      <c r="E21" s="262">
        <v>9844</v>
      </c>
    </row>
    <row r="22" spans="1:5" s="219" customFormat="1" ht="9" customHeight="1">
      <c r="A22" s="220" t="s">
        <v>59</v>
      </c>
      <c r="B22" s="262">
        <f t="shared" si="0"/>
        <v>1297</v>
      </c>
      <c r="C22" s="263">
        <v>1297</v>
      </c>
      <c r="D22" s="262">
        <v>0</v>
      </c>
      <c r="E22" s="262">
        <v>665</v>
      </c>
    </row>
    <row r="23" spans="1:5" s="219" customFormat="1" ht="9" customHeight="1">
      <c r="A23" s="220" t="s">
        <v>60</v>
      </c>
      <c r="B23" s="262">
        <f t="shared" si="0"/>
        <v>5419</v>
      </c>
      <c r="C23" s="263">
        <v>5412</v>
      </c>
      <c r="D23" s="262">
        <v>7</v>
      </c>
      <c r="E23" s="262">
        <v>4505</v>
      </c>
    </row>
    <row r="24" spans="1:5" s="219" customFormat="1" ht="9" customHeight="1">
      <c r="A24" s="225" t="s">
        <v>61</v>
      </c>
      <c r="B24" s="289">
        <f t="shared" si="0"/>
        <v>2701</v>
      </c>
      <c r="C24" s="265">
        <v>2664</v>
      </c>
      <c r="D24" s="289">
        <v>37</v>
      </c>
      <c r="E24" s="289">
        <v>1139</v>
      </c>
    </row>
    <row r="25" spans="1:5" s="219" customFormat="1" ht="9" customHeight="1">
      <c r="A25" s="220" t="s">
        <v>62</v>
      </c>
      <c r="B25" s="262">
        <f t="shared" si="0"/>
        <v>617</v>
      </c>
      <c r="C25" s="263">
        <v>613</v>
      </c>
      <c r="D25" s="262">
        <v>4</v>
      </c>
      <c r="E25" s="262">
        <v>376</v>
      </c>
    </row>
    <row r="26" spans="1:5" s="219" customFormat="1" ht="9" customHeight="1">
      <c r="A26" s="220" t="s">
        <v>63</v>
      </c>
      <c r="B26" s="262">
        <f t="shared" si="0"/>
        <v>5287</v>
      </c>
      <c r="C26" s="263">
        <v>5284</v>
      </c>
      <c r="D26" s="262">
        <v>3</v>
      </c>
      <c r="E26" s="262">
        <v>1612</v>
      </c>
    </row>
    <row r="27" spans="1:5" s="219" customFormat="1" ht="9" customHeight="1">
      <c r="A27" s="220" t="s">
        <v>64</v>
      </c>
      <c r="B27" s="262">
        <f t="shared" si="0"/>
        <v>8725</v>
      </c>
      <c r="C27" s="263">
        <v>8356</v>
      </c>
      <c r="D27" s="262">
        <v>369</v>
      </c>
      <c r="E27" s="262">
        <v>5061</v>
      </c>
    </row>
    <row r="28" spans="1:5" s="219" customFormat="1" ht="9" customHeight="1">
      <c r="A28" s="225" t="s">
        <v>65</v>
      </c>
      <c r="B28" s="289">
        <f t="shared" si="0"/>
        <v>2223</v>
      </c>
      <c r="C28" s="265">
        <v>2211</v>
      </c>
      <c r="D28" s="289">
        <v>12</v>
      </c>
      <c r="E28" s="289">
        <v>1651</v>
      </c>
    </row>
    <row r="29" spans="1:5" s="219" customFormat="1" ht="9" customHeight="1">
      <c r="A29" s="220" t="s">
        <v>66</v>
      </c>
      <c r="B29" s="262">
        <f t="shared" si="0"/>
        <v>2208</v>
      </c>
      <c r="C29" s="263">
        <v>2208</v>
      </c>
      <c r="D29" s="262">
        <v>0</v>
      </c>
      <c r="E29" s="262">
        <v>353</v>
      </c>
    </row>
    <row r="30" spans="1:5" s="219" customFormat="1" ht="9" customHeight="1">
      <c r="A30" s="220" t="s">
        <v>67</v>
      </c>
      <c r="B30" s="262">
        <f t="shared" si="0"/>
        <v>634</v>
      </c>
      <c r="C30" s="263">
        <v>634</v>
      </c>
      <c r="D30" s="262">
        <v>0</v>
      </c>
      <c r="E30" s="262">
        <v>234</v>
      </c>
    </row>
    <row r="31" spans="1:5" s="219" customFormat="1" ht="9" customHeight="1">
      <c r="A31" s="220" t="s">
        <v>68</v>
      </c>
      <c r="B31" s="262">
        <f t="shared" si="0"/>
        <v>12291</v>
      </c>
      <c r="C31" s="263">
        <v>11914</v>
      </c>
      <c r="D31" s="262">
        <v>377</v>
      </c>
      <c r="E31" s="262">
        <v>10755</v>
      </c>
    </row>
    <row r="32" spans="1:5" s="219" customFormat="1" ht="9" customHeight="1">
      <c r="A32" s="225" t="s">
        <v>69</v>
      </c>
      <c r="B32" s="289">
        <f t="shared" si="0"/>
        <v>1015</v>
      </c>
      <c r="C32" s="265">
        <v>1012</v>
      </c>
      <c r="D32" s="289">
        <v>3</v>
      </c>
      <c r="E32" s="289">
        <v>771</v>
      </c>
    </row>
    <row r="33" spans="1:5" s="219" customFormat="1" ht="9" customHeight="1">
      <c r="A33" s="220" t="s">
        <v>70</v>
      </c>
      <c r="B33" s="262">
        <f t="shared" si="0"/>
        <v>3034</v>
      </c>
      <c r="C33" s="263">
        <v>3024</v>
      </c>
      <c r="D33" s="262">
        <v>10</v>
      </c>
      <c r="E33" s="262">
        <v>1220</v>
      </c>
    </row>
    <row r="34" spans="1:5" s="219" customFormat="1" ht="9" customHeight="1">
      <c r="A34" s="220" t="s">
        <v>71</v>
      </c>
      <c r="B34" s="262">
        <f t="shared" si="0"/>
        <v>2118</v>
      </c>
      <c r="C34" s="263">
        <v>2112</v>
      </c>
      <c r="D34" s="262">
        <v>6</v>
      </c>
      <c r="E34" s="262">
        <v>1873</v>
      </c>
    </row>
    <row r="35" spans="1:5" s="219" customFormat="1" ht="9" customHeight="1">
      <c r="A35" s="220" t="s">
        <v>72</v>
      </c>
      <c r="B35" s="262">
        <f t="shared" si="0"/>
        <v>1162</v>
      </c>
      <c r="C35" s="263">
        <v>925</v>
      </c>
      <c r="D35" s="262">
        <v>237</v>
      </c>
      <c r="E35" s="262">
        <v>335</v>
      </c>
    </row>
    <row r="36" spans="1:5" s="219" customFormat="1" ht="9" customHeight="1">
      <c r="A36" s="225" t="s">
        <v>73</v>
      </c>
      <c r="B36" s="289">
        <f t="shared" si="0"/>
        <v>1711</v>
      </c>
      <c r="C36" s="265">
        <v>1709</v>
      </c>
      <c r="D36" s="289">
        <v>2</v>
      </c>
      <c r="E36" s="289">
        <v>494</v>
      </c>
    </row>
    <row r="37" spans="1:5" s="219" customFormat="1" ht="9" customHeight="1">
      <c r="A37" s="220" t="s">
        <v>74</v>
      </c>
      <c r="B37" s="262">
        <f t="shared" si="0"/>
        <v>2304</v>
      </c>
      <c r="C37" s="263">
        <v>2302</v>
      </c>
      <c r="D37" s="262">
        <v>2</v>
      </c>
      <c r="E37" s="262">
        <v>1130</v>
      </c>
    </row>
    <row r="38" spans="1:5" s="219" customFormat="1" ht="9" customHeight="1">
      <c r="A38" s="220" t="s">
        <v>75</v>
      </c>
      <c r="B38" s="262">
        <f t="shared" si="0"/>
        <v>2517</v>
      </c>
      <c r="C38" s="263">
        <v>2517</v>
      </c>
      <c r="D38" s="262">
        <v>0</v>
      </c>
      <c r="E38" s="262">
        <v>934</v>
      </c>
    </row>
    <row r="39" spans="1:5" s="219" customFormat="1" ht="9" customHeight="1">
      <c r="A39" s="220" t="s">
        <v>76</v>
      </c>
      <c r="B39" s="262">
        <f t="shared" si="0"/>
        <v>1992</v>
      </c>
      <c r="C39" s="263">
        <v>1991</v>
      </c>
      <c r="D39" s="262">
        <v>1</v>
      </c>
      <c r="E39" s="262">
        <v>579</v>
      </c>
    </row>
    <row r="40" spans="1:5" s="219" customFormat="1" ht="9" customHeight="1">
      <c r="A40" s="225" t="s">
        <v>77</v>
      </c>
      <c r="B40" s="289">
        <f t="shared" si="0"/>
        <v>3195</v>
      </c>
      <c r="C40" s="265">
        <v>3189</v>
      </c>
      <c r="D40" s="289">
        <v>6</v>
      </c>
      <c r="E40" s="289">
        <v>2339</v>
      </c>
    </row>
    <row r="41" spans="1:5" s="219" customFormat="1" ht="9" customHeight="1">
      <c r="A41" s="220" t="s">
        <v>78</v>
      </c>
      <c r="B41" s="262">
        <f t="shared" si="0"/>
        <v>276</v>
      </c>
      <c r="C41" s="263">
        <v>275</v>
      </c>
      <c r="D41" s="262">
        <v>1</v>
      </c>
      <c r="E41" s="262">
        <v>58</v>
      </c>
    </row>
    <row r="42" spans="1:5" s="219" customFormat="1" ht="9" customHeight="1">
      <c r="A42" s="220" t="s">
        <v>79</v>
      </c>
      <c r="B42" s="262">
        <f t="shared" si="0"/>
        <v>4522</v>
      </c>
      <c r="C42" s="263">
        <v>4522</v>
      </c>
      <c r="D42" s="262">
        <v>0</v>
      </c>
      <c r="E42" s="262">
        <v>2540</v>
      </c>
    </row>
    <row r="43" spans="1:5" s="219" customFormat="1" ht="9" customHeight="1">
      <c r="A43" s="220" t="s">
        <v>80</v>
      </c>
      <c r="B43" s="262">
        <f t="shared" si="0"/>
        <v>1903</v>
      </c>
      <c r="C43" s="263">
        <v>1901</v>
      </c>
      <c r="D43" s="262">
        <v>2</v>
      </c>
      <c r="E43" s="262">
        <v>852</v>
      </c>
    </row>
    <row r="44" spans="1:5" s="219" customFormat="1" ht="9" customHeight="1">
      <c r="A44" s="225" t="s">
        <v>81</v>
      </c>
      <c r="B44" s="289">
        <f t="shared" si="0"/>
        <v>420</v>
      </c>
      <c r="C44" s="265">
        <v>420</v>
      </c>
      <c r="D44" s="289">
        <v>0</v>
      </c>
      <c r="E44" s="289">
        <v>187</v>
      </c>
    </row>
    <row r="45" spans="1:5" ht="9" customHeight="1">
      <c r="B45" s="214"/>
      <c r="C45" s="214"/>
      <c r="D45" s="214"/>
      <c r="E45" s="214"/>
    </row>
    <row r="46" spans="1:5" ht="9" customHeight="1">
      <c r="A46" s="218">
        <v>1996</v>
      </c>
      <c r="B46" s="214"/>
      <c r="C46" s="214"/>
      <c r="D46" s="214"/>
      <c r="E46" s="214"/>
    </row>
    <row r="47" spans="1:5" s="219" customFormat="1" ht="9" customHeight="1">
      <c r="A47" s="218" t="s">
        <v>102</v>
      </c>
      <c r="B47" s="261">
        <f>SUM(B49:B80)</f>
        <v>99005</v>
      </c>
      <c r="C47" s="261">
        <f>SUM(C49:C80)</f>
        <v>96649</v>
      </c>
      <c r="D47" s="261">
        <f>SUM(D49:D80)</f>
        <v>2356</v>
      </c>
      <c r="E47" s="261">
        <f>SUM(E49:E80)</f>
        <v>60638</v>
      </c>
    </row>
    <row r="48" spans="1:5" s="219" customFormat="1" ht="3.95" customHeight="1">
      <c r="A48" s="222"/>
      <c r="B48" s="261"/>
      <c r="C48" s="261"/>
      <c r="D48" s="261"/>
      <c r="E48" s="261"/>
    </row>
    <row r="49" spans="1:5" s="219" customFormat="1" ht="9" customHeight="1">
      <c r="A49" s="220" t="s">
        <v>50</v>
      </c>
      <c r="B49" s="263">
        <f t="shared" ref="B49:B80" si="1">SUM(C49:D49)</f>
        <v>880</v>
      </c>
      <c r="C49" s="263">
        <v>875</v>
      </c>
      <c r="D49" s="262">
        <v>5</v>
      </c>
      <c r="E49" s="262">
        <v>764</v>
      </c>
    </row>
    <row r="50" spans="1:5" s="219" customFormat="1" ht="9" customHeight="1">
      <c r="A50" s="220" t="s">
        <v>51</v>
      </c>
      <c r="B50" s="263">
        <f t="shared" si="1"/>
        <v>3421</v>
      </c>
      <c r="C50" s="263">
        <v>3391</v>
      </c>
      <c r="D50" s="262">
        <v>30</v>
      </c>
      <c r="E50" s="262">
        <v>2277</v>
      </c>
    </row>
    <row r="51" spans="1:5" s="219" customFormat="1" ht="9" customHeight="1">
      <c r="A51" s="220" t="s">
        <v>52</v>
      </c>
      <c r="B51" s="263">
        <f t="shared" si="1"/>
        <v>284</v>
      </c>
      <c r="C51" s="263">
        <v>276</v>
      </c>
      <c r="D51" s="262">
        <v>8</v>
      </c>
      <c r="E51" s="262">
        <v>241</v>
      </c>
    </row>
    <row r="52" spans="1:5" s="219" customFormat="1" ht="9" customHeight="1">
      <c r="A52" s="225" t="s">
        <v>53</v>
      </c>
      <c r="B52" s="265">
        <f t="shared" si="1"/>
        <v>469</v>
      </c>
      <c r="C52" s="265">
        <v>469</v>
      </c>
      <c r="D52" s="289">
        <v>0</v>
      </c>
      <c r="E52" s="289">
        <v>243</v>
      </c>
    </row>
    <row r="53" spans="1:5" s="219" customFormat="1" ht="9" customHeight="1">
      <c r="A53" s="220" t="s">
        <v>54</v>
      </c>
      <c r="B53" s="263">
        <f t="shared" si="1"/>
        <v>3158</v>
      </c>
      <c r="C53" s="263">
        <v>3158</v>
      </c>
      <c r="D53" s="262">
        <v>0</v>
      </c>
      <c r="E53" s="262">
        <v>2070</v>
      </c>
    </row>
    <row r="54" spans="1:5" s="219" customFormat="1" ht="9" customHeight="1">
      <c r="A54" s="220" t="s">
        <v>55</v>
      </c>
      <c r="B54" s="263">
        <f t="shared" si="1"/>
        <v>384</v>
      </c>
      <c r="C54" s="263">
        <v>379</v>
      </c>
      <c r="D54" s="262">
        <v>5</v>
      </c>
      <c r="E54" s="262">
        <v>251</v>
      </c>
    </row>
    <row r="55" spans="1:5" s="219" customFormat="1" ht="9" customHeight="1">
      <c r="A55" s="220" t="s">
        <v>56</v>
      </c>
      <c r="B55" s="263">
        <f t="shared" si="1"/>
        <v>899</v>
      </c>
      <c r="C55" s="263">
        <v>897</v>
      </c>
      <c r="D55" s="262">
        <v>2</v>
      </c>
      <c r="E55" s="262">
        <v>686</v>
      </c>
    </row>
    <row r="56" spans="1:5" s="219" customFormat="1" ht="9" customHeight="1">
      <c r="A56" s="225" t="s">
        <v>57</v>
      </c>
      <c r="B56" s="265">
        <f t="shared" si="1"/>
        <v>4985</v>
      </c>
      <c r="C56" s="265">
        <v>4985</v>
      </c>
      <c r="D56" s="289">
        <v>0</v>
      </c>
      <c r="E56" s="289">
        <v>2549</v>
      </c>
    </row>
    <row r="57" spans="1:5" s="219" customFormat="1" ht="9" customHeight="1">
      <c r="A57" s="220" t="s">
        <v>58</v>
      </c>
      <c r="B57" s="263">
        <f t="shared" si="1"/>
        <v>25974</v>
      </c>
      <c r="C57" s="263">
        <v>24695</v>
      </c>
      <c r="D57" s="262">
        <v>1279</v>
      </c>
      <c r="E57" s="262">
        <v>10613</v>
      </c>
    </row>
    <row r="58" spans="1:5" s="219" customFormat="1" ht="9" customHeight="1">
      <c r="A58" s="220" t="s">
        <v>59</v>
      </c>
      <c r="B58" s="263">
        <f t="shared" si="1"/>
        <v>1238</v>
      </c>
      <c r="C58" s="263">
        <v>1238</v>
      </c>
      <c r="D58" s="262">
        <v>0</v>
      </c>
      <c r="E58" s="262">
        <v>869</v>
      </c>
    </row>
    <row r="59" spans="1:5" s="219" customFormat="1" ht="9" customHeight="1">
      <c r="A59" s="220" t="s">
        <v>60</v>
      </c>
      <c r="B59" s="263">
        <f t="shared" si="1"/>
        <v>4894</v>
      </c>
      <c r="C59" s="263">
        <v>4869</v>
      </c>
      <c r="D59" s="262">
        <v>25</v>
      </c>
      <c r="E59" s="262">
        <v>4793</v>
      </c>
    </row>
    <row r="60" spans="1:5" s="219" customFormat="1" ht="9" customHeight="1">
      <c r="A60" s="225" t="s">
        <v>61</v>
      </c>
      <c r="B60" s="265">
        <f t="shared" si="1"/>
        <v>2508</v>
      </c>
      <c r="C60" s="265">
        <v>2476</v>
      </c>
      <c r="D60" s="289">
        <v>32</v>
      </c>
      <c r="E60" s="289">
        <v>886</v>
      </c>
    </row>
    <row r="61" spans="1:5" s="219" customFormat="1" ht="9" customHeight="1">
      <c r="A61" s="220" t="s">
        <v>62</v>
      </c>
      <c r="B61" s="263">
        <f t="shared" si="1"/>
        <v>522</v>
      </c>
      <c r="C61" s="263">
        <v>508</v>
      </c>
      <c r="D61" s="262">
        <v>14</v>
      </c>
      <c r="E61" s="262">
        <v>398</v>
      </c>
    </row>
    <row r="62" spans="1:5" s="219" customFormat="1" ht="9" customHeight="1">
      <c r="A62" s="220" t="s">
        <v>63</v>
      </c>
      <c r="B62" s="263">
        <f t="shared" si="1"/>
        <v>4849</v>
      </c>
      <c r="C62" s="263">
        <v>4844</v>
      </c>
      <c r="D62" s="262">
        <v>5</v>
      </c>
      <c r="E62" s="262">
        <v>2687</v>
      </c>
    </row>
    <row r="63" spans="1:5" s="219" customFormat="1" ht="9" customHeight="1">
      <c r="A63" s="220" t="s">
        <v>64</v>
      </c>
      <c r="B63" s="263">
        <f t="shared" si="1"/>
        <v>7275</v>
      </c>
      <c r="C63" s="263">
        <v>6845</v>
      </c>
      <c r="D63" s="262">
        <v>430</v>
      </c>
      <c r="E63" s="262">
        <v>5979</v>
      </c>
    </row>
    <row r="64" spans="1:5" s="219" customFormat="1" ht="9" customHeight="1">
      <c r="A64" s="225" t="s">
        <v>65</v>
      </c>
      <c r="B64" s="265">
        <f t="shared" si="1"/>
        <v>2000</v>
      </c>
      <c r="C64" s="265">
        <v>1984</v>
      </c>
      <c r="D64" s="289">
        <v>16</v>
      </c>
      <c r="E64" s="289">
        <v>1616</v>
      </c>
    </row>
    <row r="65" spans="1:5" s="219" customFormat="1" ht="9" customHeight="1">
      <c r="A65" s="220" t="s">
        <v>66</v>
      </c>
      <c r="B65" s="263">
        <f t="shared" si="1"/>
        <v>1965</v>
      </c>
      <c r="C65" s="263">
        <v>1954</v>
      </c>
      <c r="D65" s="262">
        <v>11</v>
      </c>
      <c r="E65" s="262">
        <v>586</v>
      </c>
    </row>
    <row r="66" spans="1:5" s="219" customFormat="1" ht="9" customHeight="1">
      <c r="A66" s="220" t="s">
        <v>67</v>
      </c>
      <c r="B66" s="263">
        <f t="shared" si="1"/>
        <v>528</v>
      </c>
      <c r="C66" s="263">
        <v>528</v>
      </c>
      <c r="D66" s="262">
        <v>0</v>
      </c>
      <c r="E66" s="262">
        <v>207</v>
      </c>
    </row>
    <row r="67" spans="1:5" s="219" customFormat="1" ht="9" customHeight="1">
      <c r="A67" s="220" t="s">
        <v>68</v>
      </c>
      <c r="B67" s="263">
        <f t="shared" si="1"/>
        <v>9909</v>
      </c>
      <c r="C67" s="263">
        <v>9480</v>
      </c>
      <c r="D67" s="262">
        <v>429</v>
      </c>
      <c r="E67" s="262">
        <v>8607</v>
      </c>
    </row>
    <row r="68" spans="1:5" s="219" customFormat="1" ht="9" customHeight="1">
      <c r="A68" s="225" t="s">
        <v>69</v>
      </c>
      <c r="B68" s="265">
        <f t="shared" si="1"/>
        <v>1014</v>
      </c>
      <c r="C68" s="265">
        <v>1007</v>
      </c>
      <c r="D68" s="289">
        <v>7</v>
      </c>
      <c r="E68" s="289">
        <v>638</v>
      </c>
    </row>
    <row r="69" spans="1:5" s="219" customFormat="1" ht="9" customHeight="1">
      <c r="A69" s="220" t="s">
        <v>70</v>
      </c>
      <c r="B69" s="263">
        <f t="shared" si="1"/>
        <v>2809</v>
      </c>
      <c r="C69" s="263">
        <v>2791</v>
      </c>
      <c r="D69" s="262">
        <v>18</v>
      </c>
      <c r="E69" s="262">
        <v>1076</v>
      </c>
    </row>
    <row r="70" spans="1:5" s="219" customFormat="1" ht="9" customHeight="1">
      <c r="A70" s="220" t="s">
        <v>71</v>
      </c>
      <c r="B70" s="263">
        <f t="shared" si="1"/>
        <v>1570</v>
      </c>
      <c r="C70" s="263">
        <v>1551</v>
      </c>
      <c r="D70" s="262">
        <v>19</v>
      </c>
      <c r="E70" s="262">
        <v>1485</v>
      </c>
    </row>
    <row r="71" spans="1:5" s="219" customFormat="1" ht="9" customHeight="1">
      <c r="A71" s="220" t="s">
        <v>72</v>
      </c>
      <c r="B71" s="263">
        <f t="shared" si="1"/>
        <v>917</v>
      </c>
      <c r="C71" s="263">
        <v>909</v>
      </c>
      <c r="D71" s="262">
        <v>8</v>
      </c>
      <c r="E71" s="262">
        <v>512</v>
      </c>
    </row>
    <row r="72" spans="1:5" s="219" customFormat="1" ht="9" customHeight="1">
      <c r="A72" s="225" t="s">
        <v>73</v>
      </c>
      <c r="B72" s="265">
        <f t="shared" si="1"/>
        <v>1447</v>
      </c>
      <c r="C72" s="265">
        <v>1442</v>
      </c>
      <c r="D72" s="289">
        <v>5</v>
      </c>
      <c r="E72" s="289">
        <v>1091</v>
      </c>
    </row>
    <row r="73" spans="1:5" s="219" customFormat="1" ht="9" customHeight="1">
      <c r="A73" s="220" t="s">
        <v>74</v>
      </c>
      <c r="B73" s="263">
        <f t="shared" si="1"/>
        <v>1828</v>
      </c>
      <c r="C73" s="263">
        <v>1828</v>
      </c>
      <c r="D73" s="262">
        <v>0</v>
      </c>
      <c r="E73" s="262">
        <v>1100</v>
      </c>
    </row>
    <row r="74" spans="1:5" s="219" customFormat="1" ht="9" customHeight="1">
      <c r="A74" s="220" t="s">
        <v>75</v>
      </c>
      <c r="B74" s="263">
        <f t="shared" si="1"/>
        <v>2094</v>
      </c>
      <c r="C74" s="263">
        <v>2094</v>
      </c>
      <c r="D74" s="262">
        <v>0</v>
      </c>
      <c r="E74" s="262">
        <v>1230</v>
      </c>
    </row>
    <row r="75" spans="1:5" s="219" customFormat="1" ht="9" customHeight="1">
      <c r="A75" s="220" t="s">
        <v>76</v>
      </c>
      <c r="B75" s="263">
        <f t="shared" si="1"/>
        <v>2065</v>
      </c>
      <c r="C75" s="263">
        <v>2065</v>
      </c>
      <c r="D75" s="262">
        <v>0</v>
      </c>
      <c r="E75" s="262">
        <v>891</v>
      </c>
    </row>
    <row r="76" spans="1:5" s="219" customFormat="1" ht="9" customHeight="1">
      <c r="A76" s="225" t="s">
        <v>77</v>
      </c>
      <c r="B76" s="265">
        <f t="shared" si="1"/>
        <v>2664</v>
      </c>
      <c r="C76" s="265">
        <v>2662</v>
      </c>
      <c r="D76" s="289">
        <v>2</v>
      </c>
      <c r="E76" s="289">
        <v>2288</v>
      </c>
    </row>
    <row r="77" spans="1:5" s="219" customFormat="1" ht="9" customHeight="1">
      <c r="A77" s="220" t="s">
        <v>78</v>
      </c>
      <c r="B77" s="263">
        <f t="shared" si="1"/>
        <v>269</v>
      </c>
      <c r="C77" s="263">
        <v>267</v>
      </c>
      <c r="D77" s="262">
        <v>2</v>
      </c>
      <c r="E77" s="262">
        <v>165</v>
      </c>
    </row>
    <row r="78" spans="1:5" s="219" customFormat="1" ht="9" customHeight="1">
      <c r="A78" s="220" t="s">
        <v>79</v>
      </c>
      <c r="B78" s="263">
        <f t="shared" si="1"/>
        <v>4236</v>
      </c>
      <c r="C78" s="263">
        <v>4234</v>
      </c>
      <c r="D78" s="262">
        <v>2</v>
      </c>
      <c r="E78" s="262">
        <v>2766</v>
      </c>
    </row>
    <row r="79" spans="1:5" s="219" customFormat="1" ht="9" customHeight="1">
      <c r="A79" s="220" t="s">
        <v>80</v>
      </c>
      <c r="B79" s="263">
        <f t="shared" si="1"/>
        <v>1583</v>
      </c>
      <c r="C79" s="263">
        <v>1581</v>
      </c>
      <c r="D79" s="262">
        <v>2</v>
      </c>
      <c r="E79" s="262">
        <v>903</v>
      </c>
    </row>
    <row r="80" spans="1:5" s="219" customFormat="1" ht="9" customHeight="1">
      <c r="A80" s="225" t="s">
        <v>81</v>
      </c>
      <c r="B80" s="265">
        <f t="shared" si="1"/>
        <v>367</v>
      </c>
      <c r="C80" s="265">
        <v>367</v>
      </c>
      <c r="D80" s="289">
        <v>0</v>
      </c>
      <c r="E80" s="289">
        <v>171</v>
      </c>
    </row>
    <row r="81" spans="1:5" ht="9" customHeight="1">
      <c r="B81" s="214"/>
      <c r="C81" s="214"/>
      <c r="D81" s="214"/>
      <c r="E81" s="214"/>
    </row>
    <row r="82" spans="1:5" ht="9" customHeight="1">
      <c r="A82" s="218">
        <v>1997</v>
      </c>
      <c r="B82" s="214"/>
      <c r="C82" s="214"/>
      <c r="D82" s="214"/>
      <c r="E82" s="214"/>
    </row>
    <row r="83" spans="1:5" s="219" customFormat="1" ht="9" customHeight="1">
      <c r="A83" s="218" t="s">
        <v>102</v>
      </c>
      <c r="B83" s="261">
        <f>SUM(B85:B116)</f>
        <v>95362</v>
      </c>
      <c r="C83" s="261">
        <f>SUM(C85:C116)</f>
        <v>92419</v>
      </c>
      <c r="D83" s="261">
        <f>SUM(D85:D116)</f>
        <v>2943</v>
      </c>
      <c r="E83" s="261">
        <f>SUM(E85:E116)</f>
        <v>64868</v>
      </c>
    </row>
    <row r="84" spans="1:5" s="219" customFormat="1" ht="3.95" customHeight="1">
      <c r="A84" s="222"/>
      <c r="B84" s="261"/>
      <c r="C84" s="261"/>
      <c r="D84" s="261"/>
      <c r="E84" s="261"/>
    </row>
    <row r="85" spans="1:5" s="219" customFormat="1" ht="9" customHeight="1">
      <c r="A85" s="220" t="s">
        <v>50</v>
      </c>
      <c r="B85" s="263">
        <f t="shared" ref="B85:B116" si="2">SUM(C85:D85)</f>
        <v>778</v>
      </c>
      <c r="C85" s="263">
        <v>778</v>
      </c>
      <c r="D85" s="262">
        <v>0</v>
      </c>
      <c r="E85" s="262">
        <v>461</v>
      </c>
    </row>
    <row r="86" spans="1:5" s="219" customFormat="1" ht="9" customHeight="1">
      <c r="A86" s="220" t="s">
        <v>51</v>
      </c>
      <c r="B86" s="263">
        <f t="shared" si="2"/>
        <v>3698</v>
      </c>
      <c r="C86" s="263">
        <v>3678</v>
      </c>
      <c r="D86" s="262">
        <v>20</v>
      </c>
      <c r="E86" s="262">
        <v>1736</v>
      </c>
    </row>
    <row r="87" spans="1:5" s="219" customFormat="1" ht="9" customHeight="1">
      <c r="A87" s="220" t="s">
        <v>52</v>
      </c>
      <c r="B87" s="263">
        <f t="shared" si="2"/>
        <v>349</v>
      </c>
      <c r="C87" s="263">
        <v>344</v>
      </c>
      <c r="D87" s="262">
        <v>5</v>
      </c>
      <c r="E87" s="262">
        <v>149</v>
      </c>
    </row>
    <row r="88" spans="1:5" s="219" customFormat="1" ht="9" customHeight="1">
      <c r="A88" s="225" t="s">
        <v>53</v>
      </c>
      <c r="B88" s="265">
        <f t="shared" si="2"/>
        <v>566</v>
      </c>
      <c r="C88" s="265">
        <v>566</v>
      </c>
      <c r="D88" s="289">
        <v>0</v>
      </c>
      <c r="E88" s="289">
        <v>210</v>
      </c>
    </row>
    <row r="89" spans="1:5" s="219" customFormat="1" ht="9" customHeight="1">
      <c r="A89" s="220" t="s">
        <v>54</v>
      </c>
      <c r="B89" s="263">
        <f t="shared" si="2"/>
        <v>2952</v>
      </c>
      <c r="C89" s="263">
        <v>2950</v>
      </c>
      <c r="D89" s="262">
        <v>2</v>
      </c>
      <c r="E89" s="262">
        <v>1620</v>
      </c>
    </row>
    <row r="90" spans="1:5" s="219" customFormat="1" ht="9" customHeight="1">
      <c r="A90" s="220" t="s">
        <v>55</v>
      </c>
      <c r="B90" s="263">
        <f t="shared" si="2"/>
        <v>328</v>
      </c>
      <c r="C90" s="263">
        <v>319</v>
      </c>
      <c r="D90" s="262">
        <v>9</v>
      </c>
      <c r="E90" s="262">
        <v>231</v>
      </c>
    </row>
    <row r="91" spans="1:5" s="219" customFormat="1" ht="9" customHeight="1">
      <c r="A91" s="220" t="s">
        <v>56</v>
      </c>
      <c r="B91" s="263">
        <f t="shared" si="2"/>
        <v>879</v>
      </c>
      <c r="C91" s="263">
        <v>877</v>
      </c>
      <c r="D91" s="262">
        <v>2</v>
      </c>
      <c r="E91" s="262">
        <v>707</v>
      </c>
    </row>
    <row r="92" spans="1:5" s="219" customFormat="1" ht="9" customHeight="1">
      <c r="A92" s="225" t="s">
        <v>57</v>
      </c>
      <c r="B92" s="265">
        <f t="shared" si="2"/>
        <v>5205</v>
      </c>
      <c r="C92" s="265">
        <v>5205</v>
      </c>
      <c r="D92" s="289">
        <v>0</v>
      </c>
      <c r="E92" s="289">
        <v>3649</v>
      </c>
    </row>
    <row r="93" spans="1:5" s="219" customFormat="1" ht="9" customHeight="1">
      <c r="A93" s="220" t="s">
        <v>58</v>
      </c>
      <c r="B93" s="263">
        <f t="shared" si="2"/>
        <v>24506</v>
      </c>
      <c r="C93" s="263">
        <v>23259</v>
      </c>
      <c r="D93" s="262">
        <v>1247</v>
      </c>
      <c r="E93" s="262">
        <v>14758</v>
      </c>
    </row>
    <row r="94" spans="1:5" s="219" customFormat="1" ht="9" customHeight="1">
      <c r="A94" s="220" t="s">
        <v>59</v>
      </c>
      <c r="B94" s="263">
        <f t="shared" si="2"/>
        <v>1145</v>
      </c>
      <c r="C94" s="263">
        <v>1145</v>
      </c>
      <c r="D94" s="262">
        <v>0</v>
      </c>
      <c r="E94" s="262">
        <v>616</v>
      </c>
    </row>
    <row r="95" spans="1:5" s="219" customFormat="1" ht="9" customHeight="1">
      <c r="A95" s="220" t="s">
        <v>60</v>
      </c>
      <c r="B95" s="263">
        <f t="shared" si="2"/>
        <v>5032</v>
      </c>
      <c r="C95" s="263">
        <v>5005</v>
      </c>
      <c r="D95" s="262">
        <v>27</v>
      </c>
      <c r="E95" s="262">
        <v>4325</v>
      </c>
    </row>
    <row r="96" spans="1:5" s="219" customFormat="1" ht="9" customHeight="1">
      <c r="A96" s="225" t="s">
        <v>61</v>
      </c>
      <c r="B96" s="265">
        <f t="shared" si="2"/>
        <v>2559</v>
      </c>
      <c r="C96" s="265">
        <v>2512</v>
      </c>
      <c r="D96" s="289">
        <v>47</v>
      </c>
      <c r="E96" s="289">
        <v>794</v>
      </c>
    </row>
    <row r="97" spans="1:5" s="219" customFormat="1" ht="9" customHeight="1">
      <c r="A97" s="220" t="s">
        <v>62</v>
      </c>
      <c r="B97" s="263">
        <f t="shared" si="2"/>
        <v>452</v>
      </c>
      <c r="C97" s="263">
        <v>440</v>
      </c>
      <c r="D97" s="262">
        <v>12</v>
      </c>
      <c r="E97" s="262">
        <v>343</v>
      </c>
    </row>
    <row r="98" spans="1:5" s="219" customFormat="1" ht="9" customHeight="1">
      <c r="A98" s="220" t="s">
        <v>63</v>
      </c>
      <c r="B98" s="263">
        <f t="shared" si="2"/>
        <v>4145</v>
      </c>
      <c r="C98" s="263">
        <v>4144</v>
      </c>
      <c r="D98" s="262">
        <v>1</v>
      </c>
      <c r="E98" s="262">
        <v>3717</v>
      </c>
    </row>
    <row r="99" spans="1:5" s="219" customFormat="1" ht="9" customHeight="1">
      <c r="A99" s="220" t="s">
        <v>64</v>
      </c>
      <c r="B99" s="263">
        <f t="shared" si="2"/>
        <v>6600</v>
      </c>
      <c r="C99" s="263">
        <v>6151</v>
      </c>
      <c r="D99" s="262">
        <v>449</v>
      </c>
      <c r="E99" s="262">
        <v>5926</v>
      </c>
    </row>
    <row r="100" spans="1:5" s="219" customFormat="1" ht="9" customHeight="1">
      <c r="A100" s="225" t="s">
        <v>65</v>
      </c>
      <c r="B100" s="265">
        <f t="shared" si="2"/>
        <v>1645</v>
      </c>
      <c r="C100" s="265">
        <v>1637</v>
      </c>
      <c r="D100" s="289">
        <v>8</v>
      </c>
      <c r="E100" s="289">
        <v>1415</v>
      </c>
    </row>
    <row r="101" spans="1:5" s="219" customFormat="1" ht="9" customHeight="1">
      <c r="A101" s="220" t="s">
        <v>66</v>
      </c>
      <c r="B101" s="263">
        <f t="shared" si="2"/>
        <v>1823</v>
      </c>
      <c r="C101" s="263">
        <v>1823</v>
      </c>
      <c r="D101" s="262">
        <v>0</v>
      </c>
      <c r="E101" s="262">
        <v>772</v>
      </c>
    </row>
    <row r="102" spans="1:5" s="219" customFormat="1" ht="9" customHeight="1">
      <c r="A102" s="220" t="s">
        <v>67</v>
      </c>
      <c r="B102" s="263">
        <f t="shared" si="2"/>
        <v>432</v>
      </c>
      <c r="C102" s="263">
        <v>432</v>
      </c>
      <c r="D102" s="262">
        <v>0</v>
      </c>
      <c r="E102" s="262">
        <v>221</v>
      </c>
    </row>
    <row r="103" spans="1:5" s="219" customFormat="1" ht="9" customHeight="1">
      <c r="A103" s="220" t="s">
        <v>68</v>
      </c>
      <c r="B103" s="263">
        <f t="shared" si="2"/>
        <v>10444</v>
      </c>
      <c r="C103" s="263">
        <v>9419</v>
      </c>
      <c r="D103" s="262">
        <v>1025</v>
      </c>
      <c r="E103" s="262">
        <v>8650</v>
      </c>
    </row>
    <row r="104" spans="1:5" s="219" customFormat="1" ht="9" customHeight="1">
      <c r="A104" s="225" t="s">
        <v>69</v>
      </c>
      <c r="B104" s="265">
        <f t="shared" si="2"/>
        <v>948</v>
      </c>
      <c r="C104" s="265">
        <v>943</v>
      </c>
      <c r="D104" s="289">
        <v>5</v>
      </c>
      <c r="E104" s="289">
        <v>699</v>
      </c>
    </row>
    <row r="105" spans="1:5" s="219" customFormat="1" ht="9" customHeight="1">
      <c r="A105" s="220" t="s">
        <v>70</v>
      </c>
      <c r="B105" s="263">
        <f t="shared" si="2"/>
        <v>2415</v>
      </c>
      <c r="C105" s="263">
        <v>2401</v>
      </c>
      <c r="D105" s="262">
        <v>14</v>
      </c>
      <c r="E105" s="262">
        <v>1330</v>
      </c>
    </row>
    <row r="106" spans="1:5" s="219" customFormat="1" ht="9" customHeight="1">
      <c r="A106" s="220" t="s">
        <v>71</v>
      </c>
      <c r="B106" s="263">
        <f t="shared" si="2"/>
        <v>1353</v>
      </c>
      <c r="C106" s="263">
        <v>1353</v>
      </c>
      <c r="D106" s="262">
        <v>0</v>
      </c>
      <c r="E106" s="262">
        <v>899</v>
      </c>
    </row>
    <row r="107" spans="1:5" s="219" customFormat="1" ht="9" customHeight="1">
      <c r="A107" s="220" t="s">
        <v>72</v>
      </c>
      <c r="B107" s="263">
        <f t="shared" si="2"/>
        <v>1226</v>
      </c>
      <c r="C107" s="263">
        <v>1221</v>
      </c>
      <c r="D107" s="262">
        <v>5</v>
      </c>
      <c r="E107" s="262">
        <v>534</v>
      </c>
    </row>
    <row r="108" spans="1:5" s="219" customFormat="1" ht="9" customHeight="1">
      <c r="A108" s="225" t="s">
        <v>73</v>
      </c>
      <c r="B108" s="265">
        <f t="shared" si="2"/>
        <v>1484</v>
      </c>
      <c r="C108" s="265">
        <v>1479</v>
      </c>
      <c r="D108" s="289">
        <v>5</v>
      </c>
      <c r="E108" s="289">
        <v>1424</v>
      </c>
    </row>
    <row r="109" spans="1:5" s="219" customFormat="1" ht="9" customHeight="1">
      <c r="A109" s="220" t="s">
        <v>74</v>
      </c>
      <c r="B109" s="263">
        <f t="shared" si="2"/>
        <v>1827</v>
      </c>
      <c r="C109" s="263">
        <v>1826</v>
      </c>
      <c r="D109" s="262">
        <v>1</v>
      </c>
      <c r="E109" s="262">
        <v>1149</v>
      </c>
    </row>
    <row r="110" spans="1:5" s="219" customFormat="1" ht="9" customHeight="1">
      <c r="A110" s="220" t="s">
        <v>75</v>
      </c>
      <c r="B110" s="263">
        <f t="shared" si="2"/>
        <v>2341</v>
      </c>
      <c r="C110" s="263">
        <v>2340</v>
      </c>
      <c r="D110" s="262">
        <v>1</v>
      </c>
      <c r="E110" s="262">
        <v>994</v>
      </c>
    </row>
    <row r="111" spans="1:5" s="219" customFormat="1" ht="9" customHeight="1">
      <c r="A111" s="220" t="s">
        <v>76</v>
      </c>
      <c r="B111" s="263">
        <f t="shared" si="2"/>
        <v>1973</v>
      </c>
      <c r="C111" s="263">
        <v>1923</v>
      </c>
      <c r="D111" s="262">
        <v>50</v>
      </c>
      <c r="E111" s="262">
        <v>1438</v>
      </c>
    </row>
    <row r="112" spans="1:5" s="219" customFormat="1" ht="9" customHeight="1">
      <c r="A112" s="225" t="s">
        <v>77</v>
      </c>
      <c r="B112" s="265">
        <f t="shared" si="2"/>
        <v>2858</v>
      </c>
      <c r="C112" s="265">
        <v>2856</v>
      </c>
      <c r="D112" s="289">
        <v>2</v>
      </c>
      <c r="E112" s="289">
        <v>2237</v>
      </c>
    </row>
    <row r="113" spans="1:5" s="219" customFormat="1" ht="9" customHeight="1">
      <c r="A113" s="220" t="s">
        <v>78</v>
      </c>
      <c r="B113" s="263">
        <f t="shared" si="2"/>
        <v>267</v>
      </c>
      <c r="C113" s="263">
        <v>263</v>
      </c>
      <c r="D113" s="262">
        <v>4</v>
      </c>
      <c r="E113" s="262">
        <v>93</v>
      </c>
    </row>
    <row r="114" spans="1:5" s="219" customFormat="1" ht="9" customHeight="1">
      <c r="A114" s="220" t="s">
        <v>79</v>
      </c>
      <c r="B114" s="263">
        <f t="shared" si="2"/>
        <v>3482</v>
      </c>
      <c r="C114" s="263">
        <v>3482</v>
      </c>
      <c r="D114" s="262">
        <v>0</v>
      </c>
      <c r="E114" s="262">
        <v>2844</v>
      </c>
    </row>
    <row r="115" spans="1:5" s="219" customFormat="1" ht="9" customHeight="1">
      <c r="A115" s="220" t="s">
        <v>80</v>
      </c>
      <c r="B115" s="263">
        <f t="shared" si="2"/>
        <v>1327</v>
      </c>
      <c r="C115" s="263">
        <v>1325</v>
      </c>
      <c r="D115" s="262">
        <v>2</v>
      </c>
      <c r="E115" s="262">
        <v>799</v>
      </c>
    </row>
    <row r="116" spans="1:5" s="219" customFormat="1" ht="9" customHeight="1">
      <c r="A116" s="225" t="s">
        <v>81</v>
      </c>
      <c r="B116" s="265">
        <f t="shared" si="2"/>
        <v>323</v>
      </c>
      <c r="C116" s="265">
        <v>323</v>
      </c>
      <c r="D116" s="289">
        <v>0</v>
      </c>
      <c r="E116" s="289">
        <v>128</v>
      </c>
    </row>
    <row r="117" spans="1:5" ht="9" customHeight="1">
      <c r="B117" s="214"/>
      <c r="C117" s="214"/>
      <c r="D117" s="214"/>
      <c r="E117" s="214"/>
    </row>
    <row r="118" spans="1:5" ht="9" customHeight="1">
      <c r="A118" s="218">
        <v>1998</v>
      </c>
      <c r="B118" s="214"/>
      <c r="C118" s="214"/>
      <c r="D118" s="214"/>
      <c r="E118" s="214"/>
    </row>
    <row r="119" spans="1:5" s="219" customFormat="1" ht="9" customHeight="1">
      <c r="A119" s="218" t="s">
        <v>102</v>
      </c>
      <c r="B119" s="261">
        <f>SUM(B121:B152)</f>
        <v>95461</v>
      </c>
      <c r="C119" s="261">
        <f>SUM(C121:C152)</f>
        <v>93192</v>
      </c>
      <c r="D119" s="261">
        <f>SUM(D121:D152)</f>
        <v>2269</v>
      </c>
      <c r="E119" s="261">
        <f>SUM(E121:E152)</f>
        <v>67285</v>
      </c>
    </row>
    <row r="120" spans="1:5" s="219" customFormat="1" ht="3.95" customHeight="1">
      <c r="A120" s="222"/>
      <c r="B120" s="261"/>
      <c r="C120" s="261"/>
      <c r="D120" s="261"/>
      <c r="E120" s="261"/>
    </row>
    <row r="121" spans="1:5" s="219" customFormat="1" ht="9" customHeight="1">
      <c r="A121" s="220" t="s">
        <v>50</v>
      </c>
      <c r="B121" s="263">
        <f t="shared" ref="B121:B152" si="3">SUM(C121:D121)</f>
        <v>675</v>
      </c>
      <c r="C121" s="263">
        <v>675</v>
      </c>
      <c r="D121" s="262">
        <v>0</v>
      </c>
      <c r="E121" s="262">
        <v>477</v>
      </c>
    </row>
    <row r="122" spans="1:5" s="219" customFormat="1" ht="9" customHeight="1">
      <c r="A122" s="220" t="s">
        <v>51</v>
      </c>
      <c r="B122" s="263">
        <f t="shared" si="3"/>
        <v>3901</v>
      </c>
      <c r="C122" s="263">
        <v>3885</v>
      </c>
      <c r="D122" s="262">
        <v>16</v>
      </c>
      <c r="E122" s="262">
        <v>2381</v>
      </c>
    </row>
    <row r="123" spans="1:5" s="219" customFormat="1" ht="9" customHeight="1">
      <c r="A123" s="220" t="s">
        <v>52</v>
      </c>
      <c r="B123" s="263">
        <f t="shared" si="3"/>
        <v>362</v>
      </c>
      <c r="C123" s="263">
        <v>357</v>
      </c>
      <c r="D123" s="262">
        <v>5</v>
      </c>
      <c r="E123" s="262">
        <v>148</v>
      </c>
    </row>
    <row r="124" spans="1:5" s="219" customFormat="1" ht="9" customHeight="1">
      <c r="A124" s="225" t="s">
        <v>53</v>
      </c>
      <c r="B124" s="265">
        <f t="shared" si="3"/>
        <v>508</v>
      </c>
      <c r="C124" s="265">
        <v>508</v>
      </c>
      <c r="D124" s="289">
        <v>0</v>
      </c>
      <c r="E124" s="289">
        <v>222</v>
      </c>
    </row>
    <row r="125" spans="1:5" s="219" customFormat="1" ht="9" customHeight="1">
      <c r="A125" s="220" t="s">
        <v>54</v>
      </c>
      <c r="B125" s="263">
        <f t="shared" si="3"/>
        <v>3258</v>
      </c>
      <c r="C125" s="263">
        <v>3257</v>
      </c>
      <c r="D125" s="262">
        <v>1</v>
      </c>
      <c r="E125" s="262">
        <v>1954</v>
      </c>
    </row>
    <row r="126" spans="1:5" s="219" customFormat="1" ht="9" customHeight="1">
      <c r="A126" s="220" t="s">
        <v>55</v>
      </c>
      <c r="B126" s="263">
        <f t="shared" si="3"/>
        <v>335</v>
      </c>
      <c r="C126" s="263">
        <v>312</v>
      </c>
      <c r="D126" s="262">
        <v>23</v>
      </c>
      <c r="E126" s="262">
        <v>178</v>
      </c>
    </row>
    <row r="127" spans="1:5" s="219" customFormat="1" ht="9" customHeight="1">
      <c r="A127" s="220" t="s">
        <v>56</v>
      </c>
      <c r="B127" s="263">
        <f t="shared" si="3"/>
        <v>1005</v>
      </c>
      <c r="C127" s="263">
        <v>1005</v>
      </c>
      <c r="D127" s="262">
        <v>0</v>
      </c>
      <c r="E127" s="262">
        <v>732</v>
      </c>
    </row>
    <row r="128" spans="1:5" s="219" customFormat="1" ht="9" customHeight="1">
      <c r="A128" s="225" t="s">
        <v>57</v>
      </c>
      <c r="B128" s="265">
        <f t="shared" si="3"/>
        <v>5267</v>
      </c>
      <c r="C128" s="265">
        <v>5267</v>
      </c>
      <c r="D128" s="289">
        <v>0</v>
      </c>
      <c r="E128" s="289">
        <v>4294</v>
      </c>
    </row>
    <row r="129" spans="1:5" s="219" customFormat="1" ht="9" customHeight="1">
      <c r="A129" s="220" t="s">
        <v>58</v>
      </c>
      <c r="B129" s="263">
        <f t="shared" si="3"/>
        <v>23978</v>
      </c>
      <c r="C129" s="263">
        <v>22874</v>
      </c>
      <c r="D129" s="262">
        <v>1104</v>
      </c>
      <c r="E129" s="262">
        <v>14013</v>
      </c>
    </row>
    <row r="130" spans="1:5" s="219" customFormat="1" ht="9" customHeight="1">
      <c r="A130" s="220" t="s">
        <v>59</v>
      </c>
      <c r="B130" s="263">
        <f t="shared" si="3"/>
        <v>1134</v>
      </c>
      <c r="C130" s="263">
        <v>1130</v>
      </c>
      <c r="D130" s="262">
        <v>4</v>
      </c>
      <c r="E130" s="262">
        <v>618</v>
      </c>
    </row>
    <row r="131" spans="1:5" s="219" customFormat="1" ht="9" customHeight="1">
      <c r="A131" s="220" t="s">
        <v>60</v>
      </c>
      <c r="B131" s="263">
        <f t="shared" si="3"/>
        <v>5381</v>
      </c>
      <c r="C131" s="263">
        <v>5369</v>
      </c>
      <c r="D131" s="262">
        <v>12</v>
      </c>
      <c r="E131" s="262">
        <v>5361</v>
      </c>
    </row>
    <row r="132" spans="1:5" s="219" customFormat="1" ht="9" customHeight="1">
      <c r="A132" s="225" t="s">
        <v>61</v>
      </c>
      <c r="B132" s="265">
        <f t="shared" si="3"/>
        <v>2605</v>
      </c>
      <c r="C132" s="265">
        <v>2544</v>
      </c>
      <c r="D132" s="289">
        <v>61</v>
      </c>
      <c r="E132" s="289">
        <v>848</v>
      </c>
    </row>
    <row r="133" spans="1:5" s="219" customFormat="1" ht="9" customHeight="1">
      <c r="A133" s="220" t="s">
        <v>62</v>
      </c>
      <c r="B133" s="263">
        <f t="shared" si="3"/>
        <v>429</v>
      </c>
      <c r="C133" s="263">
        <v>414</v>
      </c>
      <c r="D133" s="262">
        <v>15</v>
      </c>
      <c r="E133" s="262">
        <v>323</v>
      </c>
    </row>
    <row r="134" spans="1:5" s="219" customFormat="1" ht="9" customHeight="1">
      <c r="A134" s="220" t="s">
        <v>63</v>
      </c>
      <c r="B134" s="263">
        <f t="shared" si="3"/>
        <v>4156</v>
      </c>
      <c r="C134" s="263">
        <v>4154</v>
      </c>
      <c r="D134" s="262">
        <v>2</v>
      </c>
      <c r="E134" s="262">
        <v>2805</v>
      </c>
    </row>
    <row r="135" spans="1:5" s="219" customFormat="1" ht="9" customHeight="1">
      <c r="A135" s="220" t="s">
        <v>64</v>
      </c>
      <c r="B135" s="263">
        <f t="shared" si="3"/>
        <v>6304</v>
      </c>
      <c r="C135" s="263">
        <v>5758</v>
      </c>
      <c r="D135" s="262">
        <v>546</v>
      </c>
      <c r="E135" s="262">
        <v>6006</v>
      </c>
    </row>
    <row r="136" spans="1:5" s="219" customFormat="1" ht="9" customHeight="1">
      <c r="A136" s="225" t="s">
        <v>65</v>
      </c>
      <c r="B136" s="265">
        <f t="shared" si="3"/>
        <v>1656</v>
      </c>
      <c r="C136" s="265">
        <v>1636</v>
      </c>
      <c r="D136" s="289">
        <v>20</v>
      </c>
      <c r="E136" s="289">
        <v>1266</v>
      </c>
    </row>
    <row r="137" spans="1:5" s="219" customFormat="1" ht="9" customHeight="1">
      <c r="A137" s="220" t="s">
        <v>66</v>
      </c>
      <c r="B137" s="263">
        <f t="shared" si="3"/>
        <v>2075</v>
      </c>
      <c r="C137" s="263">
        <v>2075</v>
      </c>
      <c r="D137" s="262">
        <v>0</v>
      </c>
      <c r="E137" s="262">
        <v>1051</v>
      </c>
    </row>
    <row r="138" spans="1:5" s="219" customFormat="1" ht="9" customHeight="1">
      <c r="A138" s="220" t="s">
        <v>67</v>
      </c>
      <c r="B138" s="263">
        <f t="shared" si="3"/>
        <v>396</v>
      </c>
      <c r="C138" s="263">
        <v>396</v>
      </c>
      <c r="D138" s="262">
        <v>0</v>
      </c>
      <c r="E138" s="262">
        <v>177</v>
      </c>
    </row>
    <row r="139" spans="1:5" s="219" customFormat="1" ht="9" customHeight="1">
      <c r="A139" s="220" t="s">
        <v>68</v>
      </c>
      <c r="B139" s="263">
        <f t="shared" si="3"/>
        <v>9500</v>
      </c>
      <c r="C139" s="263">
        <v>9273</v>
      </c>
      <c r="D139" s="262">
        <v>227</v>
      </c>
      <c r="E139" s="262">
        <v>9628</v>
      </c>
    </row>
    <row r="140" spans="1:5" s="219" customFormat="1" ht="9" customHeight="1">
      <c r="A140" s="225" t="s">
        <v>69</v>
      </c>
      <c r="B140" s="265">
        <f t="shared" si="3"/>
        <v>856</v>
      </c>
      <c r="C140" s="265">
        <v>849</v>
      </c>
      <c r="D140" s="289">
        <v>7</v>
      </c>
      <c r="E140" s="289">
        <v>982</v>
      </c>
    </row>
    <row r="141" spans="1:5" s="219" customFormat="1" ht="9" customHeight="1">
      <c r="A141" s="220" t="s">
        <v>70</v>
      </c>
      <c r="B141" s="263">
        <f t="shared" si="3"/>
        <v>2340</v>
      </c>
      <c r="C141" s="263">
        <v>2312</v>
      </c>
      <c r="D141" s="262">
        <v>28</v>
      </c>
      <c r="E141" s="262">
        <v>1056</v>
      </c>
    </row>
    <row r="142" spans="1:5" s="219" customFormat="1" ht="9" customHeight="1">
      <c r="A142" s="220" t="s">
        <v>71</v>
      </c>
      <c r="B142" s="263">
        <f t="shared" si="3"/>
        <v>1698</v>
      </c>
      <c r="C142" s="263">
        <v>1680</v>
      </c>
      <c r="D142" s="262">
        <v>18</v>
      </c>
      <c r="E142" s="262">
        <v>1526</v>
      </c>
    </row>
    <row r="143" spans="1:5" s="219" customFormat="1" ht="9" customHeight="1">
      <c r="A143" s="220" t="s">
        <v>72</v>
      </c>
      <c r="B143" s="263">
        <f t="shared" si="3"/>
        <v>1400</v>
      </c>
      <c r="C143" s="263">
        <v>1392</v>
      </c>
      <c r="D143" s="262">
        <v>8</v>
      </c>
      <c r="E143" s="262">
        <v>774</v>
      </c>
    </row>
    <row r="144" spans="1:5" s="219" customFormat="1" ht="9" customHeight="1">
      <c r="A144" s="225" t="s">
        <v>73</v>
      </c>
      <c r="B144" s="265">
        <f t="shared" si="3"/>
        <v>1553</v>
      </c>
      <c r="C144" s="265">
        <v>1550</v>
      </c>
      <c r="D144" s="289">
        <v>3</v>
      </c>
      <c r="E144" s="289">
        <v>1295</v>
      </c>
    </row>
    <row r="145" spans="1:5" s="219" customFormat="1" ht="9" customHeight="1">
      <c r="A145" s="220" t="s">
        <v>74</v>
      </c>
      <c r="B145" s="263">
        <f t="shared" si="3"/>
        <v>2009</v>
      </c>
      <c r="C145" s="263">
        <v>2003</v>
      </c>
      <c r="D145" s="262">
        <v>6</v>
      </c>
      <c r="E145" s="262">
        <v>1253</v>
      </c>
    </row>
    <row r="146" spans="1:5" s="219" customFormat="1" ht="9" customHeight="1">
      <c r="A146" s="220" t="s">
        <v>75</v>
      </c>
      <c r="B146" s="263">
        <f t="shared" si="3"/>
        <v>2473</v>
      </c>
      <c r="C146" s="263">
        <v>2473</v>
      </c>
      <c r="D146" s="262">
        <v>0</v>
      </c>
      <c r="E146" s="262">
        <v>940</v>
      </c>
    </row>
    <row r="147" spans="1:5" s="219" customFormat="1" ht="9" customHeight="1">
      <c r="A147" s="220" t="s">
        <v>76</v>
      </c>
      <c r="B147" s="263">
        <f t="shared" si="3"/>
        <v>2002</v>
      </c>
      <c r="C147" s="263">
        <v>1855</v>
      </c>
      <c r="D147" s="262">
        <v>147</v>
      </c>
      <c r="E147" s="262">
        <v>1180</v>
      </c>
    </row>
    <row r="148" spans="1:5" s="219" customFormat="1" ht="9" customHeight="1">
      <c r="A148" s="225" t="s">
        <v>77</v>
      </c>
      <c r="B148" s="265">
        <f t="shared" si="3"/>
        <v>2799</v>
      </c>
      <c r="C148" s="265">
        <v>2799</v>
      </c>
      <c r="D148" s="289">
        <v>0</v>
      </c>
      <c r="E148" s="289">
        <v>2036</v>
      </c>
    </row>
    <row r="149" spans="1:5" s="219" customFormat="1" ht="9" customHeight="1">
      <c r="A149" s="220" t="s">
        <v>78</v>
      </c>
      <c r="B149" s="263">
        <f t="shared" si="3"/>
        <v>233</v>
      </c>
      <c r="C149" s="263">
        <v>224</v>
      </c>
      <c r="D149" s="262">
        <v>9</v>
      </c>
      <c r="E149" s="262">
        <v>83</v>
      </c>
    </row>
    <row r="150" spans="1:5" s="219" customFormat="1" ht="9" customHeight="1">
      <c r="A150" s="220" t="s">
        <v>79</v>
      </c>
      <c r="B150" s="263">
        <f t="shared" si="3"/>
        <v>3509</v>
      </c>
      <c r="C150" s="263">
        <v>3508</v>
      </c>
      <c r="D150" s="262">
        <v>1</v>
      </c>
      <c r="E150" s="262">
        <v>2633</v>
      </c>
    </row>
    <row r="151" spans="1:5" s="219" customFormat="1" ht="9" customHeight="1">
      <c r="A151" s="220" t="s">
        <v>80</v>
      </c>
      <c r="B151" s="263">
        <f t="shared" si="3"/>
        <v>1299</v>
      </c>
      <c r="C151" s="263">
        <v>1293</v>
      </c>
      <c r="D151" s="262">
        <v>6</v>
      </c>
      <c r="E151" s="262">
        <v>894</v>
      </c>
    </row>
    <row r="152" spans="1:5" s="219" customFormat="1" ht="9" customHeight="1">
      <c r="A152" s="225" t="s">
        <v>81</v>
      </c>
      <c r="B152" s="265">
        <f t="shared" si="3"/>
        <v>365</v>
      </c>
      <c r="C152" s="265">
        <v>365</v>
      </c>
      <c r="D152" s="289">
        <v>0</v>
      </c>
      <c r="E152" s="289">
        <v>151</v>
      </c>
    </row>
    <row r="153" spans="1:5" ht="9" customHeight="1">
      <c r="B153" s="214"/>
      <c r="C153" s="214"/>
      <c r="D153" s="214"/>
      <c r="E153" s="214"/>
    </row>
    <row r="154" spans="1:5" ht="9" customHeight="1">
      <c r="A154" s="218">
        <v>1999</v>
      </c>
      <c r="B154" s="214"/>
      <c r="C154" s="214"/>
      <c r="D154" s="214"/>
      <c r="E154" s="214"/>
    </row>
    <row r="155" spans="1:5" s="219" customFormat="1" ht="9" customHeight="1">
      <c r="A155" s="218" t="s">
        <v>102</v>
      </c>
      <c r="B155" s="261">
        <f>SUM(B157:B188)</f>
        <v>100714</v>
      </c>
      <c r="C155" s="261">
        <f>SUM(C157:C188)</f>
        <v>98882</v>
      </c>
      <c r="D155" s="261">
        <f>SUM(D157:D188)</f>
        <v>1832</v>
      </c>
      <c r="E155" s="261">
        <f>SUM(E157:E188)</f>
        <v>70825</v>
      </c>
    </row>
    <row r="156" spans="1:5" s="219" customFormat="1" ht="3.95" customHeight="1">
      <c r="A156" s="222"/>
      <c r="B156" s="261"/>
      <c r="C156" s="261"/>
      <c r="D156" s="261"/>
      <c r="E156" s="261"/>
    </row>
    <row r="157" spans="1:5" s="219" customFormat="1" ht="9" customHeight="1">
      <c r="A157" s="220" t="s">
        <v>50</v>
      </c>
      <c r="B157" s="263">
        <f t="shared" ref="B157:B188" si="4">SUM(C157:D157)</f>
        <v>790</v>
      </c>
      <c r="C157" s="263">
        <v>790</v>
      </c>
      <c r="D157" s="262">
        <v>0</v>
      </c>
      <c r="E157" s="262">
        <v>770</v>
      </c>
    </row>
    <row r="158" spans="1:5" s="219" customFormat="1" ht="9" customHeight="1">
      <c r="A158" s="220" t="s">
        <v>51</v>
      </c>
      <c r="B158" s="263">
        <f t="shared" si="4"/>
        <v>4185</v>
      </c>
      <c r="C158" s="263">
        <v>4162</v>
      </c>
      <c r="D158" s="262">
        <v>23</v>
      </c>
      <c r="E158" s="262">
        <v>3540</v>
      </c>
    </row>
    <row r="159" spans="1:5" s="219" customFormat="1" ht="9" customHeight="1">
      <c r="A159" s="220" t="s">
        <v>52</v>
      </c>
      <c r="B159" s="263">
        <f t="shared" si="4"/>
        <v>372</v>
      </c>
      <c r="C159" s="263">
        <v>371</v>
      </c>
      <c r="D159" s="262">
        <v>1</v>
      </c>
      <c r="E159" s="262">
        <v>204</v>
      </c>
    </row>
    <row r="160" spans="1:5" s="219" customFormat="1" ht="9" customHeight="1">
      <c r="A160" s="225" t="s">
        <v>53</v>
      </c>
      <c r="B160" s="265">
        <f t="shared" si="4"/>
        <v>515</v>
      </c>
      <c r="C160" s="265">
        <v>515</v>
      </c>
      <c r="D160" s="289">
        <v>0</v>
      </c>
      <c r="E160" s="289">
        <v>278</v>
      </c>
    </row>
    <row r="161" spans="1:5" s="219" customFormat="1" ht="9" customHeight="1">
      <c r="A161" s="220" t="s">
        <v>54</v>
      </c>
      <c r="B161" s="263">
        <f t="shared" si="4"/>
        <v>3205</v>
      </c>
      <c r="C161" s="263">
        <v>3203</v>
      </c>
      <c r="D161" s="262">
        <v>2</v>
      </c>
      <c r="E161" s="262">
        <v>2022</v>
      </c>
    </row>
    <row r="162" spans="1:5" s="219" customFormat="1" ht="9" customHeight="1">
      <c r="A162" s="220" t="s">
        <v>55</v>
      </c>
      <c r="B162" s="263">
        <f t="shared" si="4"/>
        <v>359</v>
      </c>
      <c r="C162" s="263">
        <v>335</v>
      </c>
      <c r="D162" s="262">
        <v>24</v>
      </c>
      <c r="E162" s="262">
        <v>210</v>
      </c>
    </row>
    <row r="163" spans="1:5" s="219" customFormat="1" ht="9" customHeight="1">
      <c r="A163" s="220" t="s">
        <v>56</v>
      </c>
      <c r="B163" s="263">
        <f t="shared" si="4"/>
        <v>955</v>
      </c>
      <c r="C163" s="263">
        <v>954</v>
      </c>
      <c r="D163" s="262">
        <v>1</v>
      </c>
      <c r="E163" s="262">
        <v>826</v>
      </c>
    </row>
    <row r="164" spans="1:5" s="219" customFormat="1" ht="9" customHeight="1">
      <c r="A164" s="225" t="s">
        <v>57</v>
      </c>
      <c r="B164" s="265">
        <f t="shared" si="4"/>
        <v>5828</v>
      </c>
      <c r="C164" s="265">
        <v>5808</v>
      </c>
      <c r="D164" s="289">
        <v>20</v>
      </c>
      <c r="E164" s="289">
        <v>4800</v>
      </c>
    </row>
    <row r="165" spans="1:5" s="219" customFormat="1" ht="9" customHeight="1">
      <c r="A165" s="220" t="s">
        <v>58</v>
      </c>
      <c r="B165" s="263">
        <f t="shared" si="4"/>
        <v>23501</v>
      </c>
      <c r="C165" s="263">
        <v>22728</v>
      </c>
      <c r="D165" s="262">
        <v>773</v>
      </c>
      <c r="E165" s="262">
        <v>12022</v>
      </c>
    </row>
    <row r="166" spans="1:5" s="219" customFormat="1" ht="9" customHeight="1">
      <c r="A166" s="220" t="s">
        <v>59</v>
      </c>
      <c r="B166" s="263">
        <f t="shared" si="4"/>
        <v>1204</v>
      </c>
      <c r="C166" s="263">
        <v>1204</v>
      </c>
      <c r="D166" s="262">
        <v>0</v>
      </c>
      <c r="E166" s="262">
        <v>528</v>
      </c>
    </row>
    <row r="167" spans="1:5" s="219" customFormat="1" ht="9" customHeight="1">
      <c r="A167" s="220" t="s">
        <v>60</v>
      </c>
      <c r="B167" s="263">
        <f t="shared" si="4"/>
        <v>5282</v>
      </c>
      <c r="C167" s="263">
        <v>5277</v>
      </c>
      <c r="D167" s="262">
        <v>5</v>
      </c>
      <c r="E167" s="262">
        <v>5106</v>
      </c>
    </row>
    <row r="168" spans="1:5" s="219" customFormat="1" ht="9" customHeight="1">
      <c r="A168" s="225" t="s">
        <v>61</v>
      </c>
      <c r="B168" s="265">
        <f t="shared" si="4"/>
        <v>2971</v>
      </c>
      <c r="C168" s="265">
        <v>2904</v>
      </c>
      <c r="D168" s="289">
        <v>67</v>
      </c>
      <c r="E168" s="289">
        <v>992</v>
      </c>
    </row>
    <row r="169" spans="1:5" s="219" customFormat="1" ht="9" customHeight="1">
      <c r="A169" s="220" t="s">
        <v>62</v>
      </c>
      <c r="B169" s="263">
        <f t="shared" si="4"/>
        <v>456</v>
      </c>
      <c r="C169" s="263">
        <v>436</v>
      </c>
      <c r="D169" s="262">
        <v>20</v>
      </c>
      <c r="E169" s="262">
        <v>393</v>
      </c>
    </row>
    <row r="170" spans="1:5" s="219" customFormat="1" ht="9" customHeight="1">
      <c r="A170" s="220" t="s">
        <v>63</v>
      </c>
      <c r="B170" s="263">
        <f t="shared" si="4"/>
        <v>4270</v>
      </c>
      <c r="C170" s="263">
        <v>4262</v>
      </c>
      <c r="D170" s="262">
        <v>8</v>
      </c>
      <c r="E170" s="262">
        <v>2677</v>
      </c>
    </row>
    <row r="171" spans="1:5" s="219" customFormat="1" ht="9" customHeight="1">
      <c r="A171" s="220" t="s">
        <v>64</v>
      </c>
      <c r="B171" s="263">
        <f t="shared" si="4"/>
        <v>8041</v>
      </c>
      <c r="C171" s="263">
        <v>7530</v>
      </c>
      <c r="D171" s="262">
        <v>511</v>
      </c>
      <c r="E171" s="262">
        <v>6817</v>
      </c>
    </row>
    <row r="172" spans="1:5" s="219" customFormat="1" ht="9" customHeight="1">
      <c r="A172" s="225" t="s">
        <v>65</v>
      </c>
      <c r="B172" s="265">
        <f t="shared" si="4"/>
        <v>1716</v>
      </c>
      <c r="C172" s="265">
        <v>1702</v>
      </c>
      <c r="D172" s="289">
        <v>14</v>
      </c>
      <c r="E172" s="289">
        <v>1555</v>
      </c>
    </row>
    <row r="173" spans="1:5" s="219" customFormat="1" ht="9" customHeight="1">
      <c r="A173" s="220" t="s">
        <v>66</v>
      </c>
      <c r="B173" s="263">
        <f t="shared" si="4"/>
        <v>1932</v>
      </c>
      <c r="C173" s="263">
        <v>1932</v>
      </c>
      <c r="D173" s="262">
        <v>0</v>
      </c>
      <c r="E173" s="262">
        <v>798</v>
      </c>
    </row>
    <row r="174" spans="1:5" s="219" customFormat="1" ht="9" customHeight="1">
      <c r="A174" s="220" t="s">
        <v>67</v>
      </c>
      <c r="B174" s="263">
        <f t="shared" si="4"/>
        <v>363</v>
      </c>
      <c r="C174" s="263">
        <v>363</v>
      </c>
      <c r="D174" s="262">
        <v>0</v>
      </c>
      <c r="E174" s="262">
        <v>134</v>
      </c>
    </row>
    <row r="175" spans="1:5" s="219" customFormat="1" ht="9" customHeight="1">
      <c r="A175" s="220" t="s">
        <v>68</v>
      </c>
      <c r="B175" s="263">
        <f t="shared" si="4"/>
        <v>10789</v>
      </c>
      <c r="C175" s="263">
        <v>10652</v>
      </c>
      <c r="D175" s="262">
        <v>137</v>
      </c>
      <c r="E175" s="262">
        <v>10653</v>
      </c>
    </row>
    <row r="176" spans="1:5" s="219" customFormat="1" ht="9" customHeight="1">
      <c r="A176" s="225" t="s">
        <v>69</v>
      </c>
      <c r="B176" s="265">
        <f t="shared" si="4"/>
        <v>868</v>
      </c>
      <c r="C176" s="265">
        <v>859</v>
      </c>
      <c r="D176" s="289">
        <v>9</v>
      </c>
      <c r="E176" s="289">
        <v>953</v>
      </c>
    </row>
    <row r="177" spans="1:5" s="219" customFormat="1" ht="9" customHeight="1">
      <c r="A177" s="220" t="s">
        <v>70</v>
      </c>
      <c r="B177" s="263">
        <f t="shared" si="4"/>
        <v>2684</v>
      </c>
      <c r="C177" s="263">
        <v>2668</v>
      </c>
      <c r="D177" s="262">
        <v>16</v>
      </c>
      <c r="E177" s="262">
        <v>1009</v>
      </c>
    </row>
    <row r="178" spans="1:5" s="219" customFormat="1" ht="9" customHeight="1">
      <c r="A178" s="220" t="s">
        <v>71</v>
      </c>
      <c r="B178" s="263">
        <f t="shared" si="4"/>
        <v>1922</v>
      </c>
      <c r="C178" s="263">
        <v>1901</v>
      </c>
      <c r="D178" s="262">
        <v>21</v>
      </c>
      <c r="E178" s="262">
        <v>1919</v>
      </c>
    </row>
    <row r="179" spans="1:5" s="219" customFormat="1" ht="9" customHeight="1">
      <c r="A179" s="220" t="s">
        <v>72</v>
      </c>
      <c r="B179" s="263">
        <f t="shared" si="4"/>
        <v>1474</v>
      </c>
      <c r="C179" s="263">
        <v>1464</v>
      </c>
      <c r="D179" s="262">
        <v>10</v>
      </c>
      <c r="E179" s="262">
        <v>785</v>
      </c>
    </row>
    <row r="180" spans="1:5" s="219" customFormat="1" ht="9" customHeight="1">
      <c r="A180" s="225" t="s">
        <v>73</v>
      </c>
      <c r="B180" s="265">
        <f t="shared" si="4"/>
        <v>1743</v>
      </c>
      <c r="C180" s="265">
        <v>1733</v>
      </c>
      <c r="D180" s="289">
        <v>10</v>
      </c>
      <c r="E180" s="289">
        <v>1266</v>
      </c>
    </row>
    <row r="181" spans="1:5" s="219" customFormat="1" ht="9" customHeight="1">
      <c r="A181" s="220" t="s">
        <v>74</v>
      </c>
      <c r="B181" s="263">
        <f t="shared" si="4"/>
        <v>2071</v>
      </c>
      <c r="C181" s="263">
        <v>2065</v>
      </c>
      <c r="D181" s="262">
        <v>6</v>
      </c>
      <c r="E181" s="262">
        <v>1122</v>
      </c>
    </row>
    <row r="182" spans="1:5" s="219" customFormat="1" ht="9" customHeight="1">
      <c r="A182" s="220" t="s">
        <v>75</v>
      </c>
      <c r="B182" s="263">
        <f t="shared" si="4"/>
        <v>3176</v>
      </c>
      <c r="C182" s="263">
        <v>3176</v>
      </c>
      <c r="D182" s="262">
        <v>0</v>
      </c>
      <c r="E182" s="262">
        <v>1779</v>
      </c>
    </row>
    <row r="183" spans="1:5" s="219" customFormat="1" ht="9" customHeight="1">
      <c r="A183" s="220" t="s">
        <v>76</v>
      </c>
      <c r="B183" s="263">
        <f t="shared" si="4"/>
        <v>1931</v>
      </c>
      <c r="C183" s="263">
        <v>1786</v>
      </c>
      <c r="D183" s="262">
        <v>145</v>
      </c>
      <c r="E183" s="262">
        <v>1266</v>
      </c>
    </row>
    <row r="184" spans="1:5" s="219" customFormat="1" ht="9" customHeight="1">
      <c r="A184" s="225" t="s">
        <v>77</v>
      </c>
      <c r="B184" s="265">
        <f t="shared" si="4"/>
        <v>2612</v>
      </c>
      <c r="C184" s="265">
        <v>2612</v>
      </c>
      <c r="D184" s="289">
        <v>0</v>
      </c>
      <c r="E184" s="289">
        <v>2395</v>
      </c>
    </row>
    <row r="185" spans="1:5" s="219" customFormat="1" ht="9" customHeight="1">
      <c r="A185" s="220" t="s">
        <v>78</v>
      </c>
      <c r="B185" s="263">
        <f t="shared" si="4"/>
        <v>258</v>
      </c>
      <c r="C185" s="263">
        <v>255</v>
      </c>
      <c r="D185" s="262">
        <v>3</v>
      </c>
      <c r="E185" s="262">
        <v>163</v>
      </c>
    </row>
    <row r="186" spans="1:5" s="219" customFormat="1" ht="9" customHeight="1">
      <c r="A186" s="220" t="s">
        <v>79</v>
      </c>
      <c r="B186" s="263">
        <f t="shared" si="4"/>
        <v>3446</v>
      </c>
      <c r="C186" s="263">
        <v>3446</v>
      </c>
      <c r="D186" s="262">
        <v>0</v>
      </c>
      <c r="E186" s="262">
        <v>2781</v>
      </c>
    </row>
    <row r="187" spans="1:5" s="219" customFormat="1" ht="9" customHeight="1">
      <c r="A187" s="220" t="s">
        <v>80</v>
      </c>
      <c r="B187" s="263">
        <f t="shared" si="4"/>
        <v>1439</v>
      </c>
      <c r="C187" s="263">
        <v>1433</v>
      </c>
      <c r="D187" s="262">
        <v>6</v>
      </c>
      <c r="E187" s="262">
        <v>847</v>
      </c>
    </row>
    <row r="188" spans="1:5" s="219" customFormat="1" ht="9" customHeight="1">
      <c r="A188" s="225" t="s">
        <v>81</v>
      </c>
      <c r="B188" s="265">
        <f t="shared" si="4"/>
        <v>356</v>
      </c>
      <c r="C188" s="265">
        <v>356</v>
      </c>
      <c r="D188" s="289">
        <v>0</v>
      </c>
      <c r="E188" s="289">
        <v>215</v>
      </c>
    </row>
    <row r="189" spans="1:5" ht="9" customHeight="1">
      <c r="B189" s="214"/>
      <c r="C189" s="214"/>
      <c r="D189" s="214"/>
      <c r="E189" s="214"/>
    </row>
    <row r="190" spans="1:5" ht="9" customHeight="1">
      <c r="A190" s="218">
        <v>2000</v>
      </c>
      <c r="B190" s="214"/>
      <c r="C190" s="214"/>
      <c r="D190" s="214"/>
      <c r="E190" s="214"/>
    </row>
    <row r="191" spans="1:5" s="219" customFormat="1" ht="9" customHeight="1">
      <c r="A191" s="218" t="s">
        <v>102</v>
      </c>
      <c r="B191" s="261">
        <f>SUM(B193:B224)</f>
        <v>104269</v>
      </c>
      <c r="C191" s="261">
        <f>SUM(C193:C224)</f>
        <v>103199</v>
      </c>
      <c r="D191" s="261">
        <f>SUM(D193:D224)</f>
        <v>1070</v>
      </c>
      <c r="E191" s="261">
        <f>SUM(E193:E224)</f>
        <v>70210</v>
      </c>
    </row>
    <row r="192" spans="1:5" s="219" customFormat="1" ht="3.95" customHeight="1">
      <c r="A192" s="222"/>
      <c r="B192" s="261"/>
      <c r="C192" s="261"/>
      <c r="D192" s="261"/>
      <c r="E192" s="261"/>
    </row>
    <row r="193" spans="1:5" s="219" customFormat="1" ht="9" customHeight="1">
      <c r="A193" s="220" t="s">
        <v>50</v>
      </c>
      <c r="B193" s="262">
        <f>SUM(C193:D193)</f>
        <v>897</v>
      </c>
      <c r="C193" s="263">
        <v>897</v>
      </c>
      <c r="D193" s="262">
        <v>0</v>
      </c>
      <c r="E193" s="262">
        <v>800</v>
      </c>
    </row>
    <row r="194" spans="1:5" s="219" customFormat="1" ht="9" customHeight="1">
      <c r="A194" s="220" t="s">
        <v>51</v>
      </c>
      <c r="B194" s="262">
        <f t="shared" ref="B194:B224" si="5">SUM(C194:D194)</f>
        <v>5092</v>
      </c>
      <c r="C194" s="263">
        <v>5082</v>
      </c>
      <c r="D194" s="262">
        <v>10</v>
      </c>
      <c r="E194" s="262">
        <v>3479</v>
      </c>
    </row>
    <row r="195" spans="1:5" s="219" customFormat="1" ht="9" customHeight="1">
      <c r="A195" s="220" t="s">
        <v>52</v>
      </c>
      <c r="B195" s="262">
        <f t="shared" si="5"/>
        <v>502</v>
      </c>
      <c r="C195" s="263">
        <v>500</v>
      </c>
      <c r="D195" s="262">
        <v>2</v>
      </c>
      <c r="E195" s="262">
        <v>212</v>
      </c>
    </row>
    <row r="196" spans="1:5" s="219" customFormat="1" ht="9" customHeight="1">
      <c r="A196" s="225" t="s">
        <v>53</v>
      </c>
      <c r="B196" s="289">
        <f t="shared" si="5"/>
        <v>608</v>
      </c>
      <c r="C196" s="265">
        <v>608</v>
      </c>
      <c r="D196" s="289">
        <v>0</v>
      </c>
      <c r="E196" s="289">
        <v>268</v>
      </c>
    </row>
    <row r="197" spans="1:5" s="219" customFormat="1" ht="9" customHeight="1">
      <c r="A197" s="220" t="s">
        <v>54</v>
      </c>
      <c r="B197" s="262">
        <f t="shared" si="5"/>
        <v>3826</v>
      </c>
      <c r="C197" s="263">
        <v>3826</v>
      </c>
      <c r="D197" s="262">
        <v>0</v>
      </c>
      <c r="E197" s="262">
        <v>2077</v>
      </c>
    </row>
    <row r="198" spans="1:5" s="219" customFormat="1" ht="9" customHeight="1">
      <c r="A198" s="220" t="s">
        <v>55</v>
      </c>
      <c r="B198" s="262">
        <f t="shared" si="5"/>
        <v>360</v>
      </c>
      <c r="C198" s="263">
        <v>327</v>
      </c>
      <c r="D198" s="262">
        <v>33</v>
      </c>
      <c r="E198" s="262">
        <v>210</v>
      </c>
    </row>
    <row r="199" spans="1:5" s="219" customFormat="1" ht="9" customHeight="1">
      <c r="A199" s="220" t="s">
        <v>56</v>
      </c>
      <c r="B199" s="262">
        <f t="shared" si="5"/>
        <v>854</v>
      </c>
      <c r="C199" s="263">
        <v>854</v>
      </c>
      <c r="D199" s="262">
        <v>0</v>
      </c>
      <c r="E199" s="262">
        <v>639</v>
      </c>
    </row>
    <row r="200" spans="1:5" s="219" customFormat="1" ht="9" customHeight="1">
      <c r="A200" s="225" t="s">
        <v>57</v>
      </c>
      <c r="B200" s="289">
        <f t="shared" si="5"/>
        <v>6526</v>
      </c>
      <c r="C200" s="265">
        <v>6526</v>
      </c>
      <c r="D200" s="289">
        <v>0</v>
      </c>
      <c r="E200" s="289">
        <v>5578</v>
      </c>
    </row>
    <row r="201" spans="1:5" s="219" customFormat="1" ht="9" customHeight="1">
      <c r="A201" s="220" t="s">
        <v>58</v>
      </c>
      <c r="B201" s="262">
        <f t="shared" si="5"/>
        <v>22687</v>
      </c>
      <c r="C201" s="263">
        <v>22302</v>
      </c>
      <c r="D201" s="262">
        <v>385</v>
      </c>
      <c r="E201" s="262">
        <v>10575</v>
      </c>
    </row>
    <row r="202" spans="1:5" s="219" customFormat="1" ht="9" customHeight="1">
      <c r="A202" s="220" t="s">
        <v>59</v>
      </c>
      <c r="B202" s="262">
        <f t="shared" si="5"/>
        <v>1440</v>
      </c>
      <c r="C202" s="263">
        <v>1440</v>
      </c>
      <c r="D202" s="262">
        <v>0</v>
      </c>
      <c r="E202" s="262">
        <v>536</v>
      </c>
    </row>
    <row r="203" spans="1:5" s="219" customFormat="1" ht="9" customHeight="1">
      <c r="A203" s="220" t="s">
        <v>60</v>
      </c>
      <c r="B203" s="262">
        <f t="shared" si="5"/>
        <v>5978</v>
      </c>
      <c r="C203" s="263">
        <v>5973</v>
      </c>
      <c r="D203" s="262">
        <v>5</v>
      </c>
      <c r="E203" s="262">
        <v>4926</v>
      </c>
    </row>
    <row r="204" spans="1:5" s="219" customFormat="1" ht="9" customHeight="1">
      <c r="A204" s="225" t="s">
        <v>61</v>
      </c>
      <c r="B204" s="289">
        <f t="shared" si="5"/>
        <v>3084</v>
      </c>
      <c r="C204" s="265">
        <v>2992</v>
      </c>
      <c r="D204" s="289">
        <v>92</v>
      </c>
      <c r="E204" s="289">
        <v>1359</v>
      </c>
    </row>
    <row r="205" spans="1:5" s="219" customFormat="1" ht="9" customHeight="1">
      <c r="A205" s="220" t="s">
        <v>62</v>
      </c>
      <c r="B205" s="262">
        <f t="shared" si="5"/>
        <v>504</v>
      </c>
      <c r="C205" s="263">
        <v>493</v>
      </c>
      <c r="D205" s="262">
        <v>11</v>
      </c>
      <c r="E205" s="262">
        <v>456</v>
      </c>
    </row>
    <row r="206" spans="1:5" s="219" customFormat="1" ht="9" customHeight="1">
      <c r="A206" s="220" t="s">
        <v>63</v>
      </c>
      <c r="B206" s="262">
        <f t="shared" si="5"/>
        <v>4469</v>
      </c>
      <c r="C206" s="263">
        <v>4453</v>
      </c>
      <c r="D206" s="262">
        <v>16</v>
      </c>
      <c r="E206" s="262">
        <v>2476</v>
      </c>
    </row>
    <row r="207" spans="1:5" s="219" customFormat="1" ht="9" customHeight="1">
      <c r="A207" s="220" t="s">
        <v>64</v>
      </c>
      <c r="B207" s="262">
        <f t="shared" si="5"/>
        <v>6835</v>
      </c>
      <c r="C207" s="263">
        <v>6649</v>
      </c>
      <c r="D207" s="262">
        <v>186</v>
      </c>
      <c r="E207" s="262">
        <v>7194</v>
      </c>
    </row>
    <row r="208" spans="1:5" s="219" customFormat="1" ht="9" customHeight="1">
      <c r="A208" s="225" t="s">
        <v>65</v>
      </c>
      <c r="B208" s="289">
        <f t="shared" si="5"/>
        <v>1735</v>
      </c>
      <c r="C208" s="265">
        <v>1726</v>
      </c>
      <c r="D208" s="289">
        <v>9</v>
      </c>
      <c r="E208" s="289">
        <v>1436</v>
      </c>
    </row>
    <row r="209" spans="1:5" s="219" customFormat="1" ht="9" customHeight="1">
      <c r="A209" s="220" t="s">
        <v>66</v>
      </c>
      <c r="B209" s="262">
        <f t="shared" si="5"/>
        <v>2050</v>
      </c>
      <c r="C209" s="263">
        <v>2050</v>
      </c>
      <c r="D209" s="262">
        <v>0</v>
      </c>
      <c r="E209" s="262">
        <v>1161</v>
      </c>
    </row>
    <row r="210" spans="1:5" s="219" customFormat="1" ht="9" customHeight="1">
      <c r="A210" s="220" t="s">
        <v>67</v>
      </c>
      <c r="B210" s="262">
        <f t="shared" si="5"/>
        <v>569</v>
      </c>
      <c r="C210" s="263">
        <v>569</v>
      </c>
      <c r="D210" s="262">
        <v>0</v>
      </c>
      <c r="E210" s="262">
        <v>336</v>
      </c>
    </row>
    <row r="211" spans="1:5" s="219" customFormat="1" ht="9" customHeight="1">
      <c r="A211" s="220" t="s">
        <v>68</v>
      </c>
      <c r="B211" s="262">
        <f t="shared" si="5"/>
        <v>11218</v>
      </c>
      <c r="C211" s="263">
        <v>11150</v>
      </c>
      <c r="D211" s="262">
        <v>68</v>
      </c>
      <c r="E211" s="262">
        <v>10885</v>
      </c>
    </row>
    <row r="212" spans="1:5" s="219" customFormat="1" ht="9" customHeight="1">
      <c r="A212" s="225" t="s">
        <v>69</v>
      </c>
      <c r="B212" s="289">
        <f t="shared" si="5"/>
        <v>786</v>
      </c>
      <c r="C212" s="265">
        <v>780</v>
      </c>
      <c r="D212" s="289">
        <v>6</v>
      </c>
      <c r="E212" s="289">
        <v>978</v>
      </c>
    </row>
    <row r="213" spans="1:5" s="219" customFormat="1" ht="9" customHeight="1">
      <c r="A213" s="220" t="s">
        <v>70</v>
      </c>
      <c r="B213" s="262">
        <f t="shared" si="5"/>
        <v>2962</v>
      </c>
      <c r="C213" s="263">
        <v>2938</v>
      </c>
      <c r="D213" s="262">
        <v>24</v>
      </c>
      <c r="E213" s="262">
        <v>1217</v>
      </c>
    </row>
    <row r="214" spans="1:5" s="219" customFormat="1" ht="9" customHeight="1">
      <c r="A214" s="220" t="s">
        <v>71</v>
      </c>
      <c r="B214" s="262">
        <f t="shared" si="5"/>
        <v>2395</v>
      </c>
      <c r="C214" s="263">
        <v>2374</v>
      </c>
      <c r="D214" s="262">
        <v>21</v>
      </c>
      <c r="E214" s="262">
        <v>2412</v>
      </c>
    </row>
    <row r="215" spans="1:5" s="219" customFormat="1" ht="9" customHeight="1">
      <c r="A215" s="220" t="s">
        <v>72</v>
      </c>
      <c r="B215" s="262">
        <f t="shared" si="5"/>
        <v>1832</v>
      </c>
      <c r="C215" s="263">
        <v>1803</v>
      </c>
      <c r="D215" s="262">
        <v>29</v>
      </c>
      <c r="E215" s="262">
        <v>756</v>
      </c>
    </row>
    <row r="216" spans="1:5" s="219" customFormat="1" ht="9" customHeight="1">
      <c r="A216" s="225" t="s">
        <v>73</v>
      </c>
      <c r="B216" s="289">
        <f t="shared" si="5"/>
        <v>1802</v>
      </c>
      <c r="C216" s="265">
        <v>1797</v>
      </c>
      <c r="D216" s="289">
        <v>5</v>
      </c>
      <c r="E216" s="289">
        <v>1232</v>
      </c>
    </row>
    <row r="217" spans="1:5" s="219" customFormat="1" ht="9" customHeight="1">
      <c r="A217" s="220" t="s">
        <v>74</v>
      </c>
      <c r="B217" s="262">
        <f t="shared" si="5"/>
        <v>2136</v>
      </c>
      <c r="C217" s="263">
        <v>2135</v>
      </c>
      <c r="D217" s="262">
        <v>1</v>
      </c>
      <c r="E217" s="262">
        <v>1368</v>
      </c>
    </row>
    <row r="218" spans="1:5" s="219" customFormat="1" ht="9" customHeight="1">
      <c r="A218" s="220" t="s">
        <v>75</v>
      </c>
      <c r="B218" s="262">
        <f t="shared" si="5"/>
        <v>2594</v>
      </c>
      <c r="C218" s="263">
        <v>2594</v>
      </c>
      <c r="D218" s="262">
        <v>0</v>
      </c>
      <c r="E218" s="262">
        <v>1438</v>
      </c>
    </row>
    <row r="219" spans="1:5" s="219" customFormat="1" ht="9" customHeight="1">
      <c r="A219" s="220" t="s">
        <v>76</v>
      </c>
      <c r="B219" s="262">
        <f t="shared" si="5"/>
        <v>1849</v>
      </c>
      <c r="C219" s="263">
        <v>1693</v>
      </c>
      <c r="D219" s="262">
        <v>156</v>
      </c>
      <c r="E219" s="262">
        <v>850</v>
      </c>
    </row>
    <row r="220" spans="1:5" s="219" customFormat="1" ht="9" customHeight="1">
      <c r="A220" s="225" t="s">
        <v>77</v>
      </c>
      <c r="B220" s="289">
        <f t="shared" si="5"/>
        <v>2740</v>
      </c>
      <c r="C220" s="265">
        <v>2739</v>
      </c>
      <c r="D220" s="289">
        <v>1</v>
      </c>
      <c r="E220" s="289">
        <v>1725</v>
      </c>
    </row>
    <row r="221" spans="1:5" s="219" customFormat="1" ht="9" customHeight="1">
      <c r="A221" s="220" t="s">
        <v>78</v>
      </c>
      <c r="B221" s="262">
        <f t="shared" si="5"/>
        <v>315</v>
      </c>
      <c r="C221" s="263">
        <v>313</v>
      </c>
      <c r="D221" s="262">
        <v>2</v>
      </c>
      <c r="E221" s="262">
        <v>157</v>
      </c>
    </row>
    <row r="222" spans="1:5" s="219" customFormat="1" ht="9" customHeight="1">
      <c r="A222" s="220" t="s">
        <v>79</v>
      </c>
      <c r="B222" s="262">
        <f t="shared" si="5"/>
        <v>3602</v>
      </c>
      <c r="C222" s="263">
        <v>3602</v>
      </c>
      <c r="D222" s="262">
        <v>0</v>
      </c>
      <c r="E222" s="262">
        <v>2503</v>
      </c>
    </row>
    <row r="223" spans="1:5" s="219" customFormat="1" ht="9" customHeight="1">
      <c r="A223" s="220" t="s">
        <v>80</v>
      </c>
      <c r="B223" s="262">
        <f t="shared" si="5"/>
        <v>1590</v>
      </c>
      <c r="C223" s="263">
        <v>1582</v>
      </c>
      <c r="D223" s="262">
        <v>8</v>
      </c>
      <c r="E223" s="262">
        <v>788</v>
      </c>
    </row>
    <row r="224" spans="1:5" s="219" customFormat="1" ht="9" customHeight="1">
      <c r="A224" s="225" t="s">
        <v>81</v>
      </c>
      <c r="B224" s="289">
        <f t="shared" si="5"/>
        <v>432</v>
      </c>
      <c r="C224" s="265">
        <v>432</v>
      </c>
      <c r="D224" s="289">
        <v>0</v>
      </c>
      <c r="E224" s="289">
        <v>183</v>
      </c>
    </row>
    <row r="225" spans="1:5" ht="9" customHeight="1">
      <c r="B225" s="214"/>
      <c r="C225" s="214"/>
      <c r="D225" s="214"/>
      <c r="E225" s="214"/>
    </row>
    <row r="226" spans="1:5" ht="9" customHeight="1">
      <c r="A226" s="218">
        <v>2001</v>
      </c>
      <c r="B226" s="214"/>
      <c r="C226" s="214"/>
      <c r="D226" s="214"/>
      <c r="E226" s="214"/>
    </row>
    <row r="227" spans="1:5" s="219" customFormat="1" ht="9" customHeight="1">
      <c r="A227" s="218" t="s">
        <v>102</v>
      </c>
      <c r="B227" s="261">
        <f>SUM(B229:B260)</f>
        <v>121926</v>
      </c>
      <c r="C227" s="261">
        <f>SUM(C229:C260)</f>
        <v>120558</v>
      </c>
      <c r="D227" s="261">
        <f>SUM(D229:D260)</f>
        <v>1368</v>
      </c>
      <c r="E227" s="261">
        <f>SUM(E229:E260)</f>
        <v>71808</v>
      </c>
    </row>
    <row r="228" spans="1:5" s="219" customFormat="1" ht="3.95" customHeight="1">
      <c r="A228" s="222"/>
      <c r="B228" s="261"/>
      <c r="C228" s="261"/>
      <c r="D228" s="261"/>
      <c r="E228" s="261"/>
    </row>
    <row r="229" spans="1:5" s="219" customFormat="1" ht="9" customHeight="1">
      <c r="A229" s="220" t="s">
        <v>50</v>
      </c>
      <c r="B229" s="262">
        <f t="shared" ref="B229:B260" si="6">SUM(C229:D229)</f>
        <v>1109</v>
      </c>
      <c r="C229" s="263">
        <v>1109</v>
      </c>
      <c r="D229" s="262">
        <v>0</v>
      </c>
      <c r="E229" s="262">
        <v>723</v>
      </c>
    </row>
    <row r="230" spans="1:5" s="219" customFormat="1" ht="9" customHeight="1">
      <c r="A230" s="220" t="s">
        <v>51</v>
      </c>
      <c r="B230" s="262">
        <f t="shared" si="6"/>
        <v>6157</v>
      </c>
      <c r="C230" s="263">
        <v>6131</v>
      </c>
      <c r="D230" s="262">
        <v>26</v>
      </c>
      <c r="E230" s="262">
        <v>3937</v>
      </c>
    </row>
    <row r="231" spans="1:5" s="219" customFormat="1" ht="9" customHeight="1">
      <c r="A231" s="220" t="s">
        <v>52</v>
      </c>
      <c r="B231" s="262">
        <f t="shared" si="6"/>
        <v>660</v>
      </c>
      <c r="C231" s="263">
        <v>650</v>
      </c>
      <c r="D231" s="262">
        <v>10</v>
      </c>
      <c r="E231" s="262">
        <v>253</v>
      </c>
    </row>
    <row r="232" spans="1:5" s="219" customFormat="1" ht="9" customHeight="1">
      <c r="A232" s="225" t="s">
        <v>53</v>
      </c>
      <c r="B232" s="289">
        <f t="shared" si="6"/>
        <v>571</v>
      </c>
      <c r="C232" s="265">
        <v>570</v>
      </c>
      <c r="D232" s="289">
        <v>1</v>
      </c>
      <c r="E232" s="289">
        <v>324</v>
      </c>
    </row>
    <row r="233" spans="1:5" s="219" customFormat="1" ht="9" customHeight="1">
      <c r="A233" s="220" t="s">
        <v>54</v>
      </c>
      <c r="B233" s="262">
        <f t="shared" si="6"/>
        <v>4750</v>
      </c>
      <c r="C233" s="263">
        <v>4748</v>
      </c>
      <c r="D233" s="262">
        <v>2</v>
      </c>
      <c r="E233" s="262">
        <v>2097</v>
      </c>
    </row>
    <row r="234" spans="1:5" s="219" customFormat="1" ht="9" customHeight="1">
      <c r="A234" s="220" t="s">
        <v>55</v>
      </c>
      <c r="B234" s="262">
        <f t="shared" si="6"/>
        <v>435</v>
      </c>
      <c r="C234" s="263">
        <v>412</v>
      </c>
      <c r="D234" s="262">
        <v>23</v>
      </c>
      <c r="E234" s="262">
        <v>367</v>
      </c>
    </row>
    <row r="235" spans="1:5" s="219" customFormat="1" ht="9" customHeight="1">
      <c r="A235" s="220" t="s">
        <v>56</v>
      </c>
      <c r="B235" s="262">
        <f t="shared" si="6"/>
        <v>1017</v>
      </c>
      <c r="C235" s="263">
        <v>1015</v>
      </c>
      <c r="D235" s="262">
        <v>2</v>
      </c>
      <c r="E235" s="262">
        <v>706</v>
      </c>
    </row>
    <row r="236" spans="1:5" s="219" customFormat="1" ht="9" customHeight="1">
      <c r="A236" s="225" t="s">
        <v>57</v>
      </c>
      <c r="B236" s="289">
        <f t="shared" si="6"/>
        <v>7221</v>
      </c>
      <c r="C236" s="265">
        <v>7221</v>
      </c>
      <c r="D236" s="289">
        <v>0</v>
      </c>
      <c r="E236" s="289">
        <v>6891</v>
      </c>
    </row>
    <row r="237" spans="1:5" s="219" customFormat="1" ht="9" customHeight="1">
      <c r="A237" s="220" t="s">
        <v>58</v>
      </c>
      <c r="B237" s="262">
        <f t="shared" si="6"/>
        <v>25314</v>
      </c>
      <c r="C237" s="263">
        <v>24875</v>
      </c>
      <c r="D237" s="262">
        <v>439</v>
      </c>
      <c r="E237" s="262">
        <v>10190</v>
      </c>
    </row>
    <row r="238" spans="1:5" s="219" customFormat="1" ht="9" customHeight="1">
      <c r="A238" s="220" t="s">
        <v>59</v>
      </c>
      <c r="B238" s="262">
        <f t="shared" si="6"/>
        <v>1946</v>
      </c>
      <c r="C238" s="263">
        <v>1946</v>
      </c>
      <c r="D238" s="262">
        <v>0</v>
      </c>
      <c r="E238" s="262">
        <v>783</v>
      </c>
    </row>
    <row r="239" spans="1:5" s="219" customFormat="1" ht="9" customHeight="1">
      <c r="A239" s="220" t="s">
        <v>60</v>
      </c>
      <c r="B239" s="262">
        <f t="shared" si="6"/>
        <v>7974</v>
      </c>
      <c r="C239" s="263">
        <v>7966</v>
      </c>
      <c r="D239" s="262">
        <v>8</v>
      </c>
      <c r="E239" s="262">
        <v>5841</v>
      </c>
    </row>
    <row r="240" spans="1:5" s="219" customFormat="1" ht="9" customHeight="1">
      <c r="A240" s="225" t="s">
        <v>61</v>
      </c>
      <c r="B240" s="289">
        <f t="shared" si="6"/>
        <v>3456</v>
      </c>
      <c r="C240" s="265">
        <v>3313</v>
      </c>
      <c r="D240" s="289">
        <v>143</v>
      </c>
      <c r="E240" s="289">
        <v>1394</v>
      </c>
    </row>
    <row r="241" spans="1:5" s="219" customFormat="1" ht="9" customHeight="1">
      <c r="A241" s="220" t="s">
        <v>62</v>
      </c>
      <c r="B241" s="262">
        <f t="shared" si="6"/>
        <v>509</v>
      </c>
      <c r="C241" s="263">
        <v>509</v>
      </c>
      <c r="D241" s="262">
        <v>0</v>
      </c>
      <c r="E241" s="262">
        <v>297</v>
      </c>
    </row>
    <row r="242" spans="1:5" s="219" customFormat="1" ht="9" customHeight="1">
      <c r="A242" s="220" t="s">
        <v>63</v>
      </c>
      <c r="B242" s="262">
        <f t="shared" si="6"/>
        <v>6358</v>
      </c>
      <c r="C242" s="263">
        <v>6323</v>
      </c>
      <c r="D242" s="262">
        <v>35</v>
      </c>
      <c r="E242" s="262">
        <v>2509</v>
      </c>
    </row>
    <row r="243" spans="1:5" s="219" customFormat="1" ht="9" customHeight="1">
      <c r="A243" s="220" t="s">
        <v>64</v>
      </c>
      <c r="B243" s="262">
        <f t="shared" si="6"/>
        <v>5371</v>
      </c>
      <c r="C243" s="263">
        <v>5203</v>
      </c>
      <c r="D243" s="262">
        <v>168</v>
      </c>
      <c r="E243" s="262">
        <v>3055</v>
      </c>
    </row>
    <row r="244" spans="1:5" s="219" customFormat="1" ht="9" customHeight="1">
      <c r="A244" s="225" t="s">
        <v>65</v>
      </c>
      <c r="B244" s="289">
        <f t="shared" si="6"/>
        <v>1967</v>
      </c>
      <c r="C244" s="265">
        <v>1962</v>
      </c>
      <c r="D244" s="289">
        <v>5</v>
      </c>
      <c r="E244" s="289">
        <v>1497</v>
      </c>
    </row>
    <row r="245" spans="1:5" s="219" customFormat="1" ht="9" customHeight="1">
      <c r="A245" s="220" t="s">
        <v>66</v>
      </c>
      <c r="B245" s="262">
        <f t="shared" si="6"/>
        <v>2577</v>
      </c>
      <c r="C245" s="263">
        <v>2576</v>
      </c>
      <c r="D245" s="262">
        <v>1</v>
      </c>
      <c r="E245" s="262">
        <v>956</v>
      </c>
    </row>
    <row r="246" spans="1:5" s="219" customFormat="1" ht="9" customHeight="1">
      <c r="A246" s="220" t="s">
        <v>67</v>
      </c>
      <c r="B246" s="262">
        <f t="shared" si="6"/>
        <v>750</v>
      </c>
      <c r="C246" s="263">
        <v>750</v>
      </c>
      <c r="D246" s="262">
        <v>0</v>
      </c>
      <c r="E246" s="262">
        <v>376</v>
      </c>
    </row>
    <row r="247" spans="1:5" s="219" customFormat="1" ht="9" customHeight="1">
      <c r="A247" s="220" t="s">
        <v>68</v>
      </c>
      <c r="B247" s="262">
        <f t="shared" si="6"/>
        <v>14230</v>
      </c>
      <c r="C247" s="263">
        <v>14147</v>
      </c>
      <c r="D247" s="262">
        <v>83</v>
      </c>
      <c r="E247" s="262">
        <v>12421</v>
      </c>
    </row>
    <row r="248" spans="1:5" s="219" customFormat="1" ht="9" customHeight="1">
      <c r="A248" s="225" t="s">
        <v>69</v>
      </c>
      <c r="B248" s="289">
        <f t="shared" si="6"/>
        <v>915</v>
      </c>
      <c r="C248" s="265">
        <v>914</v>
      </c>
      <c r="D248" s="289">
        <v>1</v>
      </c>
      <c r="E248" s="289">
        <v>839</v>
      </c>
    </row>
    <row r="249" spans="1:5" s="219" customFormat="1" ht="9" customHeight="1">
      <c r="A249" s="220" t="s">
        <v>70</v>
      </c>
      <c r="B249" s="262">
        <f t="shared" si="6"/>
        <v>3272</v>
      </c>
      <c r="C249" s="263">
        <v>3262</v>
      </c>
      <c r="D249" s="262">
        <v>10</v>
      </c>
      <c r="E249" s="262">
        <v>1133</v>
      </c>
    </row>
    <row r="250" spans="1:5" s="219" customFormat="1" ht="9" customHeight="1">
      <c r="A250" s="220" t="s">
        <v>71</v>
      </c>
      <c r="B250" s="262">
        <f t="shared" si="6"/>
        <v>2979</v>
      </c>
      <c r="C250" s="263">
        <v>2945</v>
      </c>
      <c r="D250" s="262">
        <v>34</v>
      </c>
      <c r="E250" s="262">
        <v>3150</v>
      </c>
    </row>
    <row r="251" spans="1:5" s="219" customFormat="1" ht="9" customHeight="1">
      <c r="A251" s="220" t="s">
        <v>72</v>
      </c>
      <c r="B251" s="262">
        <f t="shared" si="6"/>
        <v>2149</v>
      </c>
      <c r="C251" s="263">
        <v>2139</v>
      </c>
      <c r="D251" s="262">
        <v>10</v>
      </c>
      <c r="E251" s="262">
        <v>811</v>
      </c>
    </row>
    <row r="252" spans="1:5" s="219" customFormat="1" ht="9" customHeight="1">
      <c r="A252" s="225" t="s">
        <v>73</v>
      </c>
      <c r="B252" s="289">
        <f t="shared" si="6"/>
        <v>2175</v>
      </c>
      <c r="C252" s="265">
        <v>2171</v>
      </c>
      <c r="D252" s="289">
        <v>4</v>
      </c>
      <c r="E252" s="289">
        <v>1313</v>
      </c>
    </row>
    <row r="253" spans="1:5" s="219" customFormat="1" ht="9" customHeight="1">
      <c r="A253" s="220" t="s">
        <v>74</v>
      </c>
      <c r="B253" s="262">
        <f t="shared" si="6"/>
        <v>2575</v>
      </c>
      <c r="C253" s="263">
        <v>2575</v>
      </c>
      <c r="D253" s="262">
        <v>0</v>
      </c>
      <c r="E253" s="262">
        <v>1480</v>
      </c>
    </row>
    <row r="254" spans="1:5" s="219" customFormat="1" ht="9" customHeight="1">
      <c r="A254" s="220" t="s">
        <v>75</v>
      </c>
      <c r="B254" s="262">
        <f t="shared" si="6"/>
        <v>3246</v>
      </c>
      <c r="C254" s="263">
        <v>3243</v>
      </c>
      <c r="D254" s="262">
        <v>3</v>
      </c>
      <c r="E254" s="262">
        <v>2103</v>
      </c>
    </row>
    <row r="255" spans="1:5" s="219" customFormat="1" ht="9" customHeight="1">
      <c r="A255" s="220" t="s">
        <v>76</v>
      </c>
      <c r="B255" s="262">
        <f t="shared" si="6"/>
        <v>1878</v>
      </c>
      <c r="C255" s="263">
        <v>1725</v>
      </c>
      <c r="D255" s="262">
        <v>153</v>
      </c>
      <c r="E255" s="262">
        <v>606</v>
      </c>
    </row>
    <row r="256" spans="1:5" s="219" customFormat="1" ht="9" customHeight="1">
      <c r="A256" s="225" t="s">
        <v>77</v>
      </c>
      <c r="B256" s="289">
        <f t="shared" si="6"/>
        <v>3189</v>
      </c>
      <c r="C256" s="265">
        <v>3187</v>
      </c>
      <c r="D256" s="289">
        <v>2</v>
      </c>
      <c r="E256" s="289">
        <v>1496</v>
      </c>
    </row>
    <row r="257" spans="1:5" s="219" customFormat="1" ht="9" customHeight="1">
      <c r="A257" s="220" t="s">
        <v>78</v>
      </c>
      <c r="B257" s="262">
        <f t="shared" si="6"/>
        <v>397</v>
      </c>
      <c r="C257" s="263">
        <v>396</v>
      </c>
      <c r="D257" s="262">
        <v>1</v>
      </c>
      <c r="E257" s="262">
        <v>256</v>
      </c>
    </row>
    <row r="258" spans="1:5" s="219" customFormat="1" ht="9" customHeight="1">
      <c r="A258" s="220" t="s">
        <v>79</v>
      </c>
      <c r="B258" s="262">
        <f t="shared" si="6"/>
        <v>4135</v>
      </c>
      <c r="C258" s="263">
        <v>3935</v>
      </c>
      <c r="D258" s="262">
        <v>200</v>
      </c>
      <c r="E258" s="262">
        <v>2891</v>
      </c>
    </row>
    <row r="259" spans="1:5" s="219" customFormat="1" ht="9" customHeight="1">
      <c r="A259" s="220" t="s">
        <v>80</v>
      </c>
      <c r="B259" s="262">
        <f t="shared" si="6"/>
        <v>2131</v>
      </c>
      <c r="C259" s="263">
        <v>2127</v>
      </c>
      <c r="D259" s="262">
        <v>4</v>
      </c>
      <c r="E259" s="262">
        <v>860</v>
      </c>
    </row>
    <row r="260" spans="1:5" s="219" customFormat="1" ht="9" customHeight="1">
      <c r="A260" s="225" t="s">
        <v>81</v>
      </c>
      <c r="B260" s="289">
        <f t="shared" si="6"/>
        <v>513</v>
      </c>
      <c r="C260" s="265">
        <v>513</v>
      </c>
      <c r="D260" s="289">
        <v>0</v>
      </c>
      <c r="E260" s="289">
        <v>253</v>
      </c>
    </row>
    <row r="261" spans="1:5" ht="9" customHeight="1">
      <c r="B261" s="214"/>
      <c r="C261" s="214"/>
      <c r="D261" s="214"/>
      <c r="E261" s="214"/>
    </row>
    <row r="262" spans="1:5" ht="9" customHeight="1">
      <c r="A262" s="218">
        <v>2002</v>
      </c>
      <c r="B262" s="214"/>
      <c r="C262" s="214"/>
      <c r="D262" s="214"/>
      <c r="E262" s="214"/>
    </row>
    <row r="263" spans="1:5" s="219" customFormat="1" ht="9" customHeight="1">
      <c r="A263" s="218" t="s">
        <v>102</v>
      </c>
      <c r="B263" s="261">
        <f>SUM(B265:B296)</f>
        <v>132976</v>
      </c>
      <c r="C263" s="261">
        <f>SUM(C265:C296)</f>
        <v>131727</v>
      </c>
      <c r="D263" s="261">
        <f>SUM(D265:D296)</f>
        <v>1249</v>
      </c>
      <c r="E263" s="261">
        <f>SUM(E265:E296)</f>
        <v>77235</v>
      </c>
    </row>
    <row r="264" spans="1:5" s="219" customFormat="1" ht="3.95" customHeight="1">
      <c r="A264" s="222"/>
      <c r="B264" s="243"/>
      <c r="C264" s="243"/>
      <c r="D264" s="243"/>
      <c r="E264" s="243"/>
    </row>
    <row r="265" spans="1:5" s="219" customFormat="1" ht="9" customHeight="1">
      <c r="A265" s="220" t="s">
        <v>50</v>
      </c>
      <c r="B265" s="262">
        <f t="shared" ref="B265:B296" si="7">SUM(C265:D265)</f>
        <v>1285</v>
      </c>
      <c r="C265" s="263">
        <v>1285</v>
      </c>
      <c r="D265" s="262">
        <v>0</v>
      </c>
      <c r="E265" s="262">
        <v>1200</v>
      </c>
    </row>
    <row r="266" spans="1:5" s="219" customFormat="1" ht="9" customHeight="1">
      <c r="A266" s="220" t="s">
        <v>51</v>
      </c>
      <c r="B266" s="262">
        <f t="shared" si="7"/>
        <v>6548</v>
      </c>
      <c r="C266" s="263">
        <v>6528</v>
      </c>
      <c r="D266" s="262">
        <v>20</v>
      </c>
      <c r="E266" s="262">
        <v>4401</v>
      </c>
    </row>
    <row r="267" spans="1:5" s="219" customFormat="1" ht="9" customHeight="1">
      <c r="A267" s="220" t="s">
        <v>52</v>
      </c>
      <c r="B267" s="262">
        <f t="shared" si="7"/>
        <v>966</v>
      </c>
      <c r="C267" s="263">
        <v>966</v>
      </c>
      <c r="D267" s="262">
        <v>0</v>
      </c>
      <c r="E267" s="262">
        <v>291</v>
      </c>
    </row>
    <row r="268" spans="1:5" s="219" customFormat="1" ht="9" customHeight="1">
      <c r="A268" s="225" t="s">
        <v>53</v>
      </c>
      <c r="B268" s="289">
        <f t="shared" si="7"/>
        <v>587</v>
      </c>
      <c r="C268" s="265">
        <v>587</v>
      </c>
      <c r="D268" s="289">
        <v>0</v>
      </c>
      <c r="E268" s="289">
        <v>305</v>
      </c>
    </row>
    <row r="269" spans="1:5" s="219" customFormat="1" ht="9" customHeight="1">
      <c r="A269" s="220" t="s">
        <v>54</v>
      </c>
      <c r="B269" s="262">
        <f t="shared" si="7"/>
        <v>5236</v>
      </c>
      <c r="C269" s="263">
        <v>5236</v>
      </c>
      <c r="D269" s="262">
        <v>0</v>
      </c>
      <c r="E269" s="262">
        <v>3121</v>
      </c>
    </row>
    <row r="270" spans="1:5" s="219" customFormat="1" ht="9" customHeight="1">
      <c r="A270" s="220" t="s">
        <v>55</v>
      </c>
      <c r="B270" s="262">
        <f t="shared" si="7"/>
        <v>442</v>
      </c>
      <c r="C270" s="263">
        <v>413</v>
      </c>
      <c r="D270" s="262">
        <v>29</v>
      </c>
      <c r="E270" s="262">
        <v>369</v>
      </c>
    </row>
    <row r="271" spans="1:5" s="219" customFormat="1" ht="9" customHeight="1">
      <c r="A271" s="220" t="s">
        <v>56</v>
      </c>
      <c r="B271" s="262">
        <f t="shared" si="7"/>
        <v>1238</v>
      </c>
      <c r="C271" s="263">
        <v>1238</v>
      </c>
      <c r="D271" s="262">
        <v>0</v>
      </c>
      <c r="E271" s="262">
        <v>703</v>
      </c>
    </row>
    <row r="272" spans="1:5" s="219" customFormat="1" ht="9" customHeight="1">
      <c r="A272" s="225" t="s">
        <v>57</v>
      </c>
      <c r="B272" s="289">
        <f t="shared" si="7"/>
        <v>10601</v>
      </c>
      <c r="C272" s="265">
        <v>10601</v>
      </c>
      <c r="D272" s="289">
        <v>0</v>
      </c>
      <c r="E272" s="289">
        <v>7713</v>
      </c>
    </row>
    <row r="273" spans="1:5" s="219" customFormat="1" ht="9" customHeight="1">
      <c r="A273" s="220" t="s">
        <v>58</v>
      </c>
      <c r="B273" s="262">
        <f t="shared" si="7"/>
        <v>23570</v>
      </c>
      <c r="C273" s="263">
        <v>23086</v>
      </c>
      <c r="D273" s="262">
        <v>484</v>
      </c>
      <c r="E273" s="262">
        <v>10220</v>
      </c>
    </row>
    <row r="274" spans="1:5" s="219" customFormat="1" ht="9" customHeight="1">
      <c r="A274" s="220" t="s">
        <v>59</v>
      </c>
      <c r="B274" s="262">
        <f t="shared" si="7"/>
        <v>1860</v>
      </c>
      <c r="C274" s="263">
        <v>1860</v>
      </c>
      <c r="D274" s="262">
        <v>0</v>
      </c>
      <c r="E274" s="262">
        <v>746</v>
      </c>
    </row>
    <row r="275" spans="1:5" s="219" customFormat="1" ht="9" customHeight="1">
      <c r="A275" s="220" t="s">
        <v>60</v>
      </c>
      <c r="B275" s="262">
        <f t="shared" si="7"/>
        <v>8067</v>
      </c>
      <c r="C275" s="263">
        <v>8038</v>
      </c>
      <c r="D275" s="262">
        <v>29</v>
      </c>
      <c r="E275" s="262">
        <v>5683</v>
      </c>
    </row>
    <row r="276" spans="1:5" s="219" customFormat="1" ht="9" customHeight="1">
      <c r="A276" s="225" t="s">
        <v>61</v>
      </c>
      <c r="B276" s="289">
        <f t="shared" si="7"/>
        <v>3494</v>
      </c>
      <c r="C276" s="265">
        <v>3377</v>
      </c>
      <c r="D276" s="289">
        <v>117</v>
      </c>
      <c r="E276" s="289">
        <v>1795</v>
      </c>
    </row>
    <row r="277" spans="1:5" s="219" customFormat="1" ht="9" customHeight="1">
      <c r="A277" s="220" t="s">
        <v>62</v>
      </c>
      <c r="B277" s="262">
        <f t="shared" si="7"/>
        <v>635</v>
      </c>
      <c r="C277" s="263">
        <v>635</v>
      </c>
      <c r="D277" s="262">
        <v>0</v>
      </c>
      <c r="E277" s="262">
        <v>507</v>
      </c>
    </row>
    <row r="278" spans="1:5" s="219" customFormat="1" ht="9" customHeight="1">
      <c r="A278" s="220" t="s">
        <v>63</v>
      </c>
      <c r="B278" s="262">
        <f t="shared" si="7"/>
        <v>7083</v>
      </c>
      <c r="C278" s="263">
        <v>7057</v>
      </c>
      <c r="D278" s="262">
        <v>26</v>
      </c>
      <c r="E278" s="262">
        <v>1980</v>
      </c>
    </row>
    <row r="279" spans="1:5" s="219" customFormat="1" ht="9" customHeight="1">
      <c r="A279" s="220" t="s">
        <v>64</v>
      </c>
      <c r="B279" s="262">
        <f t="shared" si="7"/>
        <v>7266</v>
      </c>
      <c r="C279" s="263">
        <v>7130</v>
      </c>
      <c r="D279" s="262">
        <v>136</v>
      </c>
      <c r="E279" s="262">
        <v>4436</v>
      </c>
    </row>
    <row r="280" spans="1:5" s="219" customFormat="1" ht="9" customHeight="1">
      <c r="A280" s="225" t="s">
        <v>65</v>
      </c>
      <c r="B280" s="289">
        <f t="shared" si="7"/>
        <v>2237</v>
      </c>
      <c r="C280" s="265">
        <v>2233</v>
      </c>
      <c r="D280" s="289">
        <v>4</v>
      </c>
      <c r="E280" s="289">
        <v>1624</v>
      </c>
    </row>
    <row r="281" spans="1:5" s="219" customFormat="1" ht="9" customHeight="1">
      <c r="A281" s="220" t="s">
        <v>66</v>
      </c>
      <c r="B281" s="262">
        <f t="shared" si="7"/>
        <v>2804</v>
      </c>
      <c r="C281" s="263">
        <v>2804</v>
      </c>
      <c r="D281" s="262">
        <v>0</v>
      </c>
      <c r="E281" s="262">
        <v>709</v>
      </c>
    </row>
    <row r="282" spans="1:5" s="219" customFormat="1" ht="9" customHeight="1">
      <c r="A282" s="220" t="s">
        <v>67</v>
      </c>
      <c r="B282" s="262">
        <f t="shared" si="7"/>
        <v>614</v>
      </c>
      <c r="C282" s="263">
        <v>614</v>
      </c>
      <c r="D282" s="262">
        <v>0</v>
      </c>
      <c r="E282" s="262">
        <v>326</v>
      </c>
    </row>
    <row r="283" spans="1:5" s="219" customFormat="1" ht="9" customHeight="1">
      <c r="A283" s="220" t="s">
        <v>68</v>
      </c>
      <c r="B283" s="262">
        <f t="shared" si="7"/>
        <v>14570</v>
      </c>
      <c r="C283" s="263">
        <v>14510</v>
      </c>
      <c r="D283" s="262">
        <v>60</v>
      </c>
      <c r="E283" s="262">
        <v>11213</v>
      </c>
    </row>
    <row r="284" spans="1:5" s="219" customFormat="1" ht="9" customHeight="1">
      <c r="A284" s="225" t="s">
        <v>69</v>
      </c>
      <c r="B284" s="289">
        <f t="shared" si="7"/>
        <v>1019</v>
      </c>
      <c r="C284" s="265">
        <v>1018</v>
      </c>
      <c r="D284" s="289">
        <v>1</v>
      </c>
      <c r="E284" s="289">
        <v>705</v>
      </c>
    </row>
    <row r="285" spans="1:5" s="219" customFormat="1" ht="9" customHeight="1">
      <c r="A285" s="220" t="s">
        <v>70</v>
      </c>
      <c r="B285" s="262">
        <f t="shared" si="7"/>
        <v>3090</v>
      </c>
      <c r="C285" s="263">
        <v>3073</v>
      </c>
      <c r="D285" s="262">
        <v>17</v>
      </c>
      <c r="E285" s="262">
        <v>1070</v>
      </c>
    </row>
    <row r="286" spans="1:5" s="219" customFormat="1" ht="9" customHeight="1">
      <c r="A286" s="220" t="s">
        <v>71</v>
      </c>
      <c r="B286" s="262">
        <f t="shared" si="7"/>
        <v>3692</v>
      </c>
      <c r="C286" s="263">
        <v>3684</v>
      </c>
      <c r="D286" s="262">
        <v>8</v>
      </c>
      <c r="E286" s="262">
        <v>3658</v>
      </c>
    </row>
    <row r="287" spans="1:5" s="219" customFormat="1" ht="9" customHeight="1">
      <c r="A287" s="220" t="s">
        <v>72</v>
      </c>
      <c r="B287" s="262">
        <f t="shared" si="7"/>
        <v>2146</v>
      </c>
      <c r="C287" s="263">
        <v>2141</v>
      </c>
      <c r="D287" s="262">
        <v>5</v>
      </c>
      <c r="E287" s="262">
        <v>1486</v>
      </c>
    </row>
    <row r="288" spans="1:5" s="219" customFormat="1" ht="9" customHeight="1">
      <c r="A288" s="225" t="s">
        <v>73</v>
      </c>
      <c r="B288" s="289">
        <f t="shared" si="7"/>
        <v>2222</v>
      </c>
      <c r="C288" s="265">
        <v>2218</v>
      </c>
      <c r="D288" s="289">
        <v>4</v>
      </c>
      <c r="E288" s="289">
        <v>1449</v>
      </c>
    </row>
    <row r="289" spans="1:5" s="219" customFormat="1" ht="9" customHeight="1">
      <c r="A289" s="220" t="s">
        <v>74</v>
      </c>
      <c r="B289" s="262">
        <f t="shared" si="7"/>
        <v>2846</v>
      </c>
      <c r="C289" s="263">
        <v>2844</v>
      </c>
      <c r="D289" s="262">
        <v>2</v>
      </c>
      <c r="E289" s="262">
        <v>1699</v>
      </c>
    </row>
    <row r="290" spans="1:5" s="219" customFormat="1" ht="9" customHeight="1">
      <c r="A290" s="220" t="s">
        <v>75</v>
      </c>
      <c r="B290" s="262">
        <f t="shared" si="7"/>
        <v>4006</v>
      </c>
      <c r="C290" s="263">
        <v>3998</v>
      </c>
      <c r="D290" s="262">
        <v>8</v>
      </c>
      <c r="E290" s="262">
        <v>2406</v>
      </c>
    </row>
    <row r="291" spans="1:5" s="219" customFormat="1" ht="9" customHeight="1">
      <c r="A291" s="220" t="s">
        <v>76</v>
      </c>
      <c r="B291" s="262">
        <f t="shared" si="7"/>
        <v>2282</v>
      </c>
      <c r="C291" s="263">
        <v>2099</v>
      </c>
      <c r="D291" s="262">
        <v>183</v>
      </c>
      <c r="E291" s="262">
        <v>537</v>
      </c>
    </row>
    <row r="292" spans="1:5" s="219" customFormat="1" ht="9" customHeight="1">
      <c r="A292" s="225" t="s">
        <v>77</v>
      </c>
      <c r="B292" s="289">
        <f t="shared" si="7"/>
        <v>4288</v>
      </c>
      <c r="C292" s="265">
        <v>4285</v>
      </c>
      <c r="D292" s="289">
        <v>3</v>
      </c>
      <c r="E292" s="289">
        <v>1896</v>
      </c>
    </row>
    <row r="293" spans="1:5" s="219" customFormat="1" ht="9" customHeight="1">
      <c r="A293" s="220" t="s">
        <v>78</v>
      </c>
      <c r="B293" s="262">
        <f t="shared" si="7"/>
        <v>422</v>
      </c>
      <c r="C293" s="263">
        <v>420</v>
      </c>
      <c r="D293" s="262">
        <v>2</v>
      </c>
      <c r="E293" s="262">
        <v>282</v>
      </c>
    </row>
    <row r="294" spans="1:5" s="219" customFormat="1" ht="9" customHeight="1">
      <c r="A294" s="220" t="s">
        <v>79</v>
      </c>
      <c r="B294" s="262">
        <f t="shared" si="7"/>
        <v>4820</v>
      </c>
      <c r="C294" s="263">
        <v>4728</v>
      </c>
      <c r="D294" s="262">
        <v>92</v>
      </c>
      <c r="E294" s="262">
        <v>3305</v>
      </c>
    </row>
    <row r="295" spans="1:5" s="219" customFormat="1" ht="9" customHeight="1">
      <c r="A295" s="220" t="s">
        <v>80</v>
      </c>
      <c r="B295" s="262">
        <f t="shared" si="7"/>
        <v>2490</v>
      </c>
      <c r="C295" s="263">
        <v>2471</v>
      </c>
      <c r="D295" s="262">
        <v>19</v>
      </c>
      <c r="E295" s="262">
        <v>1108</v>
      </c>
    </row>
    <row r="296" spans="1:5" s="219" customFormat="1" ht="9" customHeight="1">
      <c r="A296" s="225" t="s">
        <v>81</v>
      </c>
      <c r="B296" s="289">
        <f t="shared" si="7"/>
        <v>550</v>
      </c>
      <c r="C296" s="265">
        <v>550</v>
      </c>
      <c r="D296" s="289">
        <v>0</v>
      </c>
      <c r="E296" s="289">
        <v>292</v>
      </c>
    </row>
    <row r="297" spans="1:5" ht="9" customHeight="1">
      <c r="B297" s="214"/>
      <c r="C297" s="214"/>
      <c r="D297" s="214"/>
      <c r="E297" s="214"/>
    </row>
    <row r="298" spans="1:5" ht="9" customHeight="1">
      <c r="A298" s="218">
        <v>2003</v>
      </c>
      <c r="B298" s="214"/>
      <c r="C298" s="214"/>
      <c r="D298" s="214"/>
      <c r="E298" s="214"/>
    </row>
    <row r="299" spans="1:5" s="219" customFormat="1" ht="9" customHeight="1">
      <c r="A299" s="218" t="s">
        <v>102</v>
      </c>
      <c r="B299" s="261">
        <f>SUM(B301:B332)</f>
        <v>143297</v>
      </c>
      <c r="C299" s="261">
        <f>SUM(C301:C332)</f>
        <v>141934</v>
      </c>
      <c r="D299" s="261">
        <f>SUM(D301:D332)</f>
        <v>1363</v>
      </c>
      <c r="E299" s="261">
        <f>SUM(E301:E332)</f>
        <v>79834</v>
      </c>
    </row>
    <row r="300" spans="1:5" s="219" customFormat="1" ht="3.95" customHeight="1">
      <c r="A300" s="222"/>
      <c r="B300" s="243"/>
      <c r="C300" s="243"/>
      <c r="D300" s="243"/>
      <c r="E300" s="243"/>
    </row>
    <row r="301" spans="1:5" s="219" customFormat="1" ht="9" customHeight="1">
      <c r="A301" s="220" t="s">
        <v>50</v>
      </c>
      <c r="B301" s="262">
        <f t="shared" ref="B301:B332" si="8">SUM(C301:D301)</f>
        <v>1683</v>
      </c>
      <c r="C301" s="263">
        <v>1683</v>
      </c>
      <c r="D301" s="263">
        <v>0</v>
      </c>
      <c r="E301" s="262">
        <v>1301</v>
      </c>
    </row>
    <row r="302" spans="1:5" s="219" customFormat="1" ht="9" customHeight="1">
      <c r="A302" s="220" t="s">
        <v>51</v>
      </c>
      <c r="B302" s="262">
        <f t="shared" si="8"/>
        <v>6706</v>
      </c>
      <c r="C302" s="263">
        <v>6679</v>
      </c>
      <c r="D302" s="263">
        <v>27</v>
      </c>
      <c r="E302" s="262">
        <v>4828</v>
      </c>
    </row>
    <row r="303" spans="1:5" s="219" customFormat="1" ht="9" customHeight="1">
      <c r="A303" s="220" t="s">
        <v>52</v>
      </c>
      <c r="B303" s="262">
        <f t="shared" si="8"/>
        <v>1058</v>
      </c>
      <c r="C303" s="263">
        <v>1048</v>
      </c>
      <c r="D303" s="263">
        <v>10</v>
      </c>
      <c r="E303" s="262">
        <v>495</v>
      </c>
    </row>
    <row r="304" spans="1:5" s="219" customFormat="1" ht="9" customHeight="1">
      <c r="A304" s="225" t="s">
        <v>53</v>
      </c>
      <c r="B304" s="289">
        <f t="shared" si="8"/>
        <v>632</v>
      </c>
      <c r="C304" s="265">
        <v>632</v>
      </c>
      <c r="D304" s="265">
        <v>0</v>
      </c>
      <c r="E304" s="289">
        <v>263</v>
      </c>
    </row>
    <row r="305" spans="1:5" s="219" customFormat="1" ht="9" customHeight="1">
      <c r="A305" s="220" t="s">
        <v>54</v>
      </c>
      <c r="B305" s="262">
        <f t="shared" si="8"/>
        <v>5971</v>
      </c>
      <c r="C305" s="263">
        <v>5968</v>
      </c>
      <c r="D305" s="263">
        <v>3</v>
      </c>
      <c r="E305" s="262">
        <v>2247</v>
      </c>
    </row>
    <row r="306" spans="1:5" s="219" customFormat="1" ht="9" customHeight="1">
      <c r="A306" s="220" t="s">
        <v>55</v>
      </c>
      <c r="B306" s="262">
        <f t="shared" si="8"/>
        <v>478</v>
      </c>
      <c r="C306" s="263">
        <v>446</v>
      </c>
      <c r="D306" s="263">
        <v>32</v>
      </c>
      <c r="E306" s="262">
        <v>332</v>
      </c>
    </row>
    <row r="307" spans="1:5" s="219" customFormat="1" ht="9" customHeight="1">
      <c r="A307" s="220" t="s">
        <v>56</v>
      </c>
      <c r="B307" s="262">
        <f t="shared" si="8"/>
        <v>1374</v>
      </c>
      <c r="C307" s="263">
        <v>1374</v>
      </c>
      <c r="D307" s="263">
        <v>0</v>
      </c>
      <c r="E307" s="262">
        <v>969</v>
      </c>
    </row>
    <row r="308" spans="1:5" s="219" customFormat="1" ht="9" customHeight="1">
      <c r="A308" s="225" t="s">
        <v>57</v>
      </c>
      <c r="B308" s="289">
        <f t="shared" si="8"/>
        <v>9196</v>
      </c>
      <c r="C308" s="265">
        <v>9196</v>
      </c>
      <c r="D308" s="265">
        <v>0</v>
      </c>
      <c r="E308" s="289">
        <v>6346</v>
      </c>
    </row>
    <row r="309" spans="1:5" s="219" customFormat="1" ht="9" customHeight="1">
      <c r="A309" s="220" t="s">
        <v>58</v>
      </c>
      <c r="B309" s="262">
        <f t="shared" si="8"/>
        <v>26609</v>
      </c>
      <c r="C309" s="263">
        <v>26003</v>
      </c>
      <c r="D309" s="263">
        <v>606</v>
      </c>
      <c r="E309" s="262">
        <v>12219</v>
      </c>
    </row>
    <row r="310" spans="1:5" s="219" customFormat="1" ht="9" customHeight="1">
      <c r="A310" s="220" t="s">
        <v>59</v>
      </c>
      <c r="B310" s="262">
        <f t="shared" si="8"/>
        <v>1929</v>
      </c>
      <c r="C310" s="263">
        <v>1929</v>
      </c>
      <c r="D310" s="263">
        <v>0</v>
      </c>
      <c r="E310" s="262">
        <v>1075</v>
      </c>
    </row>
    <row r="311" spans="1:5" s="219" customFormat="1" ht="9" customHeight="1">
      <c r="A311" s="220" t="s">
        <v>60</v>
      </c>
      <c r="B311" s="262">
        <f t="shared" si="8"/>
        <v>9208</v>
      </c>
      <c r="C311" s="263">
        <v>9208</v>
      </c>
      <c r="D311" s="263">
        <v>0</v>
      </c>
      <c r="E311" s="262">
        <v>7702</v>
      </c>
    </row>
    <row r="312" spans="1:5" s="219" customFormat="1" ht="9" customHeight="1">
      <c r="A312" s="225" t="s">
        <v>61</v>
      </c>
      <c r="B312" s="289">
        <f t="shared" si="8"/>
        <v>4154</v>
      </c>
      <c r="C312" s="265">
        <v>3952</v>
      </c>
      <c r="D312" s="265">
        <v>202</v>
      </c>
      <c r="E312" s="289">
        <v>1557</v>
      </c>
    </row>
    <row r="313" spans="1:5" s="219" customFormat="1" ht="9" customHeight="1">
      <c r="A313" s="220" t="s">
        <v>62</v>
      </c>
      <c r="B313" s="262">
        <f t="shared" si="8"/>
        <v>912</v>
      </c>
      <c r="C313" s="263">
        <v>912</v>
      </c>
      <c r="D313" s="263">
        <v>0</v>
      </c>
      <c r="E313" s="262">
        <v>686</v>
      </c>
    </row>
    <row r="314" spans="1:5" s="219" customFormat="1" ht="9" customHeight="1">
      <c r="A314" s="220" t="s">
        <v>63</v>
      </c>
      <c r="B314" s="262">
        <f t="shared" si="8"/>
        <v>8522</v>
      </c>
      <c r="C314" s="263">
        <v>8485</v>
      </c>
      <c r="D314" s="263">
        <v>37</v>
      </c>
      <c r="E314" s="262">
        <v>1641</v>
      </c>
    </row>
    <row r="315" spans="1:5" s="219" customFormat="1" ht="9" customHeight="1">
      <c r="A315" s="220" t="s">
        <v>64</v>
      </c>
      <c r="B315" s="262">
        <f t="shared" si="8"/>
        <v>8062</v>
      </c>
      <c r="C315" s="263">
        <v>7974</v>
      </c>
      <c r="D315" s="263">
        <v>88</v>
      </c>
      <c r="E315" s="262">
        <v>4259</v>
      </c>
    </row>
    <row r="316" spans="1:5" s="219" customFormat="1" ht="9" customHeight="1">
      <c r="A316" s="225" t="s">
        <v>65</v>
      </c>
      <c r="B316" s="289">
        <f t="shared" si="8"/>
        <v>2274</v>
      </c>
      <c r="C316" s="265">
        <v>2272</v>
      </c>
      <c r="D316" s="265">
        <v>2</v>
      </c>
      <c r="E316" s="289">
        <v>1843</v>
      </c>
    </row>
    <row r="317" spans="1:5" s="219" customFormat="1" ht="9" customHeight="1">
      <c r="A317" s="220" t="s">
        <v>66</v>
      </c>
      <c r="B317" s="262">
        <f t="shared" si="8"/>
        <v>3102</v>
      </c>
      <c r="C317" s="263">
        <v>3102</v>
      </c>
      <c r="D317" s="263">
        <v>0</v>
      </c>
      <c r="E317" s="262">
        <v>1053</v>
      </c>
    </row>
    <row r="318" spans="1:5" s="219" customFormat="1" ht="9" customHeight="1">
      <c r="A318" s="220" t="s">
        <v>67</v>
      </c>
      <c r="B318" s="262">
        <f t="shared" si="8"/>
        <v>596</v>
      </c>
      <c r="C318" s="263">
        <v>596</v>
      </c>
      <c r="D318" s="263">
        <v>0</v>
      </c>
      <c r="E318" s="262">
        <v>483</v>
      </c>
    </row>
    <row r="319" spans="1:5" s="219" customFormat="1" ht="9" customHeight="1">
      <c r="A319" s="220" t="s">
        <v>68</v>
      </c>
      <c r="B319" s="262">
        <f t="shared" si="8"/>
        <v>16031</v>
      </c>
      <c r="C319" s="263">
        <v>15961</v>
      </c>
      <c r="D319" s="263">
        <v>70</v>
      </c>
      <c r="E319" s="262">
        <v>12313</v>
      </c>
    </row>
    <row r="320" spans="1:5" s="219" customFormat="1" ht="9" customHeight="1">
      <c r="A320" s="225" t="s">
        <v>69</v>
      </c>
      <c r="B320" s="289">
        <f t="shared" si="8"/>
        <v>1108</v>
      </c>
      <c r="C320" s="265">
        <v>1107</v>
      </c>
      <c r="D320" s="265">
        <v>1</v>
      </c>
      <c r="E320" s="289">
        <v>797</v>
      </c>
    </row>
    <row r="321" spans="1:5" s="219" customFormat="1" ht="9" customHeight="1">
      <c r="A321" s="220" t="s">
        <v>70</v>
      </c>
      <c r="B321" s="262">
        <f t="shared" si="8"/>
        <v>4210</v>
      </c>
      <c r="C321" s="263">
        <v>4199</v>
      </c>
      <c r="D321" s="263">
        <v>11</v>
      </c>
      <c r="E321" s="262">
        <v>1180</v>
      </c>
    </row>
    <row r="322" spans="1:5" s="219" customFormat="1" ht="9" customHeight="1">
      <c r="A322" s="220" t="s">
        <v>71</v>
      </c>
      <c r="B322" s="262">
        <f t="shared" si="8"/>
        <v>3858</v>
      </c>
      <c r="C322" s="263">
        <v>3840</v>
      </c>
      <c r="D322" s="263">
        <v>18</v>
      </c>
      <c r="E322" s="262">
        <v>3085</v>
      </c>
    </row>
    <row r="323" spans="1:5" s="219" customFormat="1" ht="9" customHeight="1">
      <c r="A323" s="220" t="s">
        <v>72</v>
      </c>
      <c r="B323" s="262">
        <f t="shared" si="8"/>
        <v>1211</v>
      </c>
      <c r="C323" s="263">
        <v>1192</v>
      </c>
      <c r="D323" s="263">
        <v>19</v>
      </c>
      <c r="E323" s="262">
        <v>650</v>
      </c>
    </row>
    <row r="324" spans="1:5" s="219" customFormat="1" ht="9" customHeight="1">
      <c r="A324" s="225" t="s">
        <v>73</v>
      </c>
      <c r="B324" s="289">
        <f t="shared" si="8"/>
        <v>2602</v>
      </c>
      <c r="C324" s="265">
        <v>2591</v>
      </c>
      <c r="D324" s="265">
        <v>11</v>
      </c>
      <c r="E324" s="289">
        <v>1639</v>
      </c>
    </row>
    <row r="325" spans="1:5" s="219" customFormat="1" ht="9" customHeight="1">
      <c r="A325" s="220" t="s">
        <v>74</v>
      </c>
      <c r="B325" s="262">
        <f t="shared" si="8"/>
        <v>3166</v>
      </c>
      <c r="C325" s="263">
        <v>3163</v>
      </c>
      <c r="D325" s="263">
        <v>3</v>
      </c>
      <c r="E325" s="262">
        <v>1754</v>
      </c>
    </row>
    <row r="326" spans="1:5" s="219" customFormat="1" ht="9" customHeight="1">
      <c r="A326" s="220" t="s">
        <v>75</v>
      </c>
      <c r="B326" s="262">
        <f t="shared" si="8"/>
        <v>3866</v>
      </c>
      <c r="C326" s="263">
        <v>3857</v>
      </c>
      <c r="D326" s="263">
        <v>9</v>
      </c>
      <c r="E326" s="262">
        <v>2027</v>
      </c>
    </row>
    <row r="327" spans="1:5" s="219" customFormat="1" ht="9" customHeight="1">
      <c r="A327" s="220" t="s">
        <v>76</v>
      </c>
      <c r="B327" s="262">
        <f t="shared" si="8"/>
        <v>2425</v>
      </c>
      <c r="C327" s="263">
        <v>2225</v>
      </c>
      <c r="D327" s="263">
        <v>200</v>
      </c>
      <c r="E327" s="262">
        <v>1342</v>
      </c>
    </row>
    <row r="328" spans="1:5" s="219" customFormat="1" ht="9" customHeight="1">
      <c r="A328" s="225" t="s">
        <v>77</v>
      </c>
      <c r="B328" s="289">
        <f t="shared" si="8"/>
        <v>4039</v>
      </c>
      <c r="C328" s="265">
        <v>4039</v>
      </c>
      <c r="D328" s="265">
        <v>0</v>
      </c>
      <c r="E328" s="289">
        <v>1553</v>
      </c>
    </row>
    <row r="329" spans="1:5" s="219" customFormat="1" ht="9" customHeight="1">
      <c r="A329" s="220" t="s">
        <v>78</v>
      </c>
      <c r="B329" s="262">
        <f t="shared" si="8"/>
        <v>466</v>
      </c>
      <c r="C329" s="263">
        <v>456</v>
      </c>
      <c r="D329" s="263">
        <v>10</v>
      </c>
      <c r="E329" s="262">
        <v>146</v>
      </c>
    </row>
    <row r="330" spans="1:5" s="219" customFormat="1" ht="9" customHeight="1">
      <c r="A330" s="220" t="s">
        <v>79</v>
      </c>
      <c r="B330" s="262">
        <f t="shared" si="8"/>
        <v>4939</v>
      </c>
      <c r="C330" s="263">
        <v>4939</v>
      </c>
      <c r="D330" s="263">
        <v>0</v>
      </c>
      <c r="E330" s="262">
        <v>2741</v>
      </c>
    </row>
    <row r="331" spans="1:5" s="219" customFormat="1" ht="9" customHeight="1">
      <c r="A331" s="220" t="s">
        <v>80</v>
      </c>
      <c r="B331" s="262">
        <f t="shared" si="8"/>
        <v>2307</v>
      </c>
      <c r="C331" s="263">
        <v>2303</v>
      </c>
      <c r="D331" s="263">
        <v>4</v>
      </c>
      <c r="E331" s="262">
        <v>974</v>
      </c>
    </row>
    <row r="332" spans="1:5" s="219" customFormat="1" ht="9" customHeight="1">
      <c r="A332" s="225" t="s">
        <v>81</v>
      </c>
      <c r="B332" s="289">
        <f t="shared" si="8"/>
        <v>603</v>
      </c>
      <c r="C332" s="265">
        <v>603</v>
      </c>
      <c r="D332" s="265">
        <v>0</v>
      </c>
      <c r="E332" s="289">
        <v>334</v>
      </c>
    </row>
    <row r="333" spans="1:5" ht="9" customHeight="1">
      <c r="B333" s="214"/>
      <c r="C333" s="214"/>
      <c r="D333" s="214"/>
      <c r="E333" s="214"/>
    </row>
    <row r="334" spans="1:5" ht="9" customHeight="1">
      <c r="A334" s="218">
        <v>2004</v>
      </c>
      <c r="B334" s="214"/>
      <c r="C334" s="214"/>
      <c r="D334" s="214"/>
      <c r="E334" s="214"/>
    </row>
    <row r="335" spans="1:5" s="219" customFormat="1" ht="9" customHeight="1">
      <c r="A335" s="218" t="s">
        <v>102</v>
      </c>
      <c r="B335" s="261">
        <f>SUM(B337:B368)</f>
        <v>148283</v>
      </c>
      <c r="C335" s="261">
        <f>SUM(C337:C368)</f>
        <v>146952</v>
      </c>
      <c r="D335" s="261">
        <f>SUM(D337:D368)</f>
        <v>1331</v>
      </c>
      <c r="E335" s="261">
        <f>SUM(E337:E368)</f>
        <v>91396</v>
      </c>
    </row>
    <row r="336" spans="1:5" s="219" customFormat="1" ht="3.95" customHeight="1">
      <c r="A336" s="222"/>
      <c r="B336" s="243"/>
      <c r="C336" s="243"/>
      <c r="D336" s="243"/>
      <c r="E336" s="243"/>
    </row>
    <row r="337" spans="1:5" s="219" customFormat="1" ht="9" customHeight="1">
      <c r="A337" s="220" t="s">
        <v>50</v>
      </c>
      <c r="B337" s="262">
        <f t="shared" ref="B337:B368" si="9">SUM(C337:D337)</f>
        <v>1682</v>
      </c>
      <c r="C337" s="263">
        <v>1682</v>
      </c>
      <c r="D337" s="263">
        <v>0</v>
      </c>
      <c r="E337" s="262">
        <v>1179</v>
      </c>
    </row>
    <row r="338" spans="1:5" s="219" customFormat="1" ht="9" customHeight="1">
      <c r="A338" s="220" t="s">
        <v>51</v>
      </c>
      <c r="B338" s="262">
        <f t="shared" si="9"/>
        <v>7295</v>
      </c>
      <c r="C338" s="263">
        <v>7270</v>
      </c>
      <c r="D338" s="263">
        <v>25</v>
      </c>
      <c r="E338" s="262">
        <v>5504</v>
      </c>
    </row>
    <row r="339" spans="1:5" s="219" customFormat="1" ht="9" customHeight="1">
      <c r="A339" s="220" t="s">
        <v>52</v>
      </c>
      <c r="B339" s="262">
        <f t="shared" si="9"/>
        <v>1019</v>
      </c>
      <c r="C339" s="263">
        <v>1017</v>
      </c>
      <c r="D339" s="263">
        <v>2</v>
      </c>
      <c r="E339" s="262">
        <v>431</v>
      </c>
    </row>
    <row r="340" spans="1:5" s="219" customFormat="1" ht="9" customHeight="1">
      <c r="A340" s="225" t="s">
        <v>53</v>
      </c>
      <c r="B340" s="289">
        <f t="shared" si="9"/>
        <v>715</v>
      </c>
      <c r="C340" s="265">
        <v>715</v>
      </c>
      <c r="D340" s="265">
        <v>0</v>
      </c>
      <c r="E340" s="289">
        <v>355</v>
      </c>
    </row>
    <row r="341" spans="1:5" s="219" customFormat="1" ht="9" customHeight="1">
      <c r="A341" s="220" t="s">
        <v>54</v>
      </c>
      <c r="B341" s="262">
        <f t="shared" si="9"/>
        <v>6317</v>
      </c>
      <c r="C341" s="263">
        <v>6317</v>
      </c>
      <c r="D341" s="263">
        <v>0</v>
      </c>
      <c r="E341" s="262">
        <v>3855</v>
      </c>
    </row>
    <row r="342" spans="1:5" s="219" customFormat="1" ht="9" customHeight="1">
      <c r="A342" s="220" t="s">
        <v>55</v>
      </c>
      <c r="B342" s="262">
        <f t="shared" si="9"/>
        <v>627</v>
      </c>
      <c r="C342" s="263">
        <v>585</v>
      </c>
      <c r="D342" s="263">
        <v>42</v>
      </c>
      <c r="E342" s="262">
        <v>390</v>
      </c>
    </row>
    <row r="343" spans="1:5" s="219" customFormat="1" ht="9" customHeight="1">
      <c r="A343" s="220" t="s">
        <v>56</v>
      </c>
      <c r="B343" s="262">
        <f t="shared" si="9"/>
        <v>1328</v>
      </c>
      <c r="C343" s="263">
        <v>1328</v>
      </c>
      <c r="D343" s="263">
        <v>0</v>
      </c>
      <c r="E343" s="262">
        <v>1063</v>
      </c>
    </row>
    <row r="344" spans="1:5" s="219" customFormat="1" ht="9" customHeight="1">
      <c r="A344" s="225" t="s">
        <v>57</v>
      </c>
      <c r="B344" s="289">
        <f t="shared" si="9"/>
        <v>8492</v>
      </c>
      <c r="C344" s="265">
        <v>8492</v>
      </c>
      <c r="D344" s="265">
        <v>0</v>
      </c>
      <c r="E344" s="289">
        <v>6665</v>
      </c>
    </row>
    <row r="345" spans="1:5" s="219" customFormat="1" ht="9" customHeight="1">
      <c r="A345" s="220" t="s">
        <v>58</v>
      </c>
      <c r="B345" s="262">
        <f t="shared" si="9"/>
        <v>26299</v>
      </c>
      <c r="C345" s="263">
        <v>25702</v>
      </c>
      <c r="D345" s="263">
        <v>597</v>
      </c>
      <c r="E345" s="262">
        <v>13753</v>
      </c>
    </row>
    <row r="346" spans="1:5" s="219" customFormat="1" ht="9" customHeight="1">
      <c r="A346" s="220" t="s">
        <v>59</v>
      </c>
      <c r="B346" s="262">
        <f t="shared" si="9"/>
        <v>1715</v>
      </c>
      <c r="C346" s="263">
        <v>1715</v>
      </c>
      <c r="D346" s="263">
        <v>0</v>
      </c>
      <c r="E346" s="262">
        <v>759</v>
      </c>
    </row>
    <row r="347" spans="1:5" s="219" customFormat="1" ht="9" customHeight="1">
      <c r="A347" s="220" t="s">
        <v>60</v>
      </c>
      <c r="B347" s="262">
        <f t="shared" si="9"/>
        <v>9562</v>
      </c>
      <c r="C347" s="263">
        <v>9530</v>
      </c>
      <c r="D347" s="263">
        <v>32</v>
      </c>
      <c r="E347" s="262">
        <v>6964</v>
      </c>
    </row>
    <row r="348" spans="1:5" s="219" customFormat="1" ht="9" customHeight="1">
      <c r="A348" s="225" t="s">
        <v>61</v>
      </c>
      <c r="B348" s="289">
        <f t="shared" si="9"/>
        <v>4501</v>
      </c>
      <c r="C348" s="265">
        <v>4343</v>
      </c>
      <c r="D348" s="265">
        <v>158</v>
      </c>
      <c r="E348" s="289">
        <v>1145</v>
      </c>
    </row>
    <row r="349" spans="1:5" s="219" customFormat="1" ht="9" customHeight="1">
      <c r="A349" s="220" t="s">
        <v>62</v>
      </c>
      <c r="B349" s="262">
        <f t="shared" si="9"/>
        <v>873</v>
      </c>
      <c r="C349" s="263">
        <v>873</v>
      </c>
      <c r="D349" s="263">
        <v>0</v>
      </c>
      <c r="E349" s="262">
        <v>718</v>
      </c>
    </row>
    <row r="350" spans="1:5" s="219" customFormat="1" ht="9" customHeight="1">
      <c r="A350" s="220" t="s">
        <v>63</v>
      </c>
      <c r="B350" s="262">
        <f t="shared" si="9"/>
        <v>9407</v>
      </c>
      <c r="C350" s="263">
        <v>9364</v>
      </c>
      <c r="D350" s="263">
        <v>43</v>
      </c>
      <c r="E350" s="262">
        <v>4166</v>
      </c>
    </row>
    <row r="351" spans="1:5" s="219" customFormat="1" ht="9" customHeight="1">
      <c r="A351" s="220" t="s">
        <v>64</v>
      </c>
      <c r="B351" s="262">
        <f t="shared" si="9"/>
        <v>9272</v>
      </c>
      <c r="C351" s="263">
        <v>9125</v>
      </c>
      <c r="D351" s="263">
        <v>147</v>
      </c>
      <c r="E351" s="262">
        <v>4721</v>
      </c>
    </row>
    <row r="352" spans="1:5" s="219" customFormat="1" ht="9" customHeight="1">
      <c r="A352" s="225" t="s">
        <v>65</v>
      </c>
      <c r="B352" s="289">
        <f t="shared" si="9"/>
        <v>2433</v>
      </c>
      <c r="C352" s="265">
        <v>2431</v>
      </c>
      <c r="D352" s="265">
        <v>2</v>
      </c>
      <c r="E352" s="289">
        <v>2092</v>
      </c>
    </row>
    <row r="353" spans="1:5" s="219" customFormat="1" ht="9" customHeight="1">
      <c r="A353" s="220" t="s">
        <v>66</v>
      </c>
      <c r="B353" s="262">
        <f t="shared" si="9"/>
        <v>2899</v>
      </c>
      <c r="C353" s="263">
        <v>2899</v>
      </c>
      <c r="D353" s="263">
        <v>0</v>
      </c>
      <c r="E353" s="262">
        <v>1138</v>
      </c>
    </row>
    <row r="354" spans="1:5" s="219" customFormat="1" ht="9" customHeight="1">
      <c r="A354" s="220" t="s">
        <v>67</v>
      </c>
      <c r="B354" s="262">
        <f t="shared" si="9"/>
        <v>570</v>
      </c>
      <c r="C354" s="263">
        <v>570</v>
      </c>
      <c r="D354" s="263">
        <v>0</v>
      </c>
      <c r="E354" s="262">
        <v>438</v>
      </c>
    </row>
    <row r="355" spans="1:5" s="219" customFormat="1" ht="9" customHeight="1">
      <c r="A355" s="220" t="s">
        <v>68</v>
      </c>
      <c r="B355" s="262">
        <f t="shared" si="9"/>
        <v>14757</v>
      </c>
      <c r="C355" s="263">
        <v>14717</v>
      </c>
      <c r="D355" s="263">
        <v>40</v>
      </c>
      <c r="E355" s="262">
        <v>14759</v>
      </c>
    </row>
    <row r="356" spans="1:5" s="219" customFormat="1" ht="9" customHeight="1">
      <c r="A356" s="225" t="s">
        <v>69</v>
      </c>
      <c r="B356" s="289">
        <f t="shared" si="9"/>
        <v>1249</v>
      </c>
      <c r="C356" s="265">
        <v>1249</v>
      </c>
      <c r="D356" s="265">
        <v>0</v>
      </c>
      <c r="E356" s="289">
        <v>871</v>
      </c>
    </row>
    <row r="357" spans="1:5" s="219" customFormat="1" ht="9" customHeight="1">
      <c r="A357" s="220" t="s">
        <v>70</v>
      </c>
      <c r="B357" s="262">
        <f t="shared" si="9"/>
        <v>4060</v>
      </c>
      <c r="C357" s="263">
        <v>4058</v>
      </c>
      <c r="D357" s="263">
        <v>2</v>
      </c>
      <c r="E357" s="262">
        <v>1214</v>
      </c>
    </row>
    <row r="358" spans="1:5" s="219" customFormat="1" ht="9" customHeight="1">
      <c r="A358" s="220" t="s">
        <v>71</v>
      </c>
      <c r="B358" s="262">
        <f t="shared" si="9"/>
        <v>4319</v>
      </c>
      <c r="C358" s="263">
        <v>4293</v>
      </c>
      <c r="D358" s="263">
        <v>26</v>
      </c>
      <c r="E358" s="262">
        <v>4204</v>
      </c>
    </row>
    <row r="359" spans="1:5" s="219" customFormat="1" ht="9" customHeight="1">
      <c r="A359" s="220" t="s">
        <v>72</v>
      </c>
      <c r="B359" s="262">
        <f t="shared" si="9"/>
        <v>2007</v>
      </c>
      <c r="C359" s="263">
        <v>2007</v>
      </c>
      <c r="D359" s="263">
        <v>0</v>
      </c>
      <c r="E359" s="262">
        <v>1054</v>
      </c>
    </row>
    <row r="360" spans="1:5" s="219" customFormat="1" ht="9" customHeight="1">
      <c r="A360" s="225" t="s">
        <v>73</v>
      </c>
      <c r="B360" s="289">
        <f t="shared" si="9"/>
        <v>2674</v>
      </c>
      <c r="C360" s="265">
        <v>2665</v>
      </c>
      <c r="D360" s="265">
        <v>9</v>
      </c>
      <c r="E360" s="289">
        <v>2009</v>
      </c>
    </row>
    <row r="361" spans="1:5" s="219" customFormat="1" ht="9" customHeight="1">
      <c r="A361" s="220" t="s">
        <v>74</v>
      </c>
      <c r="B361" s="262">
        <f t="shared" si="9"/>
        <v>3180</v>
      </c>
      <c r="C361" s="263">
        <v>3173</v>
      </c>
      <c r="D361" s="263">
        <v>7</v>
      </c>
      <c r="E361" s="262">
        <v>2031</v>
      </c>
    </row>
    <row r="362" spans="1:5" s="219" customFormat="1" ht="9" customHeight="1">
      <c r="A362" s="220" t="s">
        <v>75</v>
      </c>
      <c r="B362" s="262">
        <f t="shared" si="9"/>
        <v>4287</v>
      </c>
      <c r="C362" s="263">
        <v>4287</v>
      </c>
      <c r="D362" s="263">
        <v>0</v>
      </c>
      <c r="E362" s="262">
        <v>2276</v>
      </c>
    </row>
    <row r="363" spans="1:5" s="219" customFormat="1" ht="9" customHeight="1">
      <c r="A363" s="220" t="s">
        <v>76</v>
      </c>
      <c r="B363" s="262">
        <f t="shared" si="9"/>
        <v>2847</v>
      </c>
      <c r="C363" s="263">
        <v>2654</v>
      </c>
      <c r="D363" s="263">
        <v>193</v>
      </c>
      <c r="E363" s="262">
        <v>1019</v>
      </c>
    </row>
    <row r="364" spans="1:5" s="219" customFormat="1" ht="9" customHeight="1">
      <c r="A364" s="225" t="s">
        <v>77</v>
      </c>
      <c r="B364" s="289">
        <f t="shared" si="9"/>
        <v>4759</v>
      </c>
      <c r="C364" s="265">
        <v>4759</v>
      </c>
      <c r="D364" s="265">
        <v>0</v>
      </c>
      <c r="E364" s="289">
        <v>1834</v>
      </c>
    </row>
    <row r="365" spans="1:5" s="219" customFormat="1" ht="9" customHeight="1">
      <c r="A365" s="220" t="s">
        <v>78</v>
      </c>
      <c r="B365" s="262">
        <f t="shared" si="9"/>
        <v>512</v>
      </c>
      <c r="C365" s="263">
        <v>511</v>
      </c>
      <c r="D365" s="263">
        <v>1</v>
      </c>
      <c r="E365" s="262">
        <v>209</v>
      </c>
    </row>
    <row r="366" spans="1:5" s="219" customFormat="1" ht="9" customHeight="1">
      <c r="A366" s="220" t="s">
        <v>79</v>
      </c>
      <c r="B366" s="262">
        <f t="shared" si="9"/>
        <v>5488</v>
      </c>
      <c r="C366" s="263">
        <v>5488</v>
      </c>
      <c r="D366" s="263">
        <v>0</v>
      </c>
      <c r="E366" s="262">
        <v>3034</v>
      </c>
    </row>
    <row r="367" spans="1:5" s="219" customFormat="1" ht="9" customHeight="1">
      <c r="A367" s="220" t="s">
        <v>80</v>
      </c>
      <c r="B367" s="262">
        <f t="shared" si="9"/>
        <v>2511</v>
      </c>
      <c r="C367" s="263">
        <v>2506</v>
      </c>
      <c r="D367" s="263">
        <v>5</v>
      </c>
      <c r="E367" s="262">
        <v>1077</v>
      </c>
    </row>
    <row r="368" spans="1:5" s="219" customFormat="1" ht="9" customHeight="1">
      <c r="A368" s="225" t="s">
        <v>81</v>
      </c>
      <c r="B368" s="289">
        <f t="shared" si="9"/>
        <v>627</v>
      </c>
      <c r="C368" s="265">
        <v>627</v>
      </c>
      <c r="D368" s="265">
        <v>0</v>
      </c>
      <c r="E368" s="289">
        <v>469</v>
      </c>
    </row>
    <row r="369" spans="1:5" ht="9" customHeight="1">
      <c r="B369" s="214"/>
      <c r="C369" s="214"/>
      <c r="D369" s="214"/>
      <c r="E369" s="214"/>
    </row>
    <row r="370" spans="1:5" ht="9" customHeight="1">
      <c r="A370" s="218">
        <v>2005</v>
      </c>
      <c r="B370" s="214"/>
      <c r="C370" s="214"/>
      <c r="D370" s="214"/>
      <c r="E370" s="214"/>
    </row>
    <row r="371" spans="1:5" s="219" customFormat="1" ht="9" customHeight="1">
      <c r="A371" s="218" t="s">
        <v>102</v>
      </c>
      <c r="B371" s="261">
        <f>SUM(B373:B404)</f>
        <v>150032</v>
      </c>
      <c r="C371" s="261">
        <f>SUM(C373:C404)</f>
        <v>148475</v>
      </c>
      <c r="D371" s="261">
        <f>SUM(D373:D404)</f>
        <v>1557</v>
      </c>
      <c r="E371" s="261">
        <f>SUM(E373:E404)</f>
        <v>90476</v>
      </c>
    </row>
    <row r="372" spans="1:5" s="219" customFormat="1" ht="3.95" customHeight="1">
      <c r="A372" s="222"/>
      <c r="B372" s="243"/>
      <c r="C372" s="243"/>
      <c r="D372" s="243"/>
      <c r="E372" s="243"/>
    </row>
    <row r="373" spans="1:5" s="219" customFormat="1" ht="9" customHeight="1">
      <c r="A373" s="220" t="s">
        <v>50</v>
      </c>
      <c r="B373" s="262">
        <f t="shared" ref="B373:B404" si="10">SUM(C373:D373)</f>
        <v>1735</v>
      </c>
      <c r="C373" s="263">
        <v>1731</v>
      </c>
      <c r="D373" s="263">
        <v>4</v>
      </c>
      <c r="E373" s="262">
        <v>945</v>
      </c>
    </row>
    <row r="374" spans="1:5" s="219" customFormat="1" ht="9" customHeight="1">
      <c r="A374" s="220" t="s">
        <v>51</v>
      </c>
      <c r="B374" s="262">
        <f t="shared" si="10"/>
        <v>7597</v>
      </c>
      <c r="C374" s="263">
        <v>7555</v>
      </c>
      <c r="D374" s="263">
        <v>42</v>
      </c>
      <c r="E374" s="262">
        <v>5934</v>
      </c>
    </row>
    <row r="375" spans="1:5" s="219" customFormat="1" ht="9" customHeight="1">
      <c r="A375" s="220" t="s">
        <v>52</v>
      </c>
      <c r="B375" s="262">
        <f t="shared" si="10"/>
        <v>887</v>
      </c>
      <c r="C375" s="263">
        <v>887</v>
      </c>
      <c r="D375" s="263">
        <v>0</v>
      </c>
      <c r="E375" s="262">
        <v>229</v>
      </c>
    </row>
    <row r="376" spans="1:5" s="219" customFormat="1" ht="9" customHeight="1">
      <c r="A376" s="225" t="s">
        <v>53</v>
      </c>
      <c r="B376" s="289">
        <f t="shared" si="10"/>
        <v>722</v>
      </c>
      <c r="C376" s="265">
        <v>722</v>
      </c>
      <c r="D376" s="265">
        <v>0</v>
      </c>
      <c r="E376" s="289">
        <v>389</v>
      </c>
    </row>
    <row r="377" spans="1:5" s="219" customFormat="1" ht="9" customHeight="1">
      <c r="A377" s="220" t="s">
        <v>54</v>
      </c>
      <c r="B377" s="262">
        <f t="shared" si="10"/>
        <v>6814</v>
      </c>
      <c r="C377" s="263">
        <v>6814</v>
      </c>
      <c r="D377" s="263">
        <v>0</v>
      </c>
      <c r="E377" s="262">
        <v>3305</v>
      </c>
    </row>
    <row r="378" spans="1:5" s="219" customFormat="1" ht="9" customHeight="1">
      <c r="A378" s="220" t="s">
        <v>55</v>
      </c>
      <c r="B378" s="262">
        <f t="shared" si="10"/>
        <v>578</v>
      </c>
      <c r="C378" s="263">
        <v>542</v>
      </c>
      <c r="D378" s="263">
        <v>36</v>
      </c>
      <c r="E378" s="262">
        <v>352</v>
      </c>
    </row>
    <row r="379" spans="1:5" s="219" customFormat="1" ht="9" customHeight="1">
      <c r="A379" s="220" t="s">
        <v>56</v>
      </c>
      <c r="B379" s="262">
        <f t="shared" si="10"/>
        <v>1363</v>
      </c>
      <c r="C379" s="263">
        <v>1363</v>
      </c>
      <c r="D379" s="263">
        <v>0</v>
      </c>
      <c r="E379" s="262">
        <v>1038</v>
      </c>
    </row>
    <row r="380" spans="1:5" s="219" customFormat="1" ht="9" customHeight="1">
      <c r="A380" s="225" t="s">
        <v>57</v>
      </c>
      <c r="B380" s="289">
        <f t="shared" si="10"/>
        <v>9100</v>
      </c>
      <c r="C380" s="265">
        <v>9100</v>
      </c>
      <c r="D380" s="265">
        <v>0</v>
      </c>
      <c r="E380" s="289">
        <v>6024</v>
      </c>
    </row>
    <row r="381" spans="1:5" s="219" customFormat="1" ht="9" customHeight="1">
      <c r="A381" s="220" t="s">
        <v>58</v>
      </c>
      <c r="B381" s="262">
        <f t="shared" si="10"/>
        <v>26946</v>
      </c>
      <c r="C381" s="263">
        <v>26264</v>
      </c>
      <c r="D381" s="263">
        <v>682</v>
      </c>
      <c r="E381" s="262">
        <v>15219</v>
      </c>
    </row>
    <row r="382" spans="1:5" s="219" customFormat="1" ht="9" customHeight="1">
      <c r="A382" s="220" t="s">
        <v>59</v>
      </c>
      <c r="B382" s="262">
        <f t="shared" si="10"/>
        <v>1824</v>
      </c>
      <c r="C382" s="263">
        <v>1824</v>
      </c>
      <c r="D382" s="263">
        <v>0</v>
      </c>
      <c r="E382" s="262">
        <v>838</v>
      </c>
    </row>
    <row r="383" spans="1:5" s="219" customFormat="1" ht="9" customHeight="1">
      <c r="A383" s="220" t="s">
        <v>60</v>
      </c>
      <c r="B383" s="262">
        <f t="shared" si="10"/>
        <v>7739</v>
      </c>
      <c r="C383" s="263">
        <v>7673</v>
      </c>
      <c r="D383" s="263">
        <v>66</v>
      </c>
      <c r="E383" s="262">
        <v>5224</v>
      </c>
    </row>
    <row r="384" spans="1:5" s="219" customFormat="1" ht="9" customHeight="1">
      <c r="A384" s="225" t="s">
        <v>61</v>
      </c>
      <c r="B384" s="289">
        <f t="shared" si="10"/>
        <v>4807</v>
      </c>
      <c r="C384" s="265">
        <v>4676</v>
      </c>
      <c r="D384" s="265">
        <v>131</v>
      </c>
      <c r="E384" s="289">
        <v>958</v>
      </c>
    </row>
    <row r="385" spans="1:5" s="219" customFormat="1" ht="9" customHeight="1">
      <c r="A385" s="220" t="s">
        <v>62</v>
      </c>
      <c r="B385" s="262">
        <f t="shared" si="10"/>
        <v>866</v>
      </c>
      <c r="C385" s="263">
        <v>866</v>
      </c>
      <c r="D385" s="263">
        <v>0</v>
      </c>
      <c r="E385" s="262">
        <v>740</v>
      </c>
    </row>
    <row r="386" spans="1:5" s="219" customFormat="1" ht="9" customHeight="1">
      <c r="A386" s="220" t="s">
        <v>63</v>
      </c>
      <c r="B386" s="262">
        <f t="shared" si="10"/>
        <v>10045</v>
      </c>
      <c r="C386" s="263">
        <v>9937</v>
      </c>
      <c r="D386" s="263">
        <v>108</v>
      </c>
      <c r="E386" s="262">
        <v>5221</v>
      </c>
    </row>
    <row r="387" spans="1:5" s="219" customFormat="1" ht="9" customHeight="1">
      <c r="A387" s="220" t="s">
        <v>64</v>
      </c>
      <c r="B387" s="262">
        <f t="shared" si="10"/>
        <v>8948</v>
      </c>
      <c r="C387" s="263">
        <v>8820</v>
      </c>
      <c r="D387" s="263">
        <v>128</v>
      </c>
      <c r="E387" s="262">
        <v>8158</v>
      </c>
    </row>
    <row r="388" spans="1:5" s="219" customFormat="1" ht="9" customHeight="1">
      <c r="A388" s="225" t="s">
        <v>65</v>
      </c>
      <c r="B388" s="289">
        <f t="shared" si="10"/>
        <v>2687</v>
      </c>
      <c r="C388" s="265">
        <v>2687</v>
      </c>
      <c r="D388" s="265">
        <v>0</v>
      </c>
      <c r="E388" s="289">
        <v>1952</v>
      </c>
    </row>
    <row r="389" spans="1:5" s="219" customFormat="1" ht="9" customHeight="1">
      <c r="A389" s="220" t="s">
        <v>66</v>
      </c>
      <c r="B389" s="262">
        <f t="shared" si="10"/>
        <v>2952</v>
      </c>
      <c r="C389" s="263">
        <v>2952</v>
      </c>
      <c r="D389" s="263">
        <v>0</v>
      </c>
      <c r="E389" s="262">
        <v>1113</v>
      </c>
    </row>
    <row r="390" spans="1:5" s="219" customFormat="1" ht="9" customHeight="1">
      <c r="A390" s="220" t="s">
        <v>67</v>
      </c>
      <c r="B390" s="262">
        <f t="shared" si="10"/>
        <v>606</v>
      </c>
      <c r="C390" s="263">
        <v>605</v>
      </c>
      <c r="D390" s="263">
        <v>1</v>
      </c>
      <c r="E390" s="262">
        <v>418</v>
      </c>
    </row>
    <row r="391" spans="1:5" s="219" customFormat="1" ht="9" customHeight="1">
      <c r="A391" s="220" t="s">
        <v>68</v>
      </c>
      <c r="B391" s="262">
        <f t="shared" si="10"/>
        <v>14505</v>
      </c>
      <c r="C391" s="263">
        <v>14447</v>
      </c>
      <c r="D391" s="263">
        <v>58</v>
      </c>
      <c r="E391" s="262">
        <v>10769</v>
      </c>
    </row>
    <row r="392" spans="1:5" s="219" customFormat="1" ht="9" customHeight="1">
      <c r="A392" s="225" t="s">
        <v>69</v>
      </c>
      <c r="B392" s="289">
        <f t="shared" si="10"/>
        <v>1433</v>
      </c>
      <c r="C392" s="265">
        <v>1433</v>
      </c>
      <c r="D392" s="265">
        <v>0</v>
      </c>
      <c r="E392" s="289">
        <v>1168</v>
      </c>
    </row>
    <row r="393" spans="1:5" s="219" customFormat="1" ht="9" customHeight="1">
      <c r="A393" s="220" t="s">
        <v>70</v>
      </c>
      <c r="B393" s="262">
        <f t="shared" si="10"/>
        <v>4053</v>
      </c>
      <c r="C393" s="263">
        <v>4053</v>
      </c>
      <c r="D393" s="263">
        <v>0</v>
      </c>
      <c r="E393" s="262">
        <v>1044</v>
      </c>
    </row>
    <row r="394" spans="1:5" s="219" customFormat="1" ht="9" customHeight="1">
      <c r="A394" s="220" t="s">
        <v>71</v>
      </c>
      <c r="B394" s="262">
        <f t="shared" si="10"/>
        <v>4593</v>
      </c>
      <c r="C394" s="263">
        <v>4584</v>
      </c>
      <c r="D394" s="263">
        <v>9</v>
      </c>
      <c r="E394" s="262">
        <v>4485</v>
      </c>
    </row>
    <row r="395" spans="1:5" s="219" customFormat="1" ht="9" customHeight="1">
      <c r="A395" s="220" t="s">
        <v>72</v>
      </c>
      <c r="B395" s="262">
        <f t="shared" si="10"/>
        <v>1985</v>
      </c>
      <c r="C395" s="263">
        <v>1982</v>
      </c>
      <c r="D395" s="263">
        <v>3</v>
      </c>
      <c r="E395" s="262">
        <v>871</v>
      </c>
    </row>
    <row r="396" spans="1:5" s="219" customFormat="1" ht="9" customHeight="1">
      <c r="A396" s="225" t="s">
        <v>73</v>
      </c>
      <c r="B396" s="289">
        <f t="shared" si="10"/>
        <v>1674</v>
      </c>
      <c r="C396" s="265">
        <v>1674</v>
      </c>
      <c r="D396" s="265">
        <v>0</v>
      </c>
      <c r="E396" s="289">
        <v>1957</v>
      </c>
    </row>
    <row r="397" spans="1:5" s="219" customFormat="1" ht="9" customHeight="1">
      <c r="A397" s="220" t="s">
        <v>74</v>
      </c>
      <c r="B397" s="262">
        <f t="shared" si="10"/>
        <v>3383</v>
      </c>
      <c r="C397" s="263">
        <v>3382</v>
      </c>
      <c r="D397" s="263">
        <v>1</v>
      </c>
      <c r="E397" s="262">
        <v>2115</v>
      </c>
    </row>
    <row r="398" spans="1:5" s="219" customFormat="1" ht="9" customHeight="1">
      <c r="A398" s="220" t="s">
        <v>75</v>
      </c>
      <c r="B398" s="262">
        <f t="shared" si="10"/>
        <v>4527</v>
      </c>
      <c r="C398" s="263">
        <v>4527</v>
      </c>
      <c r="D398" s="263">
        <v>0</v>
      </c>
      <c r="E398" s="262">
        <v>2502</v>
      </c>
    </row>
    <row r="399" spans="1:5" s="219" customFormat="1" ht="9" customHeight="1">
      <c r="A399" s="220" t="s">
        <v>76</v>
      </c>
      <c r="B399" s="262">
        <f t="shared" si="10"/>
        <v>3011</v>
      </c>
      <c r="C399" s="263">
        <v>2742</v>
      </c>
      <c r="D399" s="263">
        <v>269</v>
      </c>
      <c r="E399" s="262">
        <v>743</v>
      </c>
    </row>
    <row r="400" spans="1:5" s="219" customFormat="1" ht="9" customHeight="1">
      <c r="A400" s="225" t="s">
        <v>77</v>
      </c>
      <c r="B400" s="289">
        <f t="shared" si="10"/>
        <v>5091</v>
      </c>
      <c r="C400" s="265">
        <v>5091</v>
      </c>
      <c r="D400" s="265">
        <v>0</v>
      </c>
      <c r="E400" s="289">
        <v>1788</v>
      </c>
    </row>
    <row r="401" spans="1:5" s="219" customFormat="1" ht="9" customHeight="1">
      <c r="A401" s="220" t="s">
        <v>78</v>
      </c>
      <c r="B401" s="262">
        <f t="shared" si="10"/>
        <v>548</v>
      </c>
      <c r="C401" s="263">
        <v>548</v>
      </c>
      <c r="D401" s="263">
        <v>0</v>
      </c>
      <c r="E401" s="262">
        <v>166</v>
      </c>
    </row>
    <row r="402" spans="1:5" s="219" customFormat="1" ht="9" customHeight="1">
      <c r="A402" s="220" t="s">
        <v>79</v>
      </c>
      <c r="B402" s="262">
        <f t="shared" si="10"/>
        <v>5862</v>
      </c>
      <c r="C402" s="263">
        <v>5850</v>
      </c>
      <c r="D402" s="263">
        <v>12</v>
      </c>
      <c r="E402" s="262">
        <v>3081</v>
      </c>
    </row>
    <row r="403" spans="1:5" s="219" customFormat="1" ht="9" customHeight="1">
      <c r="A403" s="220" t="s">
        <v>80</v>
      </c>
      <c r="B403" s="262">
        <f t="shared" si="10"/>
        <v>2446</v>
      </c>
      <c r="C403" s="263">
        <v>2440</v>
      </c>
      <c r="D403" s="263">
        <v>6</v>
      </c>
      <c r="E403" s="262">
        <v>1258</v>
      </c>
    </row>
    <row r="404" spans="1:5" s="219" customFormat="1" ht="9" customHeight="1">
      <c r="A404" s="225" t="s">
        <v>81</v>
      </c>
      <c r="B404" s="289">
        <f t="shared" si="10"/>
        <v>705</v>
      </c>
      <c r="C404" s="265">
        <v>704</v>
      </c>
      <c r="D404" s="265">
        <v>1</v>
      </c>
      <c r="E404" s="289">
        <v>472</v>
      </c>
    </row>
    <row r="405" spans="1:5" ht="9" customHeight="1">
      <c r="B405" s="214"/>
      <c r="C405" s="214"/>
      <c r="D405" s="214"/>
      <c r="E405" s="214"/>
    </row>
    <row r="406" spans="1:5" ht="9" customHeight="1">
      <c r="A406" s="218">
        <v>2006</v>
      </c>
      <c r="B406" s="214"/>
      <c r="C406" s="214"/>
      <c r="D406" s="214"/>
      <c r="E406" s="214"/>
    </row>
    <row r="407" spans="1:5" s="219" customFormat="1" ht="9" customHeight="1">
      <c r="A407" s="218" t="s">
        <v>102</v>
      </c>
      <c r="B407" s="261">
        <f>SUM(B409:B440)</f>
        <v>153133</v>
      </c>
      <c r="C407" s="261">
        <f>SUM(C409:C440)</f>
        <v>151612</v>
      </c>
      <c r="D407" s="261">
        <f>SUM(D409:D440)</f>
        <v>1521</v>
      </c>
      <c r="E407" s="261">
        <f>SUM(E409:E440)</f>
        <v>91146</v>
      </c>
    </row>
    <row r="408" spans="1:5" s="219" customFormat="1" ht="3.95" customHeight="1">
      <c r="A408" s="222"/>
      <c r="B408" s="243"/>
      <c r="C408" s="243"/>
      <c r="D408" s="243"/>
      <c r="E408" s="243"/>
    </row>
    <row r="409" spans="1:5" s="219" customFormat="1" ht="9" customHeight="1">
      <c r="A409" s="220" t="s">
        <v>50</v>
      </c>
      <c r="B409" s="262">
        <f t="shared" ref="B409:B440" si="11">SUM(C409:D409)</f>
        <v>1854</v>
      </c>
      <c r="C409" s="263">
        <v>1852</v>
      </c>
      <c r="D409" s="263">
        <v>2</v>
      </c>
      <c r="E409" s="262">
        <v>1173</v>
      </c>
    </row>
    <row r="410" spans="1:5" s="219" customFormat="1" ht="9" customHeight="1">
      <c r="A410" s="220" t="s">
        <v>51</v>
      </c>
      <c r="B410" s="262">
        <f t="shared" si="11"/>
        <v>8159</v>
      </c>
      <c r="C410" s="263">
        <v>8101</v>
      </c>
      <c r="D410" s="263">
        <v>58</v>
      </c>
      <c r="E410" s="262">
        <v>5515</v>
      </c>
    </row>
    <row r="411" spans="1:5" s="219" customFormat="1" ht="9" customHeight="1">
      <c r="A411" s="220" t="s">
        <v>52</v>
      </c>
      <c r="B411" s="262">
        <f t="shared" si="11"/>
        <v>966</v>
      </c>
      <c r="C411" s="263">
        <v>961</v>
      </c>
      <c r="D411" s="263">
        <v>5</v>
      </c>
      <c r="E411" s="262">
        <v>289</v>
      </c>
    </row>
    <row r="412" spans="1:5" s="219" customFormat="1" ht="9" customHeight="1">
      <c r="A412" s="225" t="s">
        <v>53</v>
      </c>
      <c r="B412" s="289">
        <f t="shared" si="11"/>
        <v>812</v>
      </c>
      <c r="C412" s="265">
        <v>812</v>
      </c>
      <c r="D412" s="265">
        <v>0</v>
      </c>
      <c r="E412" s="289">
        <v>359</v>
      </c>
    </row>
    <row r="413" spans="1:5" s="219" customFormat="1" ht="9" customHeight="1">
      <c r="A413" s="220" t="s">
        <v>54</v>
      </c>
      <c r="B413" s="262">
        <f t="shared" si="11"/>
        <v>7503</v>
      </c>
      <c r="C413" s="263">
        <v>7503</v>
      </c>
      <c r="D413" s="263">
        <v>0</v>
      </c>
      <c r="E413" s="262">
        <v>4137</v>
      </c>
    </row>
    <row r="414" spans="1:5" s="219" customFormat="1" ht="9" customHeight="1">
      <c r="A414" s="220" t="s">
        <v>55</v>
      </c>
      <c r="B414" s="262">
        <f t="shared" si="11"/>
        <v>556</v>
      </c>
      <c r="C414" s="263">
        <v>519</v>
      </c>
      <c r="D414" s="263">
        <v>37</v>
      </c>
      <c r="E414" s="262">
        <v>367</v>
      </c>
    </row>
    <row r="415" spans="1:5" s="219" customFormat="1" ht="9" customHeight="1">
      <c r="A415" s="220" t="s">
        <v>56</v>
      </c>
      <c r="B415" s="262">
        <f t="shared" si="11"/>
        <v>1267</v>
      </c>
      <c r="C415" s="263">
        <v>1267</v>
      </c>
      <c r="D415" s="263">
        <v>0</v>
      </c>
      <c r="E415" s="262">
        <v>873</v>
      </c>
    </row>
    <row r="416" spans="1:5" s="219" customFormat="1" ht="9" customHeight="1">
      <c r="A416" s="225" t="s">
        <v>57</v>
      </c>
      <c r="B416" s="289">
        <f t="shared" si="11"/>
        <v>8972</v>
      </c>
      <c r="C416" s="265">
        <v>8972</v>
      </c>
      <c r="D416" s="265">
        <v>0</v>
      </c>
      <c r="E416" s="289">
        <v>6198</v>
      </c>
    </row>
    <row r="417" spans="1:5" s="219" customFormat="1" ht="9" customHeight="1">
      <c r="A417" s="220" t="s">
        <v>58</v>
      </c>
      <c r="B417" s="262">
        <f t="shared" si="11"/>
        <v>25684</v>
      </c>
      <c r="C417" s="263">
        <v>25040</v>
      </c>
      <c r="D417" s="263">
        <v>644</v>
      </c>
      <c r="E417" s="262">
        <v>15009</v>
      </c>
    </row>
    <row r="418" spans="1:5" s="219" customFormat="1" ht="9" customHeight="1">
      <c r="A418" s="220" t="s">
        <v>59</v>
      </c>
      <c r="B418" s="262">
        <f t="shared" si="11"/>
        <v>1874</v>
      </c>
      <c r="C418" s="263">
        <v>1874</v>
      </c>
      <c r="D418" s="263">
        <v>0</v>
      </c>
      <c r="E418" s="262">
        <v>845</v>
      </c>
    </row>
    <row r="419" spans="1:5" s="219" customFormat="1" ht="9" customHeight="1">
      <c r="A419" s="220" t="s">
        <v>60</v>
      </c>
      <c r="B419" s="262">
        <f t="shared" si="11"/>
        <v>7687</v>
      </c>
      <c r="C419" s="263">
        <v>7672</v>
      </c>
      <c r="D419" s="263">
        <v>15</v>
      </c>
      <c r="E419" s="262">
        <v>7031</v>
      </c>
    </row>
    <row r="420" spans="1:5" s="219" customFormat="1" ht="9" customHeight="1">
      <c r="A420" s="225" t="s">
        <v>61</v>
      </c>
      <c r="B420" s="289">
        <f t="shared" si="11"/>
        <v>6709</v>
      </c>
      <c r="C420" s="265">
        <v>6532</v>
      </c>
      <c r="D420" s="265">
        <v>177</v>
      </c>
      <c r="E420" s="289">
        <v>2739</v>
      </c>
    </row>
    <row r="421" spans="1:5" s="219" customFormat="1" ht="9" customHeight="1">
      <c r="A421" s="220" t="s">
        <v>62</v>
      </c>
      <c r="B421" s="262">
        <f t="shared" si="11"/>
        <v>890</v>
      </c>
      <c r="C421" s="263">
        <v>890</v>
      </c>
      <c r="D421" s="263">
        <v>0</v>
      </c>
      <c r="E421" s="262">
        <v>697</v>
      </c>
    </row>
    <row r="422" spans="1:5" s="219" customFormat="1" ht="9" customHeight="1">
      <c r="A422" s="220" t="s">
        <v>63</v>
      </c>
      <c r="B422" s="262">
        <f t="shared" si="11"/>
        <v>11006</v>
      </c>
      <c r="C422" s="263">
        <v>10982</v>
      </c>
      <c r="D422" s="263">
        <v>24</v>
      </c>
      <c r="E422" s="262">
        <v>6342</v>
      </c>
    </row>
    <row r="423" spans="1:5" s="219" customFormat="1" ht="9" customHeight="1">
      <c r="A423" s="220" t="s">
        <v>64</v>
      </c>
      <c r="B423" s="262">
        <f t="shared" si="11"/>
        <v>9605</v>
      </c>
      <c r="C423" s="263">
        <v>9466</v>
      </c>
      <c r="D423" s="263">
        <v>139</v>
      </c>
      <c r="E423" s="262">
        <v>8367</v>
      </c>
    </row>
    <row r="424" spans="1:5" s="219" customFormat="1" ht="9" customHeight="1">
      <c r="A424" s="225" t="s">
        <v>65</v>
      </c>
      <c r="B424" s="289">
        <f t="shared" si="11"/>
        <v>2692</v>
      </c>
      <c r="C424" s="265">
        <v>2691</v>
      </c>
      <c r="D424" s="265">
        <v>1</v>
      </c>
      <c r="E424" s="289">
        <v>1695</v>
      </c>
    </row>
    <row r="425" spans="1:5" s="219" customFormat="1" ht="9" customHeight="1">
      <c r="A425" s="220" t="s">
        <v>66</v>
      </c>
      <c r="B425" s="262">
        <f t="shared" si="11"/>
        <v>2747</v>
      </c>
      <c r="C425" s="263">
        <v>2747</v>
      </c>
      <c r="D425" s="263">
        <v>0</v>
      </c>
      <c r="E425" s="262">
        <v>1161</v>
      </c>
    </row>
    <row r="426" spans="1:5" s="219" customFormat="1" ht="9" customHeight="1">
      <c r="A426" s="220" t="s">
        <v>67</v>
      </c>
      <c r="B426" s="262">
        <f t="shared" si="11"/>
        <v>1136</v>
      </c>
      <c r="C426" s="263">
        <v>1136</v>
      </c>
      <c r="D426" s="263">
        <v>0</v>
      </c>
      <c r="E426" s="262">
        <v>407</v>
      </c>
    </row>
    <row r="427" spans="1:5" s="219" customFormat="1" ht="9" customHeight="1">
      <c r="A427" s="220" t="s">
        <v>68</v>
      </c>
      <c r="B427" s="262">
        <f t="shared" si="11"/>
        <v>13898</v>
      </c>
      <c r="C427" s="263">
        <v>13837</v>
      </c>
      <c r="D427" s="263">
        <v>61</v>
      </c>
      <c r="E427" s="262">
        <v>6373</v>
      </c>
    </row>
    <row r="428" spans="1:5" s="219" customFormat="1" ht="9" customHeight="1">
      <c r="A428" s="225" t="s">
        <v>69</v>
      </c>
      <c r="B428" s="289">
        <f t="shared" si="11"/>
        <v>1386</v>
      </c>
      <c r="C428" s="265">
        <v>1386</v>
      </c>
      <c r="D428" s="265">
        <v>0</v>
      </c>
      <c r="E428" s="289">
        <v>811</v>
      </c>
    </row>
    <row r="429" spans="1:5" s="219" customFormat="1" ht="9" customHeight="1">
      <c r="A429" s="220" t="s">
        <v>70</v>
      </c>
      <c r="B429" s="262">
        <f t="shared" si="11"/>
        <v>3911</v>
      </c>
      <c r="C429" s="263">
        <v>3911</v>
      </c>
      <c r="D429" s="263">
        <v>0</v>
      </c>
      <c r="E429" s="262">
        <v>1104</v>
      </c>
    </row>
    <row r="430" spans="1:5" s="219" customFormat="1" ht="9" customHeight="1">
      <c r="A430" s="220" t="s">
        <v>71</v>
      </c>
      <c r="B430" s="262">
        <f t="shared" si="11"/>
        <v>4458</v>
      </c>
      <c r="C430" s="263">
        <v>4436</v>
      </c>
      <c r="D430" s="263">
        <v>22</v>
      </c>
      <c r="E430" s="262">
        <v>4425</v>
      </c>
    </row>
    <row r="431" spans="1:5" s="219" customFormat="1" ht="9" customHeight="1">
      <c r="A431" s="220" t="s">
        <v>72</v>
      </c>
      <c r="B431" s="262">
        <f t="shared" si="11"/>
        <v>2116</v>
      </c>
      <c r="C431" s="263">
        <v>2102</v>
      </c>
      <c r="D431" s="263">
        <v>14</v>
      </c>
      <c r="E431" s="262">
        <v>997</v>
      </c>
    </row>
    <row r="432" spans="1:5" s="219" customFormat="1" ht="9" customHeight="1">
      <c r="A432" s="225" t="s">
        <v>73</v>
      </c>
      <c r="B432" s="289">
        <f t="shared" si="11"/>
        <v>2874</v>
      </c>
      <c r="C432" s="265">
        <v>2872</v>
      </c>
      <c r="D432" s="265">
        <v>2</v>
      </c>
      <c r="E432" s="289">
        <v>1441</v>
      </c>
    </row>
    <row r="433" spans="1:5" s="219" customFormat="1" ht="9" customHeight="1">
      <c r="A433" s="220" t="s">
        <v>74</v>
      </c>
      <c r="B433" s="262">
        <f t="shared" si="11"/>
        <v>2930</v>
      </c>
      <c r="C433" s="263">
        <v>2930</v>
      </c>
      <c r="D433" s="263">
        <v>0</v>
      </c>
      <c r="E433" s="262">
        <v>2073</v>
      </c>
    </row>
    <row r="434" spans="1:5" s="219" customFormat="1" ht="9" customHeight="1">
      <c r="A434" s="220" t="s">
        <v>75</v>
      </c>
      <c r="B434" s="262">
        <f t="shared" si="11"/>
        <v>4910</v>
      </c>
      <c r="C434" s="263">
        <v>4910</v>
      </c>
      <c r="D434" s="263">
        <v>0</v>
      </c>
      <c r="E434" s="262">
        <v>2883</v>
      </c>
    </row>
    <row r="435" spans="1:5" s="219" customFormat="1" ht="9" customHeight="1">
      <c r="A435" s="220" t="s">
        <v>76</v>
      </c>
      <c r="B435" s="262">
        <f t="shared" si="11"/>
        <v>2862</v>
      </c>
      <c r="C435" s="263">
        <v>2557</v>
      </c>
      <c r="D435" s="263">
        <v>305</v>
      </c>
      <c r="E435" s="262">
        <v>1038</v>
      </c>
    </row>
    <row r="436" spans="1:5" s="219" customFormat="1" ht="9" customHeight="1">
      <c r="A436" s="225" t="s">
        <v>77</v>
      </c>
      <c r="B436" s="289">
        <f t="shared" si="11"/>
        <v>4356</v>
      </c>
      <c r="C436" s="265">
        <v>4356</v>
      </c>
      <c r="D436" s="265">
        <v>0</v>
      </c>
      <c r="E436" s="289">
        <v>1734</v>
      </c>
    </row>
    <row r="437" spans="1:5" s="219" customFormat="1" ht="9" customHeight="1">
      <c r="A437" s="220" t="s">
        <v>78</v>
      </c>
      <c r="B437" s="262">
        <f t="shared" si="11"/>
        <v>516</v>
      </c>
      <c r="C437" s="263">
        <v>516</v>
      </c>
      <c r="D437" s="263">
        <v>0</v>
      </c>
      <c r="E437" s="262">
        <v>152</v>
      </c>
    </row>
    <row r="438" spans="1:5" s="219" customFormat="1" ht="9" customHeight="1">
      <c r="A438" s="220" t="s">
        <v>79</v>
      </c>
      <c r="B438" s="262">
        <f t="shared" si="11"/>
        <v>5546</v>
      </c>
      <c r="C438" s="263">
        <v>5539</v>
      </c>
      <c r="D438" s="263">
        <v>7</v>
      </c>
      <c r="E438" s="262">
        <v>3155</v>
      </c>
    </row>
    <row r="439" spans="1:5" s="219" customFormat="1" ht="9" customHeight="1">
      <c r="A439" s="220" t="s">
        <v>80</v>
      </c>
      <c r="B439" s="262">
        <f t="shared" si="11"/>
        <v>2493</v>
      </c>
      <c r="C439" s="263">
        <v>2485</v>
      </c>
      <c r="D439" s="263">
        <v>8</v>
      </c>
      <c r="E439" s="262">
        <v>1203</v>
      </c>
    </row>
    <row r="440" spans="1:5" s="219" customFormat="1" ht="9" customHeight="1">
      <c r="A440" s="225" t="s">
        <v>81</v>
      </c>
      <c r="B440" s="289">
        <f t="shared" si="11"/>
        <v>758</v>
      </c>
      <c r="C440" s="265">
        <v>758</v>
      </c>
      <c r="D440" s="265">
        <v>0</v>
      </c>
      <c r="E440" s="289">
        <v>553</v>
      </c>
    </row>
    <row r="441" spans="1:5" ht="9" customHeight="1">
      <c r="B441" s="214"/>
      <c r="C441" s="214"/>
      <c r="D441" s="214"/>
      <c r="E441" s="214"/>
    </row>
    <row r="442" spans="1:5" ht="9" customHeight="1">
      <c r="A442" s="218">
        <v>2007</v>
      </c>
      <c r="B442" s="214"/>
      <c r="C442" s="214"/>
      <c r="D442" s="214"/>
      <c r="E442" s="214"/>
    </row>
    <row r="443" spans="1:5" s="219" customFormat="1" ht="9" customHeight="1">
      <c r="A443" s="218" t="s">
        <v>102</v>
      </c>
      <c r="B443" s="261">
        <f>SUM(B445:B476)</f>
        <v>167003</v>
      </c>
      <c r="C443" s="261">
        <f>SUM(C445:C476)</f>
        <v>165372</v>
      </c>
      <c r="D443" s="261">
        <f>SUM(D445:D476)</f>
        <v>1631</v>
      </c>
      <c r="E443" s="261">
        <f>SUM(E445:E476)</f>
        <v>106432</v>
      </c>
    </row>
    <row r="444" spans="1:5" s="219" customFormat="1" ht="2.25" customHeight="1">
      <c r="A444" s="222"/>
      <c r="B444" s="243"/>
      <c r="C444" s="243"/>
      <c r="D444" s="243"/>
      <c r="E444" s="243"/>
    </row>
    <row r="445" spans="1:5" s="219" customFormat="1" ht="9" customHeight="1">
      <c r="A445" s="220" t="s">
        <v>50</v>
      </c>
      <c r="B445" s="262">
        <f t="shared" ref="B445:B476" si="12">SUM(C445:D445)</f>
        <v>2055</v>
      </c>
      <c r="C445" s="259">
        <v>2054</v>
      </c>
      <c r="D445" s="285">
        <v>1</v>
      </c>
      <c r="E445" s="259">
        <v>1891</v>
      </c>
    </row>
    <row r="446" spans="1:5" s="219" customFormat="1" ht="9" customHeight="1">
      <c r="A446" s="220" t="s">
        <v>51</v>
      </c>
      <c r="B446" s="262">
        <f t="shared" si="12"/>
        <v>8921</v>
      </c>
      <c r="C446" s="259">
        <v>8829</v>
      </c>
      <c r="D446" s="285">
        <v>92</v>
      </c>
      <c r="E446" s="259">
        <v>4745</v>
      </c>
    </row>
    <row r="447" spans="1:5" s="219" customFormat="1" ht="9" customHeight="1">
      <c r="A447" s="220" t="s">
        <v>52</v>
      </c>
      <c r="B447" s="262">
        <f t="shared" si="12"/>
        <v>1201</v>
      </c>
      <c r="C447" s="259">
        <v>1201</v>
      </c>
      <c r="D447" s="285">
        <v>0</v>
      </c>
      <c r="E447" s="285">
        <v>287</v>
      </c>
    </row>
    <row r="448" spans="1:5" s="219" customFormat="1" ht="9" customHeight="1">
      <c r="A448" s="225" t="s">
        <v>53</v>
      </c>
      <c r="B448" s="289">
        <f t="shared" si="12"/>
        <v>911</v>
      </c>
      <c r="C448" s="286">
        <v>911</v>
      </c>
      <c r="D448" s="286">
        <v>0</v>
      </c>
      <c r="E448" s="286">
        <v>377</v>
      </c>
    </row>
    <row r="449" spans="1:5" s="219" customFormat="1" ht="9" customHeight="1">
      <c r="A449" s="220" t="s">
        <v>54</v>
      </c>
      <c r="B449" s="262">
        <f t="shared" si="12"/>
        <v>8393</v>
      </c>
      <c r="C449" s="259">
        <v>8388</v>
      </c>
      <c r="D449" s="285">
        <v>5</v>
      </c>
      <c r="E449" s="259">
        <v>5316</v>
      </c>
    </row>
    <row r="450" spans="1:5" s="219" customFormat="1" ht="9" customHeight="1">
      <c r="A450" s="220" t="s">
        <v>55</v>
      </c>
      <c r="B450" s="262">
        <f t="shared" si="12"/>
        <v>623</v>
      </c>
      <c r="C450" s="285">
        <v>583</v>
      </c>
      <c r="D450" s="285">
        <v>40</v>
      </c>
      <c r="E450" s="285">
        <v>464</v>
      </c>
    </row>
    <row r="451" spans="1:5" s="219" customFormat="1" ht="9" customHeight="1">
      <c r="A451" s="220" t="s">
        <v>56</v>
      </c>
      <c r="B451" s="262">
        <f t="shared" si="12"/>
        <v>1535</v>
      </c>
      <c r="C451" s="259">
        <v>1535</v>
      </c>
      <c r="D451" s="285">
        <v>0</v>
      </c>
      <c r="E451" s="285">
        <v>609</v>
      </c>
    </row>
    <row r="452" spans="1:5" s="219" customFormat="1" ht="9" customHeight="1">
      <c r="A452" s="225" t="s">
        <v>57</v>
      </c>
      <c r="B452" s="289">
        <f t="shared" si="12"/>
        <v>9871</v>
      </c>
      <c r="C452" s="260">
        <v>9871</v>
      </c>
      <c r="D452" s="286">
        <v>0</v>
      </c>
      <c r="E452" s="260">
        <v>6662</v>
      </c>
    </row>
    <row r="453" spans="1:5" s="219" customFormat="1" ht="9" customHeight="1">
      <c r="A453" s="220" t="s">
        <v>58</v>
      </c>
      <c r="B453" s="262">
        <f t="shared" si="12"/>
        <v>27957</v>
      </c>
      <c r="C453" s="259">
        <v>27319</v>
      </c>
      <c r="D453" s="285">
        <v>638</v>
      </c>
      <c r="E453" s="259">
        <v>13287</v>
      </c>
    </row>
    <row r="454" spans="1:5" s="219" customFormat="1" ht="9" customHeight="1">
      <c r="A454" s="220" t="s">
        <v>59</v>
      </c>
      <c r="B454" s="262">
        <f t="shared" si="12"/>
        <v>2101</v>
      </c>
      <c r="C454" s="259">
        <v>2101</v>
      </c>
      <c r="D454" s="285">
        <v>0</v>
      </c>
      <c r="E454" s="285">
        <v>775</v>
      </c>
    </row>
    <row r="455" spans="1:5" s="219" customFormat="1" ht="9" customHeight="1">
      <c r="A455" s="220" t="s">
        <v>60</v>
      </c>
      <c r="B455" s="262">
        <f t="shared" si="12"/>
        <v>9891</v>
      </c>
      <c r="C455" s="259">
        <v>9891</v>
      </c>
      <c r="D455" s="285">
        <v>0</v>
      </c>
      <c r="E455" s="259">
        <v>7767</v>
      </c>
    </row>
    <row r="456" spans="1:5" s="219" customFormat="1" ht="9" customHeight="1">
      <c r="A456" s="225" t="s">
        <v>61</v>
      </c>
      <c r="B456" s="289">
        <f t="shared" si="12"/>
        <v>5410</v>
      </c>
      <c r="C456" s="260">
        <v>5294</v>
      </c>
      <c r="D456" s="286">
        <v>116</v>
      </c>
      <c r="E456" s="260">
        <v>3001</v>
      </c>
    </row>
    <row r="457" spans="1:5" s="219" customFormat="1" ht="9" customHeight="1">
      <c r="A457" s="220" t="s">
        <v>62</v>
      </c>
      <c r="B457" s="262">
        <f t="shared" si="12"/>
        <v>1021</v>
      </c>
      <c r="C457" s="259">
        <v>1016</v>
      </c>
      <c r="D457" s="285">
        <v>5</v>
      </c>
      <c r="E457" s="285">
        <v>637</v>
      </c>
    </row>
    <row r="458" spans="1:5" s="219" customFormat="1" ht="9" customHeight="1">
      <c r="A458" s="220" t="s">
        <v>63</v>
      </c>
      <c r="B458" s="262">
        <f t="shared" si="12"/>
        <v>12094</v>
      </c>
      <c r="C458" s="259">
        <v>12072</v>
      </c>
      <c r="D458" s="285">
        <v>22</v>
      </c>
      <c r="E458" s="259">
        <v>7301</v>
      </c>
    </row>
    <row r="459" spans="1:5" s="219" customFormat="1" ht="9" customHeight="1">
      <c r="A459" s="220" t="s">
        <v>64</v>
      </c>
      <c r="B459" s="262">
        <f t="shared" si="12"/>
        <v>10391</v>
      </c>
      <c r="C459" s="259">
        <v>10178</v>
      </c>
      <c r="D459" s="285">
        <v>213</v>
      </c>
      <c r="E459" s="259">
        <v>11581</v>
      </c>
    </row>
    <row r="460" spans="1:5" s="219" customFormat="1" ht="9" customHeight="1">
      <c r="A460" s="225" t="s">
        <v>65</v>
      </c>
      <c r="B460" s="289">
        <f t="shared" si="12"/>
        <v>2802</v>
      </c>
      <c r="C460" s="260">
        <v>2797</v>
      </c>
      <c r="D460" s="286">
        <v>5</v>
      </c>
      <c r="E460" s="260">
        <v>1862</v>
      </c>
    </row>
    <row r="461" spans="1:5" s="219" customFormat="1" ht="9" customHeight="1">
      <c r="A461" s="220" t="s">
        <v>66</v>
      </c>
      <c r="B461" s="262">
        <f t="shared" si="12"/>
        <v>3130</v>
      </c>
      <c r="C461" s="259">
        <v>3130</v>
      </c>
      <c r="D461" s="285">
        <v>0</v>
      </c>
      <c r="E461" s="259">
        <v>1149</v>
      </c>
    </row>
    <row r="462" spans="1:5" s="219" customFormat="1" ht="9" customHeight="1">
      <c r="A462" s="220" t="s">
        <v>67</v>
      </c>
      <c r="B462" s="262">
        <f t="shared" si="12"/>
        <v>1035</v>
      </c>
      <c r="C462" s="259">
        <v>1035</v>
      </c>
      <c r="D462" s="285">
        <v>0</v>
      </c>
      <c r="E462" s="285">
        <v>479</v>
      </c>
    </row>
    <row r="463" spans="1:5" s="219" customFormat="1" ht="9" customHeight="1">
      <c r="A463" s="220" t="s">
        <v>68</v>
      </c>
      <c r="B463" s="262">
        <f t="shared" si="12"/>
        <v>14347</v>
      </c>
      <c r="C463" s="259">
        <v>14289</v>
      </c>
      <c r="D463" s="285">
        <v>58</v>
      </c>
      <c r="E463" s="259">
        <v>14269</v>
      </c>
    </row>
    <row r="464" spans="1:5" s="219" customFormat="1" ht="9" customHeight="1">
      <c r="A464" s="225" t="s">
        <v>69</v>
      </c>
      <c r="B464" s="289">
        <f t="shared" si="12"/>
        <v>1460</v>
      </c>
      <c r="C464" s="260">
        <v>1460</v>
      </c>
      <c r="D464" s="286">
        <v>0</v>
      </c>
      <c r="E464" s="260">
        <v>1079</v>
      </c>
    </row>
    <row r="465" spans="1:5" s="219" customFormat="1" ht="9" customHeight="1">
      <c r="A465" s="220" t="s">
        <v>70</v>
      </c>
      <c r="B465" s="262">
        <f t="shared" si="12"/>
        <v>3985</v>
      </c>
      <c r="C465" s="259">
        <v>3984</v>
      </c>
      <c r="D465" s="285">
        <v>1</v>
      </c>
      <c r="E465" s="259">
        <v>1445</v>
      </c>
    </row>
    <row r="466" spans="1:5" s="219" customFormat="1" ht="9" customHeight="1">
      <c r="A466" s="220" t="s">
        <v>71</v>
      </c>
      <c r="B466" s="262">
        <f t="shared" si="12"/>
        <v>5161</v>
      </c>
      <c r="C466" s="259">
        <v>5147</v>
      </c>
      <c r="D466" s="285">
        <v>14</v>
      </c>
      <c r="E466" s="259">
        <v>4862</v>
      </c>
    </row>
    <row r="467" spans="1:5" s="219" customFormat="1" ht="9" customHeight="1">
      <c r="A467" s="220" t="s">
        <v>72</v>
      </c>
      <c r="B467" s="262">
        <f t="shared" si="12"/>
        <v>2565</v>
      </c>
      <c r="C467" s="259">
        <v>2530</v>
      </c>
      <c r="D467" s="285">
        <v>35</v>
      </c>
      <c r="E467" s="259">
        <v>1492</v>
      </c>
    </row>
    <row r="468" spans="1:5" s="219" customFormat="1" ht="9" customHeight="1">
      <c r="A468" s="225" t="s">
        <v>73</v>
      </c>
      <c r="B468" s="289">
        <f t="shared" si="12"/>
        <v>3689</v>
      </c>
      <c r="C468" s="260">
        <v>3687</v>
      </c>
      <c r="D468" s="286">
        <v>2</v>
      </c>
      <c r="E468" s="260">
        <v>2614</v>
      </c>
    </row>
    <row r="469" spans="1:5" s="219" customFormat="1" ht="9" customHeight="1">
      <c r="A469" s="220" t="s">
        <v>74</v>
      </c>
      <c r="B469" s="262">
        <f t="shared" si="12"/>
        <v>3163</v>
      </c>
      <c r="C469" s="259">
        <v>3155</v>
      </c>
      <c r="D469" s="285">
        <v>8</v>
      </c>
      <c r="E469" s="259">
        <v>2326</v>
      </c>
    </row>
    <row r="470" spans="1:5" s="219" customFormat="1" ht="9" customHeight="1">
      <c r="A470" s="220" t="s">
        <v>75</v>
      </c>
      <c r="B470" s="262">
        <f t="shared" si="12"/>
        <v>5882</v>
      </c>
      <c r="C470" s="259">
        <v>5882</v>
      </c>
      <c r="D470" s="285">
        <v>0</v>
      </c>
      <c r="E470" s="259">
        <v>3167</v>
      </c>
    </row>
    <row r="471" spans="1:5" s="219" customFormat="1" ht="9" customHeight="1">
      <c r="A471" s="220" t="s">
        <v>76</v>
      </c>
      <c r="B471" s="262">
        <f t="shared" si="12"/>
        <v>2984</v>
      </c>
      <c r="C471" s="259">
        <v>2639</v>
      </c>
      <c r="D471" s="285">
        <v>345</v>
      </c>
      <c r="E471" s="285">
        <v>567</v>
      </c>
    </row>
    <row r="472" spans="1:5" s="219" customFormat="1" ht="9" customHeight="1">
      <c r="A472" s="225" t="s">
        <v>77</v>
      </c>
      <c r="B472" s="289">
        <f t="shared" si="12"/>
        <v>4592</v>
      </c>
      <c r="C472" s="260">
        <v>4592</v>
      </c>
      <c r="D472" s="286">
        <v>0</v>
      </c>
      <c r="E472" s="260">
        <v>1575</v>
      </c>
    </row>
    <row r="473" spans="1:5" s="219" customFormat="1" ht="9" customHeight="1">
      <c r="A473" s="220" t="s">
        <v>78</v>
      </c>
      <c r="B473" s="262">
        <f t="shared" si="12"/>
        <v>581</v>
      </c>
      <c r="C473" s="285">
        <v>574</v>
      </c>
      <c r="D473" s="285">
        <v>7</v>
      </c>
      <c r="E473" s="285">
        <v>215</v>
      </c>
    </row>
    <row r="474" spans="1:5" s="219" customFormat="1" ht="9" customHeight="1">
      <c r="A474" s="220" t="s">
        <v>79</v>
      </c>
      <c r="B474" s="262">
        <f t="shared" si="12"/>
        <v>5788</v>
      </c>
      <c r="C474" s="259">
        <v>5775</v>
      </c>
      <c r="D474" s="285">
        <v>13</v>
      </c>
      <c r="E474" s="259">
        <v>2582</v>
      </c>
    </row>
    <row r="475" spans="1:5" s="219" customFormat="1" ht="9" customHeight="1">
      <c r="A475" s="220" t="s">
        <v>80</v>
      </c>
      <c r="B475" s="262">
        <f t="shared" si="12"/>
        <v>2597</v>
      </c>
      <c r="C475" s="259">
        <v>2586</v>
      </c>
      <c r="D475" s="285">
        <v>11</v>
      </c>
      <c r="E475" s="259">
        <v>1425</v>
      </c>
    </row>
    <row r="476" spans="1:5" s="219" customFormat="1" ht="9" customHeight="1">
      <c r="A476" s="225" t="s">
        <v>81</v>
      </c>
      <c r="B476" s="289">
        <f t="shared" si="12"/>
        <v>867</v>
      </c>
      <c r="C476" s="286">
        <v>867</v>
      </c>
      <c r="D476" s="286">
        <v>0</v>
      </c>
      <c r="E476" s="286">
        <v>624</v>
      </c>
    </row>
    <row r="477" spans="1:5" ht="9" customHeight="1">
      <c r="B477" s="214"/>
      <c r="C477" s="214"/>
      <c r="D477" s="214"/>
      <c r="E477" s="214"/>
    </row>
    <row r="478" spans="1:5" ht="9" customHeight="1">
      <c r="A478" s="218">
        <v>2008</v>
      </c>
      <c r="B478" s="214"/>
      <c r="C478" s="214"/>
      <c r="D478" s="214"/>
      <c r="E478" s="214"/>
    </row>
    <row r="479" spans="1:5" s="219" customFormat="1" ht="9" customHeight="1">
      <c r="A479" s="218" t="s">
        <v>102</v>
      </c>
      <c r="B479" s="261">
        <f>SUM(B481:B512)</f>
        <v>185232</v>
      </c>
      <c r="C479" s="261">
        <f>SUM(C481:C512)</f>
        <v>184077</v>
      </c>
      <c r="D479" s="261">
        <f>SUM(D481:D512)</f>
        <v>1155</v>
      </c>
      <c r="E479" s="261">
        <f>SUM(E481:E512)</f>
        <v>111715</v>
      </c>
    </row>
    <row r="480" spans="1:5" s="219" customFormat="1" ht="2.25" customHeight="1">
      <c r="A480" s="222"/>
      <c r="B480" s="243"/>
      <c r="C480" s="243"/>
      <c r="D480" s="243"/>
      <c r="E480" s="243"/>
    </row>
    <row r="481" spans="1:5" s="219" customFormat="1" ht="9" customHeight="1">
      <c r="A481" s="220" t="s">
        <v>50</v>
      </c>
      <c r="B481" s="262">
        <f t="shared" ref="B481:B512" si="13">SUM(C481:D481)</f>
        <v>2546</v>
      </c>
      <c r="C481" s="259">
        <v>2546</v>
      </c>
      <c r="D481" s="285">
        <v>0</v>
      </c>
      <c r="E481" s="259">
        <v>2088</v>
      </c>
    </row>
    <row r="482" spans="1:5" s="219" customFormat="1" ht="9" customHeight="1">
      <c r="A482" s="220" t="s">
        <v>51</v>
      </c>
      <c r="B482" s="262">
        <f t="shared" si="13"/>
        <v>9871</v>
      </c>
      <c r="C482" s="259">
        <v>9809</v>
      </c>
      <c r="D482" s="285">
        <v>62</v>
      </c>
      <c r="E482" s="259">
        <v>5456</v>
      </c>
    </row>
    <row r="483" spans="1:5" s="219" customFormat="1" ht="9" customHeight="1">
      <c r="A483" s="220" t="s">
        <v>52</v>
      </c>
      <c r="B483" s="262">
        <f t="shared" si="13"/>
        <v>1658</v>
      </c>
      <c r="C483" s="259">
        <v>1658</v>
      </c>
      <c r="D483" s="285">
        <v>0</v>
      </c>
      <c r="E483" s="285">
        <v>384</v>
      </c>
    </row>
    <row r="484" spans="1:5" s="219" customFormat="1" ht="9" customHeight="1">
      <c r="A484" s="225" t="s">
        <v>53</v>
      </c>
      <c r="B484" s="289">
        <f t="shared" si="13"/>
        <v>922</v>
      </c>
      <c r="C484" s="286">
        <v>922</v>
      </c>
      <c r="D484" s="286">
        <v>0</v>
      </c>
      <c r="E484" s="286">
        <v>582</v>
      </c>
    </row>
    <row r="485" spans="1:5" s="219" customFormat="1" ht="9" customHeight="1">
      <c r="A485" s="220" t="s">
        <v>54</v>
      </c>
      <c r="B485" s="262">
        <f t="shared" si="13"/>
        <v>8855</v>
      </c>
      <c r="C485" s="259">
        <v>8855</v>
      </c>
      <c r="D485" s="285">
        <v>0</v>
      </c>
      <c r="E485" s="259">
        <v>5353</v>
      </c>
    </row>
    <row r="486" spans="1:5" s="219" customFormat="1" ht="9" customHeight="1">
      <c r="A486" s="220" t="s">
        <v>55</v>
      </c>
      <c r="B486" s="262">
        <f t="shared" si="13"/>
        <v>714</v>
      </c>
      <c r="C486" s="285">
        <v>669</v>
      </c>
      <c r="D486" s="285">
        <v>45</v>
      </c>
      <c r="E486" s="285">
        <v>457</v>
      </c>
    </row>
    <row r="487" spans="1:5" s="219" customFormat="1" ht="9" customHeight="1">
      <c r="A487" s="220" t="s">
        <v>56</v>
      </c>
      <c r="B487" s="262">
        <f t="shared" si="13"/>
        <v>1757</v>
      </c>
      <c r="C487" s="259">
        <v>1757</v>
      </c>
      <c r="D487" s="285">
        <v>0</v>
      </c>
      <c r="E487" s="285">
        <v>599</v>
      </c>
    </row>
    <row r="488" spans="1:5" s="219" customFormat="1" ht="9" customHeight="1">
      <c r="A488" s="225" t="s">
        <v>57</v>
      </c>
      <c r="B488" s="289">
        <f t="shared" si="13"/>
        <v>11772</v>
      </c>
      <c r="C488" s="260">
        <v>11772</v>
      </c>
      <c r="D488" s="286">
        <v>0</v>
      </c>
      <c r="E488" s="260">
        <v>7389</v>
      </c>
    </row>
    <row r="489" spans="1:5" s="219" customFormat="1" ht="9" customHeight="1">
      <c r="A489" s="220" t="s">
        <v>58</v>
      </c>
      <c r="B489" s="262">
        <f t="shared" si="13"/>
        <v>28026</v>
      </c>
      <c r="C489" s="259">
        <v>27540</v>
      </c>
      <c r="D489" s="285">
        <v>486</v>
      </c>
      <c r="E489" s="259">
        <v>10271</v>
      </c>
    </row>
    <row r="490" spans="1:5" s="219" customFormat="1" ht="9" customHeight="1">
      <c r="A490" s="220" t="s">
        <v>59</v>
      </c>
      <c r="B490" s="262">
        <f t="shared" si="13"/>
        <v>2107</v>
      </c>
      <c r="C490" s="259">
        <v>2107</v>
      </c>
      <c r="D490" s="285">
        <v>0</v>
      </c>
      <c r="E490" s="285">
        <v>1104</v>
      </c>
    </row>
    <row r="491" spans="1:5" s="219" customFormat="1" ht="9" customHeight="1">
      <c r="A491" s="220" t="s">
        <v>60</v>
      </c>
      <c r="B491" s="262">
        <f t="shared" si="13"/>
        <v>11055</v>
      </c>
      <c r="C491" s="259">
        <v>11055</v>
      </c>
      <c r="D491" s="285">
        <v>0</v>
      </c>
      <c r="E491" s="259">
        <v>8626</v>
      </c>
    </row>
    <row r="492" spans="1:5" s="219" customFormat="1" ht="9" customHeight="1">
      <c r="A492" s="225" t="s">
        <v>61</v>
      </c>
      <c r="B492" s="289">
        <f t="shared" si="13"/>
        <v>5914</v>
      </c>
      <c r="C492" s="260">
        <v>5798</v>
      </c>
      <c r="D492" s="286">
        <v>116</v>
      </c>
      <c r="E492" s="260">
        <v>2745</v>
      </c>
    </row>
    <row r="493" spans="1:5" s="219" customFormat="1" ht="9" customHeight="1">
      <c r="A493" s="220" t="s">
        <v>62</v>
      </c>
      <c r="B493" s="262">
        <f t="shared" si="13"/>
        <v>1072</v>
      </c>
      <c r="C493" s="259">
        <v>1072</v>
      </c>
      <c r="D493" s="285">
        <v>0</v>
      </c>
      <c r="E493" s="285">
        <v>739</v>
      </c>
    </row>
    <row r="494" spans="1:5" s="219" customFormat="1" ht="9" customHeight="1">
      <c r="A494" s="220" t="s">
        <v>63</v>
      </c>
      <c r="B494" s="262">
        <f t="shared" si="13"/>
        <v>15548</v>
      </c>
      <c r="C494" s="259">
        <v>15521</v>
      </c>
      <c r="D494" s="285">
        <v>27</v>
      </c>
      <c r="E494" s="259">
        <v>6833</v>
      </c>
    </row>
    <row r="495" spans="1:5" s="219" customFormat="1" ht="9" customHeight="1">
      <c r="A495" s="220" t="s">
        <v>64</v>
      </c>
      <c r="B495" s="262">
        <f t="shared" si="13"/>
        <v>10750</v>
      </c>
      <c r="C495" s="259">
        <v>10526</v>
      </c>
      <c r="D495" s="285">
        <v>224</v>
      </c>
      <c r="E495" s="259">
        <v>10586</v>
      </c>
    </row>
    <row r="496" spans="1:5" s="219" customFormat="1" ht="9" customHeight="1">
      <c r="A496" s="225" t="s">
        <v>65</v>
      </c>
      <c r="B496" s="289">
        <f t="shared" si="13"/>
        <v>3617</v>
      </c>
      <c r="C496" s="260">
        <v>3614</v>
      </c>
      <c r="D496" s="286">
        <v>3</v>
      </c>
      <c r="E496" s="260">
        <v>1983</v>
      </c>
    </row>
    <row r="497" spans="1:5" s="219" customFormat="1" ht="9" customHeight="1">
      <c r="A497" s="220" t="s">
        <v>66</v>
      </c>
      <c r="B497" s="262">
        <f t="shared" si="13"/>
        <v>3184</v>
      </c>
      <c r="C497" s="259">
        <v>3184</v>
      </c>
      <c r="D497" s="285">
        <v>0</v>
      </c>
      <c r="E497" s="259">
        <v>1250</v>
      </c>
    </row>
    <row r="498" spans="1:5" s="219" customFormat="1" ht="9" customHeight="1">
      <c r="A498" s="220" t="s">
        <v>67</v>
      </c>
      <c r="B498" s="262">
        <f t="shared" si="13"/>
        <v>1223</v>
      </c>
      <c r="C498" s="259">
        <v>1223</v>
      </c>
      <c r="D498" s="285">
        <v>0</v>
      </c>
      <c r="E498" s="285">
        <v>528</v>
      </c>
    </row>
    <row r="499" spans="1:5" s="219" customFormat="1" ht="9" customHeight="1">
      <c r="A499" s="220" t="s">
        <v>68</v>
      </c>
      <c r="B499" s="262">
        <f t="shared" si="13"/>
        <v>15674</v>
      </c>
      <c r="C499" s="259">
        <v>15567</v>
      </c>
      <c r="D499" s="285">
        <v>107</v>
      </c>
      <c r="E499" s="259">
        <v>14715</v>
      </c>
    </row>
    <row r="500" spans="1:5" s="219" customFormat="1" ht="9" customHeight="1">
      <c r="A500" s="225" t="s">
        <v>69</v>
      </c>
      <c r="B500" s="289">
        <f t="shared" si="13"/>
        <v>1666</v>
      </c>
      <c r="C500" s="260">
        <v>1666</v>
      </c>
      <c r="D500" s="286">
        <v>0</v>
      </c>
      <c r="E500" s="260">
        <v>1030</v>
      </c>
    </row>
    <row r="501" spans="1:5" s="219" customFormat="1" ht="9" customHeight="1">
      <c r="A501" s="220" t="s">
        <v>70</v>
      </c>
      <c r="B501" s="262">
        <f t="shared" si="13"/>
        <v>4180</v>
      </c>
      <c r="C501" s="259">
        <v>4180</v>
      </c>
      <c r="D501" s="285">
        <v>0</v>
      </c>
      <c r="E501" s="259">
        <v>1340</v>
      </c>
    </row>
    <row r="502" spans="1:5" s="219" customFormat="1" ht="9" customHeight="1">
      <c r="A502" s="220" t="s">
        <v>71</v>
      </c>
      <c r="B502" s="262">
        <f t="shared" si="13"/>
        <v>6466</v>
      </c>
      <c r="C502" s="259">
        <v>6441</v>
      </c>
      <c r="D502" s="285">
        <v>25</v>
      </c>
      <c r="E502" s="259">
        <v>6403</v>
      </c>
    </row>
    <row r="503" spans="1:5" s="219" customFormat="1" ht="9" customHeight="1">
      <c r="A503" s="220" t="s">
        <v>72</v>
      </c>
      <c r="B503" s="262">
        <f t="shared" si="13"/>
        <v>3366</v>
      </c>
      <c r="C503" s="259">
        <v>3329</v>
      </c>
      <c r="D503" s="285">
        <v>37</v>
      </c>
      <c r="E503" s="259">
        <v>1671</v>
      </c>
    </row>
    <row r="504" spans="1:5" s="219" customFormat="1" ht="9" customHeight="1">
      <c r="A504" s="225" t="s">
        <v>73</v>
      </c>
      <c r="B504" s="289">
        <f t="shared" si="13"/>
        <v>3631</v>
      </c>
      <c r="C504" s="260">
        <v>3631</v>
      </c>
      <c r="D504" s="286">
        <v>0</v>
      </c>
      <c r="E504" s="260">
        <v>3982</v>
      </c>
    </row>
    <row r="505" spans="1:5" s="219" customFormat="1" ht="9" customHeight="1">
      <c r="A505" s="220" t="s">
        <v>74</v>
      </c>
      <c r="B505" s="262">
        <f t="shared" si="13"/>
        <v>4008</v>
      </c>
      <c r="C505" s="259">
        <v>4007</v>
      </c>
      <c r="D505" s="285">
        <v>1</v>
      </c>
      <c r="E505" s="259">
        <v>2281</v>
      </c>
    </row>
    <row r="506" spans="1:5" s="219" customFormat="1" ht="9" customHeight="1">
      <c r="A506" s="220" t="s">
        <v>75</v>
      </c>
      <c r="B506" s="262">
        <f t="shared" si="13"/>
        <v>7216</v>
      </c>
      <c r="C506" s="259">
        <v>7216</v>
      </c>
      <c r="D506" s="285">
        <v>0</v>
      </c>
      <c r="E506" s="259">
        <v>3475</v>
      </c>
    </row>
    <row r="507" spans="1:5" s="219" customFormat="1" ht="9" customHeight="1">
      <c r="A507" s="220" t="s">
        <v>76</v>
      </c>
      <c r="B507" s="262">
        <f t="shared" si="13"/>
        <v>3104</v>
      </c>
      <c r="C507" s="259">
        <v>3103</v>
      </c>
      <c r="D507" s="285">
        <v>1</v>
      </c>
      <c r="E507" s="285">
        <v>2717</v>
      </c>
    </row>
    <row r="508" spans="1:5" s="219" customFormat="1" ht="9" customHeight="1">
      <c r="A508" s="225" t="s">
        <v>77</v>
      </c>
      <c r="B508" s="289">
        <f t="shared" si="13"/>
        <v>4439</v>
      </c>
      <c r="C508" s="260">
        <v>4439</v>
      </c>
      <c r="D508" s="286">
        <v>0</v>
      </c>
      <c r="E508" s="260">
        <v>1437</v>
      </c>
    </row>
    <row r="509" spans="1:5" s="219" customFormat="1" ht="9" customHeight="1">
      <c r="A509" s="220" t="s">
        <v>78</v>
      </c>
      <c r="B509" s="262">
        <f t="shared" si="13"/>
        <v>616</v>
      </c>
      <c r="C509" s="285">
        <v>607</v>
      </c>
      <c r="D509" s="285">
        <v>9</v>
      </c>
      <c r="E509" s="285">
        <v>262</v>
      </c>
    </row>
    <row r="510" spans="1:5" s="219" customFormat="1" ht="9" customHeight="1">
      <c r="A510" s="220" t="s">
        <v>79</v>
      </c>
      <c r="B510" s="262">
        <f t="shared" si="13"/>
        <v>6478</v>
      </c>
      <c r="C510" s="259">
        <v>6472</v>
      </c>
      <c r="D510" s="285">
        <v>6</v>
      </c>
      <c r="E510" s="259">
        <v>3307</v>
      </c>
    </row>
    <row r="511" spans="1:5" s="219" customFormat="1" ht="9" customHeight="1">
      <c r="A511" s="220" t="s">
        <v>80</v>
      </c>
      <c r="B511" s="262">
        <f t="shared" si="13"/>
        <v>2720</v>
      </c>
      <c r="C511" s="259">
        <v>2714</v>
      </c>
      <c r="D511" s="285">
        <v>6</v>
      </c>
      <c r="E511" s="259">
        <v>1485</v>
      </c>
    </row>
    <row r="512" spans="1:5" s="219" customFormat="1" ht="9" customHeight="1">
      <c r="A512" s="225" t="s">
        <v>81</v>
      </c>
      <c r="B512" s="289">
        <f t="shared" si="13"/>
        <v>1077</v>
      </c>
      <c r="C512" s="260">
        <v>1077</v>
      </c>
      <c r="D512" s="260">
        <v>0</v>
      </c>
      <c r="E512" s="260">
        <v>637</v>
      </c>
    </row>
    <row r="513" spans="1:5" ht="9" customHeight="1">
      <c r="B513" s="214"/>
      <c r="C513" s="214"/>
      <c r="D513" s="214"/>
      <c r="E513" s="214"/>
    </row>
    <row r="514" spans="1:5" ht="9" customHeight="1">
      <c r="A514" s="218">
        <v>2009</v>
      </c>
      <c r="B514" s="214"/>
      <c r="C514" s="214"/>
      <c r="D514" s="214"/>
      <c r="E514" s="214"/>
    </row>
    <row r="515" spans="1:5" s="219" customFormat="1" ht="9" customHeight="1">
      <c r="A515" s="218" t="s">
        <v>102</v>
      </c>
      <c r="B515" s="243">
        <f>SUM(B517:B548)</f>
        <v>205274</v>
      </c>
      <c r="C515" s="243">
        <f>SUM(C517:C548)</f>
        <v>204301</v>
      </c>
      <c r="D515" s="243">
        <f>SUM(D517:D548)</f>
        <v>973</v>
      </c>
      <c r="E515" s="243">
        <f>SUM(E517:E548)</f>
        <v>119126</v>
      </c>
    </row>
    <row r="516" spans="1:5" s="219" customFormat="1" ht="2.25" customHeight="1">
      <c r="A516" s="222"/>
      <c r="B516" s="243"/>
      <c r="C516" s="243"/>
      <c r="D516" s="243"/>
      <c r="E516" s="243"/>
    </row>
    <row r="517" spans="1:5" s="219" customFormat="1" ht="9" customHeight="1">
      <c r="A517" s="220" t="s">
        <v>50</v>
      </c>
      <c r="B517" s="279">
        <f t="shared" ref="B517:B548" si="14">SUM(C517:D517)</f>
        <v>3111</v>
      </c>
      <c r="C517" s="259">
        <v>3110</v>
      </c>
      <c r="D517" s="259">
        <v>1</v>
      </c>
      <c r="E517" s="259">
        <v>2158</v>
      </c>
    </row>
    <row r="518" spans="1:5" s="219" customFormat="1" ht="9" customHeight="1">
      <c r="A518" s="220" t="s">
        <v>51</v>
      </c>
      <c r="B518" s="279">
        <f t="shared" si="14"/>
        <v>10123</v>
      </c>
      <c r="C518" s="259">
        <v>10045</v>
      </c>
      <c r="D518" s="259">
        <v>78</v>
      </c>
      <c r="E518" s="259">
        <v>7005</v>
      </c>
    </row>
    <row r="519" spans="1:5" s="219" customFormat="1" ht="9" customHeight="1">
      <c r="A519" s="220" t="s">
        <v>52</v>
      </c>
      <c r="B519" s="279">
        <f t="shared" si="14"/>
        <v>1710</v>
      </c>
      <c r="C519" s="259">
        <v>1709</v>
      </c>
      <c r="D519" s="259">
        <v>1</v>
      </c>
      <c r="E519" s="259">
        <v>349</v>
      </c>
    </row>
    <row r="520" spans="1:5" s="219" customFormat="1" ht="9" customHeight="1">
      <c r="A520" s="225" t="s">
        <v>53</v>
      </c>
      <c r="B520" s="280">
        <f t="shared" si="14"/>
        <v>1219</v>
      </c>
      <c r="C520" s="260">
        <v>1219</v>
      </c>
      <c r="D520" s="260">
        <v>0</v>
      </c>
      <c r="E520" s="260">
        <v>505</v>
      </c>
    </row>
    <row r="521" spans="1:5" s="219" customFormat="1" ht="9" customHeight="1">
      <c r="A521" s="220" t="s">
        <v>54</v>
      </c>
      <c r="B521" s="279">
        <f t="shared" si="14"/>
        <v>9345</v>
      </c>
      <c r="C521" s="259">
        <v>9345</v>
      </c>
      <c r="D521" s="259">
        <v>0</v>
      </c>
      <c r="E521" s="259">
        <v>5220</v>
      </c>
    </row>
    <row r="522" spans="1:5" s="219" customFormat="1" ht="9" customHeight="1">
      <c r="A522" s="220" t="s">
        <v>55</v>
      </c>
      <c r="B522" s="279">
        <f t="shared" si="14"/>
        <v>959</v>
      </c>
      <c r="C522" s="259">
        <v>910</v>
      </c>
      <c r="D522" s="259">
        <v>49</v>
      </c>
      <c r="E522" s="259">
        <v>598</v>
      </c>
    </row>
    <row r="523" spans="1:5" s="219" customFormat="1" ht="9" customHeight="1">
      <c r="A523" s="220" t="s">
        <v>56</v>
      </c>
      <c r="B523" s="279">
        <f t="shared" si="14"/>
        <v>778</v>
      </c>
      <c r="C523" s="259">
        <v>778</v>
      </c>
      <c r="D523" s="259">
        <v>0</v>
      </c>
      <c r="E523" s="259">
        <v>599</v>
      </c>
    </row>
    <row r="524" spans="1:5" s="219" customFormat="1" ht="9" customHeight="1">
      <c r="A524" s="225" t="s">
        <v>57</v>
      </c>
      <c r="B524" s="280">
        <f t="shared" si="14"/>
        <v>11209</v>
      </c>
      <c r="C524" s="260">
        <v>11209</v>
      </c>
      <c r="D524" s="260">
        <v>0</v>
      </c>
      <c r="E524" s="260">
        <v>7249</v>
      </c>
    </row>
    <row r="525" spans="1:5" s="219" customFormat="1" ht="9" customHeight="1">
      <c r="A525" s="220" t="s">
        <v>58</v>
      </c>
      <c r="B525" s="279">
        <f t="shared" si="14"/>
        <v>30113</v>
      </c>
      <c r="C525" s="259">
        <v>29682</v>
      </c>
      <c r="D525" s="259">
        <v>431</v>
      </c>
      <c r="E525" s="259">
        <v>9883</v>
      </c>
    </row>
    <row r="526" spans="1:5" s="219" customFormat="1" ht="9" customHeight="1">
      <c r="A526" s="220" t="s">
        <v>59</v>
      </c>
      <c r="B526" s="279">
        <f t="shared" si="14"/>
        <v>2305</v>
      </c>
      <c r="C526" s="259">
        <v>2305</v>
      </c>
      <c r="D526" s="259">
        <v>0</v>
      </c>
      <c r="E526" s="259">
        <v>1163</v>
      </c>
    </row>
    <row r="527" spans="1:5" s="219" customFormat="1" ht="9" customHeight="1">
      <c r="A527" s="220" t="s">
        <v>60</v>
      </c>
      <c r="B527" s="279">
        <f t="shared" si="14"/>
        <v>13094</v>
      </c>
      <c r="C527" s="259">
        <v>13094</v>
      </c>
      <c r="D527" s="259">
        <v>0</v>
      </c>
      <c r="E527" s="259">
        <v>9434</v>
      </c>
    </row>
    <row r="528" spans="1:5" s="219" customFormat="1" ht="9" customHeight="1">
      <c r="A528" s="225" t="s">
        <v>61</v>
      </c>
      <c r="B528" s="280">
        <f t="shared" si="14"/>
        <v>6867</v>
      </c>
      <c r="C528" s="260">
        <v>6848</v>
      </c>
      <c r="D528" s="260">
        <v>19</v>
      </c>
      <c r="E528" s="260">
        <v>3040</v>
      </c>
    </row>
    <row r="529" spans="1:5" s="219" customFormat="1" ht="9" customHeight="1">
      <c r="A529" s="220" t="s">
        <v>62</v>
      </c>
      <c r="B529" s="279">
        <f t="shared" si="14"/>
        <v>1255</v>
      </c>
      <c r="C529" s="259">
        <v>1245</v>
      </c>
      <c r="D529" s="259">
        <v>10</v>
      </c>
      <c r="E529" s="259">
        <v>829</v>
      </c>
    </row>
    <row r="530" spans="1:5" s="219" customFormat="1" ht="9" customHeight="1">
      <c r="A530" s="220" t="s">
        <v>63</v>
      </c>
      <c r="B530" s="279">
        <f t="shared" si="14"/>
        <v>19418</v>
      </c>
      <c r="C530" s="259">
        <v>19384</v>
      </c>
      <c r="D530" s="259">
        <v>34</v>
      </c>
      <c r="E530" s="259">
        <v>11718</v>
      </c>
    </row>
    <row r="531" spans="1:5" s="219" customFormat="1" ht="9" customHeight="1">
      <c r="A531" s="220" t="s">
        <v>64</v>
      </c>
      <c r="B531" s="279">
        <f t="shared" si="14"/>
        <v>11839</v>
      </c>
      <c r="C531" s="259">
        <v>11678</v>
      </c>
      <c r="D531" s="259">
        <v>161</v>
      </c>
      <c r="E531" s="259">
        <v>10414</v>
      </c>
    </row>
    <row r="532" spans="1:5" s="219" customFormat="1" ht="9" customHeight="1">
      <c r="A532" s="225" t="s">
        <v>65</v>
      </c>
      <c r="B532" s="280">
        <f t="shared" si="14"/>
        <v>3994</v>
      </c>
      <c r="C532" s="260">
        <v>3987</v>
      </c>
      <c r="D532" s="260">
        <v>7</v>
      </c>
      <c r="E532" s="260">
        <v>2284</v>
      </c>
    </row>
    <row r="533" spans="1:5" s="219" customFormat="1" ht="9" customHeight="1">
      <c r="A533" s="220" t="s">
        <v>66</v>
      </c>
      <c r="B533" s="279">
        <f t="shared" si="14"/>
        <v>3423</v>
      </c>
      <c r="C533" s="259">
        <v>3423</v>
      </c>
      <c r="D533" s="259">
        <v>0</v>
      </c>
      <c r="E533" s="259">
        <v>1083</v>
      </c>
    </row>
    <row r="534" spans="1:5" s="219" customFormat="1" ht="9" customHeight="1">
      <c r="A534" s="220" t="s">
        <v>67</v>
      </c>
      <c r="B534" s="279">
        <f t="shared" si="14"/>
        <v>1389</v>
      </c>
      <c r="C534" s="259">
        <v>1389</v>
      </c>
      <c r="D534" s="259">
        <v>0</v>
      </c>
      <c r="E534" s="259">
        <v>738</v>
      </c>
    </row>
    <row r="535" spans="1:5" s="219" customFormat="1" ht="9" customHeight="1">
      <c r="A535" s="220" t="s">
        <v>68</v>
      </c>
      <c r="B535" s="279">
        <f t="shared" si="14"/>
        <v>16667</v>
      </c>
      <c r="C535" s="259">
        <v>16556</v>
      </c>
      <c r="D535" s="259">
        <v>111</v>
      </c>
      <c r="E535" s="259">
        <v>15738</v>
      </c>
    </row>
    <row r="536" spans="1:5" s="219" customFormat="1" ht="9" customHeight="1">
      <c r="A536" s="225" t="s">
        <v>69</v>
      </c>
      <c r="B536" s="280">
        <f t="shared" si="14"/>
        <v>2076</v>
      </c>
      <c r="C536" s="260">
        <v>2076</v>
      </c>
      <c r="D536" s="260">
        <v>0</v>
      </c>
      <c r="E536" s="260">
        <v>852</v>
      </c>
    </row>
    <row r="537" spans="1:5" s="219" customFormat="1" ht="9" customHeight="1">
      <c r="A537" s="220" t="s">
        <v>70</v>
      </c>
      <c r="B537" s="279">
        <f t="shared" si="14"/>
        <v>4675</v>
      </c>
      <c r="C537" s="259">
        <v>4675</v>
      </c>
      <c r="D537" s="259">
        <v>0</v>
      </c>
      <c r="E537" s="259">
        <v>1993</v>
      </c>
    </row>
    <row r="538" spans="1:5" s="219" customFormat="1" ht="9" customHeight="1">
      <c r="A538" s="220" t="s">
        <v>71</v>
      </c>
      <c r="B538" s="279">
        <f t="shared" si="14"/>
        <v>6598</v>
      </c>
      <c r="C538" s="259">
        <v>6568</v>
      </c>
      <c r="D538" s="259">
        <v>30</v>
      </c>
      <c r="E538" s="259">
        <v>6571</v>
      </c>
    </row>
    <row r="539" spans="1:5" s="219" customFormat="1" ht="9" customHeight="1">
      <c r="A539" s="220" t="s">
        <v>72</v>
      </c>
      <c r="B539" s="279">
        <f t="shared" si="14"/>
        <v>4164</v>
      </c>
      <c r="C539" s="259">
        <v>4144</v>
      </c>
      <c r="D539" s="259">
        <v>20</v>
      </c>
      <c r="E539" s="259">
        <v>1662</v>
      </c>
    </row>
    <row r="540" spans="1:5" s="219" customFormat="1" ht="9" customHeight="1">
      <c r="A540" s="225" t="s">
        <v>73</v>
      </c>
      <c r="B540" s="280">
        <f t="shared" si="14"/>
        <v>4390</v>
      </c>
      <c r="C540" s="260">
        <v>4390</v>
      </c>
      <c r="D540" s="260">
        <v>0</v>
      </c>
      <c r="E540" s="260">
        <v>3068</v>
      </c>
    </row>
    <row r="541" spans="1:5" s="219" customFormat="1" ht="9" customHeight="1">
      <c r="A541" s="220" t="s">
        <v>74</v>
      </c>
      <c r="B541" s="279">
        <f t="shared" si="14"/>
        <v>5306</v>
      </c>
      <c r="C541" s="259">
        <v>5305</v>
      </c>
      <c r="D541" s="259">
        <v>1</v>
      </c>
      <c r="E541" s="259">
        <v>2627</v>
      </c>
    </row>
    <row r="542" spans="1:5" s="219" customFormat="1" ht="9" customHeight="1">
      <c r="A542" s="220" t="s">
        <v>75</v>
      </c>
      <c r="B542" s="279">
        <f t="shared" si="14"/>
        <v>7432</v>
      </c>
      <c r="C542" s="259">
        <v>7432</v>
      </c>
      <c r="D542" s="259">
        <v>0</v>
      </c>
      <c r="E542" s="259">
        <v>2912</v>
      </c>
    </row>
    <row r="543" spans="1:5" s="219" customFormat="1" ht="9" customHeight="1">
      <c r="A543" s="220" t="s">
        <v>76</v>
      </c>
      <c r="B543" s="279">
        <f t="shared" si="14"/>
        <v>3991</v>
      </c>
      <c r="C543" s="259">
        <v>3987</v>
      </c>
      <c r="D543" s="259">
        <v>4</v>
      </c>
      <c r="E543" s="259">
        <v>1771</v>
      </c>
    </row>
    <row r="544" spans="1:5" s="219" customFormat="1" ht="9" customHeight="1">
      <c r="A544" s="225" t="s">
        <v>77</v>
      </c>
      <c r="B544" s="280">
        <f t="shared" si="14"/>
        <v>6168</v>
      </c>
      <c r="C544" s="260">
        <v>6168</v>
      </c>
      <c r="D544" s="260">
        <v>0</v>
      </c>
      <c r="E544" s="260">
        <v>1784</v>
      </c>
    </row>
    <row r="545" spans="1:5" s="219" customFormat="1" ht="9" customHeight="1">
      <c r="A545" s="220" t="s">
        <v>78</v>
      </c>
      <c r="B545" s="279">
        <f t="shared" si="14"/>
        <v>628</v>
      </c>
      <c r="C545" s="259">
        <v>628</v>
      </c>
      <c r="D545" s="259">
        <v>0</v>
      </c>
      <c r="E545" s="259">
        <v>299</v>
      </c>
    </row>
    <row r="546" spans="1:5" s="219" customFormat="1" ht="9" customHeight="1">
      <c r="A546" s="220" t="s">
        <v>79</v>
      </c>
      <c r="B546" s="279">
        <f t="shared" si="14"/>
        <v>6770</v>
      </c>
      <c r="C546" s="259">
        <v>6760</v>
      </c>
      <c r="D546" s="259">
        <v>10</v>
      </c>
      <c r="E546" s="259">
        <v>3372</v>
      </c>
    </row>
    <row r="547" spans="1:5" s="219" customFormat="1" ht="9" customHeight="1">
      <c r="A547" s="220" t="s">
        <v>80</v>
      </c>
      <c r="B547" s="279">
        <f t="shared" si="14"/>
        <v>3086</v>
      </c>
      <c r="C547" s="259">
        <v>3080</v>
      </c>
      <c r="D547" s="259">
        <v>6</v>
      </c>
      <c r="E547" s="259">
        <v>1622</v>
      </c>
    </row>
    <row r="548" spans="1:5" s="219" customFormat="1" ht="9" customHeight="1">
      <c r="A548" s="225" t="s">
        <v>81</v>
      </c>
      <c r="B548" s="280">
        <f t="shared" si="14"/>
        <v>1172</v>
      </c>
      <c r="C548" s="260">
        <v>1172</v>
      </c>
      <c r="D548" s="260">
        <v>0</v>
      </c>
      <c r="E548" s="260">
        <v>586</v>
      </c>
    </row>
    <row r="549" spans="1:5" ht="9" customHeight="1">
      <c r="B549" s="293"/>
      <c r="C549" s="293"/>
      <c r="D549" s="293"/>
      <c r="E549" s="293"/>
    </row>
    <row r="550" spans="1:5" ht="9" customHeight="1">
      <c r="A550" s="218">
        <v>2010</v>
      </c>
      <c r="B550" s="293"/>
      <c r="C550" s="293"/>
      <c r="D550" s="293"/>
      <c r="E550" s="293"/>
    </row>
    <row r="551" spans="1:5" s="219" customFormat="1" ht="9" customHeight="1">
      <c r="A551" s="218" t="s">
        <v>102</v>
      </c>
      <c r="B551" s="243">
        <f>SUM(B553:B584)</f>
        <v>197733</v>
      </c>
      <c r="C551" s="243">
        <f>SUM(C553:C584)</f>
        <v>196790</v>
      </c>
      <c r="D551" s="243">
        <f>SUM(D553:D584)</f>
        <v>943</v>
      </c>
      <c r="E551" s="243">
        <f>SUM(E553:E584)</f>
        <v>125369</v>
      </c>
    </row>
    <row r="552" spans="1:5" s="219" customFormat="1" ht="2.25" customHeight="1">
      <c r="A552" s="222"/>
      <c r="B552" s="243"/>
      <c r="C552" s="243"/>
      <c r="D552" s="243"/>
      <c r="E552" s="243"/>
    </row>
    <row r="553" spans="1:5" s="219" customFormat="1" ht="9" customHeight="1">
      <c r="A553" s="220" t="s">
        <v>50</v>
      </c>
      <c r="B553" s="279">
        <f t="shared" ref="B553:B584" si="15">SUM(C553:D553)</f>
        <v>3239</v>
      </c>
      <c r="C553" s="259">
        <v>3239</v>
      </c>
      <c r="D553" s="259">
        <v>0</v>
      </c>
      <c r="E553" s="259">
        <v>2370</v>
      </c>
    </row>
    <row r="554" spans="1:5" s="219" customFormat="1" ht="9" customHeight="1">
      <c r="A554" s="220" t="s">
        <v>51</v>
      </c>
      <c r="B554" s="279">
        <f t="shared" si="15"/>
        <v>9353</v>
      </c>
      <c r="C554" s="259">
        <v>9324</v>
      </c>
      <c r="D554" s="259">
        <v>29</v>
      </c>
      <c r="E554" s="259">
        <v>5590</v>
      </c>
    </row>
    <row r="555" spans="1:5" s="219" customFormat="1" ht="9" customHeight="1">
      <c r="A555" s="220" t="s">
        <v>52</v>
      </c>
      <c r="B555" s="279">
        <f t="shared" si="15"/>
        <v>1660</v>
      </c>
      <c r="C555" s="259">
        <v>1660</v>
      </c>
      <c r="D555" s="259">
        <v>0</v>
      </c>
      <c r="E555" s="259">
        <v>302</v>
      </c>
    </row>
    <row r="556" spans="1:5" s="219" customFormat="1" ht="9" customHeight="1">
      <c r="A556" s="225" t="s">
        <v>53</v>
      </c>
      <c r="B556" s="280">
        <f t="shared" si="15"/>
        <v>1179</v>
      </c>
      <c r="C556" s="260">
        <v>1179</v>
      </c>
      <c r="D556" s="260">
        <v>0</v>
      </c>
      <c r="E556" s="260">
        <v>479</v>
      </c>
    </row>
    <row r="557" spans="1:5" s="219" customFormat="1" ht="9" customHeight="1">
      <c r="A557" s="220" t="s">
        <v>54</v>
      </c>
      <c r="B557" s="279">
        <f t="shared" si="15"/>
        <v>7867</v>
      </c>
      <c r="C557" s="259">
        <v>7865</v>
      </c>
      <c r="D557" s="259">
        <v>2</v>
      </c>
      <c r="E557" s="259">
        <v>5693</v>
      </c>
    </row>
    <row r="558" spans="1:5" s="219" customFormat="1" ht="9" customHeight="1">
      <c r="A558" s="220" t="s">
        <v>55</v>
      </c>
      <c r="B558" s="279">
        <f t="shared" si="15"/>
        <v>935</v>
      </c>
      <c r="C558" s="259">
        <v>883</v>
      </c>
      <c r="D558" s="259">
        <v>52</v>
      </c>
      <c r="E558" s="259">
        <v>675</v>
      </c>
    </row>
    <row r="559" spans="1:5" s="219" customFormat="1" ht="9" customHeight="1">
      <c r="A559" s="220" t="s">
        <v>56</v>
      </c>
      <c r="B559" s="279">
        <f t="shared" si="15"/>
        <v>1584</v>
      </c>
      <c r="C559" s="259">
        <v>1584</v>
      </c>
      <c r="D559" s="259">
        <v>0</v>
      </c>
      <c r="E559" s="259">
        <v>765</v>
      </c>
    </row>
    <row r="560" spans="1:5" s="219" customFormat="1" ht="9" customHeight="1">
      <c r="A560" s="225" t="s">
        <v>57</v>
      </c>
      <c r="B560" s="280">
        <f t="shared" si="15"/>
        <v>9810</v>
      </c>
      <c r="C560" s="260">
        <v>9810</v>
      </c>
      <c r="D560" s="260">
        <v>0</v>
      </c>
      <c r="E560" s="260">
        <v>6880</v>
      </c>
    </row>
    <row r="561" spans="1:5" s="219" customFormat="1" ht="9" customHeight="1">
      <c r="A561" s="220" t="s">
        <v>58</v>
      </c>
      <c r="B561" s="279">
        <f t="shared" si="15"/>
        <v>28681</v>
      </c>
      <c r="C561" s="259">
        <v>28303</v>
      </c>
      <c r="D561" s="259">
        <v>378</v>
      </c>
      <c r="E561" s="259">
        <v>13749</v>
      </c>
    </row>
    <row r="562" spans="1:5" s="219" customFormat="1" ht="9" customHeight="1">
      <c r="A562" s="220" t="s">
        <v>59</v>
      </c>
      <c r="B562" s="279">
        <f t="shared" si="15"/>
        <v>2045</v>
      </c>
      <c r="C562" s="259">
        <v>2045</v>
      </c>
      <c r="D562" s="259">
        <v>0</v>
      </c>
      <c r="E562" s="259">
        <v>1186</v>
      </c>
    </row>
    <row r="563" spans="1:5" s="219" customFormat="1" ht="9" customHeight="1">
      <c r="A563" s="220" t="s">
        <v>60</v>
      </c>
      <c r="B563" s="279">
        <f t="shared" si="15"/>
        <v>13394</v>
      </c>
      <c r="C563" s="259">
        <v>13394</v>
      </c>
      <c r="D563" s="259">
        <v>0</v>
      </c>
      <c r="E563" s="259">
        <v>9794</v>
      </c>
    </row>
    <row r="564" spans="1:5" s="219" customFormat="1" ht="9" customHeight="1">
      <c r="A564" s="225" t="s">
        <v>61</v>
      </c>
      <c r="B564" s="280">
        <f t="shared" si="15"/>
        <v>5925</v>
      </c>
      <c r="C564" s="260">
        <v>5786</v>
      </c>
      <c r="D564" s="260">
        <v>139</v>
      </c>
      <c r="E564" s="260">
        <v>2743</v>
      </c>
    </row>
    <row r="565" spans="1:5" s="219" customFormat="1" ht="9" customHeight="1">
      <c r="A565" s="220" t="s">
        <v>62</v>
      </c>
      <c r="B565" s="279">
        <f t="shared" si="15"/>
        <v>1175</v>
      </c>
      <c r="C565" s="259">
        <v>1173</v>
      </c>
      <c r="D565" s="259">
        <v>2</v>
      </c>
      <c r="E565" s="259">
        <v>763</v>
      </c>
    </row>
    <row r="566" spans="1:5" s="219" customFormat="1" ht="9" customHeight="1">
      <c r="A566" s="220" t="s">
        <v>63</v>
      </c>
      <c r="B566" s="279">
        <f t="shared" si="15"/>
        <v>20598</v>
      </c>
      <c r="C566" s="259">
        <v>20573</v>
      </c>
      <c r="D566" s="259">
        <v>25</v>
      </c>
      <c r="E566" s="259">
        <v>14990</v>
      </c>
    </row>
    <row r="567" spans="1:5" s="219" customFormat="1" ht="9" customHeight="1">
      <c r="A567" s="220" t="s">
        <v>64</v>
      </c>
      <c r="B567" s="279">
        <f t="shared" si="15"/>
        <v>12800</v>
      </c>
      <c r="C567" s="259">
        <v>12629</v>
      </c>
      <c r="D567" s="259">
        <v>171</v>
      </c>
      <c r="E567" s="259">
        <v>10720</v>
      </c>
    </row>
    <row r="568" spans="1:5" s="219" customFormat="1" ht="9" customHeight="1">
      <c r="A568" s="225" t="s">
        <v>65</v>
      </c>
      <c r="B568" s="280">
        <f t="shared" si="15"/>
        <v>3906</v>
      </c>
      <c r="C568" s="260">
        <v>3899</v>
      </c>
      <c r="D568" s="260">
        <v>7</v>
      </c>
      <c r="E568" s="260">
        <v>2244</v>
      </c>
    </row>
    <row r="569" spans="1:5" s="219" customFormat="1" ht="9" customHeight="1">
      <c r="A569" s="220" t="s">
        <v>66</v>
      </c>
      <c r="B569" s="279">
        <f t="shared" si="15"/>
        <v>3863</v>
      </c>
      <c r="C569" s="259">
        <v>3863</v>
      </c>
      <c r="D569" s="259">
        <v>0</v>
      </c>
      <c r="E569" s="259">
        <v>1735</v>
      </c>
    </row>
    <row r="570" spans="1:5" s="219" customFormat="1" ht="9" customHeight="1">
      <c r="A570" s="220" t="s">
        <v>67</v>
      </c>
      <c r="B570" s="279">
        <f t="shared" si="15"/>
        <v>1441</v>
      </c>
      <c r="C570" s="259">
        <v>1441</v>
      </c>
      <c r="D570" s="259">
        <v>0</v>
      </c>
      <c r="E570" s="259">
        <v>714</v>
      </c>
    </row>
    <row r="571" spans="1:5" s="219" customFormat="1" ht="9" customHeight="1">
      <c r="A571" s="220" t="s">
        <v>68</v>
      </c>
      <c r="B571" s="279">
        <f t="shared" si="15"/>
        <v>13894</v>
      </c>
      <c r="C571" s="259">
        <v>13806</v>
      </c>
      <c r="D571" s="259">
        <v>88</v>
      </c>
      <c r="E571" s="259">
        <v>13855</v>
      </c>
    </row>
    <row r="572" spans="1:5" s="219" customFormat="1" ht="9" customHeight="1">
      <c r="A572" s="225" t="s">
        <v>69</v>
      </c>
      <c r="B572" s="280">
        <f t="shared" si="15"/>
        <v>1740</v>
      </c>
      <c r="C572" s="260">
        <v>1740</v>
      </c>
      <c r="D572" s="260">
        <v>0</v>
      </c>
      <c r="E572" s="260">
        <v>863</v>
      </c>
    </row>
    <row r="573" spans="1:5" s="219" customFormat="1" ht="9" customHeight="1">
      <c r="A573" s="220" t="s">
        <v>70</v>
      </c>
      <c r="B573" s="279">
        <f t="shared" si="15"/>
        <v>4481</v>
      </c>
      <c r="C573" s="259">
        <v>4480</v>
      </c>
      <c r="D573" s="259">
        <v>1</v>
      </c>
      <c r="E573" s="259">
        <v>1479</v>
      </c>
    </row>
    <row r="574" spans="1:5" s="219" customFormat="1" ht="9" customHeight="1">
      <c r="A574" s="220" t="s">
        <v>71</v>
      </c>
      <c r="B574" s="279">
        <f t="shared" si="15"/>
        <v>6770</v>
      </c>
      <c r="C574" s="259">
        <v>6758</v>
      </c>
      <c r="D574" s="259">
        <v>12</v>
      </c>
      <c r="E574" s="259">
        <v>6716</v>
      </c>
    </row>
    <row r="575" spans="1:5" s="219" customFormat="1" ht="9" customHeight="1">
      <c r="A575" s="220" t="s">
        <v>72</v>
      </c>
      <c r="B575" s="279">
        <f t="shared" si="15"/>
        <v>3687</v>
      </c>
      <c r="C575" s="259">
        <v>3671</v>
      </c>
      <c r="D575" s="259">
        <v>16</v>
      </c>
      <c r="E575" s="259">
        <v>1580</v>
      </c>
    </row>
    <row r="576" spans="1:5" s="219" customFormat="1" ht="9" customHeight="1">
      <c r="A576" s="225" t="s">
        <v>73</v>
      </c>
      <c r="B576" s="280">
        <f t="shared" si="15"/>
        <v>3956</v>
      </c>
      <c r="C576" s="260">
        <v>3955</v>
      </c>
      <c r="D576" s="260">
        <v>1</v>
      </c>
      <c r="E576" s="260">
        <v>3352</v>
      </c>
    </row>
    <row r="577" spans="1:5" s="219" customFormat="1" ht="9" customHeight="1">
      <c r="A577" s="220" t="s">
        <v>74</v>
      </c>
      <c r="B577" s="279">
        <f t="shared" si="15"/>
        <v>4570</v>
      </c>
      <c r="C577" s="259">
        <v>4570</v>
      </c>
      <c r="D577" s="259">
        <v>0</v>
      </c>
      <c r="E577" s="259">
        <v>2460</v>
      </c>
    </row>
    <row r="578" spans="1:5" s="219" customFormat="1" ht="9" customHeight="1">
      <c r="A578" s="220" t="s">
        <v>75</v>
      </c>
      <c r="B578" s="279">
        <f t="shared" si="15"/>
        <v>8208</v>
      </c>
      <c r="C578" s="259">
        <v>8208</v>
      </c>
      <c r="D578" s="259">
        <v>0</v>
      </c>
      <c r="E578" s="259">
        <v>4503</v>
      </c>
    </row>
    <row r="579" spans="1:5" s="219" customFormat="1" ht="9" customHeight="1">
      <c r="A579" s="220" t="s">
        <v>76</v>
      </c>
      <c r="B579" s="279">
        <f t="shared" si="15"/>
        <v>4453</v>
      </c>
      <c r="C579" s="259">
        <v>4449</v>
      </c>
      <c r="D579" s="259">
        <v>4</v>
      </c>
      <c r="E579" s="259">
        <v>1636</v>
      </c>
    </row>
    <row r="580" spans="1:5" s="219" customFormat="1" ht="9" customHeight="1">
      <c r="A580" s="225" t="s">
        <v>77</v>
      </c>
      <c r="B580" s="280">
        <f t="shared" si="15"/>
        <v>5556</v>
      </c>
      <c r="C580" s="260">
        <v>5556</v>
      </c>
      <c r="D580" s="260">
        <v>0</v>
      </c>
      <c r="E580" s="260">
        <v>2145</v>
      </c>
    </row>
    <row r="581" spans="1:5" s="219" customFormat="1" ht="9" customHeight="1">
      <c r="A581" s="220" t="s">
        <v>78</v>
      </c>
      <c r="B581" s="279">
        <f t="shared" si="15"/>
        <v>642</v>
      </c>
      <c r="C581" s="259">
        <v>640</v>
      </c>
      <c r="D581" s="259">
        <v>2</v>
      </c>
      <c r="E581" s="259">
        <v>291</v>
      </c>
    </row>
    <row r="582" spans="1:5" s="219" customFormat="1" ht="9" customHeight="1">
      <c r="A582" s="220" t="s">
        <v>79</v>
      </c>
      <c r="B582" s="279">
        <f t="shared" si="15"/>
        <v>6183</v>
      </c>
      <c r="C582" s="259">
        <v>6173</v>
      </c>
      <c r="D582" s="259">
        <v>10</v>
      </c>
      <c r="E582" s="259">
        <v>3019</v>
      </c>
    </row>
    <row r="583" spans="1:5" s="219" customFormat="1" ht="9" customHeight="1">
      <c r="A583" s="220" t="s">
        <v>80</v>
      </c>
      <c r="B583" s="279">
        <f t="shared" si="15"/>
        <v>2835</v>
      </c>
      <c r="C583" s="259">
        <v>2831</v>
      </c>
      <c r="D583" s="259">
        <v>4</v>
      </c>
      <c r="E583" s="259">
        <v>1579</v>
      </c>
    </row>
    <row r="584" spans="1:5" s="219" customFormat="1" ht="9" customHeight="1">
      <c r="A584" s="225" t="s">
        <v>81</v>
      </c>
      <c r="B584" s="280">
        <f t="shared" si="15"/>
        <v>1303</v>
      </c>
      <c r="C584" s="260">
        <v>1303</v>
      </c>
      <c r="D584" s="260">
        <v>0</v>
      </c>
      <c r="E584" s="260">
        <v>499</v>
      </c>
    </row>
    <row r="585" spans="1:5" ht="9" customHeight="1">
      <c r="B585" s="293"/>
      <c r="C585" s="293"/>
      <c r="D585" s="293"/>
      <c r="E585" s="293"/>
    </row>
    <row r="586" spans="1:5" ht="9" customHeight="1">
      <c r="A586" s="218">
        <v>2011</v>
      </c>
      <c r="B586" s="293"/>
      <c r="C586" s="293"/>
      <c r="D586" s="293"/>
      <c r="E586" s="293"/>
    </row>
    <row r="587" spans="1:5" s="219" customFormat="1" ht="9" customHeight="1">
      <c r="A587" s="218" t="s">
        <v>102</v>
      </c>
      <c r="B587" s="243">
        <f>SUM(B589:B620)</f>
        <v>202477</v>
      </c>
      <c r="C587" s="243">
        <f>SUM(C589:C620)</f>
        <v>201680</v>
      </c>
      <c r="D587" s="243">
        <f>SUM(D589:D620)</f>
        <v>797</v>
      </c>
      <c r="E587" s="243">
        <f>SUM(E589:E620)</f>
        <v>124014</v>
      </c>
    </row>
    <row r="588" spans="1:5" s="219" customFormat="1" ht="2.25" customHeight="1">
      <c r="A588" s="222"/>
      <c r="B588" s="243"/>
      <c r="C588" s="243"/>
      <c r="D588" s="243"/>
      <c r="E588" s="243"/>
    </row>
    <row r="589" spans="1:5" s="219" customFormat="1" ht="9" customHeight="1">
      <c r="A589" s="220" t="s">
        <v>50</v>
      </c>
      <c r="B589" s="279">
        <f t="shared" ref="B589:B620" si="16">SUM(C589:D589)</f>
        <v>3013</v>
      </c>
      <c r="C589" s="259">
        <v>3013</v>
      </c>
      <c r="D589" s="259">
        <v>0</v>
      </c>
      <c r="E589" s="259">
        <v>2278</v>
      </c>
    </row>
    <row r="590" spans="1:5" s="219" customFormat="1" ht="9" customHeight="1">
      <c r="A590" s="220" t="s">
        <v>51</v>
      </c>
      <c r="B590" s="279">
        <f t="shared" si="16"/>
        <v>10130</v>
      </c>
      <c r="C590" s="259">
        <v>10101</v>
      </c>
      <c r="D590" s="259">
        <v>29</v>
      </c>
      <c r="E590" s="259">
        <v>4356</v>
      </c>
    </row>
    <row r="591" spans="1:5" s="219" customFormat="1" ht="9" customHeight="1">
      <c r="A591" s="220" t="s">
        <v>52</v>
      </c>
      <c r="B591" s="279">
        <f t="shared" si="16"/>
        <v>1557</v>
      </c>
      <c r="C591" s="259">
        <v>1557</v>
      </c>
      <c r="D591" s="259">
        <v>0</v>
      </c>
      <c r="E591" s="259">
        <v>247</v>
      </c>
    </row>
    <row r="592" spans="1:5" s="219" customFormat="1" ht="9" customHeight="1">
      <c r="A592" s="225" t="s">
        <v>53</v>
      </c>
      <c r="B592" s="280">
        <f t="shared" si="16"/>
        <v>1150</v>
      </c>
      <c r="C592" s="260">
        <v>1150</v>
      </c>
      <c r="D592" s="260">
        <v>0</v>
      </c>
      <c r="E592" s="260">
        <v>426</v>
      </c>
    </row>
    <row r="593" spans="1:5" s="219" customFormat="1" ht="9" customHeight="1">
      <c r="A593" s="220" t="s">
        <v>54</v>
      </c>
      <c r="B593" s="279">
        <f t="shared" si="16"/>
        <v>7669</v>
      </c>
      <c r="C593" s="259">
        <v>7669</v>
      </c>
      <c r="D593" s="259">
        <v>0</v>
      </c>
      <c r="E593" s="259">
        <v>5335</v>
      </c>
    </row>
    <row r="594" spans="1:5" s="219" customFormat="1" ht="9" customHeight="1">
      <c r="A594" s="220" t="s">
        <v>55</v>
      </c>
      <c r="B594" s="279">
        <f t="shared" si="16"/>
        <v>947</v>
      </c>
      <c r="C594" s="259">
        <v>885</v>
      </c>
      <c r="D594" s="259">
        <v>62</v>
      </c>
      <c r="E594" s="259">
        <v>620</v>
      </c>
    </row>
    <row r="595" spans="1:5" s="219" customFormat="1" ht="9" customHeight="1">
      <c r="A595" s="220" t="s">
        <v>56</v>
      </c>
      <c r="B595" s="279">
        <f t="shared" si="16"/>
        <v>1753</v>
      </c>
      <c r="C595" s="259">
        <v>1753</v>
      </c>
      <c r="D595" s="259">
        <v>0</v>
      </c>
      <c r="E595" s="259">
        <v>560</v>
      </c>
    </row>
    <row r="596" spans="1:5" s="219" customFormat="1" ht="9" customHeight="1">
      <c r="A596" s="225" t="s">
        <v>57</v>
      </c>
      <c r="B596" s="280">
        <f t="shared" si="16"/>
        <v>9157</v>
      </c>
      <c r="C596" s="260">
        <v>9157</v>
      </c>
      <c r="D596" s="260">
        <v>0</v>
      </c>
      <c r="E596" s="260">
        <v>6555</v>
      </c>
    </row>
    <row r="597" spans="1:5" s="219" customFormat="1" ht="9" customHeight="1">
      <c r="A597" s="220" t="s">
        <v>58</v>
      </c>
      <c r="B597" s="279">
        <f t="shared" si="16"/>
        <v>26453</v>
      </c>
      <c r="C597" s="259">
        <v>26150</v>
      </c>
      <c r="D597" s="259">
        <v>303</v>
      </c>
      <c r="E597" s="259">
        <v>13535</v>
      </c>
    </row>
    <row r="598" spans="1:5" s="219" customFormat="1" ht="9" customHeight="1">
      <c r="A598" s="220" t="s">
        <v>59</v>
      </c>
      <c r="B598" s="279">
        <f t="shared" si="16"/>
        <v>2109</v>
      </c>
      <c r="C598" s="259">
        <v>2109</v>
      </c>
      <c r="D598" s="259">
        <v>0</v>
      </c>
      <c r="E598" s="259">
        <v>1357</v>
      </c>
    </row>
    <row r="599" spans="1:5" s="219" customFormat="1" ht="9" customHeight="1">
      <c r="A599" s="220" t="s">
        <v>60</v>
      </c>
      <c r="B599" s="279">
        <f t="shared" si="16"/>
        <v>14417</v>
      </c>
      <c r="C599" s="259">
        <v>14417</v>
      </c>
      <c r="D599" s="259">
        <v>0</v>
      </c>
      <c r="E599" s="259">
        <v>10635</v>
      </c>
    </row>
    <row r="600" spans="1:5" s="219" customFormat="1" ht="9" customHeight="1">
      <c r="A600" s="225" t="s">
        <v>61</v>
      </c>
      <c r="B600" s="280">
        <f t="shared" si="16"/>
        <v>6415</v>
      </c>
      <c r="C600" s="260">
        <v>6316</v>
      </c>
      <c r="D600" s="260">
        <v>99</v>
      </c>
      <c r="E600" s="260">
        <v>3672</v>
      </c>
    </row>
    <row r="601" spans="1:5" s="219" customFormat="1" ht="9" customHeight="1">
      <c r="A601" s="220" t="s">
        <v>62</v>
      </c>
      <c r="B601" s="279">
        <f t="shared" si="16"/>
        <v>1329</v>
      </c>
      <c r="C601" s="259">
        <v>1329</v>
      </c>
      <c r="D601" s="259">
        <v>0</v>
      </c>
      <c r="E601" s="259">
        <v>952</v>
      </c>
    </row>
    <row r="602" spans="1:5" s="219" customFormat="1" ht="9" customHeight="1">
      <c r="A602" s="220" t="s">
        <v>63</v>
      </c>
      <c r="B602" s="279">
        <f t="shared" si="16"/>
        <v>22424</v>
      </c>
      <c r="C602" s="259">
        <v>22411</v>
      </c>
      <c r="D602" s="259">
        <v>13</v>
      </c>
      <c r="E602" s="259">
        <v>16572</v>
      </c>
    </row>
    <row r="603" spans="1:5" s="219" customFormat="1" ht="9" customHeight="1">
      <c r="A603" s="220" t="s">
        <v>64</v>
      </c>
      <c r="B603" s="279">
        <f t="shared" si="16"/>
        <v>12931</v>
      </c>
      <c r="C603" s="259">
        <v>12746</v>
      </c>
      <c r="D603" s="259">
        <v>185</v>
      </c>
      <c r="E603" s="259">
        <v>9060</v>
      </c>
    </row>
    <row r="604" spans="1:5" s="219" customFormat="1" ht="9" customHeight="1">
      <c r="A604" s="225" t="s">
        <v>65</v>
      </c>
      <c r="B604" s="280">
        <f t="shared" si="16"/>
        <v>4420</v>
      </c>
      <c r="C604" s="260">
        <v>4416</v>
      </c>
      <c r="D604" s="260">
        <v>4</v>
      </c>
      <c r="E604" s="260">
        <v>2270</v>
      </c>
    </row>
    <row r="605" spans="1:5" s="219" customFormat="1" ht="9" customHeight="1">
      <c r="A605" s="220" t="s">
        <v>66</v>
      </c>
      <c r="B605" s="279">
        <f t="shared" si="16"/>
        <v>4428</v>
      </c>
      <c r="C605" s="259">
        <v>4428</v>
      </c>
      <c r="D605" s="259">
        <v>0</v>
      </c>
      <c r="E605" s="259">
        <v>1969</v>
      </c>
    </row>
    <row r="606" spans="1:5" s="219" customFormat="1" ht="9" customHeight="1">
      <c r="A606" s="220" t="s">
        <v>67</v>
      </c>
      <c r="B606" s="279">
        <f t="shared" si="16"/>
        <v>2105</v>
      </c>
      <c r="C606" s="259">
        <v>2105</v>
      </c>
      <c r="D606" s="259">
        <v>0</v>
      </c>
      <c r="E606" s="259">
        <v>747</v>
      </c>
    </row>
    <row r="607" spans="1:5" s="219" customFormat="1" ht="9" customHeight="1">
      <c r="A607" s="220" t="s">
        <v>68</v>
      </c>
      <c r="B607" s="279">
        <f t="shared" si="16"/>
        <v>12962</v>
      </c>
      <c r="C607" s="259">
        <v>12933</v>
      </c>
      <c r="D607" s="259">
        <v>29</v>
      </c>
      <c r="E607" s="259">
        <v>12623</v>
      </c>
    </row>
    <row r="608" spans="1:5" s="219" customFormat="1" ht="9" customHeight="1">
      <c r="A608" s="225" t="s">
        <v>69</v>
      </c>
      <c r="B608" s="280">
        <f t="shared" si="16"/>
        <v>1961</v>
      </c>
      <c r="C608" s="260">
        <v>1961</v>
      </c>
      <c r="D608" s="260">
        <v>0</v>
      </c>
      <c r="E608" s="260">
        <v>1103</v>
      </c>
    </row>
    <row r="609" spans="1:5" s="219" customFormat="1" ht="9" customHeight="1">
      <c r="A609" s="220" t="s">
        <v>70</v>
      </c>
      <c r="B609" s="279">
        <f t="shared" si="16"/>
        <v>4744</v>
      </c>
      <c r="C609" s="259">
        <v>4744</v>
      </c>
      <c r="D609" s="259">
        <v>0</v>
      </c>
      <c r="E609" s="259">
        <v>2301</v>
      </c>
    </row>
    <row r="610" spans="1:5" s="219" customFormat="1" ht="9" customHeight="1">
      <c r="A610" s="220" t="s">
        <v>71</v>
      </c>
      <c r="B610" s="279">
        <f t="shared" si="16"/>
        <v>6540</v>
      </c>
      <c r="C610" s="259">
        <v>6523</v>
      </c>
      <c r="D610" s="259">
        <v>17</v>
      </c>
      <c r="E610" s="259">
        <v>6191</v>
      </c>
    </row>
    <row r="611" spans="1:5" s="219" customFormat="1" ht="9" customHeight="1">
      <c r="A611" s="220" t="s">
        <v>72</v>
      </c>
      <c r="B611" s="279">
        <f t="shared" si="16"/>
        <v>4991</v>
      </c>
      <c r="C611" s="259">
        <v>4962</v>
      </c>
      <c r="D611" s="259">
        <v>29</v>
      </c>
      <c r="E611" s="259">
        <v>1904</v>
      </c>
    </row>
    <row r="612" spans="1:5" s="219" customFormat="1" ht="9" customHeight="1">
      <c r="A612" s="225" t="s">
        <v>73</v>
      </c>
      <c r="B612" s="280">
        <f t="shared" si="16"/>
        <v>4226</v>
      </c>
      <c r="C612" s="260">
        <v>4226</v>
      </c>
      <c r="D612" s="260">
        <v>0</v>
      </c>
      <c r="E612" s="260">
        <v>3358</v>
      </c>
    </row>
    <row r="613" spans="1:5" s="219" customFormat="1" ht="9" customHeight="1">
      <c r="A613" s="220" t="s">
        <v>74</v>
      </c>
      <c r="B613" s="279">
        <f t="shared" si="16"/>
        <v>5395</v>
      </c>
      <c r="C613" s="259">
        <v>5392</v>
      </c>
      <c r="D613" s="259">
        <v>3</v>
      </c>
      <c r="E613" s="259">
        <v>2898</v>
      </c>
    </row>
    <row r="614" spans="1:5" s="219" customFormat="1" ht="9" customHeight="1">
      <c r="A614" s="220" t="s">
        <v>75</v>
      </c>
      <c r="B614" s="279">
        <f t="shared" si="16"/>
        <v>8332</v>
      </c>
      <c r="C614" s="259">
        <v>8332</v>
      </c>
      <c r="D614" s="259">
        <v>0</v>
      </c>
      <c r="E614" s="259">
        <v>3187</v>
      </c>
    </row>
    <row r="615" spans="1:5" s="219" customFormat="1" ht="9" customHeight="1">
      <c r="A615" s="220" t="s">
        <v>76</v>
      </c>
      <c r="B615" s="279">
        <f t="shared" si="16"/>
        <v>4621</v>
      </c>
      <c r="C615" s="259">
        <v>4618</v>
      </c>
      <c r="D615" s="259">
        <v>3</v>
      </c>
      <c r="E615" s="259">
        <v>1879</v>
      </c>
    </row>
    <row r="616" spans="1:5" s="219" customFormat="1" ht="9" customHeight="1">
      <c r="A616" s="225" t="s">
        <v>77</v>
      </c>
      <c r="B616" s="280">
        <f t="shared" si="16"/>
        <v>5488</v>
      </c>
      <c r="C616" s="260">
        <v>5488</v>
      </c>
      <c r="D616" s="260">
        <v>0</v>
      </c>
      <c r="E616" s="260">
        <v>2232</v>
      </c>
    </row>
    <row r="617" spans="1:5" s="219" customFormat="1" ht="9" customHeight="1">
      <c r="A617" s="220" t="s">
        <v>78</v>
      </c>
      <c r="B617" s="279">
        <f t="shared" si="16"/>
        <v>1090</v>
      </c>
      <c r="C617" s="259">
        <v>1088</v>
      </c>
      <c r="D617" s="259">
        <v>2</v>
      </c>
      <c r="E617" s="259">
        <v>462</v>
      </c>
    </row>
    <row r="618" spans="1:5" s="219" customFormat="1" ht="9" customHeight="1">
      <c r="A618" s="220" t="s">
        <v>79</v>
      </c>
      <c r="B618" s="279">
        <f t="shared" si="16"/>
        <v>5445</v>
      </c>
      <c r="C618" s="259">
        <v>5428</v>
      </c>
      <c r="D618" s="259">
        <v>17</v>
      </c>
      <c r="E618" s="259">
        <v>2560</v>
      </c>
    </row>
    <row r="619" spans="1:5" s="219" customFormat="1" ht="9" customHeight="1">
      <c r="A619" s="220" t="s">
        <v>80</v>
      </c>
      <c r="B619" s="279">
        <f t="shared" si="16"/>
        <v>2949</v>
      </c>
      <c r="C619" s="259">
        <v>2947</v>
      </c>
      <c r="D619" s="259">
        <v>2</v>
      </c>
      <c r="E619" s="259">
        <v>1504</v>
      </c>
    </row>
    <row r="620" spans="1:5" s="219" customFormat="1" ht="9" customHeight="1">
      <c r="A620" s="225" t="s">
        <v>81</v>
      </c>
      <c r="B620" s="280">
        <f t="shared" si="16"/>
        <v>1326</v>
      </c>
      <c r="C620" s="260">
        <v>1326</v>
      </c>
      <c r="D620" s="260">
        <v>0</v>
      </c>
      <c r="E620" s="260">
        <v>666</v>
      </c>
    </row>
    <row r="621" spans="1:5" ht="9" customHeight="1">
      <c r="B621" s="293"/>
      <c r="C621" s="293"/>
      <c r="D621" s="293"/>
      <c r="E621" s="293"/>
    </row>
    <row r="622" spans="1:5" ht="9" customHeight="1">
      <c r="A622" s="218">
        <v>2012</v>
      </c>
      <c r="B622" s="293"/>
      <c r="C622" s="293"/>
      <c r="D622" s="293"/>
      <c r="E622" s="293"/>
    </row>
    <row r="623" spans="1:5" s="219" customFormat="1" ht="9" customHeight="1">
      <c r="A623" s="218" t="s">
        <v>102</v>
      </c>
      <c r="B623" s="243">
        <f>SUM(B625:B656)</f>
        <v>209508</v>
      </c>
      <c r="C623" s="243">
        <f>SUM(C625:C656)</f>
        <v>208615</v>
      </c>
      <c r="D623" s="243">
        <f>SUM(D625:D656)</f>
        <v>893</v>
      </c>
      <c r="E623" s="243">
        <f>SUM(E625:E656)</f>
        <v>129795</v>
      </c>
    </row>
    <row r="624" spans="1:5" s="219" customFormat="1" ht="2.25" customHeight="1">
      <c r="A624" s="222"/>
      <c r="B624" s="243"/>
      <c r="C624" s="243"/>
      <c r="D624" s="243"/>
      <c r="E624" s="243"/>
    </row>
    <row r="625" spans="1:5" s="219" customFormat="1" ht="9" customHeight="1">
      <c r="A625" s="220" t="s">
        <v>50</v>
      </c>
      <c r="B625" s="279">
        <f t="shared" ref="B625:B656" si="17">SUM(C625:D625)</f>
        <v>2502</v>
      </c>
      <c r="C625" s="259">
        <v>2502</v>
      </c>
      <c r="D625" s="294" t="s">
        <v>137</v>
      </c>
      <c r="E625" s="259">
        <v>2638</v>
      </c>
    </row>
    <row r="626" spans="1:5" s="219" customFormat="1" ht="9" customHeight="1">
      <c r="A626" s="220" t="s">
        <v>51</v>
      </c>
      <c r="B626" s="279">
        <f t="shared" si="17"/>
        <v>10139</v>
      </c>
      <c r="C626" s="259">
        <v>10112</v>
      </c>
      <c r="D626" s="294">
        <v>27</v>
      </c>
      <c r="E626" s="259">
        <v>3752</v>
      </c>
    </row>
    <row r="627" spans="1:5" s="219" customFormat="1" ht="9" customHeight="1">
      <c r="A627" s="220" t="s">
        <v>52</v>
      </c>
      <c r="B627" s="279">
        <f t="shared" si="17"/>
        <v>1514</v>
      </c>
      <c r="C627" s="259">
        <v>1514</v>
      </c>
      <c r="D627" s="294" t="s">
        <v>137</v>
      </c>
      <c r="E627" s="259">
        <v>295</v>
      </c>
    </row>
    <row r="628" spans="1:5" s="219" customFormat="1" ht="9" customHeight="1">
      <c r="A628" s="225" t="s">
        <v>53</v>
      </c>
      <c r="B628" s="280">
        <f t="shared" si="17"/>
        <v>1358</v>
      </c>
      <c r="C628" s="260">
        <v>1358</v>
      </c>
      <c r="D628" s="295" t="s">
        <v>137</v>
      </c>
      <c r="E628" s="260">
        <v>607</v>
      </c>
    </row>
    <row r="629" spans="1:5" s="219" customFormat="1" ht="9" customHeight="1">
      <c r="A629" s="220" t="s">
        <v>54</v>
      </c>
      <c r="B629" s="279">
        <f t="shared" si="17"/>
        <v>8279</v>
      </c>
      <c r="C629" s="259">
        <v>8279</v>
      </c>
      <c r="D629" s="294" t="s">
        <v>137</v>
      </c>
      <c r="E629" s="259">
        <v>6547</v>
      </c>
    </row>
    <row r="630" spans="1:5" s="219" customFormat="1" ht="9" customHeight="1">
      <c r="A630" s="220" t="s">
        <v>55</v>
      </c>
      <c r="B630" s="279">
        <f t="shared" si="17"/>
        <v>1073</v>
      </c>
      <c r="C630" s="259">
        <v>998</v>
      </c>
      <c r="D630" s="294">
        <v>75</v>
      </c>
      <c r="E630" s="259">
        <v>853</v>
      </c>
    </row>
    <row r="631" spans="1:5" s="219" customFormat="1" ht="9" customHeight="1">
      <c r="A631" s="220" t="s">
        <v>56</v>
      </c>
      <c r="B631" s="279">
        <f t="shared" si="17"/>
        <v>2004</v>
      </c>
      <c r="C631" s="259">
        <v>2004</v>
      </c>
      <c r="D631" s="294" t="s">
        <v>137</v>
      </c>
      <c r="E631" s="259">
        <v>647</v>
      </c>
    </row>
    <row r="632" spans="1:5" s="219" customFormat="1" ht="9" customHeight="1">
      <c r="A632" s="225" t="s">
        <v>57</v>
      </c>
      <c r="B632" s="280">
        <f t="shared" si="17"/>
        <v>9330</v>
      </c>
      <c r="C632" s="260">
        <v>9330</v>
      </c>
      <c r="D632" s="295" t="s">
        <v>137</v>
      </c>
      <c r="E632" s="260">
        <v>7534</v>
      </c>
    </row>
    <row r="633" spans="1:5" s="219" customFormat="1" ht="9" customHeight="1">
      <c r="A633" s="220" t="s">
        <v>58</v>
      </c>
      <c r="B633" s="279">
        <f t="shared" si="17"/>
        <v>25473</v>
      </c>
      <c r="C633" s="259">
        <v>25059</v>
      </c>
      <c r="D633" s="294">
        <v>414</v>
      </c>
      <c r="E633" s="259">
        <v>12831</v>
      </c>
    </row>
    <row r="634" spans="1:5" s="219" customFormat="1" ht="9" customHeight="1">
      <c r="A634" s="220" t="s">
        <v>59</v>
      </c>
      <c r="B634" s="279">
        <f t="shared" si="17"/>
        <v>2279</v>
      </c>
      <c r="C634" s="259">
        <v>2279</v>
      </c>
      <c r="D634" s="294" t="s">
        <v>137</v>
      </c>
      <c r="E634" s="259">
        <v>1227</v>
      </c>
    </row>
    <row r="635" spans="1:5" s="219" customFormat="1" ht="9" customHeight="1">
      <c r="A635" s="220" t="s">
        <v>60</v>
      </c>
      <c r="B635" s="279">
        <f t="shared" si="17"/>
        <v>15185</v>
      </c>
      <c r="C635" s="259">
        <v>15185</v>
      </c>
      <c r="D635" s="294" t="s">
        <v>137</v>
      </c>
      <c r="E635" s="259">
        <v>9932</v>
      </c>
    </row>
    <row r="636" spans="1:5" s="219" customFormat="1" ht="9" customHeight="1">
      <c r="A636" s="225" t="s">
        <v>61</v>
      </c>
      <c r="B636" s="280">
        <f t="shared" si="17"/>
        <v>6337</v>
      </c>
      <c r="C636" s="260">
        <v>6240</v>
      </c>
      <c r="D636" s="295">
        <v>97</v>
      </c>
      <c r="E636" s="260">
        <v>3543</v>
      </c>
    </row>
    <row r="637" spans="1:5" s="219" customFormat="1" ht="9" customHeight="1">
      <c r="A637" s="220" t="s">
        <v>62</v>
      </c>
      <c r="B637" s="279">
        <f t="shared" si="17"/>
        <v>1422</v>
      </c>
      <c r="C637" s="259">
        <v>1410</v>
      </c>
      <c r="D637" s="294">
        <v>12</v>
      </c>
      <c r="E637" s="259">
        <v>1025</v>
      </c>
    </row>
    <row r="638" spans="1:5" s="219" customFormat="1" ht="9" customHeight="1">
      <c r="A638" s="220" t="s">
        <v>63</v>
      </c>
      <c r="B638" s="279">
        <f t="shared" si="17"/>
        <v>24334</v>
      </c>
      <c r="C638" s="259">
        <v>24312</v>
      </c>
      <c r="D638" s="294">
        <v>22</v>
      </c>
      <c r="E638" s="259">
        <v>13353</v>
      </c>
    </row>
    <row r="639" spans="1:5" s="219" customFormat="1" ht="9" customHeight="1">
      <c r="A639" s="220" t="s">
        <v>64</v>
      </c>
      <c r="B639" s="279">
        <f t="shared" si="17"/>
        <v>13171</v>
      </c>
      <c r="C639" s="259">
        <v>13024</v>
      </c>
      <c r="D639" s="294">
        <v>147</v>
      </c>
      <c r="E639" s="259">
        <v>10952</v>
      </c>
    </row>
    <row r="640" spans="1:5" s="219" customFormat="1" ht="9" customHeight="1">
      <c r="A640" s="225" t="s">
        <v>65</v>
      </c>
      <c r="B640" s="280">
        <f t="shared" si="17"/>
        <v>4852</v>
      </c>
      <c r="C640" s="260">
        <v>4842</v>
      </c>
      <c r="D640" s="295">
        <v>10</v>
      </c>
      <c r="E640" s="260">
        <v>2685</v>
      </c>
    </row>
    <row r="641" spans="1:5" s="219" customFormat="1" ht="9" customHeight="1">
      <c r="A641" s="220" t="s">
        <v>66</v>
      </c>
      <c r="B641" s="279">
        <f t="shared" si="17"/>
        <v>4723</v>
      </c>
      <c r="C641" s="259">
        <v>4714</v>
      </c>
      <c r="D641" s="294">
        <v>9</v>
      </c>
      <c r="E641" s="259">
        <v>1566</v>
      </c>
    </row>
    <row r="642" spans="1:5" s="219" customFormat="1" ht="9" customHeight="1">
      <c r="A642" s="220" t="s">
        <v>67</v>
      </c>
      <c r="B642" s="279">
        <f t="shared" si="17"/>
        <v>2110</v>
      </c>
      <c r="C642" s="259">
        <v>2110</v>
      </c>
      <c r="D642" s="294" t="s">
        <v>137</v>
      </c>
      <c r="E642" s="259">
        <v>841</v>
      </c>
    </row>
    <row r="643" spans="1:5" s="219" customFormat="1" ht="9" customHeight="1">
      <c r="A643" s="220" t="s">
        <v>68</v>
      </c>
      <c r="B643" s="279">
        <f t="shared" si="17"/>
        <v>13897</v>
      </c>
      <c r="C643" s="259">
        <v>13871</v>
      </c>
      <c r="D643" s="294">
        <v>26</v>
      </c>
      <c r="E643" s="259">
        <v>13589</v>
      </c>
    </row>
    <row r="644" spans="1:5" s="219" customFormat="1" ht="9" customHeight="1">
      <c r="A644" s="225" t="s">
        <v>69</v>
      </c>
      <c r="B644" s="280">
        <f t="shared" si="17"/>
        <v>2117</v>
      </c>
      <c r="C644" s="260">
        <v>2117</v>
      </c>
      <c r="D644" s="295" t="s">
        <v>137</v>
      </c>
      <c r="E644" s="260">
        <v>1249</v>
      </c>
    </row>
    <row r="645" spans="1:5" s="219" customFormat="1" ht="9" customHeight="1">
      <c r="A645" s="220" t="s">
        <v>70</v>
      </c>
      <c r="B645" s="279">
        <f t="shared" si="17"/>
        <v>4494</v>
      </c>
      <c r="C645" s="259">
        <v>4494</v>
      </c>
      <c r="D645" s="294" t="s">
        <v>137</v>
      </c>
      <c r="E645" s="259">
        <v>2612</v>
      </c>
    </row>
    <row r="646" spans="1:5" s="219" customFormat="1" ht="9" customHeight="1">
      <c r="A646" s="220" t="s">
        <v>71</v>
      </c>
      <c r="B646" s="279">
        <f t="shared" si="17"/>
        <v>7002</v>
      </c>
      <c r="C646" s="259">
        <v>6981</v>
      </c>
      <c r="D646" s="294">
        <v>21</v>
      </c>
      <c r="E646" s="259">
        <v>6412</v>
      </c>
    </row>
    <row r="647" spans="1:5" s="219" customFormat="1" ht="9" customHeight="1">
      <c r="A647" s="220" t="s">
        <v>72</v>
      </c>
      <c r="B647" s="279">
        <f t="shared" si="17"/>
        <v>4625</v>
      </c>
      <c r="C647" s="259">
        <v>4608</v>
      </c>
      <c r="D647" s="294">
        <v>17</v>
      </c>
      <c r="E647" s="259">
        <v>2002</v>
      </c>
    </row>
    <row r="648" spans="1:5" s="219" customFormat="1" ht="9" customHeight="1">
      <c r="A648" s="225" t="s">
        <v>73</v>
      </c>
      <c r="B648" s="280">
        <f t="shared" si="17"/>
        <v>4246</v>
      </c>
      <c r="C648" s="260">
        <v>4246</v>
      </c>
      <c r="D648" s="295" t="s">
        <v>137</v>
      </c>
      <c r="E648" s="260">
        <v>3989</v>
      </c>
    </row>
    <row r="649" spans="1:5" s="219" customFormat="1" ht="9" customHeight="1">
      <c r="A649" s="220" t="s">
        <v>74</v>
      </c>
      <c r="B649" s="279">
        <f t="shared" si="17"/>
        <v>4880</v>
      </c>
      <c r="C649" s="259">
        <v>4879</v>
      </c>
      <c r="D649" s="294">
        <v>1</v>
      </c>
      <c r="E649" s="259">
        <v>2894</v>
      </c>
    </row>
    <row r="650" spans="1:5" s="219" customFormat="1" ht="9" customHeight="1">
      <c r="A650" s="220" t="s">
        <v>75</v>
      </c>
      <c r="B650" s="279">
        <f t="shared" si="17"/>
        <v>9565</v>
      </c>
      <c r="C650" s="259">
        <v>9565</v>
      </c>
      <c r="D650" s="294" t="s">
        <v>137</v>
      </c>
      <c r="E650" s="259">
        <v>5400</v>
      </c>
    </row>
    <row r="651" spans="1:5" s="219" customFormat="1" ht="9" customHeight="1">
      <c r="A651" s="220" t="s">
        <v>76</v>
      </c>
      <c r="B651" s="279">
        <f t="shared" si="17"/>
        <v>6133</v>
      </c>
      <c r="C651" s="259">
        <v>6133</v>
      </c>
      <c r="D651" s="294" t="s">
        <v>137</v>
      </c>
      <c r="E651" s="259">
        <v>2386</v>
      </c>
    </row>
    <row r="652" spans="1:5" s="219" customFormat="1" ht="9" customHeight="1">
      <c r="A652" s="225" t="s">
        <v>77</v>
      </c>
      <c r="B652" s="280">
        <f t="shared" si="17"/>
        <v>5026</v>
      </c>
      <c r="C652" s="260">
        <v>5026</v>
      </c>
      <c r="D652" s="295" t="s">
        <v>137</v>
      </c>
      <c r="E652" s="260">
        <v>1939</v>
      </c>
    </row>
    <row r="653" spans="1:5" s="219" customFormat="1" ht="9" customHeight="1">
      <c r="A653" s="220" t="s">
        <v>78</v>
      </c>
      <c r="B653" s="279">
        <f t="shared" si="17"/>
        <v>650</v>
      </c>
      <c r="C653" s="259">
        <v>650</v>
      </c>
      <c r="D653" s="294" t="s">
        <v>137</v>
      </c>
      <c r="E653" s="259">
        <v>340</v>
      </c>
    </row>
    <row r="654" spans="1:5" s="219" customFormat="1" ht="9" customHeight="1">
      <c r="A654" s="220" t="s">
        <v>79</v>
      </c>
      <c r="B654" s="279">
        <f t="shared" si="17"/>
        <v>6347</v>
      </c>
      <c r="C654" s="259">
        <v>6337</v>
      </c>
      <c r="D654" s="294">
        <v>10</v>
      </c>
      <c r="E654" s="259">
        <v>3859</v>
      </c>
    </row>
    <row r="655" spans="1:5" s="219" customFormat="1" ht="9" customHeight="1">
      <c r="A655" s="220" t="s">
        <v>80</v>
      </c>
      <c r="B655" s="279">
        <f t="shared" si="17"/>
        <v>3064</v>
      </c>
      <c r="C655" s="259">
        <v>3059</v>
      </c>
      <c r="D655" s="294">
        <v>5</v>
      </c>
      <c r="E655" s="259">
        <v>1602</v>
      </c>
    </row>
    <row r="656" spans="1:5" s="219" customFormat="1" ht="9" customHeight="1">
      <c r="A656" s="225" t="s">
        <v>81</v>
      </c>
      <c r="B656" s="280">
        <f t="shared" si="17"/>
        <v>1377</v>
      </c>
      <c r="C656" s="260">
        <v>1377</v>
      </c>
      <c r="D656" s="295" t="s">
        <v>137</v>
      </c>
      <c r="E656" s="260">
        <v>694</v>
      </c>
    </row>
    <row r="657" spans="1:5" ht="9" customHeight="1">
      <c r="B657" s="293"/>
      <c r="C657" s="293"/>
      <c r="D657" s="293"/>
      <c r="E657" s="293"/>
    </row>
    <row r="658" spans="1:5" ht="9" customHeight="1">
      <c r="A658" s="218">
        <v>2013</v>
      </c>
      <c r="B658" s="293"/>
      <c r="C658" s="293"/>
      <c r="D658" s="293"/>
      <c r="E658" s="293"/>
    </row>
    <row r="659" spans="1:5" s="219" customFormat="1" ht="9" customHeight="1">
      <c r="A659" s="218" t="s">
        <v>102</v>
      </c>
      <c r="B659" s="243">
        <f>SUM(B661:B692)</f>
        <v>218993</v>
      </c>
      <c r="C659" s="243">
        <f>SUM(C661:C692)</f>
        <v>218065</v>
      </c>
      <c r="D659" s="243">
        <f>SUM(D661:D692)</f>
        <v>928</v>
      </c>
      <c r="E659" s="243">
        <f>SUM(E661:E692)</f>
        <v>129779</v>
      </c>
    </row>
    <row r="660" spans="1:5" s="219" customFormat="1" ht="2.25" customHeight="1">
      <c r="A660" s="222"/>
      <c r="B660" s="243"/>
      <c r="C660" s="243"/>
      <c r="D660" s="243"/>
      <c r="E660" s="243"/>
    </row>
    <row r="661" spans="1:5" s="219" customFormat="1" ht="9" customHeight="1">
      <c r="A661" s="220" t="s">
        <v>50</v>
      </c>
      <c r="B661" s="279">
        <f t="shared" ref="B661:B692" si="18">SUM(C661:D661)</f>
        <v>2659</v>
      </c>
      <c r="C661" s="259">
        <v>2659</v>
      </c>
      <c r="D661" s="294">
        <v>0</v>
      </c>
      <c r="E661" s="259">
        <v>2346</v>
      </c>
    </row>
    <row r="662" spans="1:5" s="219" customFormat="1" ht="9" customHeight="1">
      <c r="A662" s="220" t="s">
        <v>51</v>
      </c>
      <c r="B662" s="279">
        <f t="shared" si="18"/>
        <v>10413</v>
      </c>
      <c r="C662" s="259">
        <v>10395</v>
      </c>
      <c r="D662" s="294">
        <v>18</v>
      </c>
      <c r="E662" s="259">
        <v>3320</v>
      </c>
    </row>
    <row r="663" spans="1:5" s="219" customFormat="1" ht="9" customHeight="1">
      <c r="A663" s="220" t="s">
        <v>52</v>
      </c>
      <c r="B663" s="279">
        <f t="shared" si="18"/>
        <v>1674</v>
      </c>
      <c r="C663" s="259">
        <v>1674</v>
      </c>
      <c r="D663" s="294">
        <v>0</v>
      </c>
      <c r="E663" s="259">
        <v>681</v>
      </c>
    </row>
    <row r="664" spans="1:5" s="219" customFormat="1" ht="9" customHeight="1">
      <c r="A664" s="225" t="s">
        <v>53</v>
      </c>
      <c r="B664" s="280">
        <f t="shared" si="18"/>
        <v>1045</v>
      </c>
      <c r="C664" s="260">
        <v>1045</v>
      </c>
      <c r="D664" s="295">
        <v>0</v>
      </c>
      <c r="E664" s="260">
        <v>481</v>
      </c>
    </row>
    <row r="665" spans="1:5" s="219" customFormat="1" ht="9" customHeight="1">
      <c r="A665" s="220" t="s">
        <v>54</v>
      </c>
      <c r="B665" s="279">
        <f t="shared" si="18"/>
        <v>9046</v>
      </c>
      <c r="C665" s="259">
        <v>9046</v>
      </c>
      <c r="D665" s="294">
        <v>0</v>
      </c>
      <c r="E665" s="259">
        <v>5850</v>
      </c>
    </row>
    <row r="666" spans="1:5" s="219" customFormat="1" ht="9" customHeight="1">
      <c r="A666" s="220" t="s">
        <v>55</v>
      </c>
      <c r="B666" s="279">
        <f t="shared" si="18"/>
        <v>1109</v>
      </c>
      <c r="C666" s="259">
        <v>1031</v>
      </c>
      <c r="D666" s="294">
        <v>78</v>
      </c>
      <c r="E666" s="259">
        <v>794</v>
      </c>
    </row>
    <row r="667" spans="1:5" s="219" customFormat="1" ht="9" customHeight="1">
      <c r="A667" s="220" t="s">
        <v>56</v>
      </c>
      <c r="B667" s="279">
        <f t="shared" si="18"/>
        <v>2492</v>
      </c>
      <c r="C667" s="259">
        <v>2492</v>
      </c>
      <c r="D667" s="294">
        <v>0</v>
      </c>
      <c r="E667" s="259">
        <v>884</v>
      </c>
    </row>
    <row r="668" spans="1:5" s="219" customFormat="1" ht="9" customHeight="1">
      <c r="A668" s="225" t="s">
        <v>57</v>
      </c>
      <c r="B668" s="280">
        <f t="shared" si="18"/>
        <v>9727</v>
      </c>
      <c r="C668" s="260">
        <v>9727</v>
      </c>
      <c r="D668" s="295">
        <v>0</v>
      </c>
      <c r="E668" s="260">
        <v>7396</v>
      </c>
    </row>
    <row r="669" spans="1:5" s="219" customFormat="1" ht="9" customHeight="1">
      <c r="A669" s="220" t="s">
        <v>58</v>
      </c>
      <c r="B669" s="279">
        <f t="shared" si="18"/>
        <v>25996</v>
      </c>
      <c r="C669" s="259">
        <v>25416</v>
      </c>
      <c r="D669" s="294">
        <v>580</v>
      </c>
      <c r="E669" s="259">
        <v>13592</v>
      </c>
    </row>
    <row r="670" spans="1:5" s="219" customFormat="1" ht="9" customHeight="1">
      <c r="A670" s="220" t="s">
        <v>59</v>
      </c>
      <c r="B670" s="279">
        <f t="shared" si="18"/>
        <v>2307</v>
      </c>
      <c r="C670" s="259">
        <v>2307</v>
      </c>
      <c r="D670" s="294">
        <v>0</v>
      </c>
      <c r="E670" s="259">
        <v>1140</v>
      </c>
    </row>
    <row r="671" spans="1:5" s="219" customFormat="1" ht="9" customHeight="1">
      <c r="A671" s="220" t="s">
        <v>60</v>
      </c>
      <c r="B671" s="279">
        <f t="shared" si="18"/>
        <v>16785</v>
      </c>
      <c r="C671" s="259">
        <v>16785</v>
      </c>
      <c r="D671" s="294">
        <v>0</v>
      </c>
      <c r="E671" s="259">
        <v>10701</v>
      </c>
    </row>
    <row r="672" spans="1:5" s="219" customFormat="1" ht="9" customHeight="1">
      <c r="A672" s="225" t="s">
        <v>61</v>
      </c>
      <c r="B672" s="280">
        <f t="shared" si="18"/>
        <v>5923</v>
      </c>
      <c r="C672" s="260">
        <v>5909</v>
      </c>
      <c r="D672" s="295">
        <v>14</v>
      </c>
      <c r="E672" s="260">
        <v>3547</v>
      </c>
    </row>
    <row r="673" spans="1:5" s="219" customFormat="1" ht="9" customHeight="1">
      <c r="A673" s="220" t="s">
        <v>62</v>
      </c>
      <c r="B673" s="279">
        <f t="shared" si="18"/>
        <v>1517</v>
      </c>
      <c r="C673" s="259">
        <v>1515</v>
      </c>
      <c r="D673" s="294">
        <v>2</v>
      </c>
      <c r="E673" s="259">
        <v>1081</v>
      </c>
    </row>
    <row r="674" spans="1:5" s="219" customFormat="1" ht="9" customHeight="1">
      <c r="A674" s="220" t="s">
        <v>63</v>
      </c>
      <c r="B674" s="279">
        <f t="shared" si="18"/>
        <v>24254</v>
      </c>
      <c r="C674" s="259">
        <v>24203</v>
      </c>
      <c r="D674" s="294">
        <v>51</v>
      </c>
      <c r="E674" s="259">
        <v>16016</v>
      </c>
    </row>
    <row r="675" spans="1:5" s="219" customFormat="1" ht="9" customHeight="1">
      <c r="A675" s="220" t="s">
        <v>64</v>
      </c>
      <c r="B675" s="279">
        <f t="shared" si="18"/>
        <v>14153</v>
      </c>
      <c r="C675" s="259">
        <v>14032</v>
      </c>
      <c r="D675" s="294">
        <v>121</v>
      </c>
      <c r="E675" s="259">
        <v>9441</v>
      </c>
    </row>
    <row r="676" spans="1:5" s="219" customFormat="1" ht="9" customHeight="1">
      <c r="A676" s="225" t="s">
        <v>65</v>
      </c>
      <c r="B676" s="280">
        <f t="shared" si="18"/>
        <v>4891</v>
      </c>
      <c r="C676" s="260">
        <v>4886</v>
      </c>
      <c r="D676" s="295">
        <v>5</v>
      </c>
      <c r="E676" s="260">
        <v>2519</v>
      </c>
    </row>
    <row r="677" spans="1:5" s="219" customFormat="1" ht="9" customHeight="1">
      <c r="A677" s="220" t="s">
        <v>66</v>
      </c>
      <c r="B677" s="279">
        <f t="shared" si="18"/>
        <v>4978</v>
      </c>
      <c r="C677" s="259">
        <v>4969</v>
      </c>
      <c r="D677" s="294">
        <v>9</v>
      </c>
      <c r="E677" s="259">
        <v>1114</v>
      </c>
    </row>
    <row r="678" spans="1:5" s="219" customFormat="1" ht="9" customHeight="1">
      <c r="A678" s="220" t="s">
        <v>67</v>
      </c>
      <c r="B678" s="279">
        <f t="shared" si="18"/>
        <v>2210</v>
      </c>
      <c r="C678" s="259">
        <v>2210</v>
      </c>
      <c r="D678" s="294">
        <v>0</v>
      </c>
      <c r="E678" s="259">
        <v>1029</v>
      </c>
    </row>
    <row r="679" spans="1:5" s="219" customFormat="1" ht="9" customHeight="1">
      <c r="A679" s="220" t="s">
        <v>68</v>
      </c>
      <c r="B679" s="279">
        <f t="shared" si="18"/>
        <v>13360</v>
      </c>
      <c r="C679" s="259">
        <v>13344</v>
      </c>
      <c r="D679" s="294">
        <v>16</v>
      </c>
      <c r="E679" s="259">
        <v>13027</v>
      </c>
    </row>
    <row r="680" spans="1:5" s="219" customFormat="1" ht="9" customHeight="1">
      <c r="A680" s="225" t="s">
        <v>69</v>
      </c>
      <c r="B680" s="280">
        <f t="shared" si="18"/>
        <v>1858</v>
      </c>
      <c r="C680" s="260">
        <v>1858</v>
      </c>
      <c r="D680" s="295">
        <v>0</v>
      </c>
      <c r="E680" s="260">
        <v>1238</v>
      </c>
    </row>
    <row r="681" spans="1:5" s="219" customFormat="1" ht="9" customHeight="1">
      <c r="A681" s="220" t="s">
        <v>70</v>
      </c>
      <c r="B681" s="279">
        <f t="shared" si="18"/>
        <v>4626</v>
      </c>
      <c r="C681" s="259">
        <v>4626</v>
      </c>
      <c r="D681" s="294">
        <v>0</v>
      </c>
      <c r="E681" s="259">
        <v>3792</v>
      </c>
    </row>
    <row r="682" spans="1:5" s="219" customFormat="1" ht="9" customHeight="1">
      <c r="A682" s="220" t="s">
        <v>71</v>
      </c>
      <c r="B682" s="279">
        <f t="shared" si="18"/>
        <v>8227</v>
      </c>
      <c r="C682" s="259">
        <v>8208</v>
      </c>
      <c r="D682" s="294">
        <v>19</v>
      </c>
      <c r="E682" s="259">
        <v>6465</v>
      </c>
    </row>
    <row r="683" spans="1:5" s="219" customFormat="1" ht="9" customHeight="1">
      <c r="A683" s="220" t="s">
        <v>72</v>
      </c>
      <c r="B683" s="279">
        <f t="shared" si="18"/>
        <v>4304</v>
      </c>
      <c r="C683" s="259">
        <v>4300</v>
      </c>
      <c r="D683" s="294">
        <v>4</v>
      </c>
      <c r="E683" s="259">
        <v>1943</v>
      </c>
    </row>
    <row r="684" spans="1:5" s="219" customFormat="1" ht="9" customHeight="1">
      <c r="A684" s="225" t="s">
        <v>73</v>
      </c>
      <c r="B684" s="280">
        <f t="shared" si="18"/>
        <v>4460</v>
      </c>
      <c r="C684" s="260">
        <v>4459</v>
      </c>
      <c r="D684" s="295">
        <v>1</v>
      </c>
      <c r="E684" s="260">
        <v>3327</v>
      </c>
    </row>
    <row r="685" spans="1:5" s="219" customFormat="1" ht="9" customHeight="1">
      <c r="A685" s="220" t="s">
        <v>74</v>
      </c>
      <c r="B685" s="279">
        <f t="shared" si="18"/>
        <v>5300</v>
      </c>
      <c r="C685" s="259">
        <v>5297</v>
      </c>
      <c r="D685" s="294">
        <v>3</v>
      </c>
      <c r="E685" s="259">
        <v>3663</v>
      </c>
    </row>
    <row r="686" spans="1:5" s="219" customFormat="1" ht="9" customHeight="1">
      <c r="A686" s="220" t="s">
        <v>75</v>
      </c>
      <c r="B686" s="279">
        <f t="shared" si="18"/>
        <v>10478</v>
      </c>
      <c r="C686" s="259">
        <v>10478</v>
      </c>
      <c r="D686" s="294">
        <v>0</v>
      </c>
      <c r="E686" s="259">
        <v>4195</v>
      </c>
    </row>
    <row r="687" spans="1:5" s="219" customFormat="1" ht="9" customHeight="1">
      <c r="A687" s="220" t="s">
        <v>76</v>
      </c>
      <c r="B687" s="279">
        <f t="shared" si="18"/>
        <v>7850</v>
      </c>
      <c r="C687" s="259">
        <v>7850</v>
      </c>
      <c r="D687" s="294">
        <v>0</v>
      </c>
      <c r="E687" s="259">
        <v>817</v>
      </c>
    </row>
    <row r="688" spans="1:5" s="219" customFormat="1" ht="9" customHeight="1">
      <c r="A688" s="225" t="s">
        <v>77</v>
      </c>
      <c r="B688" s="280">
        <f t="shared" si="18"/>
        <v>5653</v>
      </c>
      <c r="C688" s="260">
        <v>5653</v>
      </c>
      <c r="D688" s="295">
        <v>0</v>
      </c>
      <c r="E688" s="260">
        <v>2355</v>
      </c>
    </row>
    <row r="689" spans="1:5" s="219" customFormat="1" ht="9" customHeight="1">
      <c r="A689" s="220" t="s">
        <v>78</v>
      </c>
      <c r="B689" s="279">
        <f t="shared" si="18"/>
        <v>624</v>
      </c>
      <c r="C689" s="259">
        <v>624</v>
      </c>
      <c r="D689" s="294">
        <v>0</v>
      </c>
      <c r="E689" s="259">
        <v>365</v>
      </c>
    </row>
    <row r="690" spans="1:5" s="219" customFormat="1" ht="9" customHeight="1">
      <c r="A690" s="220" t="s">
        <v>79</v>
      </c>
      <c r="B690" s="279">
        <f t="shared" si="18"/>
        <v>6620</v>
      </c>
      <c r="C690" s="259">
        <v>6620</v>
      </c>
      <c r="D690" s="294">
        <v>0</v>
      </c>
      <c r="E690" s="259">
        <v>4063</v>
      </c>
    </row>
    <row r="691" spans="1:5" s="219" customFormat="1" ht="9" customHeight="1">
      <c r="A691" s="220" t="s">
        <v>80</v>
      </c>
      <c r="B691" s="279">
        <f t="shared" si="18"/>
        <v>3271</v>
      </c>
      <c r="C691" s="259">
        <v>3265</v>
      </c>
      <c r="D691" s="294">
        <v>6</v>
      </c>
      <c r="E691" s="259">
        <v>1856</v>
      </c>
    </row>
    <row r="692" spans="1:5" s="219" customFormat="1" ht="9" customHeight="1">
      <c r="A692" s="225" t="s">
        <v>81</v>
      </c>
      <c r="B692" s="280">
        <f t="shared" si="18"/>
        <v>1183</v>
      </c>
      <c r="C692" s="260">
        <v>1182</v>
      </c>
      <c r="D692" s="295">
        <v>1</v>
      </c>
      <c r="E692" s="260">
        <v>741</v>
      </c>
    </row>
    <row r="693" spans="1:5" ht="9" customHeight="1">
      <c r="B693" s="293"/>
      <c r="C693" s="293"/>
      <c r="D693" s="293"/>
      <c r="E693" s="293"/>
    </row>
    <row r="694" spans="1:5" ht="9" customHeight="1">
      <c r="A694" s="218">
        <v>2014</v>
      </c>
      <c r="B694" s="293"/>
      <c r="C694" s="293"/>
      <c r="D694" s="293"/>
      <c r="E694" s="293"/>
    </row>
    <row r="695" spans="1:5" s="219" customFormat="1" ht="9" customHeight="1">
      <c r="A695" s="218" t="s">
        <v>102</v>
      </c>
      <c r="B695" s="243">
        <f>SUM(B697:B728)</f>
        <v>226662</v>
      </c>
      <c r="C695" s="243">
        <f>SUM(C697:C728)</f>
        <v>226009</v>
      </c>
      <c r="D695" s="243">
        <f>SUM(D697:D728)</f>
        <v>653</v>
      </c>
      <c r="E695" s="243">
        <f>SUM(E697:E728)</f>
        <v>135231</v>
      </c>
    </row>
    <row r="696" spans="1:5" s="219" customFormat="1" ht="2.25" customHeight="1">
      <c r="A696" s="222"/>
      <c r="B696" s="243"/>
      <c r="C696" s="243"/>
      <c r="D696" s="243"/>
      <c r="E696" s="243"/>
    </row>
    <row r="697" spans="1:5" s="219" customFormat="1" ht="9" customHeight="1">
      <c r="A697" s="220" t="s">
        <v>50</v>
      </c>
      <c r="B697" s="279">
        <f t="shared" ref="B697:B728" si="19">SUM(C697:D697)</f>
        <v>3175</v>
      </c>
      <c r="C697" s="259">
        <v>3175</v>
      </c>
      <c r="D697" s="294">
        <v>0</v>
      </c>
      <c r="E697" s="259">
        <v>2423</v>
      </c>
    </row>
    <row r="698" spans="1:5" s="219" customFormat="1" ht="9" customHeight="1">
      <c r="A698" s="220" t="s">
        <v>51</v>
      </c>
      <c r="B698" s="279">
        <f t="shared" si="19"/>
        <v>10095</v>
      </c>
      <c r="C698" s="259">
        <v>10084</v>
      </c>
      <c r="D698" s="294">
        <v>11</v>
      </c>
      <c r="E698" s="259">
        <v>2895</v>
      </c>
    </row>
    <row r="699" spans="1:5" s="219" customFormat="1" ht="9" customHeight="1">
      <c r="A699" s="220" t="s">
        <v>52</v>
      </c>
      <c r="B699" s="279">
        <f t="shared" si="19"/>
        <v>1628</v>
      </c>
      <c r="C699" s="259">
        <v>1628</v>
      </c>
      <c r="D699" s="294">
        <v>0</v>
      </c>
      <c r="E699" s="259">
        <v>672</v>
      </c>
    </row>
    <row r="700" spans="1:5" s="219" customFormat="1" ht="9" customHeight="1">
      <c r="A700" s="225" t="s">
        <v>53</v>
      </c>
      <c r="B700" s="280">
        <f t="shared" si="19"/>
        <v>1258</v>
      </c>
      <c r="C700" s="260">
        <v>1258</v>
      </c>
      <c r="D700" s="295">
        <v>0</v>
      </c>
      <c r="E700" s="260">
        <v>372</v>
      </c>
    </row>
    <row r="701" spans="1:5" s="219" customFormat="1" ht="9" customHeight="1">
      <c r="A701" s="220" t="s">
        <v>54</v>
      </c>
      <c r="B701" s="279">
        <f t="shared" si="19"/>
        <v>10253</v>
      </c>
      <c r="C701" s="259">
        <v>10251</v>
      </c>
      <c r="D701" s="294">
        <v>2</v>
      </c>
      <c r="E701" s="259">
        <v>6353</v>
      </c>
    </row>
    <row r="702" spans="1:5" s="219" customFormat="1" ht="9" customHeight="1">
      <c r="A702" s="220" t="s">
        <v>55</v>
      </c>
      <c r="B702" s="279">
        <f t="shared" si="19"/>
        <v>1107</v>
      </c>
      <c r="C702" s="259">
        <v>1049</v>
      </c>
      <c r="D702" s="294">
        <v>58</v>
      </c>
      <c r="E702" s="259">
        <v>703</v>
      </c>
    </row>
    <row r="703" spans="1:5" s="219" customFormat="1" ht="9" customHeight="1">
      <c r="A703" s="220" t="s">
        <v>56</v>
      </c>
      <c r="B703" s="279">
        <f t="shared" si="19"/>
        <v>2551</v>
      </c>
      <c r="C703" s="259">
        <v>2551</v>
      </c>
      <c r="D703" s="294">
        <v>0</v>
      </c>
      <c r="E703" s="259">
        <v>1234</v>
      </c>
    </row>
    <row r="704" spans="1:5" s="219" customFormat="1" ht="9" customHeight="1">
      <c r="A704" s="225" t="s">
        <v>57</v>
      </c>
      <c r="B704" s="280">
        <f t="shared" si="19"/>
        <v>10771</v>
      </c>
      <c r="C704" s="260">
        <v>10771</v>
      </c>
      <c r="D704" s="295">
        <v>0</v>
      </c>
      <c r="E704" s="260">
        <v>6955</v>
      </c>
    </row>
    <row r="705" spans="1:5" s="219" customFormat="1" ht="9" customHeight="1">
      <c r="A705" s="220" t="s">
        <v>58</v>
      </c>
      <c r="B705" s="279">
        <f t="shared" si="19"/>
        <v>29736</v>
      </c>
      <c r="C705" s="259">
        <v>29364</v>
      </c>
      <c r="D705" s="294">
        <v>372</v>
      </c>
      <c r="E705" s="259">
        <v>13240</v>
      </c>
    </row>
    <row r="706" spans="1:5" s="219" customFormat="1" ht="9" customHeight="1">
      <c r="A706" s="220" t="s">
        <v>59</v>
      </c>
      <c r="B706" s="279">
        <f t="shared" si="19"/>
        <v>2209</v>
      </c>
      <c r="C706" s="259">
        <v>2209</v>
      </c>
      <c r="D706" s="294">
        <v>0</v>
      </c>
      <c r="E706" s="259">
        <v>1142</v>
      </c>
    </row>
    <row r="707" spans="1:5" s="219" customFormat="1" ht="9" customHeight="1">
      <c r="A707" s="220" t="s">
        <v>60</v>
      </c>
      <c r="B707" s="279">
        <f t="shared" si="19"/>
        <v>16795</v>
      </c>
      <c r="C707" s="259">
        <v>16795</v>
      </c>
      <c r="D707" s="294">
        <v>0</v>
      </c>
      <c r="E707" s="259">
        <v>11225</v>
      </c>
    </row>
    <row r="708" spans="1:5" s="219" customFormat="1" ht="9" customHeight="1">
      <c r="A708" s="225" t="s">
        <v>61</v>
      </c>
      <c r="B708" s="280">
        <f t="shared" si="19"/>
        <v>5530</v>
      </c>
      <c r="C708" s="260">
        <v>5520</v>
      </c>
      <c r="D708" s="295">
        <v>10</v>
      </c>
      <c r="E708" s="260">
        <v>3677</v>
      </c>
    </row>
    <row r="709" spans="1:5" s="219" customFormat="1" ht="9" customHeight="1">
      <c r="A709" s="220" t="s">
        <v>62</v>
      </c>
      <c r="B709" s="279">
        <f t="shared" si="19"/>
        <v>1614</v>
      </c>
      <c r="C709" s="259">
        <v>1609</v>
      </c>
      <c r="D709" s="294">
        <v>5</v>
      </c>
      <c r="E709" s="259">
        <v>952</v>
      </c>
    </row>
    <row r="710" spans="1:5" s="219" customFormat="1" ht="9" customHeight="1">
      <c r="A710" s="220" t="s">
        <v>63</v>
      </c>
      <c r="B710" s="279">
        <f t="shared" si="19"/>
        <v>23819</v>
      </c>
      <c r="C710" s="259">
        <v>23787</v>
      </c>
      <c r="D710" s="294">
        <v>32</v>
      </c>
      <c r="E710" s="259">
        <v>18035</v>
      </c>
    </row>
    <row r="711" spans="1:5" s="219" customFormat="1" ht="9" customHeight="1">
      <c r="A711" s="220" t="s">
        <v>64</v>
      </c>
      <c r="B711" s="279">
        <f t="shared" si="19"/>
        <v>14100</v>
      </c>
      <c r="C711" s="259">
        <v>13990</v>
      </c>
      <c r="D711" s="294">
        <v>110</v>
      </c>
      <c r="E711" s="259">
        <v>9404</v>
      </c>
    </row>
    <row r="712" spans="1:5" s="219" customFormat="1" ht="9" customHeight="1">
      <c r="A712" s="225" t="s">
        <v>65</v>
      </c>
      <c r="B712" s="280">
        <f t="shared" si="19"/>
        <v>5448</v>
      </c>
      <c r="C712" s="260">
        <v>5442</v>
      </c>
      <c r="D712" s="295">
        <v>6</v>
      </c>
      <c r="E712" s="260">
        <v>2650</v>
      </c>
    </row>
    <row r="713" spans="1:5" s="219" customFormat="1" ht="9" customHeight="1">
      <c r="A713" s="220" t="s">
        <v>66</v>
      </c>
      <c r="B713" s="279">
        <f t="shared" si="19"/>
        <v>4924</v>
      </c>
      <c r="C713" s="259">
        <v>4918</v>
      </c>
      <c r="D713" s="294">
        <v>6</v>
      </c>
      <c r="E713" s="259">
        <v>1793</v>
      </c>
    </row>
    <row r="714" spans="1:5" s="219" customFormat="1" ht="9" customHeight="1">
      <c r="A714" s="220" t="s">
        <v>67</v>
      </c>
      <c r="B714" s="279">
        <f t="shared" si="19"/>
        <v>1940</v>
      </c>
      <c r="C714" s="259">
        <v>1940</v>
      </c>
      <c r="D714" s="294">
        <v>0</v>
      </c>
      <c r="E714" s="259">
        <v>1102</v>
      </c>
    </row>
    <row r="715" spans="1:5" s="219" customFormat="1" ht="9" customHeight="1">
      <c r="A715" s="220" t="s">
        <v>68</v>
      </c>
      <c r="B715" s="279">
        <f t="shared" si="19"/>
        <v>14055</v>
      </c>
      <c r="C715" s="259">
        <v>14041</v>
      </c>
      <c r="D715" s="294">
        <v>14</v>
      </c>
      <c r="E715" s="259">
        <v>12922</v>
      </c>
    </row>
    <row r="716" spans="1:5" s="219" customFormat="1" ht="9" customHeight="1">
      <c r="A716" s="225" t="s">
        <v>69</v>
      </c>
      <c r="B716" s="280">
        <f t="shared" si="19"/>
        <v>2099</v>
      </c>
      <c r="C716" s="260">
        <v>2099</v>
      </c>
      <c r="D716" s="295">
        <v>0</v>
      </c>
      <c r="E716" s="260">
        <v>1376</v>
      </c>
    </row>
    <row r="717" spans="1:5" s="219" customFormat="1" ht="9" customHeight="1">
      <c r="A717" s="220" t="s">
        <v>70</v>
      </c>
      <c r="B717" s="279">
        <f t="shared" si="19"/>
        <v>5024</v>
      </c>
      <c r="C717" s="259">
        <v>5024</v>
      </c>
      <c r="D717" s="294">
        <v>0</v>
      </c>
      <c r="E717" s="259">
        <v>3718</v>
      </c>
    </row>
    <row r="718" spans="1:5" s="219" customFormat="1" ht="9" customHeight="1">
      <c r="A718" s="220" t="s">
        <v>71</v>
      </c>
      <c r="B718" s="279">
        <f t="shared" si="19"/>
        <v>8141</v>
      </c>
      <c r="C718" s="259">
        <v>8123</v>
      </c>
      <c r="D718" s="294">
        <v>18</v>
      </c>
      <c r="E718" s="259">
        <v>6620</v>
      </c>
    </row>
    <row r="719" spans="1:5" s="219" customFormat="1" ht="9" customHeight="1">
      <c r="A719" s="220" t="s">
        <v>72</v>
      </c>
      <c r="B719" s="279">
        <f t="shared" si="19"/>
        <v>4837</v>
      </c>
      <c r="C719" s="259">
        <v>4837</v>
      </c>
      <c r="D719" s="294">
        <v>0</v>
      </c>
      <c r="E719" s="259">
        <v>1735</v>
      </c>
    </row>
    <row r="720" spans="1:5" s="219" customFormat="1" ht="9" customHeight="1">
      <c r="A720" s="225" t="s">
        <v>73</v>
      </c>
      <c r="B720" s="280">
        <f t="shared" si="19"/>
        <v>4841</v>
      </c>
      <c r="C720" s="260">
        <v>4841</v>
      </c>
      <c r="D720" s="295">
        <v>0</v>
      </c>
      <c r="E720" s="260">
        <v>3404</v>
      </c>
    </row>
    <row r="721" spans="1:5" s="219" customFormat="1" ht="9" customHeight="1">
      <c r="A721" s="220" t="s">
        <v>74</v>
      </c>
      <c r="B721" s="279">
        <f t="shared" si="19"/>
        <v>5783</v>
      </c>
      <c r="C721" s="259">
        <v>5782</v>
      </c>
      <c r="D721" s="294">
        <v>1</v>
      </c>
      <c r="E721" s="259">
        <v>3840</v>
      </c>
    </row>
    <row r="722" spans="1:5" s="219" customFormat="1" ht="9" customHeight="1">
      <c r="A722" s="220" t="s">
        <v>75</v>
      </c>
      <c r="B722" s="279">
        <f t="shared" si="19"/>
        <v>10751</v>
      </c>
      <c r="C722" s="259">
        <v>10751</v>
      </c>
      <c r="D722" s="294">
        <v>0</v>
      </c>
      <c r="E722" s="259">
        <v>4703</v>
      </c>
    </row>
    <row r="723" spans="1:5" s="219" customFormat="1" ht="9" customHeight="1">
      <c r="A723" s="220" t="s">
        <v>76</v>
      </c>
      <c r="B723" s="279">
        <f t="shared" si="19"/>
        <v>5495</v>
      </c>
      <c r="C723" s="259">
        <v>5495</v>
      </c>
      <c r="D723" s="294">
        <v>0</v>
      </c>
      <c r="E723" s="259">
        <v>2649</v>
      </c>
    </row>
    <row r="724" spans="1:5" s="219" customFormat="1" ht="9" customHeight="1">
      <c r="A724" s="225" t="s">
        <v>77</v>
      </c>
      <c r="B724" s="280">
        <f t="shared" si="19"/>
        <v>6176</v>
      </c>
      <c r="C724" s="260">
        <v>6176</v>
      </c>
      <c r="D724" s="295">
        <v>0</v>
      </c>
      <c r="E724" s="260">
        <v>2211</v>
      </c>
    </row>
    <row r="725" spans="1:5" s="219" customFormat="1" ht="9" customHeight="1">
      <c r="A725" s="220" t="s">
        <v>78</v>
      </c>
      <c r="B725" s="279">
        <f t="shared" si="19"/>
        <v>1017</v>
      </c>
      <c r="C725" s="259">
        <v>1017</v>
      </c>
      <c r="D725" s="294">
        <v>0</v>
      </c>
      <c r="E725" s="259">
        <v>470</v>
      </c>
    </row>
    <row r="726" spans="1:5" s="219" customFormat="1" ht="9" customHeight="1">
      <c r="A726" s="220" t="s">
        <v>79</v>
      </c>
      <c r="B726" s="279">
        <f t="shared" si="19"/>
        <v>6774</v>
      </c>
      <c r="C726" s="259">
        <v>6768</v>
      </c>
      <c r="D726" s="294">
        <v>6</v>
      </c>
      <c r="E726" s="259">
        <v>3640</v>
      </c>
    </row>
    <row r="727" spans="1:5" s="219" customFormat="1" ht="9" customHeight="1">
      <c r="A727" s="220" t="s">
        <v>80</v>
      </c>
      <c r="B727" s="279">
        <f t="shared" si="19"/>
        <v>3350</v>
      </c>
      <c r="C727" s="259">
        <v>3348</v>
      </c>
      <c r="D727" s="294">
        <v>2</v>
      </c>
      <c r="E727" s="259">
        <v>2189</v>
      </c>
    </row>
    <row r="728" spans="1:5" s="219" customFormat="1" ht="9" customHeight="1">
      <c r="A728" s="225" t="s">
        <v>81</v>
      </c>
      <c r="B728" s="280">
        <f t="shared" si="19"/>
        <v>1366</v>
      </c>
      <c r="C728" s="260">
        <v>1366</v>
      </c>
      <c r="D728" s="295">
        <v>0</v>
      </c>
      <c r="E728" s="260">
        <v>927</v>
      </c>
    </row>
    <row r="729" spans="1:5" ht="9" customHeight="1">
      <c r="B729" s="293"/>
      <c r="C729" s="293"/>
      <c r="D729" s="293"/>
      <c r="E729" s="293"/>
    </row>
    <row r="730" spans="1:5" ht="9" customHeight="1">
      <c r="A730" s="218">
        <v>2015</v>
      </c>
      <c r="B730" s="293"/>
      <c r="C730" s="293"/>
      <c r="D730" s="293"/>
      <c r="E730" s="293"/>
    </row>
    <row r="731" spans="1:5" s="219" customFormat="1" ht="9" customHeight="1">
      <c r="A731" s="218" t="s">
        <v>102</v>
      </c>
      <c r="B731" s="243">
        <f>SUM(B733:B764)</f>
        <v>221921</v>
      </c>
      <c r="C731" s="243">
        <f>SUM(C733:C764)</f>
        <v>221257</v>
      </c>
      <c r="D731" s="243">
        <f>SUM(D733:D764)</f>
        <v>664</v>
      </c>
      <c r="E731" s="243">
        <f>SUM(E733:E764)</f>
        <v>135222</v>
      </c>
    </row>
    <row r="732" spans="1:5" s="219" customFormat="1" ht="2.25" customHeight="1">
      <c r="A732" s="222"/>
      <c r="B732" s="243"/>
      <c r="C732" s="243"/>
      <c r="D732" s="243"/>
      <c r="E732" s="243"/>
    </row>
    <row r="733" spans="1:5" s="219" customFormat="1" ht="9" customHeight="1">
      <c r="A733" s="220" t="s">
        <v>50</v>
      </c>
      <c r="B733" s="279">
        <f t="shared" ref="B733:B764" si="20">SUM(C733:D733)</f>
        <v>3412</v>
      </c>
      <c r="C733" s="259">
        <v>3412</v>
      </c>
      <c r="D733" s="294">
        <v>0</v>
      </c>
      <c r="E733" s="259">
        <v>2954</v>
      </c>
    </row>
    <row r="734" spans="1:5" s="219" customFormat="1" ht="9" customHeight="1">
      <c r="A734" s="220" t="s">
        <v>51</v>
      </c>
      <c r="B734" s="279">
        <f t="shared" si="20"/>
        <v>9420</v>
      </c>
      <c r="C734" s="259">
        <v>9420</v>
      </c>
      <c r="D734" s="294">
        <v>0</v>
      </c>
      <c r="E734" s="259">
        <v>2590</v>
      </c>
    </row>
    <row r="735" spans="1:5" s="219" customFormat="1" ht="9" customHeight="1">
      <c r="A735" s="220" t="s">
        <v>52</v>
      </c>
      <c r="B735" s="279">
        <f t="shared" si="20"/>
        <v>1424</v>
      </c>
      <c r="C735" s="259">
        <v>1424</v>
      </c>
      <c r="D735" s="294">
        <v>0</v>
      </c>
      <c r="E735" s="259">
        <v>892</v>
      </c>
    </row>
    <row r="736" spans="1:5" s="219" customFormat="1" ht="9" customHeight="1">
      <c r="A736" s="225" t="s">
        <v>53</v>
      </c>
      <c r="B736" s="280">
        <f t="shared" si="20"/>
        <v>1364</v>
      </c>
      <c r="C736" s="260">
        <v>1364</v>
      </c>
      <c r="D736" s="295">
        <v>0</v>
      </c>
      <c r="E736" s="260">
        <v>374</v>
      </c>
    </row>
    <row r="737" spans="1:5" s="219" customFormat="1" ht="9" customHeight="1">
      <c r="A737" s="220" t="s">
        <v>54</v>
      </c>
      <c r="B737" s="279">
        <f t="shared" si="20"/>
        <v>10174</v>
      </c>
      <c r="C737" s="259">
        <v>10174</v>
      </c>
      <c r="D737" s="294">
        <v>0</v>
      </c>
      <c r="E737" s="259">
        <v>6901</v>
      </c>
    </row>
    <row r="738" spans="1:5" s="219" customFormat="1" ht="9" customHeight="1">
      <c r="A738" s="220" t="s">
        <v>55</v>
      </c>
      <c r="B738" s="279">
        <f t="shared" si="20"/>
        <v>1229</v>
      </c>
      <c r="C738" s="259">
        <v>1153</v>
      </c>
      <c r="D738" s="294">
        <v>76</v>
      </c>
      <c r="E738" s="259">
        <v>867</v>
      </c>
    </row>
    <row r="739" spans="1:5" s="219" customFormat="1" ht="9" customHeight="1">
      <c r="A739" s="220" t="s">
        <v>56</v>
      </c>
      <c r="B739" s="279">
        <f t="shared" si="20"/>
        <v>2727</v>
      </c>
      <c r="C739" s="259">
        <v>2727</v>
      </c>
      <c r="D739" s="294">
        <v>0</v>
      </c>
      <c r="E739" s="259">
        <v>1086</v>
      </c>
    </row>
    <row r="740" spans="1:5" s="219" customFormat="1" ht="9" customHeight="1">
      <c r="A740" s="225" t="s">
        <v>57</v>
      </c>
      <c r="B740" s="280">
        <f t="shared" si="20"/>
        <v>10777</v>
      </c>
      <c r="C740" s="260">
        <v>10777</v>
      </c>
      <c r="D740" s="295">
        <v>0</v>
      </c>
      <c r="E740" s="260">
        <v>7843</v>
      </c>
    </row>
    <row r="741" spans="1:5" s="219" customFormat="1" ht="9" customHeight="1">
      <c r="A741" s="220" t="s">
        <v>58</v>
      </c>
      <c r="B741" s="279">
        <f t="shared" si="20"/>
        <v>25428</v>
      </c>
      <c r="C741" s="259">
        <v>25111</v>
      </c>
      <c r="D741" s="294">
        <v>317</v>
      </c>
      <c r="E741" s="259">
        <v>13145</v>
      </c>
    </row>
    <row r="742" spans="1:5" s="219" customFormat="1" ht="9" customHeight="1">
      <c r="A742" s="220" t="s">
        <v>59</v>
      </c>
      <c r="B742" s="279">
        <f t="shared" si="20"/>
        <v>2425</v>
      </c>
      <c r="C742" s="259">
        <v>2425</v>
      </c>
      <c r="D742" s="294">
        <v>0</v>
      </c>
      <c r="E742" s="259">
        <v>1202</v>
      </c>
    </row>
    <row r="743" spans="1:5" s="219" customFormat="1" ht="9" customHeight="1">
      <c r="A743" s="220" t="s">
        <v>60</v>
      </c>
      <c r="B743" s="279">
        <f t="shared" si="20"/>
        <v>16072</v>
      </c>
      <c r="C743" s="259">
        <v>16072</v>
      </c>
      <c r="D743" s="294">
        <v>0</v>
      </c>
      <c r="E743" s="259">
        <v>11675</v>
      </c>
    </row>
    <row r="744" spans="1:5" s="219" customFormat="1" ht="9" customHeight="1">
      <c r="A744" s="225" t="s">
        <v>61</v>
      </c>
      <c r="B744" s="280">
        <f t="shared" si="20"/>
        <v>5717</v>
      </c>
      <c r="C744" s="260">
        <v>5694</v>
      </c>
      <c r="D744" s="295">
        <v>23</v>
      </c>
      <c r="E744" s="260">
        <v>3375</v>
      </c>
    </row>
    <row r="745" spans="1:5" s="219" customFormat="1" ht="9" customHeight="1">
      <c r="A745" s="220" t="s">
        <v>62</v>
      </c>
      <c r="B745" s="279">
        <f t="shared" si="20"/>
        <v>1749</v>
      </c>
      <c r="C745" s="259">
        <v>1748</v>
      </c>
      <c r="D745" s="294">
        <v>1</v>
      </c>
      <c r="E745" s="259">
        <v>610</v>
      </c>
    </row>
    <row r="746" spans="1:5" s="219" customFormat="1" ht="9" customHeight="1">
      <c r="A746" s="220" t="s">
        <v>63</v>
      </c>
      <c r="B746" s="279">
        <f t="shared" si="20"/>
        <v>23242</v>
      </c>
      <c r="C746" s="259">
        <v>23220</v>
      </c>
      <c r="D746" s="294">
        <v>22</v>
      </c>
      <c r="E746" s="259">
        <v>14764</v>
      </c>
    </row>
    <row r="747" spans="1:5" s="219" customFormat="1" ht="9" customHeight="1">
      <c r="A747" s="220" t="s">
        <v>64</v>
      </c>
      <c r="B747" s="279">
        <f t="shared" si="20"/>
        <v>13896</v>
      </c>
      <c r="C747" s="259">
        <v>13730</v>
      </c>
      <c r="D747" s="294">
        <v>166</v>
      </c>
      <c r="E747" s="259">
        <v>8890</v>
      </c>
    </row>
    <row r="748" spans="1:5" s="219" customFormat="1" ht="9" customHeight="1">
      <c r="A748" s="225" t="s">
        <v>65</v>
      </c>
      <c r="B748" s="280">
        <f t="shared" si="20"/>
        <v>5996</v>
      </c>
      <c r="C748" s="260">
        <v>5994</v>
      </c>
      <c r="D748" s="295">
        <v>2</v>
      </c>
      <c r="E748" s="260">
        <v>2873</v>
      </c>
    </row>
    <row r="749" spans="1:5" s="219" customFormat="1" ht="9" customHeight="1">
      <c r="A749" s="220" t="s">
        <v>66</v>
      </c>
      <c r="B749" s="279">
        <f t="shared" si="20"/>
        <v>4423</v>
      </c>
      <c r="C749" s="259">
        <v>4414</v>
      </c>
      <c r="D749" s="294">
        <v>9</v>
      </c>
      <c r="E749" s="259">
        <v>2295</v>
      </c>
    </row>
    <row r="750" spans="1:5" s="219" customFormat="1" ht="9" customHeight="1">
      <c r="A750" s="220" t="s">
        <v>67</v>
      </c>
      <c r="B750" s="279">
        <f t="shared" si="20"/>
        <v>1417</v>
      </c>
      <c r="C750" s="259">
        <v>1417</v>
      </c>
      <c r="D750" s="294">
        <v>0</v>
      </c>
      <c r="E750" s="259">
        <v>650</v>
      </c>
    </row>
    <row r="751" spans="1:5" s="219" customFormat="1" ht="9" customHeight="1">
      <c r="A751" s="220" t="s">
        <v>68</v>
      </c>
      <c r="B751" s="279">
        <f t="shared" si="20"/>
        <v>13922</v>
      </c>
      <c r="C751" s="259">
        <v>13909</v>
      </c>
      <c r="D751" s="294">
        <v>13</v>
      </c>
      <c r="E751" s="259">
        <v>14810</v>
      </c>
    </row>
    <row r="752" spans="1:5" s="219" customFormat="1" ht="9" customHeight="1">
      <c r="A752" s="225" t="s">
        <v>69</v>
      </c>
      <c r="B752" s="280">
        <f t="shared" si="20"/>
        <v>2333</v>
      </c>
      <c r="C752" s="260">
        <v>2333</v>
      </c>
      <c r="D752" s="295">
        <v>0</v>
      </c>
      <c r="E752" s="260">
        <v>1672</v>
      </c>
    </row>
    <row r="753" spans="1:5" s="219" customFormat="1" ht="9" customHeight="1">
      <c r="A753" s="220" t="s">
        <v>70</v>
      </c>
      <c r="B753" s="279">
        <f t="shared" si="20"/>
        <v>4961</v>
      </c>
      <c r="C753" s="259">
        <v>4961</v>
      </c>
      <c r="D753" s="294">
        <v>0</v>
      </c>
      <c r="E753" s="259">
        <v>4220</v>
      </c>
    </row>
    <row r="754" spans="1:5" s="219" customFormat="1" ht="9" customHeight="1">
      <c r="A754" s="220" t="s">
        <v>71</v>
      </c>
      <c r="B754" s="279">
        <f t="shared" si="20"/>
        <v>8147</v>
      </c>
      <c r="C754" s="259">
        <v>8128</v>
      </c>
      <c r="D754" s="294">
        <v>19</v>
      </c>
      <c r="E754" s="259">
        <v>5005</v>
      </c>
    </row>
    <row r="755" spans="1:5" s="219" customFormat="1" ht="9" customHeight="1">
      <c r="A755" s="220" t="s">
        <v>72</v>
      </c>
      <c r="B755" s="279">
        <f t="shared" si="20"/>
        <v>4942</v>
      </c>
      <c r="C755" s="259">
        <v>4935</v>
      </c>
      <c r="D755" s="294">
        <v>7</v>
      </c>
      <c r="E755" s="259">
        <v>1625</v>
      </c>
    </row>
    <row r="756" spans="1:5" s="219" customFormat="1" ht="9" customHeight="1">
      <c r="A756" s="225" t="s">
        <v>73</v>
      </c>
      <c r="B756" s="280">
        <f t="shared" si="20"/>
        <v>4859</v>
      </c>
      <c r="C756" s="260">
        <v>4859</v>
      </c>
      <c r="D756" s="295">
        <v>0</v>
      </c>
      <c r="E756" s="260">
        <v>3200</v>
      </c>
    </row>
    <row r="757" spans="1:5" s="219" customFormat="1" ht="9" customHeight="1">
      <c r="A757" s="220" t="s">
        <v>74</v>
      </c>
      <c r="B757" s="279">
        <f t="shared" si="20"/>
        <v>5710</v>
      </c>
      <c r="C757" s="259">
        <v>5710</v>
      </c>
      <c r="D757" s="294">
        <v>0</v>
      </c>
      <c r="E757" s="259">
        <v>3157</v>
      </c>
    </row>
    <row r="758" spans="1:5" s="219" customFormat="1" ht="9" customHeight="1">
      <c r="A758" s="220" t="s">
        <v>75</v>
      </c>
      <c r="B758" s="279">
        <f t="shared" si="20"/>
        <v>12087</v>
      </c>
      <c r="C758" s="259">
        <v>12087</v>
      </c>
      <c r="D758" s="294">
        <v>0</v>
      </c>
      <c r="E758" s="259">
        <v>6728</v>
      </c>
    </row>
    <row r="759" spans="1:5" s="219" customFormat="1" ht="9" customHeight="1">
      <c r="A759" s="220" t="s">
        <v>76</v>
      </c>
      <c r="B759" s="279">
        <f t="shared" si="20"/>
        <v>5915</v>
      </c>
      <c r="C759" s="259">
        <v>5915</v>
      </c>
      <c r="D759" s="294">
        <v>0</v>
      </c>
      <c r="E759" s="259">
        <v>2226</v>
      </c>
    </row>
    <row r="760" spans="1:5" s="219" customFormat="1" ht="9" customHeight="1">
      <c r="A760" s="225" t="s">
        <v>77</v>
      </c>
      <c r="B760" s="280">
        <f t="shared" si="20"/>
        <v>5904</v>
      </c>
      <c r="C760" s="260">
        <v>5904</v>
      </c>
      <c r="D760" s="295">
        <v>0</v>
      </c>
      <c r="E760" s="260">
        <v>2018</v>
      </c>
    </row>
    <row r="761" spans="1:5" s="219" customFormat="1" ht="9" customHeight="1">
      <c r="A761" s="220" t="s">
        <v>78</v>
      </c>
      <c r="B761" s="279">
        <f t="shared" si="20"/>
        <v>590</v>
      </c>
      <c r="C761" s="259">
        <v>590</v>
      </c>
      <c r="D761" s="294">
        <v>0</v>
      </c>
      <c r="E761" s="259">
        <v>313</v>
      </c>
    </row>
    <row r="762" spans="1:5" s="219" customFormat="1" ht="9" customHeight="1">
      <c r="A762" s="220" t="s">
        <v>79</v>
      </c>
      <c r="B762" s="279">
        <f t="shared" si="20"/>
        <v>6731</v>
      </c>
      <c r="C762" s="259">
        <v>6726</v>
      </c>
      <c r="D762" s="294">
        <v>5</v>
      </c>
      <c r="E762" s="259">
        <v>4096</v>
      </c>
    </row>
    <row r="763" spans="1:5" s="219" customFormat="1" ht="9" customHeight="1">
      <c r="A763" s="220" t="s">
        <v>80</v>
      </c>
      <c r="B763" s="279">
        <f t="shared" si="20"/>
        <v>3658</v>
      </c>
      <c r="C763" s="259">
        <v>3654</v>
      </c>
      <c r="D763" s="294">
        <v>4</v>
      </c>
      <c r="E763" s="259">
        <v>2258</v>
      </c>
    </row>
    <row r="764" spans="1:5" s="219" customFormat="1" ht="9" customHeight="1">
      <c r="A764" s="225" t="s">
        <v>81</v>
      </c>
      <c r="B764" s="280">
        <f t="shared" si="20"/>
        <v>1270</v>
      </c>
      <c r="C764" s="260">
        <v>1270</v>
      </c>
      <c r="D764" s="295">
        <v>0</v>
      </c>
      <c r="E764" s="260">
        <v>908</v>
      </c>
    </row>
    <row r="765" spans="1:5" ht="9" customHeight="1">
      <c r="B765" s="293"/>
      <c r="C765" s="293"/>
      <c r="D765" s="293"/>
      <c r="E765" s="293"/>
    </row>
    <row r="766" spans="1:5" ht="9" customHeight="1">
      <c r="A766" s="218">
        <v>2016</v>
      </c>
      <c r="B766" s="293"/>
      <c r="C766" s="293"/>
      <c r="D766" s="293"/>
      <c r="E766" s="293"/>
    </row>
    <row r="767" spans="1:5" s="219" customFormat="1" ht="9" customHeight="1">
      <c r="A767" s="218" t="s">
        <v>102</v>
      </c>
      <c r="B767" s="243">
        <f>SUM(B769:B800)</f>
        <v>233036</v>
      </c>
      <c r="C767" s="243">
        <f>SUM(C769:C800)</f>
        <v>232225</v>
      </c>
      <c r="D767" s="243">
        <f>SUM(D769:D800)</f>
        <v>811</v>
      </c>
      <c r="E767" s="243">
        <f>SUM(E769:E800)</f>
        <v>143837</v>
      </c>
    </row>
    <row r="768" spans="1:5" s="219" customFormat="1" ht="2.25" customHeight="1">
      <c r="A768" s="222"/>
      <c r="B768" s="243"/>
      <c r="C768" s="243"/>
      <c r="D768" s="243"/>
      <c r="E768" s="243"/>
    </row>
    <row r="769" spans="1:5" s="219" customFormat="1" ht="9" customHeight="1">
      <c r="A769" s="220" t="s">
        <v>50</v>
      </c>
      <c r="B769" s="279">
        <f t="shared" ref="B769:B800" si="21">SUM(C769:D769)</f>
        <v>3747</v>
      </c>
      <c r="C769" s="259">
        <v>3747</v>
      </c>
      <c r="D769" s="294">
        <v>0</v>
      </c>
      <c r="E769" s="259">
        <v>3303</v>
      </c>
    </row>
    <row r="770" spans="1:5" s="219" customFormat="1" ht="9" customHeight="1">
      <c r="A770" s="220" t="s">
        <v>51</v>
      </c>
      <c r="B770" s="279">
        <f t="shared" si="21"/>
        <v>8220</v>
      </c>
      <c r="C770" s="259">
        <v>8220</v>
      </c>
      <c r="D770" s="294">
        <v>0</v>
      </c>
      <c r="E770" s="259">
        <v>2304</v>
      </c>
    </row>
    <row r="771" spans="1:5" s="219" customFormat="1" ht="9" customHeight="1">
      <c r="A771" s="220" t="s">
        <v>52</v>
      </c>
      <c r="B771" s="279">
        <f t="shared" si="21"/>
        <v>1403</v>
      </c>
      <c r="C771" s="259">
        <v>1403</v>
      </c>
      <c r="D771" s="294">
        <v>0</v>
      </c>
      <c r="E771" s="259">
        <v>866</v>
      </c>
    </row>
    <row r="772" spans="1:5" s="219" customFormat="1" ht="9" customHeight="1">
      <c r="A772" s="225" t="s">
        <v>53</v>
      </c>
      <c r="B772" s="280">
        <f t="shared" si="21"/>
        <v>1748</v>
      </c>
      <c r="C772" s="260">
        <v>1748</v>
      </c>
      <c r="D772" s="295">
        <v>0</v>
      </c>
      <c r="E772" s="260">
        <v>467</v>
      </c>
    </row>
    <row r="773" spans="1:5" s="219" customFormat="1" ht="9" customHeight="1">
      <c r="A773" s="220" t="s">
        <v>54</v>
      </c>
      <c r="B773" s="279">
        <f t="shared" si="21"/>
        <v>10236</v>
      </c>
      <c r="C773" s="259">
        <v>10195</v>
      </c>
      <c r="D773" s="294">
        <v>41</v>
      </c>
      <c r="E773" s="259">
        <v>6957</v>
      </c>
    </row>
    <row r="774" spans="1:5" s="219" customFormat="1" ht="9" customHeight="1">
      <c r="A774" s="220" t="s">
        <v>55</v>
      </c>
      <c r="B774" s="279">
        <f t="shared" si="21"/>
        <v>1112</v>
      </c>
      <c r="C774" s="259">
        <v>1028</v>
      </c>
      <c r="D774" s="294">
        <v>84</v>
      </c>
      <c r="E774" s="259">
        <v>971</v>
      </c>
    </row>
    <row r="775" spans="1:5" s="219" customFormat="1" ht="9" customHeight="1">
      <c r="A775" s="220" t="s">
        <v>56</v>
      </c>
      <c r="B775" s="279">
        <f t="shared" si="21"/>
        <v>3223</v>
      </c>
      <c r="C775" s="259">
        <v>3223</v>
      </c>
      <c r="D775" s="294">
        <v>0</v>
      </c>
      <c r="E775" s="259">
        <v>1404</v>
      </c>
    </row>
    <row r="776" spans="1:5" s="219" customFormat="1" ht="9" customHeight="1">
      <c r="A776" s="225" t="s">
        <v>57</v>
      </c>
      <c r="B776" s="280">
        <f t="shared" si="21"/>
        <v>11003</v>
      </c>
      <c r="C776" s="260">
        <v>11003</v>
      </c>
      <c r="D776" s="295">
        <v>0</v>
      </c>
      <c r="E776" s="260">
        <v>5916</v>
      </c>
    </row>
    <row r="777" spans="1:5" s="219" customFormat="1" ht="9" customHeight="1">
      <c r="A777" s="220" t="s">
        <v>58</v>
      </c>
      <c r="B777" s="279">
        <f t="shared" si="21"/>
        <v>31696</v>
      </c>
      <c r="C777" s="259">
        <v>31373</v>
      </c>
      <c r="D777" s="294">
        <v>323</v>
      </c>
      <c r="E777" s="259">
        <v>16367</v>
      </c>
    </row>
    <row r="778" spans="1:5" s="219" customFormat="1" ht="9" customHeight="1">
      <c r="A778" s="220" t="s">
        <v>59</v>
      </c>
      <c r="B778" s="279">
        <f t="shared" si="21"/>
        <v>2278</v>
      </c>
      <c r="C778" s="259">
        <v>2278</v>
      </c>
      <c r="D778" s="294">
        <v>0</v>
      </c>
      <c r="E778" s="259">
        <v>1065</v>
      </c>
    </row>
    <row r="779" spans="1:5" s="219" customFormat="1" ht="9" customHeight="1">
      <c r="A779" s="220" t="s">
        <v>60</v>
      </c>
      <c r="B779" s="279">
        <f t="shared" si="21"/>
        <v>16671</v>
      </c>
      <c r="C779" s="259">
        <v>16671</v>
      </c>
      <c r="D779" s="294">
        <v>0</v>
      </c>
      <c r="E779" s="259">
        <v>12742</v>
      </c>
    </row>
    <row r="780" spans="1:5" s="219" customFormat="1" ht="9" customHeight="1">
      <c r="A780" s="225" t="s">
        <v>61</v>
      </c>
      <c r="B780" s="280">
        <f t="shared" si="21"/>
        <v>5232</v>
      </c>
      <c r="C780" s="260">
        <v>5225</v>
      </c>
      <c r="D780" s="295">
        <v>7</v>
      </c>
      <c r="E780" s="260">
        <v>3784</v>
      </c>
    </row>
    <row r="781" spans="1:5" s="219" customFormat="1" ht="9" customHeight="1">
      <c r="A781" s="220" t="s">
        <v>62</v>
      </c>
      <c r="B781" s="279">
        <f t="shared" si="21"/>
        <v>1983</v>
      </c>
      <c r="C781" s="259">
        <v>1976</v>
      </c>
      <c r="D781" s="294">
        <v>7</v>
      </c>
      <c r="E781" s="259">
        <v>887</v>
      </c>
    </row>
    <row r="782" spans="1:5" s="219" customFormat="1" ht="9" customHeight="1">
      <c r="A782" s="220" t="s">
        <v>63</v>
      </c>
      <c r="B782" s="279">
        <f t="shared" si="21"/>
        <v>23577</v>
      </c>
      <c r="C782" s="259">
        <v>23555</v>
      </c>
      <c r="D782" s="294">
        <v>22</v>
      </c>
      <c r="E782" s="259">
        <v>14767</v>
      </c>
    </row>
    <row r="783" spans="1:5" s="219" customFormat="1" ht="9" customHeight="1">
      <c r="A783" s="220" t="s">
        <v>64</v>
      </c>
      <c r="B783" s="279">
        <f t="shared" si="21"/>
        <v>14187</v>
      </c>
      <c r="C783" s="259">
        <v>14065</v>
      </c>
      <c r="D783" s="294">
        <v>122</v>
      </c>
      <c r="E783" s="259">
        <v>11496</v>
      </c>
    </row>
    <row r="784" spans="1:5" s="219" customFormat="1" ht="9" customHeight="1">
      <c r="A784" s="225" t="s">
        <v>65</v>
      </c>
      <c r="B784" s="280">
        <f t="shared" si="21"/>
        <v>6353</v>
      </c>
      <c r="C784" s="260">
        <v>6353</v>
      </c>
      <c r="D784" s="295">
        <v>0</v>
      </c>
      <c r="E784" s="260">
        <v>3776</v>
      </c>
    </row>
    <row r="785" spans="1:5" s="219" customFormat="1" ht="9" customHeight="1">
      <c r="A785" s="220" t="s">
        <v>66</v>
      </c>
      <c r="B785" s="279">
        <f t="shared" si="21"/>
        <v>4520</v>
      </c>
      <c r="C785" s="259">
        <v>4516</v>
      </c>
      <c r="D785" s="294">
        <v>4</v>
      </c>
      <c r="E785" s="259">
        <v>2359</v>
      </c>
    </row>
    <row r="786" spans="1:5" s="219" customFormat="1" ht="9" customHeight="1">
      <c r="A786" s="220" t="s">
        <v>67</v>
      </c>
      <c r="B786" s="279">
        <f t="shared" si="21"/>
        <v>1480</v>
      </c>
      <c r="C786" s="259">
        <v>1480</v>
      </c>
      <c r="D786" s="294">
        <v>0</v>
      </c>
      <c r="E786" s="259">
        <v>614</v>
      </c>
    </row>
    <row r="787" spans="1:5" s="219" customFormat="1" ht="9" customHeight="1">
      <c r="A787" s="220" t="s">
        <v>68</v>
      </c>
      <c r="B787" s="279">
        <f t="shared" si="21"/>
        <v>15594</v>
      </c>
      <c r="C787" s="259">
        <v>15582</v>
      </c>
      <c r="D787" s="294">
        <v>12</v>
      </c>
      <c r="E787" s="259">
        <v>16181</v>
      </c>
    </row>
    <row r="788" spans="1:5" s="219" customFormat="1" ht="9" customHeight="1">
      <c r="A788" s="225" t="s">
        <v>69</v>
      </c>
      <c r="B788" s="280">
        <f t="shared" si="21"/>
        <v>2898</v>
      </c>
      <c r="C788" s="260">
        <v>2898</v>
      </c>
      <c r="D788" s="295">
        <v>0</v>
      </c>
      <c r="E788" s="260">
        <v>1636</v>
      </c>
    </row>
    <row r="789" spans="1:5" s="219" customFormat="1" ht="9" customHeight="1">
      <c r="A789" s="220" t="s">
        <v>70</v>
      </c>
      <c r="B789" s="279">
        <f t="shared" si="21"/>
        <v>4521</v>
      </c>
      <c r="C789" s="259">
        <v>4520</v>
      </c>
      <c r="D789" s="294">
        <v>1</v>
      </c>
      <c r="E789" s="259">
        <v>2639</v>
      </c>
    </row>
    <row r="790" spans="1:5" s="219" customFormat="1" ht="9" customHeight="1">
      <c r="A790" s="220" t="s">
        <v>71</v>
      </c>
      <c r="B790" s="279">
        <f t="shared" si="21"/>
        <v>8386</v>
      </c>
      <c r="C790" s="259">
        <v>8214</v>
      </c>
      <c r="D790" s="294">
        <v>172</v>
      </c>
      <c r="E790" s="259">
        <v>4656</v>
      </c>
    </row>
    <row r="791" spans="1:5" s="219" customFormat="1" ht="9" customHeight="1">
      <c r="A791" s="220" t="s">
        <v>72</v>
      </c>
      <c r="B791" s="279">
        <f t="shared" si="21"/>
        <v>4702</v>
      </c>
      <c r="C791" s="259">
        <v>4691</v>
      </c>
      <c r="D791" s="294">
        <v>11</v>
      </c>
      <c r="E791" s="259">
        <v>2131</v>
      </c>
    </row>
    <row r="792" spans="1:5" s="219" customFormat="1" ht="9" customHeight="1">
      <c r="A792" s="225" t="s">
        <v>73</v>
      </c>
      <c r="B792" s="280">
        <f t="shared" si="21"/>
        <v>4462</v>
      </c>
      <c r="C792" s="260">
        <v>4462</v>
      </c>
      <c r="D792" s="295">
        <v>0</v>
      </c>
      <c r="E792" s="260">
        <v>2970</v>
      </c>
    </row>
    <row r="793" spans="1:5" s="219" customFormat="1" ht="9" customHeight="1">
      <c r="A793" s="220" t="s">
        <v>74</v>
      </c>
      <c r="B793" s="279">
        <f t="shared" si="21"/>
        <v>5461</v>
      </c>
      <c r="C793" s="259">
        <v>5460</v>
      </c>
      <c r="D793" s="294">
        <v>1</v>
      </c>
      <c r="E793" s="259">
        <v>2523</v>
      </c>
    </row>
    <row r="794" spans="1:5" s="219" customFormat="1" ht="9" customHeight="1">
      <c r="A794" s="220" t="s">
        <v>75</v>
      </c>
      <c r="B794" s="279">
        <f t="shared" si="21"/>
        <v>12450</v>
      </c>
      <c r="C794" s="259">
        <v>12450</v>
      </c>
      <c r="D794" s="294">
        <v>0</v>
      </c>
      <c r="E794" s="259">
        <v>5491</v>
      </c>
    </row>
    <row r="795" spans="1:5" s="219" customFormat="1" ht="9" customHeight="1">
      <c r="A795" s="220" t="s">
        <v>76</v>
      </c>
      <c r="B795" s="279">
        <f t="shared" si="21"/>
        <v>7341</v>
      </c>
      <c r="C795" s="259">
        <v>7341</v>
      </c>
      <c r="D795" s="294">
        <v>0</v>
      </c>
      <c r="E795" s="259">
        <v>4199</v>
      </c>
    </row>
    <row r="796" spans="1:5" s="219" customFormat="1" ht="9" customHeight="1">
      <c r="A796" s="225" t="s">
        <v>77</v>
      </c>
      <c r="B796" s="280">
        <f t="shared" si="21"/>
        <v>5838</v>
      </c>
      <c r="C796" s="260">
        <v>5838</v>
      </c>
      <c r="D796" s="295">
        <v>0</v>
      </c>
      <c r="E796" s="260">
        <v>2485</v>
      </c>
    </row>
    <row r="797" spans="1:5" s="219" customFormat="1" ht="9" customHeight="1">
      <c r="A797" s="220" t="s">
        <v>78</v>
      </c>
      <c r="B797" s="279">
        <f t="shared" si="21"/>
        <v>738</v>
      </c>
      <c r="C797" s="259">
        <v>738</v>
      </c>
      <c r="D797" s="294">
        <v>0</v>
      </c>
      <c r="E797" s="259">
        <v>840</v>
      </c>
    </row>
    <row r="798" spans="1:5" s="219" customFormat="1" ht="9" customHeight="1">
      <c r="A798" s="220" t="s">
        <v>79</v>
      </c>
      <c r="B798" s="279">
        <f t="shared" si="21"/>
        <v>6621</v>
      </c>
      <c r="C798" s="259">
        <v>6618</v>
      </c>
      <c r="D798" s="294">
        <v>3</v>
      </c>
      <c r="E798" s="259">
        <v>4584</v>
      </c>
    </row>
    <row r="799" spans="1:5" s="219" customFormat="1" ht="9" customHeight="1">
      <c r="A799" s="220" t="s">
        <v>80</v>
      </c>
      <c r="B799" s="279">
        <f t="shared" si="21"/>
        <v>4037</v>
      </c>
      <c r="C799" s="259">
        <v>4036</v>
      </c>
      <c r="D799" s="294">
        <v>1</v>
      </c>
      <c r="E799" s="259">
        <v>2396</v>
      </c>
    </row>
    <row r="800" spans="1:5" s="219" customFormat="1" ht="9" customHeight="1">
      <c r="A800" s="225" t="s">
        <v>81</v>
      </c>
      <c r="B800" s="280">
        <f t="shared" si="21"/>
        <v>1318</v>
      </c>
      <c r="C800" s="260">
        <v>1318</v>
      </c>
      <c r="D800" s="295">
        <v>0</v>
      </c>
      <c r="E800" s="260">
        <v>1061</v>
      </c>
    </row>
    <row r="801" spans="1:5" ht="9" customHeight="1">
      <c r="B801" s="293"/>
      <c r="C801" s="293"/>
      <c r="D801" s="293"/>
      <c r="E801" s="293"/>
    </row>
    <row r="802" spans="1:5" ht="9" customHeight="1">
      <c r="A802" s="218">
        <v>2017</v>
      </c>
      <c r="B802" s="293"/>
      <c r="C802" s="293"/>
      <c r="D802" s="293"/>
      <c r="E802" s="293"/>
    </row>
    <row r="803" spans="1:5" s="219" customFormat="1" ht="9" customHeight="1">
      <c r="A803" s="218" t="s">
        <v>102</v>
      </c>
      <c r="B803" s="261">
        <f>SUM(B805:B836)</f>
        <v>229464</v>
      </c>
      <c r="C803" s="261">
        <f>SUM(C805:C836)</f>
        <v>228828</v>
      </c>
      <c r="D803" s="261">
        <f>SUM(D805:D836)</f>
        <v>636</v>
      </c>
      <c r="E803" s="261">
        <f>SUM(E805:E836)</f>
        <v>140532</v>
      </c>
    </row>
    <row r="804" spans="1:5" s="219" customFormat="1" ht="2.25" customHeight="1">
      <c r="A804" s="222"/>
      <c r="B804" s="261"/>
      <c r="C804" s="261"/>
      <c r="D804" s="261"/>
      <c r="E804" s="261"/>
    </row>
    <row r="805" spans="1:5" s="219" customFormat="1" ht="9" customHeight="1">
      <c r="A805" s="220" t="s">
        <v>50</v>
      </c>
      <c r="B805" s="262">
        <f t="shared" ref="B805:B836" si="22">SUM(C805:D805)</f>
        <v>3271</v>
      </c>
      <c r="C805" s="264">
        <v>3271</v>
      </c>
      <c r="D805" s="296">
        <v>0</v>
      </c>
      <c r="E805" s="264">
        <v>3154</v>
      </c>
    </row>
    <row r="806" spans="1:5" s="219" customFormat="1" ht="9" customHeight="1">
      <c r="A806" s="220" t="s">
        <v>51</v>
      </c>
      <c r="B806" s="262">
        <f t="shared" si="22"/>
        <v>7937</v>
      </c>
      <c r="C806" s="264">
        <v>7937</v>
      </c>
      <c r="D806" s="296">
        <v>0</v>
      </c>
      <c r="E806" s="264">
        <v>1530</v>
      </c>
    </row>
    <row r="807" spans="1:5" s="219" customFormat="1" ht="9" customHeight="1">
      <c r="A807" s="220" t="s">
        <v>52</v>
      </c>
      <c r="B807" s="262">
        <f t="shared" si="22"/>
        <v>1500</v>
      </c>
      <c r="C807" s="264">
        <v>1500</v>
      </c>
      <c r="D807" s="296">
        <v>0</v>
      </c>
      <c r="E807" s="264">
        <v>1002</v>
      </c>
    </row>
    <row r="808" spans="1:5" s="219" customFormat="1" ht="9" customHeight="1">
      <c r="A808" s="225" t="s">
        <v>53</v>
      </c>
      <c r="B808" s="289">
        <f t="shared" si="22"/>
        <v>1475</v>
      </c>
      <c r="C808" s="266">
        <v>1475</v>
      </c>
      <c r="D808" s="297">
        <v>0</v>
      </c>
      <c r="E808" s="266">
        <v>332</v>
      </c>
    </row>
    <row r="809" spans="1:5" s="219" customFormat="1" ht="9" customHeight="1">
      <c r="A809" s="220" t="s">
        <v>54</v>
      </c>
      <c r="B809" s="262">
        <f t="shared" si="22"/>
        <v>10019</v>
      </c>
      <c r="C809" s="264">
        <v>9991</v>
      </c>
      <c r="D809" s="296">
        <v>28</v>
      </c>
      <c r="E809" s="264">
        <v>5974</v>
      </c>
    </row>
    <row r="810" spans="1:5" s="219" customFormat="1" ht="9" customHeight="1">
      <c r="A810" s="220" t="s">
        <v>55</v>
      </c>
      <c r="B810" s="262">
        <f t="shared" si="22"/>
        <v>981</v>
      </c>
      <c r="C810" s="264">
        <v>901</v>
      </c>
      <c r="D810" s="296">
        <v>80</v>
      </c>
      <c r="E810" s="264">
        <v>909</v>
      </c>
    </row>
    <row r="811" spans="1:5" s="219" customFormat="1" ht="9" customHeight="1">
      <c r="A811" s="220" t="s">
        <v>56</v>
      </c>
      <c r="B811" s="262">
        <f t="shared" si="22"/>
        <v>2859</v>
      </c>
      <c r="C811" s="264">
        <v>2859</v>
      </c>
      <c r="D811" s="296">
        <v>0</v>
      </c>
      <c r="E811" s="264">
        <v>1358</v>
      </c>
    </row>
    <row r="812" spans="1:5" s="219" customFormat="1" ht="9" customHeight="1">
      <c r="A812" s="225" t="s">
        <v>57</v>
      </c>
      <c r="B812" s="289">
        <f t="shared" si="22"/>
        <v>11148</v>
      </c>
      <c r="C812" s="266">
        <v>11148</v>
      </c>
      <c r="D812" s="297">
        <v>0</v>
      </c>
      <c r="E812" s="266">
        <v>6377</v>
      </c>
    </row>
    <row r="813" spans="1:5" s="219" customFormat="1" ht="9" customHeight="1">
      <c r="A813" s="220" t="s">
        <v>58</v>
      </c>
      <c r="B813" s="262">
        <f t="shared" si="22"/>
        <v>32421</v>
      </c>
      <c r="C813" s="264">
        <v>32134</v>
      </c>
      <c r="D813" s="296">
        <v>287</v>
      </c>
      <c r="E813" s="264">
        <v>19311</v>
      </c>
    </row>
    <row r="814" spans="1:5" s="219" customFormat="1" ht="9" customHeight="1">
      <c r="A814" s="220" t="s">
        <v>59</v>
      </c>
      <c r="B814" s="262">
        <f t="shared" si="22"/>
        <v>2551</v>
      </c>
      <c r="C814" s="264">
        <v>2546</v>
      </c>
      <c r="D814" s="296">
        <v>5</v>
      </c>
      <c r="E814" s="264">
        <v>1311</v>
      </c>
    </row>
    <row r="815" spans="1:5" s="219" customFormat="1" ht="9" customHeight="1">
      <c r="A815" s="220" t="s">
        <v>60</v>
      </c>
      <c r="B815" s="262">
        <f t="shared" si="22"/>
        <v>15988</v>
      </c>
      <c r="C815" s="264">
        <v>15988</v>
      </c>
      <c r="D815" s="296">
        <v>0</v>
      </c>
      <c r="E815" s="264">
        <v>12278</v>
      </c>
    </row>
    <row r="816" spans="1:5" s="219" customFormat="1" ht="9" customHeight="1">
      <c r="A816" s="225" t="s">
        <v>61</v>
      </c>
      <c r="B816" s="289">
        <f t="shared" si="22"/>
        <v>4771</v>
      </c>
      <c r="C816" s="266">
        <v>4767</v>
      </c>
      <c r="D816" s="297">
        <v>4</v>
      </c>
      <c r="E816" s="266">
        <v>3389</v>
      </c>
    </row>
    <row r="817" spans="1:5" s="219" customFormat="1" ht="9" customHeight="1">
      <c r="A817" s="220" t="s">
        <v>62</v>
      </c>
      <c r="B817" s="262">
        <f t="shared" si="22"/>
        <v>1995</v>
      </c>
      <c r="C817" s="264">
        <v>1991</v>
      </c>
      <c r="D817" s="296">
        <v>4</v>
      </c>
      <c r="E817" s="264">
        <v>1208</v>
      </c>
    </row>
    <row r="818" spans="1:5" s="219" customFormat="1" ht="9" customHeight="1">
      <c r="A818" s="220" t="s">
        <v>63</v>
      </c>
      <c r="B818" s="262">
        <f t="shared" si="22"/>
        <v>24357</v>
      </c>
      <c r="C818" s="264">
        <v>24333</v>
      </c>
      <c r="D818" s="296">
        <v>24</v>
      </c>
      <c r="E818" s="264">
        <v>12097</v>
      </c>
    </row>
    <row r="819" spans="1:5" s="219" customFormat="1" ht="9" customHeight="1">
      <c r="A819" s="220" t="s">
        <v>64</v>
      </c>
      <c r="B819" s="262">
        <f t="shared" si="22"/>
        <v>13388</v>
      </c>
      <c r="C819" s="264">
        <v>13269</v>
      </c>
      <c r="D819" s="296">
        <v>119</v>
      </c>
      <c r="E819" s="264">
        <v>11008</v>
      </c>
    </row>
    <row r="820" spans="1:5" s="219" customFormat="1" ht="9" customHeight="1">
      <c r="A820" s="225" t="s">
        <v>65</v>
      </c>
      <c r="B820" s="289">
        <f t="shared" si="22"/>
        <v>5557</v>
      </c>
      <c r="C820" s="266">
        <v>5557</v>
      </c>
      <c r="D820" s="297">
        <v>0</v>
      </c>
      <c r="E820" s="266">
        <v>3872</v>
      </c>
    </row>
    <row r="821" spans="1:5" s="219" customFormat="1" ht="9" customHeight="1">
      <c r="A821" s="220" t="s">
        <v>66</v>
      </c>
      <c r="B821" s="262">
        <f t="shared" si="22"/>
        <v>4301</v>
      </c>
      <c r="C821" s="264">
        <v>4294</v>
      </c>
      <c r="D821" s="296">
        <v>7</v>
      </c>
      <c r="E821" s="264">
        <v>2329</v>
      </c>
    </row>
    <row r="822" spans="1:5" s="219" customFormat="1" ht="9" customHeight="1">
      <c r="A822" s="220" t="s">
        <v>67</v>
      </c>
      <c r="B822" s="262">
        <f t="shared" si="22"/>
        <v>1775</v>
      </c>
      <c r="C822" s="264">
        <v>1775</v>
      </c>
      <c r="D822" s="296">
        <v>0</v>
      </c>
      <c r="E822" s="264">
        <v>489</v>
      </c>
    </row>
    <row r="823" spans="1:5" s="219" customFormat="1" ht="9" customHeight="1">
      <c r="A823" s="220" t="s">
        <v>68</v>
      </c>
      <c r="B823" s="262">
        <f t="shared" si="22"/>
        <v>17802</v>
      </c>
      <c r="C823" s="264">
        <v>17792</v>
      </c>
      <c r="D823" s="296">
        <v>10</v>
      </c>
      <c r="E823" s="264">
        <v>16953</v>
      </c>
    </row>
    <row r="824" spans="1:5" s="219" customFormat="1" ht="9" customHeight="1">
      <c r="A824" s="225" t="s">
        <v>69</v>
      </c>
      <c r="B824" s="289">
        <f t="shared" si="22"/>
        <v>1889</v>
      </c>
      <c r="C824" s="266">
        <v>1889</v>
      </c>
      <c r="D824" s="297">
        <v>0</v>
      </c>
      <c r="E824" s="266">
        <v>1606</v>
      </c>
    </row>
    <row r="825" spans="1:5" s="219" customFormat="1" ht="9" customHeight="1">
      <c r="A825" s="220" t="s">
        <v>70</v>
      </c>
      <c r="B825" s="262">
        <f t="shared" si="22"/>
        <v>5017</v>
      </c>
      <c r="C825" s="264">
        <v>5016</v>
      </c>
      <c r="D825" s="296">
        <v>1</v>
      </c>
      <c r="E825" s="264">
        <v>2837</v>
      </c>
    </row>
    <row r="826" spans="1:5" s="219" customFormat="1" ht="9" customHeight="1">
      <c r="A826" s="220" t="s">
        <v>71</v>
      </c>
      <c r="B826" s="262">
        <f t="shared" si="22"/>
        <v>8906</v>
      </c>
      <c r="C826" s="264">
        <v>8868</v>
      </c>
      <c r="D826" s="296">
        <v>38</v>
      </c>
      <c r="E826" s="264">
        <v>3104</v>
      </c>
    </row>
    <row r="827" spans="1:5" s="219" customFormat="1" ht="9" customHeight="1">
      <c r="A827" s="220" t="s">
        <v>72</v>
      </c>
      <c r="B827" s="262">
        <f t="shared" si="22"/>
        <v>4474</v>
      </c>
      <c r="C827" s="264">
        <v>4449</v>
      </c>
      <c r="D827" s="296">
        <v>25</v>
      </c>
      <c r="E827" s="264">
        <v>2296</v>
      </c>
    </row>
    <row r="828" spans="1:5" s="219" customFormat="1" ht="9" customHeight="1">
      <c r="A828" s="225" t="s">
        <v>73</v>
      </c>
      <c r="B828" s="289">
        <f t="shared" si="22"/>
        <v>3848</v>
      </c>
      <c r="C828" s="266">
        <v>3848</v>
      </c>
      <c r="D828" s="297">
        <v>0</v>
      </c>
      <c r="E828" s="266">
        <v>2772</v>
      </c>
    </row>
    <row r="829" spans="1:5" s="219" customFormat="1" ht="9" customHeight="1">
      <c r="A829" s="220" t="s">
        <v>74</v>
      </c>
      <c r="B829" s="262">
        <f t="shared" si="22"/>
        <v>5118</v>
      </c>
      <c r="C829" s="264">
        <v>5118</v>
      </c>
      <c r="D829" s="296">
        <v>0</v>
      </c>
      <c r="E829" s="264">
        <v>3040</v>
      </c>
    </row>
    <row r="830" spans="1:5" s="219" customFormat="1" ht="9" customHeight="1">
      <c r="A830" s="220" t="s">
        <v>75</v>
      </c>
      <c r="B830" s="262">
        <f t="shared" si="22"/>
        <v>11112</v>
      </c>
      <c r="C830" s="264">
        <v>11112</v>
      </c>
      <c r="D830" s="296">
        <v>0</v>
      </c>
      <c r="E830" s="264">
        <v>4842</v>
      </c>
    </row>
    <row r="831" spans="1:5" s="219" customFormat="1" ht="9" customHeight="1">
      <c r="A831" s="220" t="s">
        <v>76</v>
      </c>
      <c r="B831" s="262">
        <f t="shared" si="22"/>
        <v>6828</v>
      </c>
      <c r="C831" s="264">
        <v>6828</v>
      </c>
      <c r="D831" s="296">
        <v>0</v>
      </c>
      <c r="E831" s="264">
        <v>3364</v>
      </c>
    </row>
    <row r="832" spans="1:5" s="219" customFormat="1" ht="9" customHeight="1">
      <c r="A832" s="225" t="s">
        <v>77</v>
      </c>
      <c r="B832" s="289">
        <f t="shared" si="22"/>
        <v>5893</v>
      </c>
      <c r="C832" s="266">
        <v>5893</v>
      </c>
      <c r="D832" s="297">
        <v>0</v>
      </c>
      <c r="E832" s="266">
        <v>2557</v>
      </c>
    </row>
    <row r="833" spans="1:6" s="219" customFormat="1" ht="9" customHeight="1">
      <c r="A833" s="220" t="s">
        <v>78</v>
      </c>
      <c r="B833" s="262">
        <f t="shared" si="22"/>
        <v>686</v>
      </c>
      <c r="C833" s="264">
        <v>686</v>
      </c>
      <c r="D833" s="296">
        <v>0</v>
      </c>
      <c r="E833" s="264">
        <v>359</v>
      </c>
    </row>
    <row r="834" spans="1:6" s="219" customFormat="1" ht="9" customHeight="1">
      <c r="A834" s="220" t="s">
        <v>79</v>
      </c>
      <c r="B834" s="262">
        <f t="shared" si="22"/>
        <v>6309</v>
      </c>
      <c r="C834" s="264">
        <v>6307</v>
      </c>
      <c r="D834" s="296">
        <v>2</v>
      </c>
      <c r="E834" s="264">
        <v>6073</v>
      </c>
    </row>
    <row r="835" spans="1:6" s="219" customFormat="1" ht="9" customHeight="1">
      <c r="A835" s="220" t="s">
        <v>80</v>
      </c>
      <c r="B835" s="262">
        <f t="shared" si="22"/>
        <v>4005</v>
      </c>
      <c r="C835" s="264">
        <v>4003</v>
      </c>
      <c r="D835" s="296">
        <v>2</v>
      </c>
      <c r="E835" s="264">
        <v>2096</v>
      </c>
    </row>
    <row r="836" spans="1:6" s="219" customFormat="1" ht="9" customHeight="1">
      <c r="A836" s="225" t="s">
        <v>81</v>
      </c>
      <c r="B836" s="289">
        <f t="shared" si="22"/>
        <v>1283</v>
      </c>
      <c r="C836" s="266">
        <v>1283</v>
      </c>
      <c r="D836" s="297">
        <v>0</v>
      </c>
      <c r="E836" s="266">
        <v>705</v>
      </c>
    </row>
    <row r="837" spans="1:6" s="219" customFormat="1" ht="3" customHeight="1">
      <c r="A837" s="298"/>
      <c r="B837" s="299"/>
      <c r="C837" s="299"/>
      <c r="D837" s="299"/>
      <c r="E837" s="299"/>
    </row>
    <row r="838" spans="1:6" ht="3" customHeight="1">
      <c r="A838" s="214"/>
      <c r="B838" s="214"/>
      <c r="C838" s="214"/>
      <c r="D838" s="214"/>
      <c r="E838" s="214"/>
    </row>
    <row r="839" spans="1:6" ht="9.6" customHeight="1">
      <c r="A839" s="388" t="s">
        <v>192</v>
      </c>
      <c r="B839" s="214"/>
      <c r="C839" s="214"/>
      <c r="D839" s="214"/>
      <c r="E839" s="214"/>
    </row>
    <row r="840" spans="1:6" ht="9.6" customHeight="1">
      <c r="A840" s="300" t="s">
        <v>193</v>
      </c>
      <c r="B840" s="214"/>
      <c r="C840" s="214"/>
      <c r="D840" s="214"/>
      <c r="E840" s="214"/>
    </row>
    <row r="841" spans="1:6" s="215" customFormat="1" ht="9" customHeight="1">
      <c r="A841" s="269" t="s">
        <v>170</v>
      </c>
    </row>
    <row r="842" spans="1:6" ht="11.25" hidden="1" customHeight="1">
      <c r="A842" s="235"/>
      <c r="B842" s="235"/>
      <c r="C842" s="235"/>
      <c r="D842" s="235"/>
      <c r="E842" s="235"/>
      <c r="F842" s="212" t="s">
        <v>85</v>
      </c>
    </row>
    <row r="843" spans="1:6" ht="11.25" customHeight="1"/>
  </sheetData>
  <sheetProtection sheet="1" objects="1" scenarios="1"/>
  <mergeCells count="4">
    <mergeCell ref="A5:A7"/>
    <mergeCell ref="E5:E7"/>
    <mergeCell ref="C6:C7"/>
    <mergeCell ref="D6:D7"/>
  </mergeCells>
  <hyperlinks>
    <hyperlink ref="E1" location="Índice!A1" display="Cuadro 8.1"/>
  </hyperlinks>
  <printOptions horizontalCentered="1" verticalCentered="1" gridLinesSet="0"/>
  <pageMargins left="0.39370078740157483" right="0.39370078740157483" top="0.39370078740157483" bottom="0.19685039370078741" header="0" footer="0.19685039370078741"/>
  <pageSetup orientation="portrait" r:id="rId1"/>
  <headerFooter scaleWithDoc="0" alignWithMargins="0">
    <oddHeader>&amp;L&amp;"Arial,Normal"&amp;10&amp;K000080INEGI. Anuario estadístico y geográfico por entidad federativa 2017.</oddHeader>
  </headerFooter>
  <rowBreaks count="11" manualBreakCount="11">
    <brk id="81" max="4" man="1"/>
    <brk id="153" max="4" man="1"/>
    <brk id="225" max="4" man="1"/>
    <brk id="297" max="4" man="1"/>
    <brk id="369" max="4" man="1"/>
    <brk id="441" max="4" man="1"/>
    <brk id="513" max="4" man="1"/>
    <brk id="585" max="4" man="1"/>
    <brk id="657" max="4" man="1"/>
    <brk id="729" max="4" man="1"/>
    <brk id="801" max="4"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W862"/>
  <sheetViews>
    <sheetView showGridLines="0" showRowColHeaders="0" zoomScale="130" zoomScaleNormal="130" workbookViewId="0"/>
  </sheetViews>
  <sheetFormatPr baseColWidth="10" defaultColWidth="0" defaultRowHeight="11.25" customHeight="1" zeroHeight="1"/>
  <cols>
    <col min="1" max="1" width="17.7109375" style="212" customWidth="1"/>
    <col min="2" max="2" width="6" style="212" customWidth="1"/>
    <col min="3" max="3" width="8.28515625" style="212" customWidth="1"/>
    <col min="4" max="4" width="7.5703125" style="212" customWidth="1"/>
    <col min="5" max="7" width="6.85546875" style="212" customWidth="1"/>
    <col min="8" max="8" width="5.7109375" style="212" customWidth="1"/>
    <col min="9" max="9" width="6.42578125" style="212" customWidth="1"/>
    <col min="10" max="10" width="5.85546875" style="212" customWidth="1"/>
    <col min="11" max="11" width="6.85546875" style="212" customWidth="1"/>
    <col min="12" max="12" width="6.5703125" style="212" bestFit="1" customWidth="1"/>
    <col min="13" max="13" width="5.5703125" style="212" bestFit="1" customWidth="1"/>
    <col min="14" max="14" width="5.42578125" style="212" customWidth="1"/>
    <col min="15" max="15" width="0.85546875" style="212" customWidth="1"/>
    <col min="16" max="16" width="0" style="212" hidden="1" customWidth="1"/>
    <col min="17" max="256" width="11.42578125" style="212" hidden="1"/>
    <col min="257" max="257" width="17.7109375" style="212" hidden="1" customWidth="1"/>
    <col min="258" max="258" width="6" style="212" hidden="1" customWidth="1"/>
    <col min="259" max="259" width="8.28515625" style="212" hidden="1" customWidth="1"/>
    <col min="260" max="260" width="7.5703125" style="212" hidden="1" customWidth="1"/>
    <col min="261" max="263" width="6.85546875" style="212" hidden="1" customWidth="1"/>
    <col min="264" max="264" width="5.7109375" style="212" hidden="1" customWidth="1"/>
    <col min="265" max="265" width="6.42578125" style="212" hidden="1" customWidth="1"/>
    <col min="266" max="266" width="5.85546875" style="212" hidden="1" customWidth="1"/>
    <col min="267" max="267" width="6.85546875" style="212" hidden="1" customWidth="1"/>
    <col min="268" max="268" width="5.28515625" style="212" hidden="1" customWidth="1"/>
    <col min="269" max="269" width="7.140625" style="212" hidden="1" customWidth="1"/>
    <col min="270" max="270" width="5.42578125" style="212" hidden="1" customWidth="1"/>
    <col min="271" max="271" width="0.85546875" style="212" hidden="1" customWidth="1"/>
    <col min="272" max="272" width="11.42578125" style="212" hidden="1" customWidth="1"/>
    <col min="273" max="512" width="11.42578125" style="212" hidden="1"/>
    <col min="513" max="513" width="17.7109375" style="212" hidden="1" customWidth="1"/>
    <col min="514" max="514" width="6" style="212" hidden="1" customWidth="1"/>
    <col min="515" max="515" width="8.28515625" style="212" hidden="1" customWidth="1"/>
    <col min="516" max="516" width="7.5703125" style="212" hidden="1" customWidth="1"/>
    <col min="517" max="519" width="6.85546875" style="212" hidden="1" customWidth="1"/>
    <col min="520" max="520" width="5.7109375" style="212" hidden="1" customWidth="1"/>
    <col min="521" max="521" width="6.42578125" style="212" hidden="1" customWidth="1"/>
    <col min="522" max="522" width="5.85546875" style="212" hidden="1" customWidth="1"/>
    <col min="523" max="523" width="6.85546875" style="212" hidden="1" customWidth="1"/>
    <col min="524" max="524" width="5.28515625" style="212" hidden="1" customWidth="1"/>
    <col min="525" max="525" width="7.140625" style="212" hidden="1" customWidth="1"/>
    <col min="526" max="526" width="5.42578125" style="212" hidden="1" customWidth="1"/>
    <col min="527" max="527" width="0.85546875" style="212" hidden="1" customWidth="1"/>
    <col min="528" max="528" width="11.42578125" style="212" hidden="1" customWidth="1"/>
    <col min="529" max="768" width="11.42578125" style="212" hidden="1"/>
    <col min="769" max="769" width="17.7109375" style="212" hidden="1" customWidth="1"/>
    <col min="770" max="770" width="6" style="212" hidden="1" customWidth="1"/>
    <col min="771" max="771" width="8.28515625" style="212" hidden="1" customWidth="1"/>
    <col min="772" max="772" width="7.5703125" style="212" hidden="1" customWidth="1"/>
    <col min="773" max="775" width="6.85546875" style="212" hidden="1" customWidth="1"/>
    <col min="776" max="776" width="5.7109375" style="212" hidden="1" customWidth="1"/>
    <col min="777" max="777" width="6.42578125" style="212" hidden="1" customWidth="1"/>
    <col min="778" max="778" width="5.85546875" style="212" hidden="1" customWidth="1"/>
    <col min="779" max="779" width="6.85546875" style="212" hidden="1" customWidth="1"/>
    <col min="780" max="780" width="5.28515625" style="212" hidden="1" customWidth="1"/>
    <col min="781" max="781" width="7.140625" style="212" hidden="1" customWidth="1"/>
    <col min="782" max="782" width="5.42578125" style="212" hidden="1" customWidth="1"/>
    <col min="783" max="783" width="0.85546875" style="212" hidden="1" customWidth="1"/>
    <col min="784" max="784" width="11.42578125" style="212" hidden="1" customWidth="1"/>
    <col min="785" max="1024" width="11.42578125" style="212" hidden="1"/>
    <col min="1025" max="1025" width="17.7109375" style="212" hidden="1" customWidth="1"/>
    <col min="1026" max="1026" width="6" style="212" hidden="1" customWidth="1"/>
    <col min="1027" max="1027" width="8.28515625" style="212" hidden="1" customWidth="1"/>
    <col min="1028" max="1028" width="7.5703125" style="212" hidden="1" customWidth="1"/>
    <col min="1029" max="1031" width="6.85546875" style="212" hidden="1" customWidth="1"/>
    <col min="1032" max="1032" width="5.7109375" style="212" hidden="1" customWidth="1"/>
    <col min="1033" max="1033" width="6.42578125" style="212" hidden="1" customWidth="1"/>
    <col min="1034" max="1034" width="5.85546875" style="212" hidden="1" customWidth="1"/>
    <col min="1035" max="1035" width="6.85546875" style="212" hidden="1" customWidth="1"/>
    <col min="1036" max="1036" width="5.28515625" style="212" hidden="1" customWidth="1"/>
    <col min="1037" max="1037" width="7.140625" style="212" hidden="1" customWidth="1"/>
    <col min="1038" max="1038" width="5.42578125" style="212" hidden="1" customWidth="1"/>
    <col min="1039" max="1039" width="0.85546875" style="212" hidden="1" customWidth="1"/>
    <col min="1040" max="1040" width="11.42578125" style="212" hidden="1" customWidth="1"/>
    <col min="1041" max="1280" width="11.42578125" style="212" hidden="1"/>
    <col min="1281" max="1281" width="17.7109375" style="212" hidden="1" customWidth="1"/>
    <col min="1282" max="1282" width="6" style="212" hidden="1" customWidth="1"/>
    <col min="1283" max="1283" width="8.28515625" style="212" hidden="1" customWidth="1"/>
    <col min="1284" max="1284" width="7.5703125" style="212" hidden="1" customWidth="1"/>
    <col min="1285" max="1287" width="6.85546875" style="212" hidden="1" customWidth="1"/>
    <col min="1288" max="1288" width="5.7109375" style="212" hidden="1" customWidth="1"/>
    <col min="1289" max="1289" width="6.42578125" style="212" hidden="1" customWidth="1"/>
    <col min="1290" max="1290" width="5.85546875" style="212" hidden="1" customWidth="1"/>
    <col min="1291" max="1291" width="6.85546875" style="212" hidden="1" customWidth="1"/>
    <col min="1292" max="1292" width="5.28515625" style="212" hidden="1" customWidth="1"/>
    <col min="1293" max="1293" width="7.140625" style="212" hidden="1" customWidth="1"/>
    <col min="1294" max="1294" width="5.42578125" style="212" hidden="1" customWidth="1"/>
    <col min="1295" max="1295" width="0.85546875" style="212" hidden="1" customWidth="1"/>
    <col min="1296" max="1296" width="11.42578125" style="212" hidden="1" customWidth="1"/>
    <col min="1297" max="1536" width="11.42578125" style="212" hidden="1"/>
    <col min="1537" max="1537" width="17.7109375" style="212" hidden="1" customWidth="1"/>
    <col min="1538" max="1538" width="6" style="212" hidden="1" customWidth="1"/>
    <col min="1539" max="1539" width="8.28515625" style="212" hidden="1" customWidth="1"/>
    <col min="1540" max="1540" width="7.5703125" style="212" hidden="1" customWidth="1"/>
    <col min="1541" max="1543" width="6.85546875" style="212" hidden="1" customWidth="1"/>
    <col min="1544" max="1544" width="5.7109375" style="212" hidden="1" customWidth="1"/>
    <col min="1545" max="1545" width="6.42578125" style="212" hidden="1" customWidth="1"/>
    <col min="1546" max="1546" width="5.85546875" style="212" hidden="1" customWidth="1"/>
    <col min="1547" max="1547" width="6.85546875" style="212" hidden="1" customWidth="1"/>
    <col min="1548" max="1548" width="5.28515625" style="212" hidden="1" customWidth="1"/>
    <col min="1549" max="1549" width="7.140625" style="212" hidden="1" customWidth="1"/>
    <col min="1550" max="1550" width="5.42578125" style="212" hidden="1" customWidth="1"/>
    <col min="1551" max="1551" width="0.85546875" style="212" hidden="1" customWidth="1"/>
    <col min="1552" max="1552" width="11.42578125" style="212" hidden="1" customWidth="1"/>
    <col min="1553" max="1792" width="11.42578125" style="212" hidden="1"/>
    <col min="1793" max="1793" width="17.7109375" style="212" hidden="1" customWidth="1"/>
    <col min="1794" max="1794" width="6" style="212" hidden="1" customWidth="1"/>
    <col min="1795" max="1795" width="8.28515625" style="212" hidden="1" customWidth="1"/>
    <col min="1796" max="1796" width="7.5703125" style="212" hidden="1" customWidth="1"/>
    <col min="1797" max="1799" width="6.85546875" style="212" hidden="1" customWidth="1"/>
    <col min="1800" max="1800" width="5.7109375" style="212" hidden="1" customWidth="1"/>
    <col min="1801" max="1801" width="6.42578125" style="212" hidden="1" customWidth="1"/>
    <col min="1802" max="1802" width="5.85546875" style="212" hidden="1" customWidth="1"/>
    <col min="1803" max="1803" width="6.85546875" style="212" hidden="1" customWidth="1"/>
    <col min="1804" max="1804" width="5.28515625" style="212" hidden="1" customWidth="1"/>
    <col min="1805" max="1805" width="7.140625" style="212" hidden="1" customWidth="1"/>
    <col min="1806" max="1806" width="5.42578125" style="212" hidden="1" customWidth="1"/>
    <col min="1807" max="1807" width="0.85546875" style="212" hidden="1" customWidth="1"/>
    <col min="1808" max="1808" width="11.42578125" style="212" hidden="1" customWidth="1"/>
    <col min="1809" max="2048" width="11.42578125" style="212" hidden="1"/>
    <col min="2049" max="2049" width="17.7109375" style="212" hidden="1" customWidth="1"/>
    <col min="2050" max="2050" width="6" style="212" hidden="1" customWidth="1"/>
    <col min="2051" max="2051" width="8.28515625" style="212" hidden="1" customWidth="1"/>
    <col min="2052" max="2052" width="7.5703125" style="212" hidden="1" customWidth="1"/>
    <col min="2053" max="2055" width="6.85546875" style="212" hidden="1" customWidth="1"/>
    <col min="2056" max="2056" width="5.7109375" style="212" hidden="1" customWidth="1"/>
    <col min="2057" max="2057" width="6.42578125" style="212" hidden="1" customWidth="1"/>
    <col min="2058" max="2058" width="5.85546875" style="212" hidden="1" customWidth="1"/>
    <col min="2059" max="2059" width="6.85546875" style="212" hidden="1" customWidth="1"/>
    <col min="2060" max="2060" width="5.28515625" style="212" hidden="1" customWidth="1"/>
    <col min="2061" max="2061" width="7.140625" style="212" hidden="1" customWidth="1"/>
    <col min="2062" max="2062" width="5.42578125" style="212" hidden="1" customWidth="1"/>
    <col min="2063" max="2063" width="0.85546875" style="212" hidden="1" customWidth="1"/>
    <col min="2064" max="2064" width="11.42578125" style="212" hidden="1" customWidth="1"/>
    <col min="2065" max="2304" width="11.42578125" style="212" hidden="1"/>
    <col min="2305" max="2305" width="17.7109375" style="212" hidden="1" customWidth="1"/>
    <col min="2306" max="2306" width="6" style="212" hidden="1" customWidth="1"/>
    <col min="2307" max="2307" width="8.28515625" style="212" hidden="1" customWidth="1"/>
    <col min="2308" max="2308" width="7.5703125" style="212" hidden="1" customWidth="1"/>
    <col min="2309" max="2311" width="6.85546875" style="212" hidden="1" customWidth="1"/>
    <col min="2312" max="2312" width="5.7109375" style="212" hidden="1" customWidth="1"/>
    <col min="2313" max="2313" width="6.42578125" style="212" hidden="1" customWidth="1"/>
    <col min="2314" max="2314" width="5.85546875" style="212" hidden="1" customWidth="1"/>
    <col min="2315" max="2315" width="6.85546875" style="212" hidden="1" customWidth="1"/>
    <col min="2316" max="2316" width="5.28515625" style="212" hidden="1" customWidth="1"/>
    <col min="2317" max="2317" width="7.140625" style="212" hidden="1" customWidth="1"/>
    <col min="2318" max="2318" width="5.42578125" style="212" hidden="1" customWidth="1"/>
    <col min="2319" max="2319" width="0.85546875" style="212" hidden="1" customWidth="1"/>
    <col min="2320" max="2320" width="11.42578125" style="212" hidden="1" customWidth="1"/>
    <col min="2321" max="2560" width="11.42578125" style="212" hidden="1"/>
    <col min="2561" max="2561" width="17.7109375" style="212" hidden="1" customWidth="1"/>
    <col min="2562" max="2562" width="6" style="212" hidden="1" customWidth="1"/>
    <col min="2563" max="2563" width="8.28515625" style="212" hidden="1" customWidth="1"/>
    <col min="2564" max="2564" width="7.5703125" style="212" hidden="1" customWidth="1"/>
    <col min="2565" max="2567" width="6.85546875" style="212" hidden="1" customWidth="1"/>
    <col min="2568" max="2568" width="5.7109375" style="212" hidden="1" customWidth="1"/>
    <col min="2569" max="2569" width="6.42578125" style="212" hidden="1" customWidth="1"/>
    <col min="2570" max="2570" width="5.85546875" style="212" hidden="1" customWidth="1"/>
    <col min="2571" max="2571" width="6.85546875" style="212" hidden="1" customWidth="1"/>
    <col min="2572" max="2572" width="5.28515625" style="212" hidden="1" customWidth="1"/>
    <col min="2573" max="2573" width="7.140625" style="212" hidden="1" customWidth="1"/>
    <col min="2574" max="2574" width="5.42578125" style="212" hidden="1" customWidth="1"/>
    <col min="2575" max="2575" width="0.85546875" style="212" hidden="1" customWidth="1"/>
    <col min="2576" max="2576" width="11.42578125" style="212" hidden="1" customWidth="1"/>
    <col min="2577" max="2816" width="11.42578125" style="212" hidden="1"/>
    <col min="2817" max="2817" width="17.7109375" style="212" hidden="1" customWidth="1"/>
    <col min="2818" max="2818" width="6" style="212" hidden="1" customWidth="1"/>
    <col min="2819" max="2819" width="8.28515625" style="212" hidden="1" customWidth="1"/>
    <col min="2820" max="2820" width="7.5703125" style="212" hidden="1" customWidth="1"/>
    <col min="2821" max="2823" width="6.85546875" style="212" hidden="1" customWidth="1"/>
    <col min="2824" max="2824" width="5.7109375" style="212" hidden="1" customWidth="1"/>
    <col min="2825" max="2825" width="6.42578125" style="212" hidden="1" customWidth="1"/>
    <col min="2826" max="2826" width="5.85546875" style="212" hidden="1" customWidth="1"/>
    <col min="2827" max="2827" width="6.85546875" style="212" hidden="1" customWidth="1"/>
    <col min="2828" max="2828" width="5.28515625" style="212" hidden="1" customWidth="1"/>
    <col min="2829" max="2829" width="7.140625" style="212" hidden="1" customWidth="1"/>
    <col min="2830" max="2830" width="5.42578125" style="212" hidden="1" customWidth="1"/>
    <col min="2831" max="2831" width="0.85546875" style="212" hidden="1" customWidth="1"/>
    <col min="2832" max="2832" width="11.42578125" style="212" hidden="1" customWidth="1"/>
    <col min="2833" max="3072" width="11.42578125" style="212" hidden="1"/>
    <col min="3073" max="3073" width="17.7109375" style="212" hidden="1" customWidth="1"/>
    <col min="3074" max="3074" width="6" style="212" hidden="1" customWidth="1"/>
    <col min="3075" max="3075" width="8.28515625" style="212" hidden="1" customWidth="1"/>
    <col min="3076" max="3076" width="7.5703125" style="212" hidden="1" customWidth="1"/>
    <col min="3077" max="3079" width="6.85546875" style="212" hidden="1" customWidth="1"/>
    <col min="3080" max="3080" width="5.7109375" style="212" hidden="1" customWidth="1"/>
    <col min="3081" max="3081" width="6.42578125" style="212" hidden="1" customWidth="1"/>
    <col min="3082" max="3082" width="5.85546875" style="212" hidden="1" customWidth="1"/>
    <col min="3083" max="3083" width="6.85546875" style="212" hidden="1" customWidth="1"/>
    <col min="3084" max="3084" width="5.28515625" style="212" hidden="1" customWidth="1"/>
    <col min="3085" max="3085" width="7.140625" style="212" hidden="1" customWidth="1"/>
    <col min="3086" max="3086" width="5.42578125" style="212" hidden="1" customWidth="1"/>
    <col min="3087" max="3087" width="0.85546875" style="212" hidden="1" customWidth="1"/>
    <col min="3088" max="3088" width="11.42578125" style="212" hidden="1" customWidth="1"/>
    <col min="3089" max="3328" width="11.42578125" style="212" hidden="1"/>
    <col min="3329" max="3329" width="17.7109375" style="212" hidden="1" customWidth="1"/>
    <col min="3330" max="3330" width="6" style="212" hidden="1" customWidth="1"/>
    <col min="3331" max="3331" width="8.28515625" style="212" hidden="1" customWidth="1"/>
    <col min="3332" max="3332" width="7.5703125" style="212" hidden="1" customWidth="1"/>
    <col min="3333" max="3335" width="6.85546875" style="212" hidden="1" customWidth="1"/>
    <col min="3336" max="3336" width="5.7109375" style="212" hidden="1" customWidth="1"/>
    <col min="3337" max="3337" width="6.42578125" style="212" hidden="1" customWidth="1"/>
    <col min="3338" max="3338" width="5.85546875" style="212" hidden="1" customWidth="1"/>
    <col min="3339" max="3339" width="6.85546875" style="212" hidden="1" customWidth="1"/>
    <col min="3340" max="3340" width="5.28515625" style="212" hidden="1" customWidth="1"/>
    <col min="3341" max="3341" width="7.140625" style="212" hidden="1" customWidth="1"/>
    <col min="3342" max="3342" width="5.42578125" style="212" hidden="1" customWidth="1"/>
    <col min="3343" max="3343" width="0.85546875" style="212" hidden="1" customWidth="1"/>
    <col min="3344" max="3344" width="11.42578125" style="212" hidden="1" customWidth="1"/>
    <col min="3345" max="3584" width="11.42578125" style="212" hidden="1"/>
    <col min="3585" max="3585" width="17.7109375" style="212" hidden="1" customWidth="1"/>
    <col min="3586" max="3586" width="6" style="212" hidden="1" customWidth="1"/>
    <col min="3587" max="3587" width="8.28515625" style="212" hidden="1" customWidth="1"/>
    <col min="3588" max="3588" width="7.5703125" style="212" hidden="1" customWidth="1"/>
    <col min="3589" max="3591" width="6.85546875" style="212" hidden="1" customWidth="1"/>
    <col min="3592" max="3592" width="5.7109375" style="212" hidden="1" customWidth="1"/>
    <col min="3593" max="3593" width="6.42578125" style="212" hidden="1" customWidth="1"/>
    <col min="3594" max="3594" width="5.85546875" style="212" hidden="1" customWidth="1"/>
    <col min="3595" max="3595" width="6.85546875" style="212" hidden="1" customWidth="1"/>
    <col min="3596" max="3596" width="5.28515625" style="212" hidden="1" customWidth="1"/>
    <col min="3597" max="3597" width="7.140625" style="212" hidden="1" customWidth="1"/>
    <col min="3598" max="3598" width="5.42578125" style="212" hidden="1" customWidth="1"/>
    <col min="3599" max="3599" width="0.85546875" style="212" hidden="1" customWidth="1"/>
    <col min="3600" max="3600" width="11.42578125" style="212" hidden="1" customWidth="1"/>
    <col min="3601" max="3840" width="11.42578125" style="212" hidden="1"/>
    <col min="3841" max="3841" width="17.7109375" style="212" hidden="1" customWidth="1"/>
    <col min="3842" max="3842" width="6" style="212" hidden="1" customWidth="1"/>
    <col min="3843" max="3843" width="8.28515625" style="212" hidden="1" customWidth="1"/>
    <col min="3844" max="3844" width="7.5703125" style="212" hidden="1" customWidth="1"/>
    <col min="3845" max="3847" width="6.85546875" style="212" hidden="1" customWidth="1"/>
    <col min="3848" max="3848" width="5.7109375" style="212" hidden="1" customWidth="1"/>
    <col min="3849" max="3849" width="6.42578125" style="212" hidden="1" customWidth="1"/>
    <col min="3850" max="3850" width="5.85546875" style="212" hidden="1" customWidth="1"/>
    <col min="3851" max="3851" width="6.85546875" style="212" hidden="1" customWidth="1"/>
    <col min="3852" max="3852" width="5.28515625" style="212" hidden="1" customWidth="1"/>
    <col min="3853" max="3853" width="7.140625" style="212" hidden="1" customWidth="1"/>
    <col min="3854" max="3854" width="5.42578125" style="212" hidden="1" customWidth="1"/>
    <col min="3855" max="3855" width="0.85546875" style="212" hidden="1" customWidth="1"/>
    <col min="3856" max="3856" width="11.42578125" style="212" hidden="1" customWidth="1"/>
    <col min="3857" max="4096" width="11.42578125" style="212" hidden="1"/>
    <col min="4097" max="4097" width="17.7109375" style="212" hidden="1" customWidth="1"/>
    <col min="4098" max="4098" width="6" style="212" hidden="1" customWidth="1"/>
    <col min="4099" max="4099" width="8.28515625" style="212" hidden="1" customWidth="1"/>
    <col min="4100" max="4100" width="7.5703125" style="212" hidden="1" customWidth="1"/>
    <col min="4101" max="4103" width="6.85546875" style="212" hidden="1" customWidth="1"/>
    <col min="4104" max="4104" width="5.7109375" style="212" hidden="1" customWidth="1"/>
    <col min="4105" max="4105" width="6.42578125" style="212" hidden="1" customWidth="1"/>
    <col min="4106" max="4106" width="5.85546875" style="212" hidden="1" customWidth="1"/>
    <col min="4107" max="4107" width="6.85546875" style="212" hidden="1" customWidth="1"/>
    <col min="4108" max="4108" width="5.28515625" style="212" hidden="1" customWidth="1"/>
    <col min="4109" max="4109" width="7.140625" style="212" hidden="1" customWidth="1"/>
    <col min="4110" max="4110" width="5.42578125" style="212" hidden="1" customWidth="1"/>
    <col min="4111" max="4111" width="0.85546875" style="212" hidden="1" customWidth="1"/>
    <col min="4112" max="4112" width="11.42578125" style="212" hidden="1" customWidth="1"/>
    <col min="4113" max="4352" width="11.42578125" style="212" hidden="1"/>
    <col min="4353" max="4353" width="17.7109375" style="212" hidden="1" customWidth="1"/>
    <col min="4354" max="4354" width="6" style="212" hidden="1" customWidth="1"/>
    <col min="4355" max="4355" width="8.28515625" style="212" hidden="1" customWidth="1"/>
    <col min="4356" max="4356" width="7.5703125" style="212" hidden="1" customWidth="1"/>
    <col min="4357" max="4359" width="6.85546875" style="212" hidden="1" customWidth="1"/>
    <col min="4360" max="4360" width="5.7109375" style="212" hidden="1" customWidth="1"/>
    <col min="4361" max="4361" width="6.42578125" style="212" hidden="1" customWidth="1"/>
    <col min="4362" max="4362" width="5.85546875" style="212" hidden="1" customWidth="1"/>
    <col min="4363" max="4363" width="6.85546875" style="212" hidden="1" customWidth="1"/>
    <col min="4364" max="4364" width="5.28515625" style="212" hidden="1" customWidth="1"/>
    <col min="4365" max="4365" width="7.140625" style="212" hidden="1" customWidth="1"/>
    <col min="4366" max="4366" width="5.42578125" style="212" hidden="1" customWidth="1"/>
    <col min="4367" max="4367" width="0.85546875" style="212" hidden="1" customWidth="1"/>
    <col min="4368" max="4368" width="11.42578125" style="212" hidden="1" customWidth="1"/>
    <col min="4369" max="4608" width="11.42578125" style="212" hidden="1"/>
    <col min="4609" max="4609" width="17.7109375" style="212" hidden="1" customWidth="1"/>
    <col min="4610" max="4610" width="6" style="212" hidden="1" customWidth="1"/>
    <col min="4611" max="4611" width="8.28515625" style="212" hidden="1" customWidth="1"/>
    <col min="4612" max="4612" width="7.5703125" style="212" hidden="1" customWidth="1"/>
    <col min="4613" max="4615" width="6.85546875" style="212" hidden="1" customWidth="1"/>
    <col min="4616" max="4616" width="5.7109375" style="212" hidden="1" customWidth="1"/>
    <col min="4617" max="4617" width="6.42578125" style="212" hidden="1" customWidth="1"/>
    <col min="4618" max="4618" width="5.85546875" style="212" hidden="1" customWidth="1"/>
    <col min="4619" max="4619" width="6.85546875" style="212" hidden="1" customWidth="1"/>
    <col min="4620" max="4620" width="5.28515625" style="212" hidden="1" customWidth="1"/>
    <col min="4621" max="4621" width="7.140625" style="212" hidden="1" customWidth="1"/>
    <col min="4622" max="4622" width="5.42578125" style="212" hidden="1" customWidth="1"/>
    <col min="4623" max="4623" width="0.85546875" style="212" hidden="1" customWidth="1"/>
    <col min="4624" max="4624" width="11.42578125" style="212" hidden="1" customWidth="1"/>
    <col min="4625" max="4864" width="11.42578125" style="212" hidden="1"/>
    <col min="4865" max="4865" width="17.7109375" style="212" hidden="1" customWidth="1"/>
    <col min="4866" max="4866" width="6" style="212" hidden="1" customWidth="1"/>
    <col min="4867" max="4867" width="8.28515625" style="212" hidden="1" customWidth="1"/>
    <col min="4868" max="4868" width="7.5703125" style="212" hidden="1" customWidth="1"/>
    <col min="4869" max="4871" width="6.85546875" style="212" hidden="1" customWidth="1"/>
    <col min="4872" max="4872" width="5.7109375" style="212" hidden="1" customWidth="1"/>
    <col min="4873" max="4873" width="6.42578125" style="212" hidden="1" customWidth="1"/>
    <col min="4874" max="4874" width="5.85546875" style="212" hidden="1" customWidth="1"/>
    <col min="4875" max="4875" width="6.85546875" style="212" hidden="1" customWidth="1"/>
    <col min="4876" max="4876" width="5.28515625" style="212" hidden="1" customWidth="1"/>
    <col min="4877" max="4877" width="7.140625" style="212" hidden="1" customWidth="1"/>
    <col min="4878" max="4878" width="5.42578125" style="212" hidden="1" customWidth="1"/>
    <col min="4879" max="4879" width="0.85546875" style="212" hidden="1" customWidth="1"/>
    <col min="4880" max="4880" width="11.42578125" style="212" hidden="1" customWidth="1"/>
    <col min="4881" max="5120" width="11.42578125" style="212" hidden="1"/>
    <col min="5121" max="5121" width="17.7109375" style="212" hidden="1" customWidth="1"/>
    <col min="5122" max="5122" width="6" style="212" hidden="1" customWidth="1"/>
    <col min="5123" max="5123" width="8.28515625" style="212" hidden="1" customWidth="1"/>
    <col min="5124" max="5124" width="7.5703125" style="212" hidden="1" customWidth="1"/>
    <col min="5125" max="5127" width="6.85546875" style="212" hidden="1" customWidth="1"/>
    <col min="5128" max="5128" width="5.7109375" style="212" hidden="1" customWidth="1"/>
    <col min="5129" max="5129" width="6.42578125" style="212" hidden="1" customWidth="1"/>
    <col min="5130" max="5130" width="5.85546875" style="212" hidden="1" customWidth="1"/>
    <col min="5131" max="5131" width="6.85546875" style="212" hidden="1" customWidth="1"/>
    <col min="5132" max="5132" width="5.28515625" style="212" hidden="1" customWidth="1"/>
    <col min="5133" max="5133" width="7.140625" style="212" hidden="1" customWidth="1"/>
    <col min="5134" max="5134" width="5.42578125" style="212" hidden="1" customWidth="1"/>
    <col min="5135" max="5135" width="0.85546875" style="212" hidden="1" customWidth="1"/>
    <col min="5136" max="5136" width="11.42578125" style="212" hidden="1" customWidth="1"/>
    <col min="5137" max="5376" width="11.42578125" style="212" hidden="1"/>
    <col min="5377" max="5377" width="17.7109375" style="212" hidden="1" customWidth="1"/>
    <col min="5378" max="5378" width="6" style="212" hidden="1" customWidth="1"/>
    <col min="5379" max="5379" width="8.28515625" style="212" hidden="1" customWidth="1"/>
    <col min="5380" max="5380" width="7.5703125" style="212" hidden="1" customWidth="1"/>
    <col min="5381" max="5383" width="6.85546875" style="212" hidden="1" customWidth="1"/>
    <col min="5384" max="5384" width="5.7109375" style="212" hidden="1" customWidth="1"/>
    <col min="5385" max="5385" width="6.42578125" style="212" hidden="1" customWidth="1"/>
    <col min="5386" max="5386" width="5.85546875" style="212" hidden="1" customWidth="1"/>
    <col min="5387" max="5387" width="6.85546875" style="212" hidden="1" customWidth="1"/>
    <col min="5388" max="5388" width="5.28515625" style="212" hidden="1" customWidth="1"/>
    <col min="5389" max="5389" width="7.140625" style="212" hidden="1" customWidth="1"/>
    <col min="5390" max="5390" width="5.42578125" style="212" hidden="1" customWidth="1"/>
    <col min="5391" max="5391" width="0.85546875" style="212" hidden="1" customWidth="1"/>
    <col min="5392" max="5392" width="11.42578125" style="212" hidden="1" customWidth="1"/>
    <col min="5393" max="5632" width="11.42578125" style="212" hidden="1"/>
    <col min="5633" max="5633" width="17.7109375" style="212" hidden="1" customWidth="1"/>
    <col min="5634" max="5634" width="6" style="212" hidden="1" customWidth="1"/>
    <col min="5635" max="5635" width="8.28515625" style="212" hidden="1" customWidth="1"/>
    <col min="5636" max="5636" width="7.5703125" style="212" hidden="1" customWidth="1"/>
    <col min="5637" max="5639" width="6.85546875" style="212" hidden="1" customWidth="1"/>
    <col min="5640" max="5640" width="5.7109375" style="212" hidden="1" customWidth="1"/>
    <col min="5641" max="5641" width="6.42578125" style="212" hidden="1" customWidth="1"/>
    <col min="5642" max="5642" width="5.85546875" style="212" hidden="1" customWidth="1"/>
    <col min="5643" max="5643" width="6.85546875" style="212" hidden="1" customWidth="1"/>
    <col min="5644" max="5644" width="5.28515625" style="212" hidden="1" customWidth="1"/>
    <col min="5645" max="5645" width="7.140625" style="212" hidden="1" customWidth="1"/>
    <col min="5646" max="5646" width="5.42578125" style="212" hidden="1" customWidth="1"/>
    <col min="5647" max="5647" width="0.85546875" style="212" hidden="1" customWidth="1"/>
    <col min="5648" max="5648" width="11.42578125" style="212" hidden="1" customWidth="1"/>
    <col min="5649" max="5888" width="11.42578125" style="212" hidden="1"/>
    <col min="5889" max="5889" width="17.7109375" style="212" hidden="1" customWidth="1"/>
    <col min="5890" max="5890" width="6" style="212" hidden="1" customWidth="1"/>
    <col min="5891" max="5891" width="8.28515625" style="212" hidden="1" customWidth="1"/>
    <col min="5892" max="5892" width="7.5703125" style="212" hidden="1" customWidth="1"/>
    <col min="5893" max="5895" width="6.85546875" style="212" hidden="1" customWidth="1"/>
    <col min="5896" max="5896" width="5.7109375" style="212" hidden="1" customWidth="1"/>
    <col min="5897" max="5897" width="6.42578125" style="212" hidden="1" customWidth="1"/>
    <col min="5898" max="5898" width="5.85546875" style="212" hidden="1" customWidth="1"/>
    <col min="5899" max="5899" width="6.85546875" style="212" hidden="1" customWidth="1"/>
    <col min="5900" max="5900" width="5.28515625" style="212" hidden="1" customWidth="1"/>
    <col min="5901" max="5901" width="7.140625" style="212" hidden="1" customWidth="1"/>
    <col min="5902" max="5902" width="5.42578125" style="212" hidden="1" customWidth="1"/>
    <col min="5903" max="5903" width="0.85546875" style="212" hidden="1" customWidth="1"/>
    <col min="5904" max="5904" width="11.42578125" style="212" hidden="1" customWidth="1"/>
    <col min="5905" max="6144" width="11.42578125" style="212" hidden="1"/>
    <col min="6145" max="6145" width="17.7109375" style="212" hidden="1" customWidth="1"/>
    <col min="6146" max="6146" width="6" style="212" hidden="1" customWidth="1"/>
    <col min="6147" max="6147" width="8.28515625" style="212" hidden="1" customWidth="1"/>
    <col min="6148" max="6148" width="7.5703125" style="212" hidden="1" customWidth="1"/>
    <col min="6149" max="6151" width="6.85546875" style="212" hidden="1" customWidth="1"/>
    <col min="6152" max="6152" width="5.7109375" style="212" hidden="1" customWidth="1"/>
    <col min="6153" max="6153" width="6.42578125" style="212" hidden="1" customWidth="1"/>
    <col min="6154" max="6154" width="5.85546875" style="212" hidden="1" customWidth="1"/>
    <col min="6155" max="6155" width="6.85546875" style="212" hidden="1" customWidth="1"/>
    <col min="6156" max="6156" width="5.28515625" style="212" hidden="1" customWidth="1"/>
    <col min="6157" max="6157" width="7.140625" style="212" hidden="1" customWidth="1"/>
    <col min="6158" max="6158" width="5.42578125" style="212" hidden="1" customWidth="1"/>
    <col min="6159" max="6159" width="0.85546875" style="212" hidden="1" customWidth="1"/>
    <col min="6160" max="6160" width="11.42578125" style="212" hidden="1" customWidth="1"/>
    <col min="6161" max="6400" width="11.42578125" style="212" hidden="1"/>
    <col min="6401" max="6401" width="17.7109375" style="212" hidden="1" customWidth="1"/>
    <col min="6402" max="6402" width="6" style="212" hidden="1" customWidth="1"/>
    <col min="6403" max="6403" width="8.28515625" style="212" hidden="1" customWidth="1"/>
    <col min="6404" max="6404" width="7.5703125" style="212" hidden="1" customWidth="1"/>
    <col min="6405" max="6407" width="6.85546875" style="212" hidden="1" customWidth="1"/>
    <col min="6408" max="6408" width="5.7109375" style="212" hidden="1" customWidth="1"/>
    <col min="6409" max="6409" width="6.42578125" style="212" hidden="1" customWidth="1"/>
    <col min="6410" max="6410" width="5.85546875" style="212" hidden="1" customWidth="1"/>
    <col min="6411" max="6411" width="6.85546875" style="212" hidden="1" customWidth="1"/>
    <col min="6412" max="6412" width="5.28515625" style="212" hidden="1" customWidth="1"/>
    <col min="6413" max="6413" width="7.140625" style="212" hidden="1" customWidth="1"/>
    <col min="6414" max="6414" width="5.42578125" style="212" hidden="1" customWidth="1"/>
    <col min="6415" max="6415" width="0.85546875" style="212" hidden="1" customWidth="1"/>
    <col min="6416" max="6416" width="11.42578125" style="212" hidden="1" customWidth="1"/>
    <col min="6417" max="6656" width="11.42578125" style="212" hidden="1"/>
    <col min="6657" max="6657" width="17.7109375" style="212" hidden="1" customWidth="1"/>
    <col min="6658" max="6658" width="6" style="212" hidden="1" customWidth="1"/>
    <col min="6659" max="6659" width="8.28515625" style="212" hidden="1" customWidth="1"/>
    <col min="6660" max="6660" width="7.5703125" style="212" hidden="1" customWidth="1"/>
    <col min="6661" max="6663" width="6.85546875" style="212" hidden="1" customWidth="1"/>
    <col min="6664" max="6664" width="5.7109375" style="212" hidden="1" customWidth="1"/>
    <col min="6665" max="6665" width="6.42578125" style="212" hidden="1" customWidth="1"/>
    <col min="6666" max="6666" width="5.85546875" style="212" hidden="1" customWidth="1"/>
    <col min="6667" max="6667" width="6.85546875" style="212" hidden="1" customWidth="1"/>
    <col min="6668" max="6668" width="5.28515625" style="212" hidden="1" customWidth="1"/>
    <col min="6669" max="6669" width="7.140625" style="212" hidden="1" customWidth="1"/>
    <col min="6670" max="6670" width="5.42578125" style="212" hidden="1" customWidth="1"/>
    <col min="6671" max="6671" width="0.85546875" style="212" hidden="1" customWidth="1"/>
    <col min="6672" max="6672" width="11.42578125" style="212" hidden="1" customWidth="1"/>
    <col min="6673" max="6912" width="11.42578125" style="212" hidden="1"/>
    <col min="6913" max="6913" width="17.7109375" style="212" hidden="1" customWidth="1"/>
    <col min="6914" max="6914" width="6" style="212" hidden="1" customWidth="1"/>
    <col min="6915" max="6915" width="8.28515625" style="212" hidden="1" customWidth="1"/>
    <col min="6916" max="6916" width="7.5703125" style="212" hidden="1" customWidth="1"/>
    <col min="6917" max="6919" width="6.85546875" style="212" hidden="1" customWidth="1"/>
    <col min="6920" max="6920" width="5.7109375" style="212" hidden="1" customWidth="1"/>
    <col min="6921" max="6921" width="6.42578125" style="212" hidden="1" customWidth="1"/>
    <col min="6922" max="6922" width="5.85546875" style="212" hidden="1" customWidth="1"/>
    <col min="6923" max="6923" width="6.85546875" style="212" hidden="1" customWidth="1"/>
    <col min="6924" max="6924" width="5.28515625" style="212" hidden="1" customWidth="1"/>
    <col min="6925" max="6925" width="7.140625" style="212" hidden="1" customWidth="1"/>
    <col min="6926" max="6926" width="5.42578125" style="212" hidden="1" customWidth="1"/>
    <col min="6927" max="6927" width="0.85546875" style="212" hidden="1" customWidth="1"/>
    <col min="6928" max="6928" width="11.42578125" style="212" hidden="1" customWidth="1"/>
    <col min="6929" max="7168" width="11.42578125" style="212" hidden="1"/>
    <col min="7169" max="7169" width="17.7109375" style="212" hidden="1" customWidth="1"/>
    <col min="7170" max="7170" width="6" style="212" hidden="1" customWidth="1"/>
    <col min="7171" max="7171" width="8.28515625" style="212" hidden="1" customWidth="1"/>
    <col min="7172" max="7172" width="7.5703125" style="212" hidden="1" customWidth="1"/>
    <col min="7173" max="7175" width="6.85546875" style="212" hidden="1" customWidth="1"/>
    <col min="7176" max="7176" width="5.7109375" style="212" hidden="1" customWidth="1"/>
    <col min="7177" max="7177" width="6.42578125" style="212" hidden="1" customWidth="1"/>
    <col min="7178" max="7178" width="5.85546875" style="212" hidden="1" customWidth="1"/>
    <col min="7179" max="7179" width="6.85546875" style="212" hidden="1" customWidth="1"/>
    <col min="7180" max="7180" width="5.28515625" style="212" hidden="1" customWidth="1"/>
    <col min="7181" max="7181" width="7.140625" style="212" hidden="1" customWidth="1"/>
    <col min="7182" max="7182" width="5.42578125" style="212" hidden="1" customWidth="1"/>
    <col min="7183" max="7183" width="0.85546875" style="212" hidden="1" customWidth="1"/>
    <col min="7184" max="7184" width="11.42578125" style="212" hidden="1" customWidth="1"/>
    <col min="7185" max="7424" width="11.42578125" style="212" hidden="1"/>
    <col min="7425" max="7425" width="17.7109375" style="212" hidden="1" customWidth="1"/>
    <col min="7426" max="7426" width="6" style="212" hidden="1" customWidth="1"/>
    <col min="7427" max="7427" width="8.28515625" style="212" hidden="1" customWidth="1"/>
    <col min="7428" max="7428" width="7.5703125" style="212" hidden="1" customWidth="1"/>
    <col min="7429" max="7431" width="6.85546875" style="212" hidden="1" customWidth="1"/>
    <col min="7432" max="7432" width="5.7109375" style="212" hidden="1" customWidth="1"/>
    <col min="7433" max="7433" width="6.42578125" style="212" hidden="1" customWidth="1"/>
    <col min="7434" max="7434" width="5.85546875" style="212" hidden="1" customWidth="1"/>
    <col min="7435" max="7435" width="6.85546875" style="212" hidden="1" customWidth="1"/>
    <col min="7436" max="7436" width="5.28515625" style="212" hidden="1" customWidth="1"/>
    <col min="7437" max="7437" width="7.140625" style="212" hidden="1" customWidth="1"/>
    <col min="7438" max="7438" width="5.42578125" style="212" hidden="1" customWidth="1"/>
    <col min="7439" max="7439" width="0.85546875" style="212" hidden="1" customWidth="1"/>
    <col min="7440" max="7440" width="11.42578125" style="212" hidden="1" customWidth="1"/>
    <col min="7441" max="7680" width="11.42578125" style="212" hidden="1"/>
    <col min="7681" max="7681" width="17.7109375" style="212" hidden="1" customWidth="1"/>
    <col min="7682" max="7682" width="6" style="212" hidden="1" customWidth="1"/>
    <col min="7683" max="7683" width="8.28515625" style="212" hidden="1" customWidth="1"/>
    <col min="7684" max="7684" width="7.5703125" style="212" hidden="1" customWidth="1"/>
    <col min="7685" max="7687" width="6.85546875" style="212" hidden="1" customWidth="1"/>
    <col min="7688" max="7688" width="5.7109375" style="212" hidden="1" customWidth="1"/>
    <col min="7689" max="7689" width="6.42578125" style="212" hidden="1" customWidth="1"/>
    <col min="7690" max="7690" width="5.85546875" style="212" hidden="1" customWidth="1"/>
    <col min="7691" max="7691" width="6.85546875" style="212" hidden="1" customWidth="1"/>
    <col min="7692" max="7692" width="5.28515625" style="212" hidden="1" customWidth="1"/>
    <col min="7693" max="7693" width="7.140625" style="212" hidden="1" customWidth="1"/>
    <col min="7694" max="7694" width="5.42578125" style="212" hidden="1" customWidth="1"/>
    <col min="7695" max="7695" width="0.85546875" style="212" hidden="1" customWidth="1"/>
    <col min="7696" max="7696" width="11.42578125" style="212" hidden="1" customWidth="1"/>
    <col min="7697" max="7936" width="11.42578125" style="212" hidden="1"/>
    <col min="7937" max="7937" width="17.7109375" style="212" hidden="1" customWidth="1"/>
    <col min="7938" max="7938" width="6" style="212" hidden="1" customWidth="1"/>
    <col min="7939" max="7939" width="8.28515625" style="212" hidden="1" customWidth="1"/>
    <col min="7940" max="7940" width="7.5703125" style="212" hidden="1" customWidth="1"/>
    <col min="7941" max="7943" width="6.85546875" style="212" hidden="1" customWidth="1"/>
    <col min="7944" max="7944" width="5.7109375" style="212" hidden="1" customWidth="1"/>
    <col min="7945" max="7945" width="6.42578125" style="212" hidden="1" customWidth="1"/>
    <col min="7946" max="7946" width="5.85546875" style="212" hidden="1" customWidth="1"/>
    <col min="7947" max="7947" width="6.85546875" style="212" hidden="1" customWidth="1"/>
    <col min="7948" max="7948" width="5.28515625" style="212" hidden="1" customWidth="1"/>
    <col min="7949" max="7949" width="7.140625" style="212" hidden="1" customWidth="1"/>
    <col min="7950" max="7950" width="5.42578125" style="212" hidden="1" customWidth="1"/>
    <col min="7951" max="7951" width="0.85546875" style="212" hidden="1" customWidth="1"/>
    <col min="7952" max="7952" width="11.42578125" style="212" hidden="1" customWidth="1"/>
    <col min="7953" max="8192" width="11.42578125" style="212" hidden="1"/>
    <col min="8193" max="8193" width="17.7109375" style="212" hidden="1" customWidth="1"/>
    <col min="8194" max="8194" width="6" style="212" hidden="1" customWidth="1"/>
    <col min="8195" max="8195" width="8.28515625" style="212" hidden="1" customWidth="1"/>
    <col min="8196" max="8196" width="7.5703125" style="212" hidden="1" customWidth="1"/>
    <col min="8197" max="8199" width="6.85546875" style="212" hidden="1" customWidth="1"/>
    <col min="8200" max="8200" width="5.7109375" style="212" hidden="1" customWidth="1"/>
    <col min="8201" max="8201" width="6.42578125" style="212" hidden="1" customWidth="1"/>
    <col min="8202" max="8202" width="5.85546875" style="212" hidden="1" customWidth="1"/>
    <col min="8203" max="8203" width="6.85546875" style="212" hidden="1" customWidth="1"/>
    <col min="8204" max="8204" width="5.28515625" style="212" hidden="1" customWidth="1"/>
    <col min="8205" max="8205" width="7.140625" style="212" hidden="1" customWidth="1"/>
    <col min="8206" max="8206" width="5.42578125" style="212" hidden="1" customWidth="1"/>
    <col min="8207" max="8207" width="0.85546875" style="212" hidden="1" customWidth="1"/>
    <col min="8208" max="8208" width="11.42578125" style="212" hidden="1" customWidth="1"/>
    <col min="8209" max="8448" width="11.42578125" style="212" hidden="1"/>
    <col min="8449" max="8449" width="17.7109375" style="212" hidden="1" customWidth="1"/>
    <col min="8450" max="8450" width="6" style="212" hidden="1" customWidth="1"/>
    <col min="8451" max="8451" width="8.28515625" style="212" hidden="1" customWidth="1"/>
    <col min="8452" max="8452" width="7.5703125" style="212" hidden="1" customWidth="1"/>
    <col min="8453" max="8455" width="6.85546875" style="212" hidden="1" customWidth="1"/>
    <col min="8456" max="8456" width="5.7109375" style="212" hidden="1" customWidth="1"/>
    <col min="8457" max="8457" width="6.42578125" style="212" hidden="1" customWidth="1"/>
    <col min="8458" max="8458" width="5.85546875" style="212" hidden="1" customWidth="1"/>
    <col min="8459" max="8459" width="6.85546875" style="212" hidden="1" customWidth="1"/>
    <col min="8460" max="8460" width="5.28515625" style="212" hidden="1" customWidth="1"/>
    <col min="8461" max="8461" width="7.140625" style="212" hidden="1" customWidth="1"/>
    <col min="8462" max="8462" width="5.42578125" style="212" hidden="1" customWidth="1"/>
    <col min="8463" max="8463" width="0.85546875" style="212" hidden="1" customWidth="1"/>
    <col min="8464" max="8464" width="11.42578125" style="212" hidden="1" customWidth="1"/>
    <col min="8465" max="8704" width="11.42578125" style="212" hidden="1"/>
    <col min="8705" max="8705" width="17.7109375" style="212" hidden="1" customWidth="1"/>
    <col min="8706" max="8706" width="6" style="212" hidden="1" customWidth="1"/>
    <col min="8707" max="8707" width="8.28515625" style="212" hidden="1" customWidth="1"/>
    <col min="8708" max="8708" width="7.5703125" style="212" hidden="1" customWidth="1"/>
    <col min="8709" max="8711" width="6.85546875" style="212" hidden="1" customWidth="1"/>
    <col min="8712" max="8712" width="5.7109375" style="212" hidden="1" customWidth="1"/>
    <col min="8713" max="8713" width="6.42578125" style="212" hidden="1" customWidth="1"/>
    <col min="8714" max="8714" width="5.85546875" style="212" hidden="1" customWidth="1"/>
    <col min="8715" max="8715" width="6.85546875" style="212" hidden="1" customWidth="1"/>
    <col min="8716" max="8716" width="5.28515625" style="212" hidden="1" customWidth="1"/>
    <col min="8717" max="8717" width="7.140625" style="212" hidden="1" customWidth="1"/>
    <col min="8718" max="8718" width="5.42578125" style="212" hidden="1" customWidth="1"/>
    <col min="8719" max="8719" width="0.85546875" style="212" hidden="1" customWidth="1"/>
    <col min="8720" max="8720" width="11.42578125" style="212" hidden="1" customWidth="1"/>
    <col min="8721" max="8960" width="11.42578125" style="212" hidden="1"/>
    <col min="8961" max="8961" width="17.7109375" style="212" hidden="1" customWidth="1"/>
    <col min="8962" max="8962" width="6" style="212" hidden="1" customWidth="1"/>
    <col min="8963" max="8963" width="8.28515625" style="212" hidden="1" customWidth="1"/>
    <col min="8964" max="8964" width="7.5703125" style="212" hidden="1" customWidth="1"/>
    <col min="8965" max="8967" width="6.85546875" style="212" hidden="1" customWidth="1"/>
    <col min="8968" max="8968" width="5.7109375" style="212" hidden="1" customWidth="1"/>
    <col min="8969" max="8969" width="6.42578125" style="212" hidden="1" customWidth="1"/>
    <col min="8970" max="8970" width="5.85546875" style="212" hidden="1" customWidth="1"/>
    <col min="8971" max="8971" width="6.85546875" style="212" hidden="1" customWidth="1"/>
    <col min="8972" max="8972" width="5.28515625" style="212" hidden="1" customWidth="1"/>
    <col min="8973" max="8973" width="7.140625" style="212" hidden="1" customWidth="1"/>
    <col min="8974" max="8974" width="5.42578125" style="212" hidden="1" customWidth="1"/>
    <col min="8975" max="8975" width="0.85546875" style="212" hidden="1" customWidth="1"/>
    <col min="8976" max="8976" width="11.42578125" style="212" hidden="1" customWidth="1"/>
    <col min="8977" max="9216" width="11.42578125" style="212" hidden="1"/>
    <col min="9217" max="9217" width="17.7109375" style="212" hidden="1" customWidth="1"/>
    <col min="9218" max="9218" width="6" style="212" hidden="1" customWidth="1"/>
    <col min="9219" max="9219" width="8.28515625" style="212" hidden="1" customWidth="1"/>
    <col min="9220" max="9220" width="7.5703125" style="212" hidden="1" customWidth="1"/>
    <col min="9221" max="9223" width="6.85546875" style="212" hidden="1" customWidth="1"/>
    <col min="9224" max="9224" width="5.7109375" style="212" hidden="1" customWidth="1"/>
    <col min="9225" max="9225" width="6.42578125" style="212" hidden="1" customWidth="1"/>
    <col min="9226" max="9226" width="5.85546875" style="212" hidden="1" customWidth="1"/>
    <col min="9227" max="9227" width="6.85546875" style="212" hidden="1" customWidth="1"/>
    <col min="9228" max="9228" width="5.28515625" style="212" hidden="1" customWidth="1"/>
    <col min="9229" max="9229" width="7.140625" style="212" hidden="1" customWidth="1"/>
    <col min="9230" max="9230" width="5.42578125" style="212" hidden="1" customWidth="1"/>
    <col min="9231" max="9231" width="0.85546875" style="212" hidden="1" customWidth="1"/>
    <col min="9232" max="9232" width="11.42578125" style="212" hidden="1" customWidth="1"/>
    <col min="9233" max="9472" width="11.42578125" style="212" hidden="1"/>
    <col min="9473" max="9473" width="17.7109375" style="212" hidden="1" customWidth="1"/>
    <col min="9474" max="9474" width="6" style="212" hidden="1" customWidth="1"/>
    <col min="9475" max="9475" width="8.28515625" style="212" hidden="1" customWidth="1"/>
    <col min="9476" max="9476" width="7.5703125" style="212" hidden="1" customWidth="1"/>
    <col min="9477" max="9479" width="6.85546875" style="212" hidden="1" customWidth="1"/>
    <col min="9480" max="9480" width="5.7109375" style="212" hidden="1" customWidth="1"/>
    <col min="9481" max="9481" width="6.42578125" style="212" hidden="1" customWidth="1"/>
    <col min="9482" max="9482" width="5.85546875" style="212" hidden="1" customWidth="1"/>
    <col min="9483" max="9483" width="6.85546875" style="212" hidden="1" customWidth="1"/>
    <col min="9484" max="9484" width="5.28515625" style="212" hidden="1" customWidth="1"/>
    <col min="9485" max="9485" width="7.140625" style="212" hidden="1" customWidth="1"/>
    <col min="9486" max="9486" width="5.42578125" style="212" hidden="1" customWidth="1"/>
    <col min="9487" max="9487" width="0.85546875" style="212" hidden="1" customWidth="1"/>
    <col min="9488" max="9488" width="11.42578125" style="212" hidden="1" customWidth="1"/>
    <col min="9489" max="9728" width="11.42578125" style="212" hidden="1"/>
    <col min="9729" max="9729" width="17.7109375" style="212" hidden="1" customWidth="1"/>
    <col min="9730" max="9730" width="6" style="212" hidden="1" customWidth="1"/>
    <col min="9731" max="9731" width="8.28515625" style="212" hidden="1" customWidth="1"/>
    <col min="9732" max="9732" width="7.5703125" style="212" hidden="1" customWidth="1"/>
    <col min="9733" max="9735" width="6.85546875" style="212" hidden="1" customWidth="1"/>
    <col min="9736" max="9736" width="5.7109375" style="212" hidden="1" customWidth="1"/>
    <col min="9737" max="9737" width="6.42578125" style="212" hidden="1" customWidth="1"/>
    <col min="9738" max="9738" width="5.85546875" style="212" hidden="1" customWidth="1"/>
    <col min="9739" max="9739" width="6.85546875" style="212" hidden="1" customWidth="1"/>
    <col min="9740" max="9740" width="5.28515625" style="212" hidden="1" customWidth="1"/>
    <col min="9741" max="9741" width="7.140625" style="212" hidden="1" customWidth="1"/>
    <col min="9742" max="9742" width="5.42578125" style="212" hidden="1" customWidth="1"/>
    <col min="9743" max="9743" width="0.85546875" style="212" hidden="1" customWidth="1"/>
    <col min="9744" max="9744" width="11.42578125" style="212" hidden="1" customWidth="1"/>
    <col min="9745" max="9984" width="11.42578125" style="212" hidden="1"/>
    <col min="9985" max="9985" width="17.7109375" style="212" hidden="1" customWidth="1"/>
    <col min="9986" max="9986" width="6" style="212" hidden="1" customWidth="1"/>
    <col min="9987" max="9987" width="8.28515625" style="212" hidden="1" customWidth="1"/>
    <col min="9988" max="9988" width="7.5703125" style="212" hidden="1" customWidth="1"/>
    <col min="9989" max="9991" width="6.85546875" style="212" hidden="1" customWidth="1"/>
    <col min="9992" max="9992" width="5.7109375" style="212" hidden="1" customWidth="1"/>
    <col min="9993" max="9993" width="6.42578125" style="212" hidden="1" customWidth="1"/>
    <col min="9994" max="9994" width="5.85546875" style="212" hidden="1" customWidth="1"/>
    <col min="9995" max="9995" width="6.85546875" style="212" hidden="1" customWidth="1"/>
    <col min="9996" max="9996" width="5.28515625" style="212" hidden="1" customWidth="1"/>
    <col min="9997" max="9997" width="7.140625" style="212" hidden="1" customWidth="1"/>
    <col min="9998" max="9998" width="5.42578125" style="212" hidden="1" customWidth="1"/>
    <col min="9999" max="9999" width="0.85546875" style="212" hidden="1" customWidth="1"/>
    <col min="10000" max="10000" width="11.42578125" style="212" hidden="1" customWidth="1"/>
    <col min="10001" max="10240" width="11.42578125" style="212" hidden="1"/>
    <col min="10241" max="10241" width="17.7109375" style="212" hidden="1" customWidth="1"/>
    <col min="10242" max="10242" width="6" style="212" hidden="1" customWidth="1"/>
    <col min="10243" max="10243" width="8.28515625" style="212" hidden="1" customWidth="1"/>
    <col min="10244" max="10244" width="7.5703125" style="212" hidden="1" customWidth="1"/>
    <col min="10245" max="10247" width="6.85546875" style="212" hidden="1" customWidth="1"/>
    <col min="10248" max="10248" width="5.7109375" style="212" hidden="1" customWidth="1"/>
    <col min="10249" max="10249" width="6.42578125" style="212" hidden="1" customWidth="1"/>
    <col min="10250" max="10250" width="5.85546875" style="212" hidden="1" customWidth="1"/>
    <col min="10251" max="10251" width="6.85546875" style="212" hidden="1" customWidth="1"/>
    <col min="10252" max="10252" width="5.28515625" style="212" hidden="1" customWidth="1"/>
    <col min="10253" max="10253" width="7.140625" style="212" hidden="1" customWidth="1"/>
    <col min="10254" max="10254" width="5.42578125" style="212" hidden="1" customWidth="1"/>
    <col min="10255" max="10255" width="0.85546875" style="212" hidden="1" customWidth="1"/>
    <col min="10256" max="10256" width="11.42578125" style="212" hidden="1" customWidth="1"/>
    <col min="10257" max="10496" width="11.42578125" style="212" hidden="1"/>
    <col min="10497" max="10497" width="17.7109375" style="212" hidden="1" customWidth="1"/>
    <col min="10498" max="10498" width="6" style="212" hidden="1" customWidth="1"/>
    <col min="10499" max="10499" width="8.28515625" style="212" hidden="1" customWidth="1"/>
    <col min="10500" max="10500" width="7.5703125" style="212" hidden="1" customWidth="1"/>
    <col min="10501" max="10503" width="6.85546875" style="212" hidden="1" customWidth="1"/>
    <col min="10504" max="10504" width="5.7109375" style="212" hidden="1" customWidth="1"/>
    <col min="10505" max="10505" width="6.42578125" style="212" hidden="1" customWidth="1"/>
    <col min="10506" max="10506" width="5.85546875" style="212" hidden="1" customWidth="1"/>
    <col min="10507" max="10507" width="6.85546875" style="212" hidden="1" customWidth="1"/>
    <col min="10508" max="10508" width="5.28515625" style="212" hidden="1" customWidth="1"/>
    <col min="10509" max="10509" width="7.140625" style="212" hidden="1" customWidth="1"/>
    <col min="10510" max="10510" width="5.42578125" style="212" hidden="1" customWidth="1"/>
    <col min="10511" max="10511" width="0.85546875" style="212" hidden="1" customWidth="1"/>
    <col min="10512" max="10512" width="11.42578125" style="212" hidden="1" customWidth="1"/>
    <col min="10513" max="10752" width="11.42578125" style="212" hidden="1"/>
    <col min="10753" max="10753" width="17.7109375" style="212" hidden="1" customWidth="1"/>
    <col min="10754" max="10754" width="6" style="212" hidden="1" customWidth="1"/>
    <col min="10755" max="10755" width="8.28515625" style="212" hidden="1" customWidth="1"/>
    <col min="10756" max="10756" width="7.5703125" style="212" hidden="1" customWidth="1"/>
    <col min="10757" max="10759" width="6.85546875" style="212" hidden="1" customWidth="1"/>
    <col min="10760" max="10760" width="5.7109375" style="212" hidden="1" customWidth="1"/>
    <col min="10761" max="10761" width="6.42578125" style="212" hidden="1" customWidth="1"/>
    <col min="10762" max="10762" width="5.85546875" style="212" hidden="1" customWidth="1"/>
    <col min="10763" max="10763" width="6.85546875" style="212" hidden="1" customWidth="1"/>
    <col min="10764" max="10764" width="5.28515625" style="212" hidden="1" customWidth="1"/>
    <col min="10765" max="10765" width="7.140625" style="212" hidden="1" customWidth="1"/>
    <col min="10766" max="10766" width="5.42578125" style="212" hidden="1" customWidth="1"/>
    <col min="10767" max="10767" width="0.85546875" style="212" hidden="1" customWidth="1"/>
    <col min="10768" max="10768" width="11.42578125" style="212" hidden="1" customWidth="1"/>
    <col min="10769" max="11008" width="11.42578125" style="212" hidden="1"/>
    <col min="11009" max="11009" width="17.7109375" style="212" hidden="1" customWidth="1"/>
    <col min="11010" max="11010" width="6" style="212" hidden="1" customWidth="1"/>
    <col min="11011" max="11011" width="8.28515625" style="212" hidden="1" customWidth="1"/>
    <col min="11012" max="11012" width="7.5703125" style="212" hidden="1" customWidth="1"/>
    <col min="11013" max="11015" width="6.85546875" style="212" hidden="1" customWidth="1"/>
    <col min="11016" max="11016" width="5.7109375" style="212" hidden="1" customWidth="1"/>
    <col min="11017" max="11017" width="6.42578125" style="212" hidden="1" customWidth="1"/>
    <col min="11018" max="11018" width="5.85546875" style="212" hidden="1" customWidth="1"/>
    <col min="11019" max="11019" width="6.85546875" style="212" hidden="1" customWidth="1"/>
    <col min="11020" max="11020" width="5.28515625" style="212" hidden="1" customWidth="1"/>
    <col min="11021" max="11021" width="7.140625" style="212" hidden="1" customWidth="1"/>
    <col min="11022" max="11022" width="5.42578125" style="212" hidden="1" customWidth="1"/>
    <col min="11023" max="11023" width="0.85546875" style="212" hidden="1" customWidth="1"/>
    <col min="11024" max="11024" width="11.42578125" style="212" hidden="1" customWidth="1"/>
    <col min="11025" max="11264" width="11.42578125" style="212" hidden="1"/>
    <col min="11265" max="11265" width="17.7109375" style="212" hidden="1" customWidth="1"/>
    <col min="11266" max="11266" width="6" style="212" hidden="1" customWidth="1"/>
    <col min="11267" max="11267" width="8.28515625" style="212" hidden="1" customWidth="1"/>
    <col min="11268" max="11268" width="7.5703125" style="212" hidden="1" customWidth="1"/>
    <col min="11269" max="11271" width="6.85546875" style="212" hidden="1" customWidth="1"/>
    <col min="11272" max="11272" width="5.7109375" style="212" hidden="1" customWidth="1"/>
    <col min="11273" max="11273" width="6.42578125" style="212" hidden="1" customWidth="1"/>
    <col min="11274" max="11274" width="5.85546875" style="212" hidden="1" customWidth="1"/>
    <col min="11275" max="11275" width="6.85546875" style="212" hidden="1" customWidth="1"/>
    <col min="11276" max="11276" width="5.28515625" style="212" hidden="1" customWidth="1"/>
    <col min="11277" max="11277" width="7.140625" style="212" hidden="1" customWidth="1"/>
    <col min="11278" max="11278" width="5.42578125" style="212" hidden="1" customWidth="1"/>
    <col min="11279" max="11279" width="0.85546875" style="212" hidden="1" customWidth="1"/>
    <col min="11280" max="11280" width="11.42578125" style="212" hidden="1" customWidth="1"/>
    <col min="11281" max="11520" width="11.42578125" style="212" hidden="1"/>
    <col min="11521" max="11521" width="17.7109375" style="212" hidden="1" customWidth="1"/>
    <col min="11522" max="11522" width="6" style="212" hidden="1" customWidth="1"/>
    <col min="11523" max="11523" width="8.28515625" style="212" hidden="1" customWidth="1"/>
    <col min="11524" max="11524" width="7.5703125" style="212" hidden="1" customWidth="1"/>
    <col min="11525" max="11527" width="6.85546875" style="212" hidden="1" customWidth="1"/>
    <col min="11528" max="11528" width="5.7109375" style="212" hidden="1" customWidth="1"/>
    <col min="11529" max="11529" width="6.42578125" style="212" hidden="1" customWidth="1"/>
    <col min="11530" max="11530" width="5.85546875" style="212" hidden="1" customWidth="1"/>
    <col min="11531" max="11531" width="6.85546875" style="212" hidden="1" customWidth="1"/>
    <col min="11532" max="11532" width="5.28515625" style="212" hidden="1" customWidth="1"/>
    <col min="11533" max="11533" width="7.140625" style="212" hidden="1" customWidth="1"/>
    <col min="11534" max="11534" width="5.42578125" style="212" hidden="1" customWidth="1"/>
    <col min="11535" max="11535" width="0.85546875" style="212" hidden="1" customWidth="1"/>
    <col min="11536" max="11536" width="11.42578125" style="212" hidden="1" customWidth="1"/>
    <col min="11537" max="11776" width="11.42578125" style="212" hidden="1"/>
    <col min="11777" max="11777" width="17.7109375" style="212" hidden="1" customWidth="1"/>
    <col min="11778" max="11778" width="6" style="212" hidden="1" customWidth="1"/>
    <col min="11779" max="11779" width="8.28515625" style="212" hidden="1" customWidth="1"/>
    <col min="11780" max="11780" width="7.5703125" style="212" hidden="1" customWidth="1"/>
    <col min="11781" max="11783" width="6.85546875" style="212" hidden="1" customWidth="1"/>
    <col min="11784" max="11784" width="5.7109375" style="212" hidden="1" customWidth="1"/>
    <col min="11785" max="11785" width="6.42578125" style="212" hidden="1" customWidth="1"/>
    <col min="11786" max="11786" width="5.85546875" style="212" hidden="1" customWidth="1"/>
    <col min="11787" max="11787" width="6.85546875" style="212" hidden="1" customWidth="1"/>
    <col min="11788" max="11788" width="5.28515625" style="212" hidden="1" customWidth="1"/>
    <col min="11789" max="11789" width="7.140625" style="212" hidden="1" customWidth="1"/>
    <col min="11790" max="11790" width="5.42578125" style="212" hidden="1" customWidth="1"/>
    <col min="11791" max="11791" width="0.85546875" style="212" hidden="1" customWidth="1"/>
    <col min="11792" max="11792" width="11.42578125" style="212" hidden="1" customWidth="1"/>
    <col min="11793" max="12032" width="11.42578125" style="212" hidden="1"/>
    <col min="12033" max="12033" width="17.7109375" style="212" hidden="1" customWidth="1"/>
    <col min="12034" max="12034" width="6" style="212" hidden="1" customWidth="1"/>
    <col min="12035" max="12035" width="8.28515625" style="212" hidden="1" customWidth="1"/>
    <col min="12036" max="12036" width="7.5703125" style="212" hidden="1" customWidth="1"/>
    <col min="12037" max="12039" width="6.85546875" style="212" hidden="1" customWidth="1"/>
    <col min="12040" max="12040" width="5.7109375" style="212" hidden="1" customWidth="1"/>
    <col min="12041" max="12041" width="6.42578125" style="212" hidden="1" customWidth="1"/>
    <col min="12042" max="12042" width="5.85546875" style="212" hidden="1" customWidth="1"/>
    <col min="12043" max="12043" width="6.85546875" style="212" hidden="1" customWidth="1"/>
    <col min="12044" max="12044" width="5.28515625" style="212" hidden="1" customWidth="1"/>
    <col min="12045" max="12045" width="7.140625" style="212" hidden="1" customWidth="1"/>
    <col min="12046" max="12046" width="5.42578125" style="212" hidden="1" customWidth="1"/>
    <col min="12047" max="12047" width="0.85546875" style="212" hidden="1" customWidth="1"/>
    <col min="12048" max="12048" width="11.42578125" style="212" hidden="1" customWidth="1"/>
    <col min="12049" max="12288" width="11.42578125" style="212" hidden="1"/>
    <col min="12289" max="12289" width="17.7109375" style="212" hidden="1" customWidth="1"/>
    <col min="12290" max="12290" width="6" style="212" hidden="1" customWidth="1"/>
    <col min="12291" max="12291" width="8.28515625" style="212" hidden="1" customWidth="1"/>
    <col min="12292" max="12292" width="7.5703125" style="212" hidden="1" customWidth="1"/>
    <col min="12293" max="12295" width="6.85546875" style="212" hidden="1" customWidth="1"/>
    <col min="12296" max="12296" width="5.7109375" style="212" hidden="1" customWidth="1"/>
    <col min="12297" max="12297" width="6.42578125" style="212" hidden="1" customWidth="1"/>
    <col min="12298" max="12298" width="5.85546875" style="212" hidden="1" customWidth="1"/>
    <col min="12299" max="12299" width="6.85546875" style="212" hidden="1" customWidth="1"/>
    <col min="12300" max="12300" width="5.28515625" style="212" hidden="1" customWidth="1"/>
    <col min="12301" max="12301" width="7.140625" style="212" hidden="1" customWidth="1"/>
    <col min="12302" max="12302" width="5.42578125" style="212" hidden="1" customWidth="1"/>
    <col min="12303" max="12303" width="0.85546875" style="212" hidden="1" customWidth="1"/>
    <col min="12304" max="12304" width="11.42578125" style="212" hidden="1" customWidth="1"/>
    <col min="12305" max="12544" width="11.42578125" style="212" hidden="1"/>
    <col min="12545" max="12545" width="17.7109375" style="212" hidden="1" customWidth="1"/>
    <col min="12546" max="12546" width="6" style="212" hidden="1" customWidth="1"/>
    <col min="12547" max="12547" width="8.28515625" style="212" hidden="1" customWidth="1"/>
    <col min="12548" max="12548" width="7.5703125" style="212" hidden="1" customWidth="1"/>
    <col min="12549" max="12551" width="6.85546875" style="212" hidden="1" customWidth="1"/>
    <col min="12552" max="12552" width="5.7109375" style="212" hidden="1" customWidth="1"/>
    <col min="12553" max="12553" width="6.42578125" style="212" hidden="1" customWidth="1"/>
    <col min="12554" max="12554" width="5.85546875" style="212" hidden="1" customWidth="1"/>
    <col min="12555" max="12555" width="6.85546875" style="212" hidden="1" customWidth="1"/>
    <col min="12556" max="12556" width="5.28515625" style="212" hidden="1" customWidth="1"/>
    <col min="12557" max="12557" width="7.140625" style="212" hidden="1" customWidth="1"/>
    <col min="12558" max="12558" width="5.42578125" style="212" hidden="1" customWidth="1"/>
    <col min="12559" max="12559" width="0.85546875" style="212" hidden="1" customWidth="1"/>
    <col min="12560" max="12560" width="11.42578125" style="212" hidden="1" customWidth="1"/>
    <col min="12561" max="12800" width="11.42578125" style="212" hidden="1"/>
    <col min="12801" max="12801" width="17.7109375" style="212" hidden="1" customWidth="1"/>
    <col min="12802" max="12802" width="6" style="212" hidden="1" customWidth="1"/>
    <col min="12803" max="12803" width="8.28515625" style="212" hidden="1" customWidth="1"/>
    <col min="12804" max="12804" width="7.5703125" style="212" hidden="1" customWidth="1"/>
    <col min="12805" max="12807" width="6.85546875" style="212" hidden="1" customWidth="1"/>
    <col min="12808" max="12808" width="5.7109375" style="212" hidden="1" customWidth="1"/>
    <col min="12809" max="12809" width="6.42578125" style="212" hidden="1" customWidth="1"/>
    <col min="12810" max="12810" width="5.85546875" style="212" hidden="1" customWidth="1"/>
    <col min="12811" max="12811" width="6.85546875" style="212" hidden="1" customWidth="1"/>
    <col min="12812" max="12812" width="5.28515625" style="212" hidden="1" customWidth="1"/>
    <col min="12813" max="12813" width="7.140625" style="212" hidden="1" customWidth="1"/>
    <col min="12814" max="12814" width="5.42578125" style="212" hidden="1" customWidth="1"/>
    <col min="12815" max="12815" width="0.85546875" style="212" hidden="1" customWidth="1"/>
    <col min="12816" max="12816" width="11.42578125" style="212" hidden="1" customWidth="1"/>
    <col min="12817" max="13056" width="11.42578125" style="212" hidden="1"/>
    <col min="13057" max="13057" width="17.7109375" style="212" hidden="1" customWidth="1"/>
    <col min="13058" max="13058" width="6" style="212" hidden="1" customWidth="1"/>
    <col min="13059" max="13059" width="8.28515625" style="212" hidden="1" customWidth="1"/>
    <col min="13060" max="13060" width="7.5703125" style="212" hidden="1" customWidth="1"/>
    <col min="13061" max="13063" width="6.85546875" style="212" hidden="1" customWidth="1"/>
    <col min="13064" max="13064" width="5.7109375" style="212" hidden="1" customWidth="1"/>
    <col min="13065" max="13065" width="6.42578125" style="212" hidden="1" customWidth="1"/>
    <col min="13066" max="13066" width="5.85546875" style="212" hidden="1" customWidth="1"/>
    <col min="13067" max="13067" width="6.85546875" style="212" hidden="1" customWidth="1"/>
    <col min="13068" max="13068" width="5.28515625" style="212" hidden="1" customWidth="1"/>
    <col min="13069" max="13069" width="7.140625" style="212" hidden="1" customWidth="1"/>
    <col min="13070" max="13070" width="5.42578125" style="212" hidden="1" customWidth="1"/>
    <col min="13071" max="13071" width="0.85546875" style="212" hidden="1" customWidth="1"/>
    <col min="13072" max="13072" width="11.42578125" style="212" hidden="1" customWidth="1"/>
    <col min="13073" max="13312" width="11.42578125" style="212" hidden="1"/>
    <col min="13313" max="13313" width="17.7109375" style="212" hidden="1" customWidth="1"/>
    <col min="13314" max="13314" width="6" style="212" hidden="1" customWidth="1"/>
    <col min="13315" max="13315" width="8.28515625" style="212" hidden="1" customWidth="1"/>
    <col min="13316" max="13316" width="7.5703125" style="212" hidden="1" customWidth="1"/>
    <col min="13317" max="13319" width="6.85546875" style="212" hidden="1" customWidth="1"/>
    <col min="13320" max="13320" width="5.7109375" style="212" hidden="1" customWidth="1"/>
    <col min="13321" max="13321" width="6.42578125" style="212" hidden="1" customWidth="1"/>
    <col min="13322" max="13322" width="5.85546875" style="212" hidden="1" customWidth="1"/>
    <col min="13323" max="13323" width="6.85546875" style="212" hidden="1" customWidth="1"/>
    <col min="13324" max="13324" width="5.28515625" style="212" hidden="1" customWidth="1"/>
    <col min="13325" max="13325" width="7.140625" style="212" hidden="1" customWidth="1"/>
    <col min="13326" max="13326" width="5.42578125" style="212" hidden="1" customWidth="1"/>
    <col min="13327" max="13327" width="0.85546875" style="212" hidden="1" customWidth="1"/>
    <col min="13328" max="13328" width="11.42578125" style="212" hidden="1" customWidth="1"/>
    <col min="13329" max="13568" width="11.42578125" style="212" hidden="1"/>
    <col min="13569" max="13569" width="17.7109375" style="212" hidden="1" customWidth="1"/>
    <col min="13570" max="13570" width="6" style="212" hidden="1" customWidth="1"/>
    <col min="13571" max="13571" width="8.28515625" style="212" hidden="1" customWidth="1"/>
    <col min="13572" max="13572" width="7.5703125" style="212" hidden="1" customWidth="1"/>
    <col min="13573" max="13575" width="6.85546875" style="212" hidden="1" customWidth="1"/>
    <col min="13576" max="13576" width="5.7109375" style="212" hidden="1" customWidth="1"/>
    <col min="13577" max="13577" width="6.42578125" style="212" hidden="1" customWidth="1"/>
    <col min="13578" max="13578" width="5.85546875" style="212" hidden="1" customWidth="1"/>
    <col min="13579" max="13579" width="6.85546875" style="212" hidden="1" customWidth="1"/>
    <col min="13580" max="13580" width="5.28515625" style="212" hidden="1" customWidth="1"/>
    <col min="13581" max="13581" width="7.140625" style="212" hidden="1" customWidth="1"/>
    <col min="13582" max="13582" width="5.42578125" style="212" hidden="1" customWidth="1"/>
    <col min="13583" max="13583" width="0.85546875" style="212" hidden="1" customWidth="1"/>
    <col min="13584" max="13584" width="11.42578125" style="212" hidden="1" customWidth="1"/>
    <col min="13585" max="13824" width="11.42578125" style="212" hidden="1"/>
    <col min="13825" max="13825" width="17.7109375" style="212" hidden="1" customWidth="1"/>
    <col min="13826" max="13826" width="6" style="212" hidden="1" customWidth="1"/>
    <col min="13827" max="13827" width="8.28515625" style="212" hidden="1" customWidth="1"/>
    <col min="13828" max="13828" width="7.5703125" style="212" hidden="1" customWidth="1"/>
    <col min="13829" max="13831" width="6.85546875" style="212" hidden="1" customWidth="1"/>
    <col min="13832" max="13832" width="5.7109375" style="212" hidden="1" customWidth="1"/>
    <col min="13833" max="13833" width="6.42578125" style="212" hidden="1" customWidth="1"/>
    <col min="13834" max="13834" width="5.85546875" style="212" hidden="1" customWidth="1"/>
    <col min="13835" max="13835" width="6.85546875" style="212" hidden="1" customWidth="1"/>
    <col min="13836" max="13836" width="5.28515625" style="212" hidden="1" customWidth="1"/>
    <col min="13837" max="13837" width="7.140625" style="212" hidden="1" customWidth="1"/>
    <col min="13838" max="13838" width="5.42578125" style="212" hidden="1" customWidth="1"/>
    <col min="13839" max="13839" width="0.85546875" style="212" hidden="1" customWidth="1"/>
    <col min="13840" max="13840" width="11.42578125" style="212" hidden="1" customWidth="1"/>
    <col min="13841" max="14080" width="11.42578125" style="212" hidden="1"/>
    <col min="14081" max="14081" width="17.7109375" style="212" hidden="1" customWidth="1"/>
    <col min="14082" max="14082" width="6" style="212" hidden="1" customWidth="1"/>
    <col min="14083" max="14083" width="8.28515625" style="212" hidden="1" customWidth="1"/>
    <col min="14084" max="14084" width="7.5703125" style="212" hidden="1" customWidth="1"/>
    <col min="14085" max="14087" width="6.85546875" style="212" hidden="1" customWidth="1"/>
    <col min="14088" max="14088" width="5.7109375" style="212" hidden="1" customWidth="1"/>
    <col min="14089" max="14089" width="6.42578125" style="212" hidden="1" customWidth="1"/>
    <col min="14090" max="14090" width="5.85546875" style="212" hidden="1" customWidth="1"/>
    <col min="14091" max="14091" width="6.85546875" style="212" hidden="1" customWidth="1"/>
    <col min="14092" max="14092" width="5.28515625" style="212" hidden="1" customWidth="1"/>
    <col min="14093" max="14093" width="7.140625" style="212" hidden="1" customWidth="1"/>
    <col min="14094" max="14094" width="5.42578125" style="212" hidden="1" customWidth="1"/>
    <col min="14095" max="14095" width="0.85546875" style="212" hidden="1" customWidth="1"/>
    <col min="14096" max="14096" width="11.42578125" style="212" hidden="1" customWidth="1"/>
    <col min="14097" max="14336" width="11.42578125" style="212" hidden="1"/>
    <col min="14337" max="14337" width="17.7109375" style="212" hidden="1" customWidth="1"/>
    <col min="14338" max="14338" width="6" style="212" hidden="1" customWidth="1"/>
    <col min="14339" max="14339" width="8.28515625" style="212" hidden="1" customWidth="1"/>
    <col min="14340" max="14340" width="7.5703125" style="212" hidden="1" customWidth="1"/>
    <col min="14341" max="14343" width="6.85546875" style="212" hidden="1" customWidth="1"/>
    <col min="14344" max="14344" width="5.7109375" style="212" hidden="1" customWidth="1"/>
    <col min="14345" max="14345" width="6.42578125" style="212" hidden="1" customWidth="1"/>
    <col min="14346" max="14346" width="5.85546875" style="212" hidden="1" customWidth="1"/>
    <col min="14347" max="14347" width="6.85546875" style="212" hidden="1" customWidth="1"/>
    <col min="14348" max="14348" width="5.28515625" style="212" hidden="1" customWidth="1"/>
    <col min="14349" max="14349" width="7.140625" style="212" hidden="1" customWidth="1"/>
    <col min="14350" max="14350" width="5.42578125" style="212" hidden="1" customWidth="1"/>
    <col min="14351" max="14351" width="0.85546875" style="212" hidden="1" customWidth="1"/>
    <col min="14352" max="14352" width="11.42578125" style="212" hidden="1" customWidth="1"/>
    <col min="14353" max="14592" width="11.42578125" style="212" hidden="1"/>
    <col min="14593" max="14593" width="17.7109375" style="212" hidden="1" customWidth="1"/>
    <col min="14594" max="14594" width="6" style="212" hidden="1" customWidth="1"/>
    <col min="14595" max="14595" width="8.28515625" style="212" hidden="1" customWidth="1"/>
    <col min="14596" max="14596" width="7.5703125" style="212" hidden="1" customWidth="1"/>
    <col min="14597" max="14599" width="6.85546875" style="212" hidden="1" customWidth="1"/>
    <col min="14600" max="14600" width="5.7109375" style="212" hidden="1" customWidth="1"/>
    <col min="14601" max="14601" width="6.42578125" style="212" hidden="1" customWidth="1"/>
    <col min="14602" max="14602" width="5.85546875" style="212" hidden="1" customWidth="1"/>
    <col min="14603" max="14603" width="6.85546875" style="212" hidden="1" customWidth="1"/>
    <col min="14604" max="14604" width="5.28515625" style="212" hidden="1" customWidth="1"/>
    <col min="14605" max="14605" width="7.140625" style="212" hidden="1" customWidth="1"/>
    <col min="14606" max="14606" width="5.42578125" style="212" hidden="1" customWidth="1"/>
    <col min="14607" max="14607" width="0.85546875" style="212" hidden="1" customWidth="1"/>
    <col min="14608" max="14608" width="11.42578125" style="212" hidden="1" customWidth="1"/>
    <col min="14609" max="14848" width="11.42578125" style="212" hidden="1"/>
    <col min="14849" max="14849" width="17.7109375" style="212" hidden="1" customWidth="1"/>
    <col min="14850" max="14850" width="6" style="212" hidden="1" customWidth="1"/>
    <col min="14851" max="14851" width="8.28515625" style="212" hidden="1" customWidth="1"/>
    <col min="14852" max="14852" width="7.5703125" style="212" hidden="1" customWidth="1"/>
    <col min="14853" max="14855" width="6.85546875" style="212" hidden="1" customWidth="1"/>
    <col min="14856" max="14856" width="5.7109375" style="212" hidden="1" customWidth="1"/>
    <col min="14857" max="14857" width="6.42578125" style="212" hidden="1" customWidth="1"/>
    <col min="14858" max="14858" width="5.85546875" style="212" hidden="1" customWidth="1"/>
    <col min="14859" max="14859" width="6.85546875" style="212" hidden="1" customWidth="1"/>
    <col min="14860" max="14860" width="5.28515625" style="212" hidden="1" customWidth="1"/>
    <col min="14861" max="14861" width="7.140625" style="212" hidden="1" customWidth="1"/>
    <col min="14862" max="14862" width="5.42578125" style="212" hidden="1" customWidth="1"/>
    <col min="14863" max="14863" width="0.85546875" style="212" hidden="1" customWidth="1"/>
    <col min="14864" max="14864" width="11.42578125" style="212" hidden="1" customWidth="1"/>
    <col min="14865" max="15104" width="11.42578125" style="212" hidden="1"/>
    <col min="15105" max="15105" width="17.7109375" style="212" hidden="1" customWidth="1"/>
    <col min="15106" max="15106" width="6" style="212" hidden="1" customWidth="1"/>
    <col min="15107" max="15107" width="8.28515625" style="212" hidden="1" customWidth="1"/>
    <col min="15108" max="15108" width="7.5703125" style="212" hidden="1" customWidth="1"/>
    <col min="15109" max="15111" width="6.85546875" style="212" hidden="1" customWidth="1"/>
    <col min="15112" max="15112" width="5.7109375" style="212" hidden="1" customWidth="1"/>
    <col min="15113" max="15113" width="6.42578125" style="212" hidden="1" customWidth="1"/>
    <col min="15114" max="15114" width="5.85546875" style="212" hidden="1" customWidth="1"/>
    <col min="15115" max="15115" width="6.85546875" style="212" hidden="1" customWidth="1"/>
    <col min="15116" max="15116" width="5.28515625" style="212" hidden="1" customWidth="1"/>
    <col min="15117" max="15117" width="7.140625" style="212" hidden="1" customWidth="1"/>
    <col min="15118" max="15118" width="5.42578125" style="212" hidden="1" customWidth="1"/>
    <col min="15119" max="15119" width="0.85546875" style="212" hidden="1" customWidth="1"/>
    <col min="15120" max="15120" width="11.42578125" style="212" hidden="1" customWidth="1"/>
    <col min="15121" max="15360" width="11.42578125" style="212" hidden="1"/>
    <col min="15361" max="15361" width="17.7109375" style="212" hidden="1" customWidth="1"/>
    <col min="15362" max="15362" width="6" style="212" hidden="1" customWidth="1"/>
    <col min="15363" max="15363" width="8.28515625" style="212" hidden="1" customWidth="1"/>
    <col min="15364" max="15364" width="7.5703125" style="212" hidden="1" customWidth="1"/>
    <col min="15365" max="15367" width="6.85546875" style="212" hidden="1" customWidth="1"/>
    <col min="15368" max="15368" width="5.7109375" style="212" hidden="1" customWidth="1"/>
    <col min="15369" max="15369" width="6.42578125" style="212" hidden="1" customWidth="1"/>
    <col min="15370" max="15370" width="5.85546875" style="212" hidden="1" customWidth="1"/>
    <col min="15371" max="15371" width="6.85546875" style="212" hidden="1" customWidth="1"/>
    <col min="15372" max="15372" width="5.28515625" style="212" hidden="1" customWidth="1"/>
    <col min="15373" max="15373" width="7.140625" style="212" hidden="1" customWidth="1"/>
    <col min="15374" max="15374" width="5.42578125" style="212" hidden="1" customWidth="1"/>
    <col min="15375" max="15375" width="0.85546875" style="212" hidden="1" customWidth="1"/>
    <col min="15376" max="15376" width="11.42578125" style="212" hidden="1" customWidth="1"/>
    <col min="15377" max="15616" width="11.42578125" style="212" hidden="1"/>
    <col min="15617" max="15617" width="17.7109375" style="212" hidden="1" customWidth="1"/>
    <col min="15618" max="15618" width="6" style="212" hidden="1" customWidth="1"/>
    <col min="15619" max="15619" width="8.28515625" style="212" hidden="1" customWidth="1"/>
    <col min="15620" max="15620" width="7.5703125" style="212" hidden="1" customWidth="1"/>
    <col min="15621" max="15623" width="6.85546875" style="212" hidden="1" customWidth="1"/>
    <col min="15624" max="15624" width="5.7109375" style="212" hidden="1" customWidth="1"/>
    <col min="15625" max="15625" width="6.42578125" style="212" hidden="1" customWidth="1"/>
    <col min="15626" max="15626" width="5.85546875" style="212" hidden="1" customWidth="1"/>
    <col min="15627" max="15627" width="6.85546875" style="212" hidden="1" customWidth="1"/>
    <col min="15628" max="15628" width="5.28515625" style="212" hidden="1" customWidth="1"/>
    <col min="15629" max="15629" width="7.140625" style="212" hidden="1" customWidth="1"/>
    <col min="15630" max="15630" width="5.42578125" style="212" hidden="1" customWidth="1"/>
    <col min="15631" max="15631" width="0.85546875" style="212" hidden="1" customWidth="1"/>
    <col min="15632" max="15632" width="11.42578125" style="212" hidden="1" customWidth="1"/>
    <col min="15633" max="15872" width="11.42578125" style="212" hidden="1"/>
    <col min="15873" max="15873" width="17.7109375" style="212" hidden="1" customWidth="1"/>
    <col min="15874" max="15874" width="6" style="212" hidden="1" customWidth="1"/>
    <col min="15875" max="15875" width="8.28515625" style="212" hidden="1" customWidth="1"/>
    <col min="15876" max="15876" width="7.5703125" style="212" hidden="1" customWidth="1"/>
    <col min="15877" max="15879" width="6.85546875" style="212" hidden="1" customWidth="1"/>
    <col min="15880" max="15880" width="5.7109375" style="212" hidden="1" customWidth="1"/>
    <col min="15881" max="15881" width="6.42578125" style="212" hidden="1" customWidth="1"/>
    <col min="15882" max="15882" width="5.85546875" style="212" hidden="1" customWidth="1"/>
    <col min="15883" max="15883" width="6.85546875" style="212" hidden="1" customWidth="1"/>
    <col min="15884" max="15884" width="5.28515625" style="212" hidden="1" customWidth="1"/>
    <col min="15885" max="15885" width="7.140625" style="212" hidden="1" customWidth="1"/>
    <col min="15886" max="15886" width="5.42578125" style="212" hidden="1" customWidth="1"/>
    <col min="15887" max="15887" width="0.85546875" style="212" hidden="1" customWidth="1"/>
    <col min="15888" max="15888" width="11.42578125" style="212" hidden="1" customWidth="1"/>
    <col min="15889" max="16128" width="11.42578125" style="212" hidden="1"/>
    <col min="16129" max="16129" width="17.7109375" style="212" hidden="1" customWidth="1"/>
    <col min="16130" max="16130" width="6" style="212" hidden="1" customWidth="1"/>
    <col min="16131" max="16131" width="8.28515625" style="212" hidden="1" customWidth="1"/>
    <col min="16132" max="16132" width="7.5703125" style="212" hidden="1" customWidth="1"/>
    <col min="16133" max="16135" width="6.85546875" style="212" hidden="1" customWidth="1"/>
    <col min="16136" max="16136" width="5.7109375" style="212" hidden="1" customWidth="1"/>
    <col min="16137" max="16137" width="6.42578125" style="212" hidden="1" customWidth="1"/>
    <col min="16138" max="16138" width="5.85546875" style="212" hidden="1" customWidth="1"/>
    <col min="16139" max="16139" width="6.85546875" style="212" hidden="1" customWidth="1"/>
    <col min="16140" max="16140" width="5.28515625" style="212" hidden="1" customWidth="1"/>
    <col min="16141" max="16141" width="7.140625" style="212" hidden="1" customWidth="1"/>
    <col min="16142" max="16142" width="5.42578125" style="212" hidden="1" customWidth="1"/>
    <col min="16143" max="16143" width="0.85546875" style="212" hidden="1" customWidth="1"/>
    <col min="16144" max="16144" width="11.42578125" style="212" hidden="1" customWidth="1"/>
    <col min="16145" max="16384" width="11.42578125" style="212" hidden="1"/>
  </cols>
  <sheetData>
    <row r="1" spans="1:16" s="207" customFormat="1" ht="12" customHeight="1">
      <c r="A1" s="206" t="s">
        <v>194</v>
      </c>
      <c r="B1" s="237"/>
      <c r="C1" s="237"/>
      <c r="D1" s="237"/>
      <c r="E1" s="237"/>
      <c r="F1" s="237"/>
      <c r="G1" s="237"/>
      <c r="H1" s="238"/>
      <c r="I1" s="238"/>
      <c r="J1" s="238"/>
      <c r="K1" s="238"/>
      <c r="L1" s="238"/>
      <c r="M1" s="159"/>
      <c r="N1" s="159" t="s">
        <v>195</v>
      </c>
    </row>
    <row r="2" spans="1:16" s="207" customFormat="1" ht="12" customHeight="1">
      <c r="A2" s="208" t="s">
        <v>129</v>
      </c>
      <c r="B2" s="239"/>
      <c r="C2" s="237"/>
      <c r="D2" s="237"/>
      <c r="E2" s="237"/>
      <c r="F2" s="237"/>
      <c r="G2" s="237"/>
      <c r="H2" s="238"/>
      <c r="I2" s="238"/>
      <c r="J2" s="238"/>
      <c r="K2" s="238"/>
      <c r="L2" s="238"/>
      <c r="M2" s="238"/>
      <c r="N2" s="301"/>
    </row>
    <row r="3" spans="1:16" s="207" customFormat="1" ht="12" customHeight="1">
      <c r="A3" s="208"/>
      <c r="B3" s="239"/>
      <c r="C3" s="237"/>
      <c r="D3" s="237"/>
      <c r="E3" s="237"/>
      <c r="F3" s="237"/>
      <c r="G3" s="237"/>
      <c r="H3" s="238"/>
      <c r="I3" s="238"/>
      <c r="J3" s="238"/>
      <c r="K3" s="238"/>
      <c r="L3" s="238"/>
      <c r="M3" s="238"/>
      <c r="N3" s="301" t="s">
        <v>196</v>
      </c>
    </row>
    <row r="4" spans="1:16" ht="3" customHeight="1">
      <c r="A4" s="211"/>
      <c r="B4" s="211"/>
      <c r="C4" s="211"/>
      <c r="D4" s="211"/>
      <c r="E4" s="211"/>
      <c r="F4" s="211"/>
      <c r="G4" s="211"/>
      <c r="H4" s="211"/>
      <c r="I4" s="211"/>
      <c r="J4" s="211"/>
      <c r="K4" s="211"/>
      <c r="L4" s="211"/>
      <c r="M4" s="211"/>
      <c r="N4" s="211"/>
      <c r="O4" s="214"/>
      <c r="P4" s="214"/>
    </row>
    <row r="5" spans="1:16" ht="3" customHeight="1">
      <c r="A5" s="214"/>
      <c r="B5" s="214"/>
      <c r="C5" s="214"/>
      <c r="D5" s="214"/>
      <c r="E5" s="214"/>
      <c r="F5" s="214"/>
      <c r="G5" s="214"/>
      <c r="H5" s="214"/>
      <c r="I5" s="214"/>
      <c r="J5" s="214"/>
      <c r="K5" s="214"/>
      <c r="L5" s="214"/>
      <c r="M5" s="214"/>
      <c r="N5" s="214"/>
    </row>
    <row r="6" spans="1:16" s="215" customFormat="1" ht="8.65" customHeight="1">
      <c r="A6" s="396" t="s">
        <v>111</v>
      </c>
      <c r="B6" s="241"/>
      <c r="C6" s="216" t="s">
        <v>49</v>
      </c>
      <c r="D6" s="395" t="s">
        <v>146</v>
      </c>
      <c r="E6" s="216" t="s">
        <v>147</v>
      </c>
      <c r="F6" s="399" t="s">
        <v>148</v>
      </c>
      <c r="G6" s="395" t="s">
        <v>149</v>
      </c>
      <c r="H6" s="395" t="s">
        <v>150</v>
      </c>
      <c r="I6" s="395" t="s">
        <v>151</v>
      </c>
      <c r="J6" s="395" t="s">
        <v>152</v>
      </c>
      <c r="K6" s="395" t="s">
        <v>153</v>
      </c>
      <c r="L6" s="395" t="s">
        <v>154</v>
      </c>
      <c r="M6" s="395" t="s">
        <v>155</v>
      </c>
      <c r="N6" s="395" t="s">
        <v>197</v>
      </c>
    </row>
    <row r="7" spans="1:16" s="215" customFormat="1" ht="9" customHeight="1">
      <c r="A7" s="397"/>
      <c r="B7" s="241"/>
      <c r="C7" s="216"/>
      <c r="D7" s="398"/>
      <c r="E7" s="216"/>
      <c r="F7" s="400"/>
      <c r="G7" s="398"/>
      <c r="H7" s="398"/>
      <c r="I7" s="398"/>
      <c r="J7" s="398"/>
      <c r="K7" s="398"/>
      <c r="L7" s="398"/>
      <c r="M7" s="398"/>
      <c r="N7" s="398"/>
    </row>
    <row r="8" spans="1:16" s="215" customFormat="1" ht="8.65" customHeight="1">
      <c r="A8" s="397"/>
      <c r="B8" s="241"/>
      <c r="C8" s="216"/>
      <c r="D8" s="398"/>
      <c r="E8" s="216"/>
      <c r="F8" s="400"/>
      <c r="G8" s="398"/>
      <c r="H8" s="398"/>
      <c r="I8" s="398"/>
      <c r="J8" s="216"/>
      <c r="K8" s="398"/>
      <c r="L8" s="216"/>
      <c r="M8" s="398"/>
      <c r="N8" s="398"/>
    </row>
    <row r="9" spans="1:16" s="215" customFormat="1" ht="8.65" customHeight="1">
      <c r="A9" s="397"/>
      <c r="B9" s="241"/>
      <c r="C9" s="216"/>
      <c r="D9" s="398"/>
      <c r="E9" s="216"/>
      <c r="F9" s="400"/>
      <c r="G9" s="398"/>
      <c r="H9" s="216"/>
      <c r="I9" s="216"/>
      <c r="J9" s="216"/>
      <c r="K9" s="398"/>
      <c r="L9" s="216"/>
      <c r="M9" s="398"/>
      <c r="N9" s="216"/>
    </row>
    <row r="10" spans="1:16" s="215" customFormat="1" ht="8.65" customHeight="1">
      <c r="A10" s="397"/>
      <c r="B10" s="241"/>
      <c r="C10" s="216"/>
      <c r="D10" s="398"/>
      <c r="E10" s="216"/>
      <c r="F10" s="400"/>
      <c r="G10" s="216"/>
      <c r="H10" s="216"/>
      <c r="I10" s="216"/>
      <c r="J10" s="216"/>
      <c r="K10" s="398"/>
      <c r="L10" s="216"/>
      <c r="M10" s="398"/>
      <c r="N10" s="216"/>
    </row>
    <row r="11" spans="1:16" ht="3" customHeight="1">
      <c r="A11" s="211"/>
      <c r="B11" s="211"/>
      <c r="C11" s="211"/>
      <c r="D11" s="211"/>
      <c r="E11" s="211"/>
      <c r="F11" s="211"/>
      <c r="G11" s="211"/>
      <c r="H11" s="211"/>
      <c r="I11" s="211"/>
      <c r="J11" s="211"/>
      <c r="K11" s="211"/>
      <c r="L11" s="211"/>
      <c r="M11" s="211"/>
      <c r="N11" s="211"/>
    </row>
    <row r="12" spans="1:16" ht="3" customHeight="1">
      <c r="A12" s="214"/>
      <c r="B12" s="214"/>
      <c r="C12" s="214"/>
      <c r="D12" s="214"/>
      <c r="E12" s="214"/>
      <c r="F12" s="214"/>
      <c r="G12" s="214"/>
      <c r="H12" s="214"/>
      <c r="I12" s="214"/>
      <c r="J12" s="214"/>
      <c r="K12" s="214"/>
      <c r="L12" s="214"/>
      <c r="M12" s="214"/>
      <c r="N12" s="214"/>
    </row>
    <row r="13" spans="1:16" s="219" customFormat="1" ht="9" customHeight="1">
      <c r="A13" s="218">
        <v>1995</v>
      </c>
      <c r="B13" s="218"/>
      <c r="C13" s="242"/>
      <c r="D13" s="242"/>
      <c r="E13" s="242"/>
      <c r="F13" s="242"/>
      <c r="G13" s="242"/>
      <c r="H13" s="242"/>
      <c r="I13" s="242"/>
      <c r="J13" s="242"/>
      <c r="K13" s="242"/>
      <c r="L13" s="242"/>
      <c r="M13" s="242"/>
      <c r="N13" s="220"/>
    </row>
    <row r="14" spans="1:16" s="219" customFormat="1" ht="9" customHeight="1">
      <c r="A14" s="222" t="s">
        <v>102</v>
      </c>
      <c r="B14" s="222"/>
      <c r="C14" s="243">
        <f>SUM(D14:N14)</f>
        <v>113250</v>
      </c>
      <c r="D14" s="243">
        <f t="shared" ref="D14:N14" si="0">SUM(D16:D47)</f>
        <v>2468</v>
      </c>
      <c r="E14" s="243">
        <f t="shared" si="0"/>
        <v>146</v>
      </c>
      <c r="F14" s="243">
        <f t="shared" si="0"/>
        <v>5</v>
      </c>
      <c r="G14" s="243">
        <f t="shared" si="0"/>
        <v>23582</v>
      </c>
      <c r="H14" s="243">
        <f t="shared" si="0"/>
        <v>12073</v>
      </c>
      <c r="I14" s="243">
        <f t="shared" si="0"/>
        <v>164</v>
      </c>
      <c r="J14" s="243">
        <f t="shared" si="0"/>
        <v>23024</v>
      </c>
      <c r="K14" s="243">
        <f t="shared" si="0"/>
        <v>5536</v>
      </c>
      <c r="L14" s="243">
        <f t="shared" si="0"/>
        <v>36938</v>
      </c>
      <c r="M14" s="243">
        <f t="shared" si="0"/>
        <v>421</v>
      </c>
      <c r="N14" s="243">
        <f t="shared" si="0"/>
        <v>8893</v>
      </c>
    </row>
    <row r="15" spans="1:16" s="219" customFormat="1" ht="3.95" customHeight="1">
      <c r="A15" s="222"/>
      <c r="B15" s="222"/>
      <c r="C15" s="243"/>
      <c r="D15" s="243"/>
      <c r="E15" s="243"/>
      <c r="F15" s="243"/>
      <c r="G15" s="243"/>
      <c r="H15" s="243"/>
      <c r="I15" s="243"/>
      <c r="J15" s="243"/>
      <c r="K15" s="243"/>
      <c r="L15" s="243"/>
      <c r="M15" s="243"/>
      <c r="N15" s="243"/>
    </row>
    <row r="16" spans="1:16" s="219" customFormat="1" ht="9" customHeight="1">
      <c r="A16" s="302" t="s">
        <v>50</v>
      </c>
      <c r="B16" s="302"/>
      <c r="C16" s="229">
        <f t="shared" ref="C16:C47" si="1">SUM(D16:N16)</f>
        <v>1155</v>
      </c>
      <c r="D16" s="242">
        <v>50</v>
      </c>
      <c r="E16" s="242">
        <v>1</v>
      </c>
      <c r="F16" s="242">
        <v>0</v>
      </c>
      <c r="G16" s="229">
        <v>194</v>
      </c>
      <c r="H16" s="229">
        <v>155</v>
      </c>
      <c r="I16" s="229">
        <v>1</v>
      </c>
      <c r="J16" s="229">
        <v>236</v>
      </c>
      <c r="K16" s="229">
        <v>74</v>
      </c>
      <c r="L16" s="229">
        <v>433</v>
      </c>
      <c r="M16" s="229">
        <v>0</v>
      </c>
      <c r="N16" s="229">
        <v>11</v>
      </c>
    </row>
    <row r="17" spans="1:14" s="219" customFormat="1" ht="9" customHeight="1">
      <c r="A17" s="302" t="s">
        <v>51</v>
      </c>
      <c r="B17" s="302"/>
      <c r="C17" s="229">
        <f t="shared" si="1"/>
        <v>3732</v>
      </c>
      <c r="D17" s="242">
        <v>61</v>
      </c>
      <c r="E17" s="242">
        <v>10</v>
      </c>
      <c r="F17" s="242">
        <v>1</v>
      </c>
      <c r="G17" s="229">
        <v>817</v>
      </c>
      <c r="H17" s="229">
        <v>371</v>
      </c>
      <c r="I17" s="229">
        <v>1</v>
      </c>
      <c r="J17" s="229">
        <v>799</v>
      </c>
      <c r="K17" s="229">
        <v>173</v>
      </c>
      <c r="L17" s="229">
        <v>1272</v>
      </c>
      <c r="M17" s="229">
        <v>35</v>
      </c>
      <c r="N17" s="229">
        <v>192</v>
      </c>
    </row>
    <row r="18" spans="1:14" s="219" customFormat="1" ht="9" customHeight="1">
      <c r="A18" s="302" t="s">
        <v>52</v>
      </c>
      <c r="B18" s="302"/>
      <c r="C18" s="229">
        <f t="shared" si="1"/>
        <v>378</v>
      </c>
      <c r="D18" s="242">
        <v>29</v>
      </c>
      <c r="E18" s="242">
        <v>0</v>
      </c>
      <c r="F18" s="242">
        <v>0</v>
      </c>
      <c r="G18" s="229">
        <v>39</v>
      </c>
      <c r="H18" s="229">
        <v>23</v>
      </c>
      <c r="I18" s="229">
        <v>0</v>
      </c>
      <c r="J18" s="229">
        <v>78</v>
      </c>
      <c r="K18" s="229">
        <v>7</v>
      </c>
      <c r="L18" s="229">
        <v>147</v>
      </c>
      <c r="M18" s="229">
        <v>0</v>
      </c>
      <c r="N18" s="229">
        <v>55</v>
      </c>
    </row>
    <row r="19" spans="1:14" s="219" customFormat="1" ht="9" customHeight="1">
      <c r="A19" s="303" t="s">
        <v>53</v>
      </c>
      <c r="B19" s="303"/>
      <c r="C19" s="230">
        <f t="shared" si="1"/>
        <v>477</v>
      </c>
      <c r="D19" s="245">
        <v>27</v>
      </c>
      <c r="E19" s="245">
        <v>0</v>
      </c>
      <c r="F19" s="245">
        <v>1</v>
      </c>
      <c r="G19" s="230">
        <v>61</v>
      </c>
      <c r="H19" s="230">
        <v>49</v>
      </c>
      <c r="I19" s="230">
        <v>2</v>
      </c>
      <c r="J19" s="230">
        <v>112</v>
      </c>
      <c r="K19" s="230">
        <v>28</v>
      </c>
      <c r="L19" s="230">
        <v>194</v>
      </c>
      <c r="M19" s="230">
        <v>2</v>
      </c>
      <c r="N19" s="230">
        <v>1</v>
      </c>
    </row>
    <row r="20" spans="1:14" s="219" customFormat="1" ht="9" customHeight="1">
      <c r="A20" s="302" t="s">
        <v>54</v>
      </c>
      <c r="B20" s="302"/>
      <c r="C20" s="229">
        <f t="shared" si="1"/>
        <v>3390</v>
      </c>
      <c r="D20" s="242">
        <v>106</v>
      </c>
      <c r="E20" s="242">
        <v>22</v>
      </c>
      <c r="F20" s="242">
        <v>0</v>
      </c>
      <c r="G20" s="229">
        <v>721</v>
      </c>
      <c r="H20" s="229">
        <v>443</v>
      </c>
      <c r="I20" s="229">
        <v>3</v>
      </c>
      <c r="J20" s="229">
        <v>688</v>
      </c>
      <c r="K20" s="229">
        <v>204</v>
      </c>
      <c r="L20" s="229">
        <v>921</v>
      </c>
      <c r="M20" s="229">
        <v>32</v>
      </c>
      <c r="N20" s="229">
        <v>250</v>
      </c>
    </row>
    <row r="21" spans="1:14" s="219" customFormat="1" ht="9" customHeight="1">
      <c r="A21" s="302" t="s">
        <v>55</v>
      </c>
      <c r="B21" s="302"/>
      <c r="C21" s="229">
        <f t="shared" si="1"/>
        <v>446</v>
      </c>
      <c r="D21" s="242">
        <v>33</v>
      </c>
      <c r="E21" s="242">
        <v>1</v>
      </c>
      <c r="F21" s="242">
        <v>0</v>
      </c>
      <c r="G21" s="229">
        <v>37</v>
      </c>
      <c r="H21" s="229">
        <v>84</v>
      </c>
      <c r="I21" s="229">
        <v>0</v>
      </c>
      <c r="J21" s="229">
        <v>72</v>
      </c>
      <c r="K21" s="229">
        <v>28</v>
      </c>
      <c r="L21" s="229">
        <v>171</v>
      </c>
      <c r="M21" s="229">
        <v>0</v>
      </c>
      <c r="N21" s="229">
        <v>20</v>
      </c>
    </row>
    <row r="22" spans="1:14" s="219" customFormat="1" ht="9" customHeight="1">
      <c r="A22" s="302" t="s">
        <v>56</v>
      </c>
      <c r="B22" s="302"/>
      <c r="C22" s="229">
        <f t="shared" si="1"/>
        <v>884</v>
      </c>
      <c r="D22" s="242">
        <v>100</v>
      </c>
      <c r="E22" s="242">
        <v>0</v>
      </c>
      <c r="F22" s="242">
        <v>1</v>
      </c>
      <c r="G22" s="229">
        <v>84</v>
      </c>
      <c r="H22" s="229">
        <v>127</v>
      </c>
      <c r="I22" s="229">
        <v>0</v>
      </c>
      <c r="J22" s="229">
        <v>225</v>
      </c>
      <c r="K22" s="229">
        <v>53</v>
      </c>
      <c r="L22" s="229">
        <v>283</v>
      </c>
      <c r="M22" s="229">
        <v>7</v>
      </c>
      <c r="N22" s="229">
        <v>4</v>
      </c>
    </row>
    <row r="23" spans="1:14" s="219" customFormat="1" ht="9" customHeight="1">
      <c r="A23" s="303" t="s">
        <v>57</v>
      </c>
      <c r="B23" s="303"/>
      <c r="C23" s="230">
        <f t="shared" si="1"/>
        <v>5367</v>
      </c>
      <c r="D23" s="245">
        <v>142</v>
      </c>
      <c r="E23" s="245">
        <v>4</v>
      </c>
      <c r="F23" s="245">
        <v>0</v>
      </c>
      <c r="G23" s="230">
        <v>1398</v>
      </c>
      <c r="H23" s="230">
        <v>552</v>
      </c>
      <c r="I23" s="230">
        <v>7</v>
      </c>
      <c r="J23" s="230">
        <v>1178</v>
      </c>
      <c r="K23" s="230">
        <v>267</v>
      </c>
      <c r="L23" s="230">
        <v>1742</v>
      </c>
      <c r="M23" s="230">
        <v>54</v>
      </c>
      <c r="N23" s="230">
        <v>23</v>
      </c>
    </row>
    <row r="24" spans="1:14" s="219" customFormat="1" ht="9" customHeight="1">
      <c r="A24" s="220" t="s">
        <v>58</v>
      </c>
      <c r="B24" s="302"/>
      <c r="C24" s="229">
        <f t="shared" si="1"/>
        <v>29850</v>
      </c>
      <c r="D24" s="242">
        <v>18</v>
      </c>
      <c r="E24" s="242">
        <v>3</v>
      </c>
      <c r="F24" s="242">
        <v>0</v>
      </c>
      <c r="G24" s="229">
        <v>6738</v>
      </c>
      <c r="H24" s="229">
        <v>3401</v>
      </c>
      <c r="I24" s="229">
        <v>7</v>
      </c>
      <c r="J24" s="229">
        <v>6767</v>
      </c>
      <c r="K24" s="229">
        <v>1073</v>
      </c>
      <c r="L24" s="229">
        <v>11656</v>
      </c>
      <c r="M24" s="229">
        <v>14</v>
      </c>
      <c r="N24" s="229">
        <v>173</v>
      </c>
    </row>
    <row r="25" spans="1:14" s="219" customFormat="1" ht="9" customHeight="1">
      <c r="A25" s="302" t="s">
        <v>59</v>
      </c>
      <c r="B25" s="302"/>
      <c r="C25" s="229">
        <f t="shared" si="1"/>
        <v>1297</v>
      </c>
      <c r="D25" s="242">
        <v>120</v>
      </c>
      <c r="E25" s="242">
        <v>3</v>
      </c>
      <c r="F25" s="242">
        <v>0</v>
      </c>
      <c r="G25" s="229">
        <v>331</v>
      </c>
      <c r="H25" s="229">
        <v>180</v>
      </c>
      <c r="I25" s="229">
        <v>6</v>
      </c>
      <c r="J25" s="229">
        <v>251</v>
      </c>
      <c r="K25" s="229">
        <v>62</v>
      </c>
      <c r="L25" s="229">
        <v>322</v>
      </c>
      <c r="M25" s="229">
        <v>18</v>
      </c>
      <c r="N25" s="229">
        <v>4</v>
      </c>
    </row>
    <row r="26" spans="1:14" s="219" customFormat="1" ht="9" customHeight="1">
      <c r="A26" s="302" t="s">
        <v>60</v>
      </c>
      <c r="B26" s="302"/>
      <c r="C26" s="229">
        <f t="shared" si="1"/>
        <v>5419</v>
      </c>
      <c r="D26" s="242">
        <v>103</v>
      </c>
      <c r="E26" s="242">
        <v>5</v>
      </c>
      <c r="F26" s="242">
        <v>0</v>
      </c>
      <c r="G26" s="229">
        <v>1891</v>
      </c>
      <c r="H26" s="229">
        <v>508</v>
      </c>
      <c r="I26" s="229">
        <v>5</v>
      </c>
      <c r="J26" s="229">
        <v>1126</v>
      </c>
      <c r="K26" s="229">
        <v>240</v>
      </c>
      <c r="L26" s="229">
        <v>1253</v>
      </c>
      <c r="M26" s="229">
        <v>10</v>
      </c>
      <c r="N26" s="229">
        <v>278</v>
      </c>
    </row>
    <row r="27" spans="1:14" s="219" customFormat="1" ht="9" customHeight="1">
      <c r="A27" s="303" t="s">
        <v>61</v>
      </c>
      <c r="B27" s="303"/>
      <c r="C27" s="230">
        <f t="shared" si="1"/>
        <v>2701</v>
      </c>
      <c r="D27" s="245">
        <v>21</v>
      </c>
      <c r="E27" s="245">
        <v>1</v>
      </c>
      <c r="F27" s="245">
        <v>0</v>
      </c>
      <c r="G27" s="230">
        <v>126</v>
      </c>
      <c r="H27" s="230">
        <v>355</v>
      </c>
      <c r="I27" s="230">
        <v>5</v>
      </c>
      <c r="J27" s="230">
        <v>514</v>
      </c>
      <c r="K27" s="230">
        <v>90</v>
      </c>
      <c r="L27" s="230">
        <v>1055</v>
      </c>
      <c r="M27" s="230">
        <v>72</v>
      </c>
      <c r="N27" s="230">
        <v>462</v>
      </c>
    </row>
    <row r="28" spans="1:14" s="219" customFormat="1" ht="9" customHeight="1">
      <c r="A28" s="302" t="s">
        <v>62</v>
      </c>
      <c r="B28" s="302"/>
      <c r="C28" s="229">
        <f t="shared" si="1"/>
        <v>617</v>
      </c>
      <c r="D28" s="242">
        <v>27</v>
      </c>
      <c r="E28" s="242">
        <v>14</v>
      </c>
      <c r="F28" s="242">
        <v>0</v>
      </c>
      <c r="G28" s="229">
        <v>167</v>
      </c>
      <c r="H28" s="229">
        <v>44</v>
      </c>
      <c r="I28" s="229">
        <v>2</v>
      </c>
      <c r="J28" s="229">
        <v>140</v>
      </c>
      <c r="K28" s="229">
        <v>46</v>
      </c>
      <c r="L28" s="229">
        <v>159</v>
      </c>
      <c r="M28" s="229">
        <v>14</v>
      </c>
      <c r="N28" s="229">
        <v>4</v>
      </c>
    </row>
    <row r="29" spans="1:14" s="219" customFormat="1" ht="9" customHeight="1">
      <c r="A29" s="302" t="s">
        <v>63</v>
      </c>
      <c r="B29" s="302"/>
      <c r="C29" s="229">
        <f t="shared" si="1"/>
        <v>5287</v>
      </c>
      <c r="D29" s="242">
        <v>116</v>
      </c>
      <c r="E29" s="242">
        <v>14</v>
      </c>
      <c r="F29" s="242">
        <v>0</v>
      </c>
      <c r="G29" s="229">
        <v>1272</v>
      </c>
      <c r="H29" s="229">
        <v>686</v>
      </c>
      <c r="I29" s="229">
        <v>6</v>
      </c>
      <c r="J29" s="229">
        <v>1188</v>
      </c>
      <c r="K29" s="229">
        <v>233</v>
      </c>
      <c r="L29" s="229">
        <v>1755</v>
      </c>
      <c r="M29" s="229">
        <v>0</v>
      </c>
      <c r="N29" s="229">
        <v>17</v>
      </c>
    </row>
    <row r="30" spans="1:14" s="219" customFormat="1" ht="9" customHeight="1">
      <c r="A30" s="302" t="s">
        <v>64</v>
      </c>
      <c r="B30" s="302"/>
      <c r="C30" s="229">
        <f t="shared" si="1"/>
        <v>8725</v>
      </c>
      <c r="D30" s="242">
        <v>51</v>
      </c>
      <c r="E30" s="242">
        <v>17</v>
      </c>
      <c r="F30" s="242">
        <v>0</v>
      </c>
      <c r="G30" s="229">
        <v>2300</v>
      </c>
      <c r="H30" s="229">
        <v>661</v>
      </c>
      <c r="I30" s="229">
        <v>19</v>
      </c>
      <c r="J30" s="229">
        <v>1678</v>
      </c>
      <c r="K30" s="229">
        <v>338</v>
      </c>
      <c r="L30" s="229">
        <v>2203</v>
      </c>
      <c r="M30" s="229">
        <v>11</v>
      </c>
      <c r="N30" s="229">
        <v>1447</v>
      </c>
    </row>
    <row r="31" spans="1:14" s="219" customFormat="1" ht="9" customHeight="1">
      <c r="A31" s="303" t="s">
        <v>65</v>
      </c>
      <c r="B31" s="303"/>
      <c r="C31" s="230">
        <f t="shared" si="1"/>
        <v>2223</v>
      </c>
      <c r="D31" s="245">
        <v>97</v>
      </c>
      <c r="E31" s="245">
        <v>4</v>
      </c>
      <c r="F31" s="245">
        <v>0</v>
      </c>
      <c r="G31" s="230">
        <v>337</v>
      </c>
      <c r="H31" s="230">
        <v>332</v>
      </c>
      <c r="I31" s="230">
        <v>11</v>
      </c>
      <c r="J31" s="230">
        <v>487</v>
      </c>
      <c r="K31" s="230">
        <v>170</v>
      </c>
      <c r="L31" s="230">
        <v>767</v>
      </c>
      <c r="M31" s="230">
        <v>13</v>
      </c>
      <c r="N31" s="230">
        <v>5</v>
      </c>
    </row>
    <row r="32" spans="1:14" s="219" customFormat="1" ht="9" customHeight="1">
      <c r="A32" s="302" t="s">
        <v>66</v>
      </c>
      <c r="B32" s="302"/>
      <c r="C32" s="229">
        <f t="shared" si="1"/>
        <v>2208</v>
      </c>
      <c r="D32" s="242">
        <v>34</v>
      </c>
      <c r="E32" s="242">
        <v>2</v>
      </c>
      <c r="F32" s="242">
        <v>0</v>
      </c>
      <c r="G32" s="229">
        <v>210</v>
      </c>
      <c r="H32" s="229">
        <v>438</v>
      </c>
      <c r="I32" s="229">
        <v>17</v>
      </c>
      <c r="J32" s="229">
        <v>368</v>
      </c>
      <c r="K32" s="229">
        <v>126</v>
      </c>
      <c r="L32" s="229">
        <v>908</v>
      </c>
      <c r="M32" s="229">
        <v>1</v>
      </c>
      <c r="N32" s="229">
        <v>104</v>
      </c>
    </row>
    <row r="33" spans="1:14" s="219" customFormat="1" ht="9" customHeight="1">
      <c r="A33" s="302" t="s">
        <v>67</v>
      </c>
      <c r="B33" s="302"/>
      <c r="C33" s="229">
        <f t="shared" si="1"/>
        <v>634</v>
      </c>
      <c r="D33" s="242">
        <v>29</v>
      </c>
      <c r="E33" s="242">
        <v>4</v>
      </c>
      <c r="F33" s="242">
        <v>0</v>
      </c>
      <c r="G33" s="229">
        <v>64</v>
      </c>
      <c r="H33" s="229">
        <v>80</v>
      </c>
      <c r="I33" s="229">
        <v>0</v>
      </c>
      <c r="J33" s="229">
        <v>144</v>
      </c>
      <c r="K33" s="229">
        <v>63</v>
      </c>
      <c r="L33" s="229">
        <v>240</v>
      </c>
      <c r="M33" s="229">
        <v>1</v>
      </c>
      <c r="N33" s="229">
        <v>9</v>
      </c>
    </row>
    <row r="34" spans="1:14" s="219" customFormat="1" ht="9" customHeight="1">
      <c r="A34" s="302" t="s">
        <v>68</v>
      </c>
      <c r="B34" s="302"/>
      <c r="C34" s="229">
        <f t="shared" si="1"/>
        <v>12291</v>
      </c>
      <c r="D34" s="242">
        <v>84</v>
      </c>
      <c r="E34" s="242">
        <v>16</v>
      </c>
      <c r="F34" s="242">
        <v>0</v>
      </c>
      <c r="G34" s="229">
        <v>2535</v>
      </c>
      <c r="H34" s="229">
        <v>1007</v>
      </c>
      <c r="I34" s="229">
        <v>21</v>
      </c>
      <c r="J34" s="229">
        <v>1173</v>
      </c>
      <c r="K34" s="229">
        <v>429</v>
      </c>
      <c r="L34" s="229">
        <v>3120</v>
      </c>
      <c r="M34" s="229">
        <v>21</v>
      </c>
      <c r="N34" s="229">
        <v>3885</v>
      </c>
    </row>
    <row r="35" spans="1:14" s="219" customFormat="1" ht="9" customHeight="1">
      <c r="A35" s="303" t="s">
        <v>69</v>
      </c>
      <c r="B35" s="303"/>
      <c r="C35" s="230">
        <f t="shared" si="1"/>
        <v>1015</v>
      </c>
      <c r="D35" s="245">
        <v>35</v>
      </c>
      <c r="E35" s="245">
        <v>3</v>
      </c>
      <c r="F35" s="245">
        <v>2</v>
      </c>
      <c r="G35" s="230">
        <v>118</v>
      </c>
      <c r="H35" s="230">
        <v>123</v>
      </c>
      <c r="I35" s="230">
        <v>2</v>
      </c>
      <c r="J35" s="230">
        <v>276</v>
      </c>
      <c r="K35" s="230">
        <v>61</v>
      </c>
      <c r="L35" s="230">
        <v>360</v>
      </c>
      <c r="M35" s="230">
        <v>12</v>
      </c>
      <c r="N35" s="230">
        <v>23</v>
      </c>
    </row>
    <row r="36" spans="1:14" s="219" customFormat="1" ht="9" customHeight="1">
      <c r="A36" s="302" t="s">
        <v>70</v>
      </c>
      <c r="B36" s="302"/>
      <c r="C36" s="229">
        <f t="shared" si="1"/>
        <v>3034</v>
      </c>
      <c r="D36" s="242">
        <v>95</v>
      </c>
      <c r="E36" s="242">
        <v>5</v>
      </c>
      <c r="F36" s="242">
        <v>0</v>
      </c>
      <c r="G36" s="229">
        <v>686</v>
      </c>
      <c r="H36" s="229">
        <v>416</v>
      </c>
      <c r="I36" s="229">
        <v>0</v>
      </c>
      <c r="J36" s="229">
        <v>624</v>
      </c>
      <c r="K36" s="229">
        <v>207</v>
      </c>
      <c r="L36" s="229">
        <v>899</v>
      </c>
      <c r="M36" s="229">
        <v>26</v>
      </c>
      <c r="N36" s="229">
        <v>76</v>
      </c>
    </row>
    <row r="37" spans="1:14" s="219" customFormat="1" ht="9" customHeight="1">
      <c r="A37" s="302" t="s">
        <v>71</v>
      </c>
      <c r="B37" s="302"/>
      <c r="C37" s="229">
        <f t="shared" si="1"/>
        <v>2118</v>
      </c>
      <c r="D37" s="242">
        <v>21</v>
      </c>
      <c r="E37" s="242">
        <v>0</v>
      </c>
      <c r="F37" s="242">
        <v>0</v>
      </c>
      <c r="G37" s="229">
        <v>872</v>
      </c>
      <c r="H37" s="229">
        <v>148</v>
      </c>
      <c r="I37" s="229">
        <v>3</v>
      </c>
      <c r="J37" s="229">
        <v>220</v>
      </c>
      <c r="K37" s="229">
        <v>49</v>
      </c>
      <c r="L37" s="229">
        <v>799</v>
      </c>
      <c r="M37" s="229">
        <v>4</v>
      </c>
      <c r="N37" s="229">
        <v>2</v>
      </c>
    </row>
    <row r="38" spans="1:14" s="219" customFormat="1" ht="9" customHeight="1">
      <c r="A38" s="302" t="s">
        <v>72</v>
      </c>
      <c r="B38" s="302"/>
      <c r="C38" s="229">
        <f t="shared" si="1"/>
        <v>1162</v>
      </c>
      <c r="D38" s="242">
        <v>14</v>
      </c>
      <c r="E38" s="242">
        <v>0</v>
      </c>
      <c r="F38" s="242">
        <v>0</v>
      </c>
      <c r="G38" s="229">
        <v>55</v>
      </c>
      <c r="H38" s="229">
        <v>60</v>
      </c>
      <c r="I38" s="229">
        <v>1</v>
      </c>
      <c r="J38" s="229">
        <v>161</v>
      </c>
      <c r="K38" s="229">
        <v>83</v>
      </c>
      <c r="L38" s="229">
        <v>683</v>
      </c>
      <c r="M38" s="229">
        <v>10</v>
      </c>
      <c r="N38" s="229">
        <v>95</v>
      </c>
    </row>
    <row r="39" spans="1:14" s="219" customFormat="1" ht="9" customHeight="1">
      <c r="A39" s="303" t="s">
        <v>73</v>
      </c>
      <c r="B39" s="303"/>
      <c r="C39" s="230">
        <f t="shared" si="1"/>
        <v>1711</v>
      </c>
      <c r="D39" s="245">
        <v>32</v>
      </c>
      <c r="E39" s="245">
        <v>2</v>
      </c>
      <c r="F39" s="245">
        <v>0</v>
      </c>
      <c r="G39" s="230">
        <v>285</v>
      </c>
      <c r="H39" s="230">
        <v>109</v>
      </c>
      <c r="I39" s="230">
        <v>2</v>
      </c>
      <c r="J39" s="230">
        <v>540</v>
      </c>
      <c r="K39" s="230">
        <v>66</v>
      </c>
      <c r="L39" s="230">
        <v>467</v>
      </c>
      <c r="M39" s="230">
        <v>18</v>
      </c>
      <c r="N39" s="230">
        <v>190</v>
      </c>
    </row>
    <row r="40" spans="1:14" s="219" customFormat="1" ht="9" customHeight="1">
      <c r="A40" s="302" t="s">
        <v>74</v>
      </c>
      <c r="B40" s="302"/>
      <c r="C40" s="229">
        <f t="shared" si="1"/>
        <v>2304</v>
      </c>
      <c r="D40" s="242">
        <v>161</v>
      </c>
      <c r="E40" s="242">
        <v>5</v>
      </c>
      <c r="F40" s="242">
        <v>0</v>
      </c>
      <c r="G40" s="229">
        <v>197</v>
      </c>
      <c r="H40" s="229">
        <v>189</v>
      </c>
      <c r="I40" s="229">
        <v>6</v>
      </c>
      <c r="J40" s="229">
        <v>429</v>
      </c>
      <c r="K40" s="229">
        <v>117</v>
      </c>
      <c r="L40" s="229">
        <v>778</v>
      </c>
      <c r="M40" s="229">
        <v>14</v>
      </c>
      <c r="N40" s="229">
        <v>408</v>
      </c>
    </row>
    <row r="41" spans="1:14" s="219" customFormat="1" ht="9" customHeight="1">
      <c r="A41" s="302" t="s">
        <v>75</v>
      </c>
      <c r="B41" s="302"/>
      <c r="C41" s="229">
        <f t="shared" si="1"/>
        <v>2517</v>
      </c>
      <c r="D41" s="242">
        <v>206</v>
      </c>
      <c r="E41" s="242">
        <v>2</v>
      </c>
      <c r="F41" s="242">
        <v>0</v>
      </c>
      <c r="G41" s="229">
        <v>318</v>
      </c>
      <c r="H41" s="229">
        <v>264</v>
      </c>
      <c r="I41" s="229">
        <v>3</v>
      </c>
      <c r="J41" s="229">
        <v>628</v>
      </c>
      <c r="K41" s="229">
        <v>135</v>
      </c>
      <c r="L41" s="229">
        <v>738</v>
      </c>
      <c r="M41" s="229">
        <v>3</v>
      </c>
      <c r="N41" s="229">
        <v>220</v>
      </c>
    </row>
    <row r="42" spans="1:14" s="219" customFormat="1" ht="9" customHeight="1">
      <c r="A42" s="302" t="s">
        <v>76</v>
      </c>
      <c r="B42" s="302"/>
      <c r="C42" s="229">
        <f t="shared" si="1"/>
        <v>1992</v>
      </c>
      <c r="D42" s="242">
        <v>129</v>
      </c>
      <c r="E42" s="242">
        <v>2</v>
      </c>
      <c r="F42" s="242">
        <v>0</v>
      </c>
      <c r="G42" s="229">
        <v>140</v>
      </c>
      <c r="H42" s="229">
        <v>216</v>
      </c>
      <c r="I42" s="229">
        <v>0</v>
      </c>
      <c r="J42" s="229">
        <v>363</v>
      </c>
      <c r="K42" s="229">
        <v>170</v>
      </c>
      <c r="L42" s="229">
        <v>406</v>
      </c>
      <c r="M42" s="229">
        <v>2</v>
      </c>
      <c r="N42" s="229">
        <v>564</v>
      </c>
    </row>
    <row r="43" spans="1:14" s="219" customFormat="1" ht="9" customHeight="1">
      <c r="A43" s="303" t="s">
        <v>77</v>
      </c>
      <c r="B43" s="303"/>
      <c r="C43" s="230">
        <f t="shared" si="1"/>
        <v>3195</v>
      </c>
      <c r="D43" s="245">
        <v>90</v>
      </c>
      <c r="E43" s="245">
        <v>2</v>
      </c>
      <c r="F43" s="245">
        <v>0</v>
      </c>
      <c r="G43" s="230">
        <v>678</v>
      </c>
      <c r="H43" s="230">
        <v>277</v>
      </c>
      <c r="I43" s="230">
        <v>31</v>
      </c>
      <c r="J43" s="230">
        <v>658</v>
      </c>
      <c r="K43" s="230">
        <v>209</v>
      </c>
      <c r="L43" s="230">
        <v>943</v>
      </c>
      <c r="M43" s="230">
        <v>4</v>
      </c>
      <c r="N43" s="230">
        <v>303</v>
      </c>
    </row>
    <row r="44" spans="1:14" s="219" customFormat="1" ht="9" customHeight="1">
      <c r="A44" s="302" t="s">
        <v>78</v>
      </c>
      <c r="B44" s="302"/>
      <c r="C44" s="229">
        <f t="shared" si="1"/>
        <v>276</v>
      </c>
      <c r="D44" s="242">
        <v>3</v>
      </c>
      <c r="E44" s="242">
        <v>0</v>
      </c>
      <c r="F44" s="242">
        <v>0</v>
      </c>
      <c r="G44" s="229">
        <v>76</v>
      </c>
      <c r="H44" s="229">
        <v>24</v>
      </c>
      <c r="I44" s="229">
        <v>0</v>
      </c>
      <c r="J44" s="229">
        <v>109</v>
      </c>
      <c r="K44" s="229">
        <v>11</v>
      </c>
      <c r="L44" s="229">
        <v>52</v>
      </c>
      <c r="M44" s="229">
        <v>1</v>
      </c>
      <c r="N44" s="229">
        <v>0</v>
      </c>
    </row>
    <row r="45" spans="1:14" s="219" customFormat="1" ht="9" customHeight="1">
      <c r="A45" s="220" t="s">
        <v>79</v>
      </c>
      <c r="B45" s="302"/>
      <c r="C45" s="229">
        <f t="shared" si="1"/>
        <v>4522</v>
      </c>
      <c r="D45" s="242">
        <v>288</v>
      </c>
      <c r="E45" s="242">
        <v>3</v>
      </c>
      <c r="F45" s="242">
        <v>0</v>
      </c>
      <c r="G45" s="229">
        <v>451</v>
      </c>
      <c r="H45" s="229">
        <v>533</v>
      </c>
      <c r="I45" s="229">
        <v>2</v>
      </c>
      <c r="J45" s="229">
        <v>1147</v>
      </c>
      <c r="K45" s="229">
        <v>582</v>
      </c>
      <c r="L45" s="229">
        <v>1457</v>
      </c>
      <c r="M45" s="229">
        <v>16</v>
      </c>
      <c r="N45" s="229">
        <v>43</v>
      </c>
    </row>
    <row r="46" spans="1:14" s="219" customFormat="1" ht="9" customHeight="1">
      <c r="A46" s="303" t="s">
        <v>80</v>
      </c>
      <c r="B46" s="303"/>
      <c r="C46" s="230">
        <f t="shared" si="1"/>
        <v>1903</v>
      </c>
      <c r="D46" s="245">
        <v>118</v>
      </c>
      <c r="E46" s="245">
        <v>0</v>
      </c>
      <c r="F46" s="245">
        <v>0</v>
      </c>
      <c r="G46" s="230">
        <v>350</v>
      </c>
      <c r="H46" s="230">
        <v>158</v>
      </c>
      <c r="I46" s="230">
        <v>1</v>
      </c>
      <c r="J46" s="230">
        <v>518</v>
      </c>
      <c r="K46" s="230">
        <v>117</v>
      </c>
      <c r="L46" s="230">
        <v>612</v>
      </c>
      <c r="M46" s="230">
        <v>4</v>
      </c>
      <c r="N46" s="230">
        <v>25</v>
      </c>
    </row>
    <row r="47" spans="1:14" s="219" customFormat="1" ht="9" customHeight="1">
      <c r="A47" s="302" t="s">
        <v>81</v>
      </c>
      <c r="B47" s="302"/>
      <c r="C47" s="229">
        <f t="shared" si="1"/>
        <v>420</v>
      </c>
      <c r="D47" s="242">
        <v>28</v>
      </c>
      <c r="E47" s="242">
        <v>1</v>
      </c>
      <c r="F47" s="242">
        <v>0</v>
      </c>
      <c r="G47" s="229">
        <v>34</v>
      </c>
      <c r="H47" s="229">
        <v>60</v>
      </c>
      <c r="I47" s="229">
        <v>0</v>
      </c>
      <c r="J47" s="229">
        <v>127</v>
      </c>
      <c r="K47" s="229">
        <v>25</v>
      </c>
      <c r="L47" s="229">
        <v>143</v>
      </c>
      <c r="M47" s="229">
        <v>2</v>
      </c>
      <c r="N47" s="229">
        <v>0</v>
      </c>
    </row>
    <row r="48" spans="1:14" s="219" customFormat="1" ht="9" customHeight="1">
      <c r="A48" s="220"/>
      <c r="B48" s="220"/>
      <c r="C48" s="220"/>
      <c r="D48" s="220"/>
      <c r="E48" s="220"/>
      <c r="F48" s="220"/>
      <c r="G48" s="220"/>
      <c r="H48" s="220"/>
      <c r="I48" s="220"/>
      <c r="J48" s="220"/>
      <c r="K48" s="220"/>
      <c r="L48" s="220"/>
      <c r="M48" s="220"/>
    </row>
    <row r="49" spans="1:14" s="219" customFormat="1" ht="9" customHeight="1">
      <c r="A49" s="218">
        <v>1996</v>
      </c>
      <c r="B49" s="218"/>
      <c r="C49" s="242"/>
      <c r="D49" s="242"/>
      <c r="E49" s="242"/>
      <c r="F49" s="242"/>
      <c r="G49" s="242"/>
      <c r="H49" s="242"/>
      <c r="I49" s="242"/>
      <c r="J49" s="242"/>
      <c r="K49" s="242"/>
      <c r="L49" s="242"/>
      <c r="M49" s="242"/>
      <c r="N49" s="220"/>
    </row>
    <row r="50" spans="1:14" s="219" customFormat="1" ht="9" customHeight="1">
      <c r="A50" s="222" t="s">
        <v>102</v>
      </c>
      <c r="B50" s="222"/>
      <c r="C50" s="243">
        <f>SUM(C52:C83)</f>
        <v>99005</v>
      </c>
      <c r="D50" s="243">
        <f t="shared" ref="D50:N50" si="2">SUM(D52:D83)</f>
        <v>2450</v>
      </c>
      <c r="E50" s="243">
        <f t="shared" si="2"/>
        <v>129</v>
      </c>
      <c r="F50" s="243">
        <f t="shared" si="2"/>
        <v>8</v>
      </c>
      <c r="G50" s="243">
        <f t="shared" si="2"/>
        <v>20743</v>
      </c>
      <c r="H50" s="243">
        <f t="shared" si="2"/>
        <v>8817</v>
      </c>
      <c r="I50" s="243">
        <f t="shared" si="2"/>
        <v>111</v>
      </c>
      <c r="J50" s="243">
        <f t="shared" si="2"/>
        <v>20708</v>
      </c>
      <c r="K50" s="243">
        <f t="shared" si="2"/>
        <v>5528</v>
      </c>
      <c r="L50" s="243">
        <f t="shared" si="2"/>
        <v>34634</v>
      </c>
      <c r="M50" s="243">
        <f t="shared" si="2"/>
        <v>429</v>
      </c>
      <c r="N50" s="243">
        <f t="shared" si="2"/>
        <v>5448</v>
      </c>
    </row>
    <row r="51" spans="1:14" s="219" customFormat="1" ht="3.95" customHeight="1">
      <c r="A51" s="222"/>
      <c r="B51" s="222"/>
      <c r="C51" s="243"/>
      <c r="D51" s="243"/>
      <c r="E51" s="243"/>
      <c r="F51" s="243"/>
      <c r="G51" s="243"/>
      <c r="H51" s="243"/>
      <c r="I51" s="243"/>
      <c r="J51" s="243"/>
      <c r="K51" s="243"/>
      <c r="L51" s="243"/>
      <c r="M51" s="243"/>
      <c r="N51" s="243"/>
    </row>
    <row r="52" spans="1:14" s="219" customFormat="1" ht="9" customHeight="1">
      <c r="A52" s="220" t="s">
        <v>50</v>
      </c>
      <c r="B52" s="220"/>
      <c r="C52" s="229">
        <f t="shared" ref="C52:C83" si="3">SUM(D52:N52)</f>
        <v>880</v>
      </c>
      <c r="D52" s="242">
        <v>16</v>
      </c>
      <c r="E52" s="242">
        <v>1</v>
      </c>
      <c r="F52" s="242">
        <v>0</v>
      </c>
      <c r="G52" s="229">
        <v>155</v>
      </c>
      <c r="H52" s="229">
        <v>67</v>
      </c>
      <c r="I52" s="229">
        <v>4</v>
      </c>
      <c r="J52" s="229">
        <v>212</v>
      </c>
      <c r="K52" s="229">
        <v>63</v>
      </c>
      <c r="L52" s="229">
        <v>336</v>
      </c>
      <c r="M52" s="229">
        <v>1</v>
      </c>
      <c r="N52" s="229">
        <v>25</v>
      </c>
    </row>
    <row r="53" spans="1:14" s="219" customFormat="1" ht="9" customHeight="1">
      <c r="A53" s="220" t="s">
        <v>51</v>
      </c>
      <c r="B53" s="220"/>
      <c r="C53" s="229">
        <f t="shared" si="3"/>
        <v>3421</v>
      </c>
      <c r="D53" s="242">
        <v>62</v>
      </c>
      <c r="E53" s="242">
        <v>9</v>
      </c>
      <c r="F53" s="242">
        <v>0</v>
      </c>
      <c r="G53" s="229">
        <v>860</v>
      </c>
      <c r="H53" s="229">
        <v>341</v>
      </c>
      <c r="I53" s="229">
        <v>4</v>
      </c>
      <c r="J53" s="229">
        <v>761</v>
      </c>
      <c r="K53" s="229">
        <v>136</v>
      </c>
      <c r="L53" s="229">
        <v>1198</v>
      </c>
      <c r="M53" s="229">
        <v>34</v>
      </c>
      <c r="N53" s="229">
        <v>16</v>
      </c>
    </row>
    <row r="54" spans="1:14" s="219" customFormat="1" ht="9" customHeight="1">
      <c r="A54" s="220" t="s">
        <v>52</v>
      </c>
      <c r="B54" s="220"/>
      <c r="C54" s="229">
        <f t="shared" si="3"/>
        <v>284</v>
      </c>
      <c r="D54" s="242">
        <v>16</v>
      </c>
      <c r="E54" s="242">
        <v>0</v>
      </c>
      <c r="F54" s="242">
        <v>0</v>
      </c>
      <c r="G54" s="229">
        <v>27</v>
      </c>
      <c r="H54" s="229">
        <v>26</v>
      </c>
      <c r="I54" s="229">
        <v>0</v>
      </c>
      <c r="J54" s="229">
        <v>66</v>
      </c>
      <c r="K54" s="229">
        <v>12</v>
      </c>
      <c r="L54" s="229">
        <v>111</v>
      </c>
      <c r="M54" s="229">
        <v>1</v>
      </c>
      <c r="N54" s="229">
        <v>25</v>
      </c>
    </row>
    <row r="55" spans="1:14" s="219" customFormat="1" ht="9" customHeight="1">
      <c r="A55" s="225" t="s">
        <v>53</v>
      </c>
      <c r="B55" s="225"/>
      <c r="C55" s="230">
        <f t="shared" si="3"/>
        <v>469</v>
      </c>
      <c r="D55" s="245">
        <v>15</v>
      </c>
      <c r="E55" s="245">
        <v>0</v>
      </c>
      <c r="F55" s="245">
        <v>0</v>
      </c>
      <c r="G55" s="230">
        <v>34</v>
      </c>
      <c r="H55" s="230">
        <v>55</v>
      </c>
      <c r="I55" s="230">
        <v>0</v>
      </c>
      <c r="J55" s="230">
        <v>91</v>
      </c>
      <c r="K55" s="230">
        <v>46</v>
      </c>
      <c r="L55" s="230">
        <v>192</v>
      </c>
      <c r="M55" s="230">
        <v>8</v>
      </c>
      <c r="N55" s="230">
        <v>28</v>
      </c>
    </row>
    <row r="56" spans="1:14" s="219" customFormat="1" ht="9" customHeight="1">
      <c r="A56" s="220" t="s">
        <v>54</v>
      </c>
      <c r="B56" s="220"/>
      <c r="C56" s="229">
        <f t="shared" si="3"/>
        <v>3158</v>
      </c>
      <c r="D56" s="242">
        <v>101</v>
      </c>
      <c r="E56" s="242">
        <v>15</v>
      </c>
      <c r="F56" s="242">
        <v>1</v>
      </c>
      <c r="G56" s="229">
        <v>653</v>
      </c>
      <c r="H56" s="229">
        <v>324</v>
      </c>
      <c r="I56" s="229">
        <v>2</v>
      </c>
      <c r="J56" s="229">
        <v>687</v>
      </c>
      <c r="K56" s="229">
        <v>162</v>
      </c>
      <c r="L56" s="229">
        <v>890</v>
      </c>
      <c r="M56" s="229">
        <v>20</v>
      </c>
      <c r="N56" s="229">
        <v>303</v>
      </c>
    </row>
    <row r="57" spans="1:14" s="219" customFormat="1" ht="9" customHeight="1">
      <c r="A57" s="220" t="s">
        <v>55</v>
      </c>
      <c r="B57" s="220"/>
      <c r="C57" s="229">
        <f t="shared" si="3"/>
        <v>384</v>
      </c>
      <c r="D57" s="242">
        <v>40</v>
      </c>
      <c r="E57" s="242">
        <v>0</v>
      </c>
      <c r="F57" s="242">
        <v>0</v>
      </c>
      <c r="G57" s="229">
        <v>38</v>
      </c>
      <c r="H57" s="229">
        <v>49</v>
      </c>
      <c r="I57" s="229">
        <v>0</v>
      </c>
      <c r="J57" s="229">
        <v>66</v>
      </c>
      <c r="K57" s="229">
        <v>37</v>
      </c>
      <c r="L57" s="229">
        <v>138</v>
      </c>
      <c r="M57" s="229">
        <v>1</v>
      </c>
      <c r="N57" s="229">
        <v>15</v>
      </c>
    </row>
    <row r="58" spans="1:14" s="219" customFormat="1" ht="9" customHeight="1">
      <c r="A58" s="220" t="s">
        <v>56</v>
      </c>
      <c r="B58" s="220"/>
      <c r="C58" s="229">
        <f t="shared" si="3"/>
        <v>899</v>
      </c>
      <c r="D58" s="242">
        <v>104</v>
      </c>
      <c r="E58" s="242">
        <v>0</v>
      </c>
      <c r="F58" s="242">
        <v>0</v>
      </c>
      <c r="G58" s="229">
        <v>59</v>
      </c>
      <c r="H58" s="229">
        <v>130</v>
      </c>
      <c r="I58" s="229">
        <v>1</v>
      </c>
      <c r="J58" s="229">
        <v>240</v>
      </c>
      <c r="K58" s="229">
        <v>71</v>
      </c>
      <c r="L58" s="229">
        <v>283</v>
      </c>
      <c r="M58" s="229">
        <v>11</v>
      </c>
      <c r="N58" s="229">
        <v>0</v>
      </c>
    </row>
    <row r="59" spans="1:14" s="219" customFormat="1" ht="9" customHeight="1">
      <c r="A59" s="225" t="s">
        <v>57</v>
      </c>
      <c r="B59" s="225"/>
      <c r="C59" s="230">
        <f t="shared" si="3"/>
        <v>4985</v>
      </c>
      <c r="D59" s="245">
        <v>131</v>
      </c>
      <c r="E59" s="245">
        <v>1</v>
      </c>
      <c r="F59" s="245">
        <v>0</v>
      </c>
      <c r="G59" s="230">
        <v>1502</v>
      </c>
      <c r="H59" s="230">
        <v>297</v>
      </c>
      <c r="I59" s="230">
        <v>0</v>
      </c>
      <c r="J59" s="230">
        <v>1020</v>
      </c>
      <c r="K59" s="230">
        <v>217</v>
      </c>
      <c r="L59" s="230">
        <v>1802</v>
      </c>
      <c r="M59" s="230">
        <v>15</v>
      </c>
      <c r="N59" s="230">
        <v>0</v>
      </c>
    </row>
    <row r="60" spans="1:14" s="219" customFormat="1" ht="9" customHeight="1">
      <c r="A60" s="220" t="s">
        <v>58</v>
      </c>
      <c r="B60" s="220"/>
      <c r="C60" s="229">
        <f t="shared" si="3"/>
        <v>25974</v>
      </c>
      <c r="D60" s="242">
        <v>14</v>
      </c>
      <c r="E60" s="242">
        <v>3</v>
      </c>
      <c r="F60" s="242">
        <v>0</v>
      </c>
      <c r="G60" s="229">
        <v>4992</v>
      </c>
      <c r="H60" s="229">
        <v>2695</v>
      </c>
      <c r="I60" s="229">
        <v>4</v>
      </c>
      <c r="J60" s="229">
        <v>6185</v>
      </c>
      <c r="K60" s="229">
        <v>899</v>
      </c>
      <c r="L60" s="229">
        <v>10987</v>
      </c>
      <c r="M60" s="229">
        <v>9</v>
      </c>
      <c r="N60" s="229">
        <v>186</v>
      </c>
    </row>
    <row r="61" spans="1:14" s="219" customFormat="1" ht="9" customHeight="1">
      <c r="A61" s="220" t="s">
        <v>59</v>
      </c>
      <c r="B61" s="220"/>
      <c r="C61" s="229">
        <f t="shared" si="3"/>
        <v>1238</v>
      </c>
      <c r="D61" s="242">
        <v>104</v>
      </c>
      <c r="E61" s="242">
        <v>6</v>
      </c>
      <c r="F61" s="242">
        <v>0</v>
      </c>
      <c r="G61" s="229">
        <v>365</v>
      </c>
      <c r="H61" s="229">
        <v>138</v>
      </c>
      <c r="I61" s="229">
        <v>17</v>
      </c>
      <c r="J61" s="229">
        <v>248</v>
      </c>
      <c r="K61" s="229">
        <v>55</v>
      </c>
      <c r="L61" s="229">
        <v>293</v>
      </c>
      <c r="M61" s="229">
        <v>12</v>
      </c>
      <c r="N61" s="229">
        <v>0</v>
      </c>
    </row>
    <row r="62" spans="1:14" s="219" customFormat="1" ht="9" customHeight="1">
      <c r="A62" s="220" t="s">
        <v>60</v>
      </c>
      <c r="B62" s="220"/>
      <c r="C62" s="229">
        <f t="shared" si="3"/>
        <v>4894</v>
      </c>
      <c r="D62" s="242">
        <v>106</v>
      </c>
      <c r="E62" s="242">
        <v>3</v>
      </c>
      <c r="F62" s="242">
        <v>0</v>
      </c>
      <c r="G62" s="229">
        <v>1659</v>
      </c>
      <c r="H62" s="229">
        <v>336</v>
      </c>
      <c r="I62" s="229">
        <v>3</v>
      </c>
      <c r="J62" s="229">
        <v>951</v>
      </c>
      <c r="K62" s="229">
        <v>273</v>
      </c>
      <c r="L62" s="229">
        <v>1217</v>
      </c>
      <c r="M62" s="229">
        <v>10</v>
      </c>
      <c r="N62" s="229">
        <v>336</v>
      </c>
    </row>
    <row r="63" spans="1:14" s="219" customFormat="1" ht="9" customHeight="1">
      <c r="A63" s="225" t="s">
        <v>61</v>
      </c>
      <c r="B63" s="225"/>
      <c r="C63" s="230">
        <f t="shared" si="3"/>
        <v>2508</v>
      </c>
      <c r="D63" s="245">
        <v>22</v>
      </c>
      <c r="E63" s="245">
        <v>7</v>
      </c>
      <c r="F63" s="245">
        <v>0</v>
      </c>
      <c r="G63" s="230">
        <v>124</v>
      </c>
      <c r="H63" s="230">
        <v>215</v>
      </c>
      <c r="I63" s="230">
        <v>11</v>
      </c>
      <c r="J63" s="230">
        <v>475</v>
      </c>
      <c r="K63" s="230">
        <v>201</v>
      </c>
      <c r="L63" s="230">
        <v>1095</v>
      </c>
      <c r="M63" s="230">
        <v>97</v>
      </c>
      <c r="N63" s="230">
        <v>261</v>
      </c>
    </row>
    <row r="64" spans="1:14" s="219" customFormat="1" ht="9" customHeight="1">
      <c r="A64" s="220" t="s">
        <v>62</v>
      </c>
      <c r="B64" s="220"/>
      <c r="C64" s="229">
        <f t="shared" si="3"/>
        <v>522</v>
      </c>
      <c r="D64" s="242">
        <v>23</v>
      </c>
      <c r="E64" s="242">
        <v>6</v>
      </c>
      <c r="F64" s="242">
        <v>0</v>
      </c>
      <c r="G64" s="229">
        <v>132</v>
      </c>
      <c r="H64" s="229">
        <v>46</v>
      </c>
      <c r="I64" s="229">
        <v>0</v>
      </c>
      <c r="J64" s="229">
        <v>127</v>
      </c>
      <c r="K64" s="229">
        <v>27</v>
      </c>
      <c r="L64" s="229">
        <v>152</v>
      </c>
      <c r="M64" s="229">
        <v>9</v>
      </c>
      <c r="N64" s="229">
        <v>0</v>
      </c>
    </row>
    <row r="65" spans="1:14" s="219" customFormat="1" ht="9" customHeight="1">
      <c r="A65" s="220" t="s">
        <v>63</v>
      </c>
      <c r="B65" s="220"/>
      <c r="C65" s="229">
        <f t="shared" si="3"/>
        <v>4849</v>
      </c>
      <c r="D65" s="242">
        <v>120</v>
      </c>
      <c r="E65" s="242">
        <v>7</v>
      </c>
      <c r="F65" s="242">
        <v>0</v>
      </c>
      <c r="G65" s="229">
        <v>1068</v>
      </c>
      <c r="H65" s="229">
        <v>398</v>
      </c>
      <c r="I65" s="229">
        <v>2</v>
      </c>
      <c r="J65" s="229">
        <v>1107</v>
      </c>
      <c r="K65" s="229">
        <v>287</v>
      </c>
      <c r="L65" s="229">
        <v>1846</v>
      </c>
      <c r="M65" s="229">
        <v>6</v>
      </c>
      <c r="N65" s="229">
        <v>8</v>
      </c>
    </row>
    <row r="66" spans="1:14" s="219" customFormat="1" ht="9" customHeight="1">
      <c r="A66" s="220" t="s">
        <v>64</v>
      </c>
      <c r="B66" s="220"/>
      <c r="C66" s="229">
        <f t="shared" si="3"/>
        <v>7275</v>
      </c>
      <c r="D66" s="242">
        <v>67</v>
      </c>
      <c r="E66" s="242">
        <v>18</v>
      </c>
      <c r="F66" s="242">
        <v>0</v>
      </c>
      <c r="G66" s="229">
        <v>2111</v>
      </c>
      <c r="H66" s="229">
        <v>487</v>
      </c>
      <c r="I66" s="229">
        <v>6</v>
      </c>
      <c r="J66" s="229">
        <v>1413</v>
      </c>
      <c r="K66" s="229">
        <v>409</v>
      </c>
      <c r="L66" s="229">
        <v>1878</v>
      </c>
      <c r="M66" s="229">
        <v>9</v>
      </c>
      <c r="N66" s="229">
        <v>877</v>
      </c>
    </row>
    <row r="67" spans="1:14" s="219" customFormat="1" ht="9" customHeight="1">
      <c r="A67" s="225" t="s">
        <v>65</v>
      </c>
      <c r="B67" s="225"/>
      <c r="C67" s="230">
        <f t="shared" si="3"/>
        <v>2002</v>
      </c>
      <c r="D67" s="245">
        <v>92</v>
      </c>
      <c r="E67" s="245">
        <v>4</v>
      </c>
      <c r="F67" s="245">
        <v>0</v>
      </c>
      <c r="G67" s="230">
        <v>322</v>
      </c>
      <c r="H67" s="230">
        <v>248</v>
      </c>
      <c r="I67" s="230">
        <v>3</v>
      </c>
      <c r="J67" s="230">
        <v>417</v>
      </c>
      <c r="K67" s="230">
        <v>163</v>
      </c>
      <c r="L67" s="230">
        <v>727</v>
      </c>
      <c r="M67" s="230">
        <v>16</v>
      </c>
      <c r="N67" s="230">
        <v>10</v>
      </c>
    </row>
    <row r="68" spans="1:14" s="219" customFormat="1" ht="9" customHeight="1">
      <c r="A68" s="220" t="s">
        <v>66</v>
      </c>
      <c r="B68" s="220"/>
      <c r="C68" s="229">
        <f t="shared" si="3"/>
        <v>1963</v>
      </c>
      <c r="D68" s="242">
        <v>36</v>
      </c>
      <c r="E68" s="242">
        <v>1</v>
      </c>
      <c r="F68" s="242">
        <v>0</v>
      </c>
      <c r="G68" s="229">
        <v>155</v>
      </c>
      <c r="H68" s="229">
        <v>282</v>
      </c>
      <c r="I68" s="229">
        <v>1</v>
      </c>
      <c r="J68" s="229">
        <v>266</v>
      </c>
      <c r="K68" s="229">
        <v>169</v>
      </c>
      <c r="L68" s="229">
        <v>936</v>
      </c>
      <c r="M68" s="229">
        <v>5</v>
      </c>
      <c r="N68" s="229">
        <v>112</v>
      </c>
    </row>
    <row r="69" spans="1:14" s="219" customFormat="1" ht="9" customHeight="1">
      <c r="A69" s="220" t="s">
        <v>67</v>
      </c>
      <c r="B69" s="220"/>
      <c r="C69" s="229">
        <f t="shared" si="3"/>
        <v>528</v>
      </c>
      <c r="D69" s="242">
        <v>37</v>
      </c>
      <c r="E69" s="242">
        <v>1</v>
      </c>
      <c r="F69" s="242">
        <v>0</v>
      </c>
      <c r="G69" s="229">
        <v>38</v>
      </c>
      <c r="H69" s="229">
        <v>43</v>
      </c>
      <c r="I69" s="229">
        <v>0</v>
      </c>
      <c r="J69" s="229">
        <v>158</v>
      </c>
      <c r="K69" s="229">
        <v>60</v>
      </c>
      <c r="L69" s="229">
        <v>181</v>
      </c>
      <c r="M69" s="229">
        <v>5</v>
      </c>
      <c r="N69" s="229">
        <v>5</v>
      </c>
    </row>
    <row r="70" spans="1:14" s="219" customFormat="1" ht="9" customHeight="1">
      <c r="A70" s="220" t="s">
        <v>68</v>
      </c>
      <c r="B70" s="220"/>
      <c r="C70" s="229">
        <f t="shared" si="3"/>
        <v>9909</v>
      </c>
      <c r="D70" s="242">
        <v>120</v>
      </c>
      <c r="E70" s="242">
        <v>25</v>
      </c>
      <c r="F70" s="242">
        <v>0</v>
      </c>
      <c r="G70" s="229">
        <v>2989</v>
      </c>
      <c r="H70" s="229">
        <v>637</v>
      </c>
      <c r="I70" s="229">
        <v>10</v>
      </c>
      <c r="J70" s="229">
        <v>1183</v>
      </c>
      <c r="K70" s="229">
        <v>576</v>
      </c>
      <c r="L70" s="229">
        <v>3080</v>
      </c>
      <c r="M70" s="229">
        <v>22</v>
      </c>
      <c r="N70" s="229">
        <v>1267</v>
      </c>
    </row>
    <row r="71" spans="1:14" s="219" customFormat="1" ht="9" customHeight="1">
      <c r="A71" s="225" t="s">
        <v>69</v>
      </c>
      <c r="B71" s="225"/>
      <c r="C71" s="230">
        <f t="shared" si="3"/>
        <v>1014</v>
      </c>
      <c r="D71" s="245">
        <v>36</v>
      </c>
      <c r="E71" s="245">
        <v>1</v>
      </c>
      <c r="F71" s="245">
        <v>0</v>
      </c>
      <c r="G71" s="230">
        <v>134</v>
      </c>
      <c r="H71" s="230">
        <v>114</v>
      </c>
      <c r="I71" s="230">
        <v>1</v>
      </c>
      <c r="J71" s="230">
        <v>222</v>
      </c>
      <c r="K71" s="230">
        <v>108</v>
      </c>
      <c r="L71" s="230">
        <v>360</v>
      </c>
      <c r="M71" s="230">
        <v>11</v>
      </c>
      <c r="N71" s="230">
        <v>27</v>
      </c>
    </row>
    <row r="72" spans="1:14" s="219" customFormat="1" ht="9" customHeight="1">
      <c r="A72" s="220" t="s">
        <v>70</v>
      </c>
      <c r="B72" s="220"/>
      <c r="C72" s="229">
        <f t="shared" si="3"/>
        <v>2809</v>
      </c>
      <c r="D72" s="242">
        <v>84</v>
      </c>
      <c r="E72" s="242">
        <v>3</v>
      </c>
      <c r="F72" s="242">
        <v>0</v>
      </c>
      <c r="G72" s="229">
        <v>556</v>
      </c>
      <c r="H72" s="229">
        <v>382</v>
      </c>
      <c r="I72" s="229">
        <v>11</v>
      </c>
      <c r="J72" s="229">
        <v>551</v>
      </c>
      <c r="K72" s="229">
        <v>188</v>
      </c>
      <c r="L72" s="229">
        <v>933</v>
      </c>
      <c r="M72" s="229">
        <v>62</v>
      </c>
      <c r="N72" s="229">
        <v>39</v>
      </c>
    </row>
    <row r="73" spans="1:14" s="219" customFormat="1" ht="9" customHeight="1">
      <c r="A73" s="220" t="s">
        <v>71</v>
      </c>
      <c r="B73" s="220"/>
      <c r="C73" s="229">
        <f t="shared" si="3"/>
        <v>1570</v>
      </c>
      <c r="D73" s="242">
        <v>59</v>
      </c>
      <c r="E73" s="242">
        <v>4</v>
      </c>
      <c r="F73" s="242">
        <v>0</v>
      </c>
      <c r="G73" s="229">
        <v>607</v>
      </c>
      <c r="H73" s="229">
        <v>129</v>
      </c>
      <c r="I73" s="229">
        <v>0</v>
      </c>
      <c r="J73" s="229">
        <v>178</v>
      </c>
      <c r="K73" s="229">
        <v>60</v>
      </c>
      <c r="L73" s="229">
        <v>432</v>
      </c>
      <c r="M73" s="229">
        <v>2</v>
      </c>
      <c r="N73" s="229">
        <v>99</v>
      </c>
    </row>
    <row r="74" spans="1:14" s="219" customFormat="1" ht="9" customHeight="1">
      <c r="A74" s="220" t="s">
        <v>72</v>
      </c>
      <c r="B74" s="220"/>
      <c r="C74" s="229">
        <f t="shared" si="3"/>
        <v>917</v>
      </c>
      <c r="D74" s="242">
        <v>12</v>
      </c>
      <c r="E74" s="242">
        <v>1</v>
      </c>
      <c r="F74" s="242">
        <v>0</v>
      </c>
      <c r="G74" s="229">
        <v>37</v>
      </c>
      <c r="H74" s="229">
        <v>42</v>
      </c>
      <c r="I74" s="229">
        <v>2</v>
      </c>
      <c r="J74" s="229">
        <v>185</v>
      </c>
      <c r="K74" s="229">
        <v>77</v>
      </c>
      <c r="L74" s="229">
        <v>472</v>
      </c>
      <c r="M74" s="229">
        <v>5</v>
      </c>
      <c r="N74" s="229">
        <v>84</v>
      </c>
    </row>
    <row r="75" spans="1:14" s="219" customFormat="1" ht="9" customHeight="1">
      <c r="A75" s="225" t="s">
        <v>73</v>
      </c>
      <c r="B75" s="225"/>
      <c r="C75" s="230">
        <f t="shared" si="3"/>
        <v>1447</v>
      </c>
      <c r="D75" s="245">
        <v>24</v>
      </c>
      <c r="E75" s="245">
        <v>2</v>
      </c>
      <c r="F75" s="245">
        <v>1</v>
      </c>
      <c r="G75" s="230">
        <v>170</v>
      </c>
      <c r="H75" s="230">
        <v>45</v>
      </c>
      <c r="I75" s="230">
        <v>3</v>
      </c>
      <c r="J75" s="230">
        <v>493</v>
      </c>
      <c r="K75" s="230">
        <v>61</v>
      </c>
      <c r="L75" s="230">
        <v>460</v>
      </c>
      <c r="M75" s="230">
        <v>7</v>
      </c>
      <c r="N75" s="230">
        <v>181</v>
      </c>
    </row>
    <row r="76" spans="1:14" s="219" customFormat="1" ht="9" customHeight="1">
      <c r="A76" s="220" t="s">
        <v>74</v>
      </c>
      <c r="B76" s="220"/>
      <c r="C76" s="229">
        <f t="shared" si="3"/>
        <v>1828</v>
      </c>
      <c r="D76" s="242">
        <v>133</v>
      </c>
      <c r="E76" s="242">
        <v>4</v>
      </c>
      <c r="F76" s="242">
        <v>0</v>
      </c>
      <c r="G76" s="229">
        <v>158</v>
      </c>
      <c r="H76" s="229">
        <v>166</v>
      </c>
      <c r="I76" s="229">
        <v>10</v>
      </c>
      <c r="J76" s="229">
        <v>357</v>
      </c>
      <c r="K76" s="229">
        <v>82</v>
      </c>
      <c r="L76" s="229">
        <v>589</v>
      </c>
      <c r="M76" s="229">
        <v>8</v>
      </c>
      <c r="N76" s="229">
        <v>321</v>
      </c>
    </row>
    <row r="77" spans="1:14" s="219" customFormat="1" ht="9" customHeight="1">
      <c r="A77" s="220" t="s">
        <v>75</v>
      </c>
      <c r="B77" s="220"/>
      <c r="C77" s="229">
        <f t="shared" si="3"/>
        <v>2094</v>
      </c>
      <c r="D77" s="242">
        <v>262</v>
      </c>
      <c r="E77" s="242">
        <v>4</v>
      </c>
      <c r="F77" s="242">
        <v>1</v>
      </c>
      <c r="G77" s="229">
        <v>289</v>
      </c>
      <c r="H77" s="229">
        <v>219</v>
      </c>
      <c r="I77" s="229">
        <v>3</v>
      </c>
      <c r="J77" s="229">
        <v>521</v>
      </c>
      <c r="K77" s="229">
        <v>116</v>
      </c>
      <c r="L77" s="229">
        <v>636</v>
      </c>
      <c r="M77" s="229">
        <v>6</v>
      </c>
      <c r="N77" s="229">
        <v>37</v>
      </c>
    </row>
    <row r="78" spans="1:14" s="219" customFormat="1" ht="9" customHeight="1">
      <c r="A78" s="220" t="s">
        <v>76</v>
      </c>
      <c r="B78" s="220"/>
      <c r="C78" s="229">
        <f t="shared" si="3"/>
        <v>2065</v>
      </c>
      <c r="D78" s="242">
        <v>120</v>
      </c>
      <c r="E78" s="242">
        <v>1</v>
      </c>
      <c r="F78" s="242">
        <v>4</v>
      </c>
      <c r="G78" s="229">
        <v>112</v>
      </c>
      <c r="H78" s="229">
        <v>140</v>
      </c>
      <c r="I78" s="229">
        <v>0</v>
      </c>
      <c r="J78" s="229">
        <v>266</v>
      </c>
      <c r="K78" s="229">
        <v>103</v>
      </c>
      <c r="L78" s="229">
        <v>420</v>
      </c>
      <c r="M78" s="229">
        <v>3</v>
      </c>
      <c r="N78" s="229">
        <v>896</v>
      </c>
    </row>
    <row r="79" spans="1:14" s="219" customFormat="1" ht="9" customHeight="1">
      <c r="A79" s="225" t="s">
        <v>77</v>
      </c>
      <c r="B79" s="225"/>
      <c r="C79" s="230">
        <f t="shared" si="3"/>
        <v>2664</v>
      </c>
      <c r="D79" s="245">
        <v>99</v>
      </c>
      <c r="E79" s="245">
        <v>1</v>
      </c>
      <c r="F79" s="245">
        <v>0</v>
      </c>
      <c r="G79" s="230">
        <v>536</v>
      </c>
      <c r="H79" s="230">
        <v>184</v>
      </c>
      <c r="I79" s="230">
        <v>9</v>
      </c>
      <c r="J79" s="230">
        <v>551</v>
      </c>
      <c r="K79" s="230">
        <v>236</v>
      </c>
      <c r="L79" s="230">
        <v>782</v>
      </c>
      <c r="M79" s="230">
        <v>15</v>
      </c>
      <c r="N79" s="230">
        <v>251</v>
      </c>
    </row>
    <row r="80" spans="1:14" s="219" customFormat="1" ht="9" customHeight="1">
      <c r="A80" s="220" t="s">
        <v>78</v>
      </c>
      <c r="B80" s="220"/>
      <c r="C80" s="229">
        <f t="shared" si="3"/>
        <v>269</v>
      </c>
      <c r="D80" s="242">
        <v>8</v>
      </c>
      <c r="E80" s="242">
        <v>0</v>
      </c>
      <c r="F80" s="242">
        <v>0</v>
      </c>
      <c r="G80" s="229">
        <v>71</v>
      </c>
      <c r="H80" s="229">
        <v>28</v>
      </c>
      <c r="I80" s="229">
        <v>1</v>
      </c>
      <c r="J80" s="229">
        <v>67</v>
      </c>
      <c r="K80" s="229">
        <v>12</v>
      </c>
      <c r="L80" s="229">
        <v>74</v>
      </c>
      <c r="M80" s="229">
        <v>0</v>
      </c>
      <c r="N80" s="229">
        <v>8</v>
      </c>
    </row>
    <row r="81" spans="1:14" s="219" customFormat="1" ht="9" customHeight="1">
      <c r="A81" s="220" t="s">
        <v>79</v>
      </c>
      <c r="B81" s="220"/>
      <c r="C81" s="229">
        <f t="shared" si="3"/>
        <v>4236</v>
      </c>
      <c r="D81" s="242">
        <v>254</v>
      </c>
      <c r="E81" s="242">
        <v>0</v>
      </c>
      <c r="F81" s="242">
        <v>0</v>
      </c>
      <c r="G81" s="229">
        <v>468</v>
      </c>
      <c r="H81" s="229">
        <v>418</v>
      </c>
      <c r="I81" s="229">
        <v>3</v>
      </c>
      <c r="J81" s="229">
        <v>1132</v>
      </c>
      <c r="K81" s="229">
        <v>505</v>
      </c>
      <c r="L81" s="229">
        <v>1433</v>
      </c>
      <c r="M81" s="229">
        <v>16</v>
      </c>
      <c r="N81" s="229">
        <v>7</v>
      </c>
    </row>
    <row r="82" spans="1:14" s="219" customFormat="1" ht="9" customHeight="1">
      <c r="A82" s="220" t="s">
        <v>80</v>
      </c>
      <c r="B82" s="220"/>
      <c r="C82" s="229">
        <f t="shared" si="3"/>
        <v>1583</v>
      </c>
      <c r="D82" s="242">
        <v>107</v>
      </c>
      <c r="E82" s="242">
        <v>0</v>
      </c>
      <c r="F82" s="242">
        <v>0</v>
      </c>
      <c r="G82" s="229">
        <v>279</v>
      </c>
      <c r="H82" s="229">
        <v>95</v>
      </c>
      <c r="I82" s="229">
        <v>0</v>
      </c>
      <c r="J82" s="229">
        <v>395</v>
      </c>
      <c r="K82" s="229">
        <v>96</v>
      </c>
      <c r="L82" s="229">
        <v>586</v>
      </c>
      <c r="M82" s="229">
        <v>1</v>
      </c>
      <c r="N82" s="229">
        <v>24</v>
      </c>
    </row>
    <row r="83" spans="1:14" s="219" customFormat="1" ht="9" customHeight="1">
      <c r="A83" s="225" t="s">
        <v>81</v>
      </c>
      <c r="B83" s="225"/>
      <c r="C83" s="230">
        <f t="shared" si="3"/>
        <v>367</v>
      </c>
      <c r="D83" s="245">
        <v>26</v>
      </c>
      <c r="E83" s="245">
        <v>1</v>
      </c>
      <c r="F83" s="245">
        <v>1</v>
      </c>
      <c r="G83" s="230">
        <v>43</v>
      </c>
      <c r="H83" s="230">
        <v>41</v>
      </c>
      <c r="I83" s="230">
        <v>0</v>
      </c>
      <c r="J83" s="230">
        <v>117</v>
      </c>
      <c r="K83" s="230">
        <v>21</v>
      </c>
      <c r="L83" s="230">
        <v>115</v>
      </c>
      <c r="M83" s="230">
        <v>2</v>
      </c>
      <c r="N83" s="230">
        <v>0</v>
      </c>
    </row>
    <row r="84" spans="1:14" s="219" customFormat="1" ht="9" customHeight="1">
      <c r="A84" s="220"/>
      <c r="B84" s="220"/>
      <c r="C84" s="220"/>
      <c r="D84" s="220"/>
      <c r="E84" s="220"/>
      <c r="F84" s="220"/>
      <c r="G84" s="220"/>
      <c r="H84" s="220"/>
      <c r="I84" s="220"/>
      <c r="J84" s="220"/>
      <c r="K84" s="220"/>
      <c r="L84" s="220"/>
      <c r="M84" s="220"/>
      <c r="N84" s="220"/>
    </row>
    <row r="85" spans="1:14" s="219" customFormat="1" ht="9" customHeight="1">
      <c r="A85" s="218">
        <v>1997</v>
      </c>
      <c r="B85" s="218"/>
      <c r="C85" s="242"/>
      <c r="D85" s="242"/>
      <c r="E85" s="242"/>
      <c r="F85" s="242"/>
      <c r="G85" s="242"/>
      <c r="H85" s="242"/>
      <c r="I85" s="242"/>
      <c r="J85" s="242"/>
      <c r="K85" s="242"/>
      <c r="L85" s="242"/>
      <c r="M85" s="242"/>
      <c r="N85" s="220"/>
    </row>
    <row r="86" spans="1:14" s="219" customFormat="1" ht="9" customHeight="1">
      <c r="A86" s="222" t="s">
        <v>102</v>
      </c>
      <c r="B86" s="222"/>
      <c r="C86" s="243">
        <f>SUM(C88:C119)</f>
        <v>95362</v>
      </c>
      <c r="D86" s="243">
        <f t="shared" ref="D86:N86" si="4">SUM(D88:D119)</f>
        <v>2364</v>
      </c>
      <c r="E86" s="243">
        <f t="shared" si="4"/>
        <v>116</v>
      </c>
      <c r="F86" s="243">
        <f t="shared" si="4"/>
        <v>10</v>
      </c>
      <c r="G86" s="243">
        <f t="shared" si="4"/>
        <v>20228</v>
      </c>
      <c r="H86" s="243">
        <f t="shared" si="4"/>
        <v>8748</v>
      </c>
      <c r="I86" s="243">
        <f t="shared" si="4"/>
        <v>142</v>
      </c>
      <c r="J86" s="243">
        <f t="shared" si="4"/>
        <v>20132</v>
      </c>
      <c r="K86" s="243">
        <f t="shared" si="4"/>
        <v>5819</v>
      </c>
      <c r="L86" s="243">
        <f t="shared" si="4"/>
        <v>32682</v>
      </c>
      <c r="M86" s="243">
        <f t="shared" si="4"/>
        <v>534</v>
      </c>
      <c r="N86" s="243">
        <f t="shared" si="4"/>
        <v>4587</v>
      </c>
    </row>
    <row r="87" spans="1:14" s="219" customFormat="1" ht="3.95" customHeight="1">
      <c r="A87" s="222"/>
      <c r="B87" s="222"/>
      <c r="C87" s="243"/>
      <c r="D87" s="243"/>
      <c r="E87" s="243"/>
      <c r="F87" s="243"/>
      <c r="G87" s="243"/>
      <c r="H87" s="243"/>
      <c r="I87" s="243"/>
      <c r="J87" s="243"/>
      <c r="K87" s="243"/>
      <c r="L87" s="243"/>
      <c r="M87" s="243"/>
      <c r="N87" s="243"/>
    </row>
    <row r="88" spans="1:14" s="219" customFormat="1" ht="9" customHeight="1">
      <c r="A88" s="220" t="s">
        <v>50</v>
      </c>
      <c r="B88" s="220"/>
      <c r="C88" s="229">
        <f t="shared" ref="C88:C119" si="5">SUM(D88:N88)</f>
        <v>778</v>
      </c>
      <c r="D88" s="242">
        <v>21</v>
      </c>
      <c r="E88" s="242">
        <v>0</v>
      </c>
      <c r="F88" s="242">
        <v>0</v>
      </c>
      <c r="G88" s="229">
        <v>185</v>
      </c>
      <c r="H88" s="229">
        <v>48</v>
      </c>
      <c r="I88" s="229">
        <v>0</v>
      </c>
      <c r="J88" s="229">
        <v>182</v>
      </c>
      <c r="K88" s="229">
        <v>60</v>
      </c>
      <c r="L88" s="229">
        <v>228</v>
      </c>
      <c r="M88" s="229">
        <v>3</v>
      </c>
      <c r="N88" s="229">
        <v>51</v>
      </c>
    </row>
    <row r="89" spans="1:14" s="219" customFormat="1" ht="9" customHeight="1">
      <c r="A89" s="220" t="s">
        <v>51</v>
      </c>
      <c r="B89" s="220"/>
      <c r="C89" s="229">
        <f t="shared" si="5"/>
        <v>3698</v>
      </c>
      <c r="D89" s="242">
        <v>65</v>
      </c>
      <c r="E89" s="242">
        <v>4</v>
      </c>
      <c r="F89" s="242">
        <v>0</v>
      </c>
      <c r="G89" s="229">
        <v>1020</v>
      </c>
      <c r="H89" s="229">
        <v>338</v>
      </c>
      <c r="I89" s="229">
        <v>1</v>
      </c>
      <c r="J89" s="229">
        <v>782</v>
      </c>
      <c r="K89" s="229">
        <v>181</v>
      </c>
      <c r="L89" s="229">
        <v>1259</v>
      </c>
      <c r="M89" s="229">
        <v>33</v>
      </c>
      <c r="N89" s="229">
        <v>15</v>
      </c>
    </row>
    <row r="90" spans="1:14" s="219" customFormat="1" ht="9" customHeight="1">
      <c r="A90" s="220" t="s">
        <v>52</v>
      </c>
      <c r="B90" s="220"/>
      <c r="C90" s="229">
        <f t="shared" si="5"/>
        <v>349</v>
      </c>
      <c r="D90" s="242">
        <v>21</v>
      </c>
      <c r="E90" s="242">
        <v>0</v>
      </c>
      <c r="F90" s="242">
        <v>0</v>
      </c>
      <c r="G90" s="229">
        <v>28</v>
      </c>
      <c r="H90" s="229">
        <v>32</v>
      </c>
      <c r="I90" s="229">
        <v>0</v>
      </c>
      <c r="J90" s="229">
        <v>70</v>
      </c>
      <c r="K90" s="229">
        <v>15</v>
      </c>
      <c r="L90" s="229">
        <v>177</v>
      </c>
      <c r="M90" s="229">
        <v>1</v>
      </c>
      <c r="N90" s="229">
        <v>5</v>
      </c>
    </row>
    <row r="91" spans="1:14" s="219" customFormat="1" ht="9" customHeight="1">
      <c r="A91" s="225" t="s">
        <v>53</v>
      </c>
      <c r="B91" s="225"/>
      <c r="C91" s="230">
        <f t="shared" si="5"/>
        <v>566</v>
      </c>
      <c r="D91" s="245">
        <v>19</v>
      </c>
      <c r="E91" s="245">
        <v>1</v>
      </c>
      <c r="F91" s="245">
        <v>1</v>
      </c>
      <c r="G91" s="230">
        <v>39</v>
      </c>
      <c r="H91" s="230">
        <v>78</v>
      </c>
      <c r="I91" s="230">
        <v>0</v>
      </c>
      <c r="J91" s="230">
        <v>107</v>
      </c>
      <c r="K91" s="230">
        <v>41</v>
      </c>
      <c r="L91" s="230">
        <v>230</v>
      </c>
      <c r="M91" s="230">
        <v>22</v>
      </c>
      <c r="N91" s="230">
        <v>28</v>
      </c>
    </row>
    <row r="92" spans="1:14" s="219" customFormat="1" ht="9" customHeight="1">
      <c r="A92" s="220" t="s">
        <v>54</v>
      </c>
      <c r="B92" s="220"/>
      <c r="C92" s="229">
        <f t="shared" si="5"/>
        <v>2952</v>
      </c>
      <c r="D92" s="242">
        <v>90</v>
      </c>
      <c r="E92" s="242">
        <v>28</v>
      </c>
      <c r="F92" s="242">
        <v>1</v>
      </c>
      <c r="G92" s="229">
        <v>611</v>
      </c>
      <c r="H92" s="229">
        <v>263</v>
      </c>
      <c r="I92" s="229">
        <v>4</v>
      </c>
      <c r="J92" s="229">
        <v>606</v>
      </c>
      <c r="K92" s="229">
        <v>164</v>
      </c>
      <c r="L92" s="229">
        <v>835</v>
      </c>
      <c r="M92" s="229">
        <v>24</v>
      </c>
      <c r="N92" s="229">
        <v>326</v>
      </c>
    </row>
    <row r="93" spans="1:14" s="219" customFormat="1" ht="9" customHeight="1">
      <c r="A93" s="220" t="s">
        <v>55</v>
      </c>
      <c r="B93" s="220"/>
      <c r="C93" s="229">
        <f t="shared" si="5"/>
        <v>328</v>
      </c>
      <c r="D93" s="242">
        <v>32</v>
      </c>
      <c r="E93" s="242">
        <v>0</v>
      </c>
      <c r="F93" s="242">
        <v>0</v>
      </c>
      <c r="G93" s="229">
        <v>56</v>
      </c>
      <c r="H93" s="229">
        <v>35</v>
      </c>
      <c r="I93" s="229">
        <v>0</v>
      </c>
      <c r="J93" s="229">
        <v>62</v>
      </c>
      <c r="K93" s="229">
        <v>32</v>
      </c>
      <c r="L93" s="229">
        <v>103</v>
      </c>
      <c r="M93" s="229">
        <v>0</v>
      </c>
      <c r="N93" s="229">
        <v>8</v>
      </c>
    </row>
    <row r="94" spans="1:14" s="219" customFormat="1" ht="9" customHeight="1">
      <c r="A94" s="220" t="s">
        <v>56</v>
      </c>
      <c r="B94" s="220"/>
      <c r="C94" s="229">
        <f t="shared" si="5"/>
        <v>879</v>
      </c>
      <c r="D94" s="242">
        <v>111</v>
      </c>
      <c r="E94" s="242">
        <v>1</v>
      </c>
      <c r="F94" s="242">
        <v>0</v>
      </c>
      <c r="G94" s="229">
        <v>63</v>
      </c>
      <c r="H94" s="229">
        <v>93</v>
      </c>
      <c r="I94" s="229">
        <v>3</v>
      </c>
      <c r="J94" s="229">
        <v>249</v>
      </c>
      <c r="K94" s="229">
        <v>73</v>
      </c>
      <c r="L94" s="229">
        <v>273</v>
      </c>
      <c r="M94" s="229">
        <v>11</v>
      </c>
      <c r="N94" s="229">
        <v>2</v>
      </c>
    </row>
    <row r="95" spans="1:14" s="219" customFormat="1" ht="9" customHeight="1">
      <c r="A95" s="225" t="s">
        <v>57</v>
      </c>
      <c r="B95" s="225"/>
      <c r="C95" s="230">
        <f t="shared" si="5"/>
        <v>5205</v>
      </c>
      <c r="D95" s="245">
        <v>122</v>
      </c>
      <c r="E95" s="245">
        <v>6</v>
      </c>
      <c r="F95" s="245">
        <v>0</v>
      </c>
      <c r="G95" s="230">
        <v>1618</v>
      </c>
      <c r="H95" s="230">
        <v>404</v>
      </c>
      <c r="I95" s="230">
        <v>0</v>
      </c>
      <c r="J95" s="230">
        <v>1135</v>
      </c>
      <c r="K95" s="230">
        <v>236</v>
      </c>
      <c r="L95" s="230">
        <v>1666</v>
      </c>
      <c r="M95" s="230">
        <v>18</v>
      </c>
      <c r="N95" s="230">
        <v>0</v>
      </c>
    </row>
    <row r="96" spans="1:14" s="219" customFormat="1" ht="9" customHeight="1">
      <c r="A96" s="220" t="s">
        <v>58</v>
      </c>
      <c r="B96" s="220"/>
      <c r="C96" s="229">
        <f t="shared" si="5"/>
        <v>24506</v>
      </c>
      <c r="D96" s="242">
        <v>10</v>
      </c>
      <c r="E96" s="242">
        <v>2</v>
      </c>
      <c r="F96" s="242">
        <v>0</v>
      </c>
      <c r="G96" s="229">
        <v>4732</v>
      </c>
      <c r="H96" s="229">
        <v>2341</v>
      </c>
      <c r="I96" s="229">
        <v>4</v>
      </c>
      <c r="J96" s="229">
        <v>5629</v>
      </c>
      <c r="K96" s="229">
        <v>1401</v>
      </c>
      <c r="L96" s="229">
        <v>10051</v>
      </c>
      <c r="M96" s="229">
        <v>6</v>
      </c>
      <c r="N96" s="229">
        <v>330</v>
      </c>
    </row>
    <row r="97" spans="1:14" s="219" customFormat="1" ht="9" customHeight="1">
      <c r="A97" s="220" t="s">
        <v>59</v>
      </c>
      <c r="B97" s="220"/>
      <c r="C97" s="229">
        <f t="shared" si="5"/>
        <v>1145</v>
      </c>
      <c r="D97" s="242">
        <v>85</v>
      </c>
      <c r="E97" s="242">
        <v>3</v>
      </c>
      <c r="F97" s="242">
        <v>1</v>
      </c>
      <c r="G97" s="229">
        <v>376</v>
      </c>
      <c r="H97" s="229">
        <v>105</v>
      </c>
      <c r="I97" s="229">
        <v>12</v>
      </c>
      <c r="J97" s="229">
        <v>210</v>
      </c>
      <c r="K97" s="229">
        <v>59</v>
      </c>
      <c r="L97" s="229">
        <v>290</v>
      </c>
      <c r="M97" s="229">
        <v>4</v>
      </c>
      <c r="N97" s="229">
        <v>0</v>
      </c>
    </row>
    <row r="98" spans="1:14" s="219" customFormat="1" ht="9" customHeight="1">
      <c r="A98" s="220" t="s">
        <v>60</v>
      </c>
      <c r="B98" s="220"/>
      <c r="C98" s="229">
        <f t="shared" si="5"/>
        <v>5032</v>
      </c>
      <c r="D98" s="242">
        <v>110</v>
      </c>
      <c r="E98" s="242">
        <v>2</v>
      </c>
      <c r="F98" s="242">
        <v>2</v>
      </c>
      <c r="G98" s="229">
        <v>1908</v>
      </c>
      <c r="H98" s="229">
        <v>331</v>
      </c>
      <c r="I98" s="229">
        <v>4</v>
      </c>
      <c r="J98" s="229">
        <v>928</v>
      </c>
      <c r="K98" s="229">
        <v>229</v>
      </c>
      <c r="L98" s="229">
        <v>1218</v>
      </c>
      <c r="M98" s="229">
        <v>6</v>
      </c>
      <c r="N98" s="229">
        <v>294</v>
      </c>
    </row>
    <row r="99" spans="1:14" s="219" customFormat="1" ht="9" customHeight="1">
      <c r="A99" s="225" t="s">
        <v>61</v>
      </c>
      <c r="B99" s="225"/>
      <c r="C99" s="230">
        <f t="shared" si="5"/>
        <v>2559</v>
      </c>
      <c r="D99" s="245">
        <v>14</v>
      </c>
      <c r="E99" s="245">
        <v>4</v>
      </c>
      <c r="F99" s="245">
        <v>0</v>
      </c>
      <c r="G99" s="230">
        <v>157</v>
      </c>
      <c r="H99" s="230">
        <v>179</v>
      </c>
      <c r="I99" s="230">
        <v>26</v>
      </c>
      <c r="J99" s="230">
        <v>464</v>
      </c>
      <c r="K99" s="230">
        <v>228</v>
      </c>
      <c r="L99" s="230">
        <v>1154</v>
      </c>
      <c r="M99" s="230">
        <v>182</v>
      </c>
      <c r="N99" s="230">
        <v>151</v>
      </c>
    </row>
    <row r="100" spans="1:14" s="219" customFormat="1" ht="9" customHeight="1">
      <c r="A100" s="220" t="s">
        <v>62</v>
      </c>
      <c r="B100" s="220"/>
      <c r="C100" s="229">
        <f t="shared" si="5"/>
        <v>452</v>
      </c>
      <c r="D100" s="242">
        <v>22</v>
      </c>
      <c r="E100" s="242">
        <v>6</v>
      </c>
      <c r="F100" s="242">
        <v>0</v>
      </c>
      <c r="G100" s="229">
        <v>143</v>
      </c>
      <c r="H100" s="229">
        <v>36</v>
      </c>
      <c r="I100" s="229">
        <v>3</v>
      </c>
      <c r="J100" s="229">
        <v>96</v>
      </c>
      <c r="K100" s="229">
        <v>30</v>
      </c>
      <c r="L100" s="229">
        <v>108</v>
      </c>
      <c r="M100" s="229">
        <v>8</v>
      </c>
      <c r="N100" s="229">
        <v>0</v>
      </c>
    </row>
    <row r="101" spans="1:14" s="219" customFormat="1" ht="9" customHeight="1">
      <c r="A101" s="220" t="s">
        <v>63</v>
      </c>
      <c r="B101" s="220"/>
      <c r="C101" s="229">
        <f t="shared" si="5"/>
        <v>4145</v>
      </c>
      <c r="D101" s="242">
        <v>76</v>
      </c>
      <c r="E101" s="242">
        <v>1</v>
      </c>
      <c r="F101" s="242">
        <v>0</v>
      </c>
      <c r="G101" s="229">
        <v>1011</v>
      </c>
      <c r="H101" s="229">
        <v>259</v>
      </c>
      <c r="I101" s="229">
        <v>0</v>
      </c>
      <c r="J101" s="229">
        <v>958</v>
      </c>
      <c r="K101" s="229">
        <v>192</v>
      </c>
      <c r="L101" s="229">
        <v>1630</v>
      </c>
      <c r="M101" s="229">
        <v>4</v>
      </c>
      <c r="N101" s="229">
        <v>14</v>
      </c>
    </row>
    <row r="102" spans="1:14" s="219" customFormat="1" ht="9" customHeight="1">
      <c r="A102" s="220" t="s">
        <v>64</v>
      </c>
      <c r="B102" s="220"/>
      <c r="C102" s="229">
        <f t="shared" si="5"/>
        <v>6600</v>
      </c>
      <c r="D102" s="242">
        <v>57</v>
      </c>
      <c r="E102" s="242">
        <v>14</v>
      </c>
      <c r="F102" s="242">
        <v>1</v>
      </c>
      <c r="G102" s="229">
        <v>2068</v>
      </c>
      <c r="H102" s="229">
        <v>560</v>
      </c>
      <c r="I102" s="229">
        <v>6</v>
      </c>
      <c r="J102" s="229">
        <v>1422</v>
      </c>
      <c r="K102" s="229">
        <v>310</v>
      </c>
      <c r="L102" s="229">
        <v>1836</v>
      </c>
      <c r="M102" s="229">
        <v>18</v>
      </c>
      <c r="N102" s="229">
        <v>308</v>
      </c>
    </row>
    <row r="103" spans="1:14" s="219" customFormat="1" ht="9" customHeight="1">
      <c r="A103" s="225" t="s">
        <v>65</v>
      </c>
      <c r="B103" s="225"/>
      <c r="C103" s="230">
        <f t="shared" si="5"/>
        <v>1645</v>
      </c>
      <c r="D103" s="245">
        <v>89</v>
      </c>
      <c r="E103" s="245">
        <v>1</v>
      </c>
      <c r="F103" s="245">
        <v>0</v>
      </c>
      <c r="G103" s="230">
        <v>227</v>
      </c>
      <c r="H103" s="230">
        <v>194</v>
      </c>
      <c r="I103" s="230">
        <v>6</v>
      </c>
      <c r="J103" s="230">
        <v>404</v>
      </c>
      <c r="K103" s="230">
        <v>141</v>
      </c>
      <c r="L103" s="230">
        <v>564</v>
      </c>
      <c r="M103" s="230">
        <v>10</v>
      </c>
      <c r="N103" s="230">
        <v>9</v>
      </c>
    </row>
    <row r="104" spans="1:14" s="219" customFormat="1" ht="9" customHeight="1">
      <c r="A104" s="220" t="s">
        <v>66</v>
      </c>
      <c r="B104" s="220"/>
      <c r="C104" s="229">
        <f t="shared" si="5"/>
        <v>1823</v>
      </c>
      <c r="D104" s="242">
        <v>31</v>
      </c>
      <c r="E104" s="242">
        <v>2</v>
      </c>
      <c r="F104" s="242">
        <v>0</v>
      </c>
      <c r="G104" s="229">
        <v>117</v>
      </c>
      <c r="H104" s="229">
        <v>218</v>
      </c>
      <c r="I104" s="229">
        <v>5</v>
      </c>
      <c r="J104" s="229">
        <v>284</v>
      </c>
      <c r="K104" s="229">
        <v>110</v>
      </c>
      <c r="L104" s="229">
        <v>759</v>
      </c>
      <c r="M104" s="229">
        <v>1</v>
      </c>
      <c r="N104" s="229">
        <v>296</v>
      </c>
    </row>
    <row r="105" spans="1:14" s="219" customFormat="1" ht="9" customHeight="1">
      <c r="A105" s="220" t="s">
        <v>67</v>
      </c>
      <c r="B105" s="220"/>
      <c r="C105" s="229">
        <f t="shared" si="5"/>
        <v>432</v>
      </c>
      <c r="D105" s="242">
        <v>19</v>
      </c>
      <c r="E105" s="242">
        <v>0</v>
      </c>
      <c r="F105" s="242">
        <v>0</v>
      </c>
      <c r="G105" s="229">
        <v>19</v>
      </c>
      <c r="H105" s="229">
        <v>37</v>
      </c>
      <c r="I105" s="229">
        <v>1</v>
      </c>
      <c r="J105" s="229">
        <v>160</v>
      </c>
      <c r="K105" s="229">
        <v>29</v>
      </c>
      <c r="L105" s="229">
        <v>164</v>
      </c>
      <c r="M105" s="229">
        <v>1</v>
      </c>
      <c r="N105" s="229">
        <v>2</v>
      </c>
    </row>
    <row r="106" spans="1:14" s="219" customFormat="1" ht="9" customHeight="1">
      <c r="A106" s="220" t="s">
        <v>68</v>
      </c>
      <c r="B106" s="220"/>
      <c r="C106" s="229">
        <f t="shared" si="5"/>
        <v>10444</v>
      </c>
      <c r="D106" s="242">
        <v>152</v>
      </c>
      <c r="E106" s="242">
        <v>16</v>
      </c>
      <c r="F106" s="242">
        <v>0</v>
      </c>
      <c r="G106" s="229">
        <v>2466</v>
      </c>
      <c r="H106" s="229">
        <v>1239</v>
      </c>
      <c r="I106" s="229">
        <v>26</v>
      </c>
      <c r="J106" s="229">
        <v>1299</v>
      </c>
      <c r="K106" s="229">
        <v>676</v>
      </c>
      <c r="L106" s="229">
        <v>2917</v>
      </c>
      <c r="M106" s="229">
        <v>24</v>
      </c>
      <c r="N106" s="229">
        <v>1629</v>
      </c>
    </row>
    <row r="107" spans="1:14" s="219" customFormat="1" ht="9" customHeight="1">
      <c r="A107" s="225" t="s">
        <v>69</v>
      </c>
      <c r="B107" s="225"/>
      <c r="C107" s="230">
        <f t="shared" si="5"/>
        <v>948</v>
      </c>
      <c r="D107" s="245">
        <v>40</v>
      </c>
      <c r="E107" s="245">
        <v>3</v>
      </c>
      <c r="F107" s="245">
        <v>0</v>
      </c>
      <c r="G107" s="230">
        <v>102</v>
      </c>
      <c r="H107" s="230">
        <v>119</v>
      </c>
      <c r="I107" s="230">
        <v>1</v>
      </c>
      <c r="J107" s="230">
        <v>221</v>
      </c>
      <c r="K107" s="230">
        <v>118</v>
      </c>
      <c r="L107" s="230">
        <v>302</v>
      </c>
      <c r="M107" s="230">
        <v>13</v>
      </c>
      <c r="N107" s="230">
        <v>29</v>
      </c>
    </row>
    <row r="108" spans="1:14" s="219" customFormat="1" ht="9" customHeight="1">
      <c r="A108" s="220" t="s">
        <v>70</v>
      </c>
      <c r="B108" s="220"/>
      <c r="C108" s="229">
        <f t="shared" si="5"/>
        <v>2415</v>
      </c>
      <c r="D108" s="242">
        <v>85</v>
      </c>
      <c r="E108" s="242">
        <v>3</v>
      </c>
      <c r="F108" s="242">
        <v>0</v>
      </c>
      <c r="G108" s="229">
        <v>536</v>
      </c>
      <c r="H108" s="229">
        <v>305</v>
      </c>
      <c r="I108" s="229">
        <v>2</v>
      </c>
      <c r="J108" s="229">
        <v>521</v>
      </c>
      <c r="K108" s="229">
        <v>169</v>
      </c>
      <c r="L108" s="229">
        <v>736</v>
      </c>
      <c r="M108" s="229">
        <v>20</v>
      </c>
      <c r="N108" s="229">
        <v>38</v>
      </c>
    </row>
    <row r="109" spans="1:14" s="219" customFormat="1" ht="9" customHeight="1">
      <c r="A109" s="220" t="s">
        <v>71</v>
      </c>
      <c r="B109" s="220"/>
      <c r="C109" s="229">
        <f t="shared" si="5"/>
        <v>1353</v>
      </c>
      <c r="D109" s="242">
        <v>26</v>
      </c>
      <c r="E109" s="242">
        <v>1</v>
      </c>
      <c r="F109" s="242">
        <v>0</v>
      </c>
      <c r="G109" s="229">
        <v>440</v>
      </c>
      <c r="H109" s="229">
        <v>69</v>
      </c>
      <c r="I109" s="229">
        <v>0</v>
      </c>
      <c r="J109" s="229">
        <v>165</v>
      </c>
      <c r="K109" s="229">
        <v>44</v>
      </c>
      <c r="L109" s="229">
        <v>478</v>
      </c>
      <c r="M109" s="229">
        <v>7</v>
      </c>
      <c r="N109" s="229">
        <v>123</v>
      </c>
    </row>
    <row r="110" spans="1:14" s="219" customFormat="1" ht="9" customHeight="1">
      <c r="A110" s="220" t="s">
        <v>72</v>
      </c>
      <c r="B110" s="220"/>
      <c r="C110" s="229">
        <f t="shared" si="5"/>
        <v>1226</v>
      </c>
      <c r="D110" s="242">
        <v>13</v>
      </c>
      <c r="E110" s="242">
        <v>0</v>
      </c>
      <c r="F110" s="242">
        <v>0</v>
      </c>
      <c r="G110" s="229">
        <v>44</v>
      </c>
      <c r="H110" s="229">
        <v>68</v>
      </c>
      <c r="I110" s="229">
        <v>4</v>
      </c>
      <c r="J110" s="229">
        <v>281</v>
      </c>
      <c r="K110" s="229">
        <v>91</v>
      </c>
      <c r="L110" s="229">
        <v>600</v>
      </c>
      <c r="M110" s="229">
        <v>6</v>
      </c>
      <c r="N110" s="229">
        <v>119</v>
      </c>
    </row>
    <row r="111" spans="1:14" s="219" customFormat="1" ht="9" customHeight="1">
      <c r="A111" s="225" t="s">
        <v>73</v>
      </c>
      <c r="B111" s="225"/>
      <c r="C111" s="230">
        <f t="shared" si="5"/>
        <v>1484</v>
      </c>
      <c r="D111" s="245">
        <v>53</v>
      </c>
      <c r="E111" s="245">
        <v>2</v>
      </c>
      <c r="F111" s="245">
        <v>0</v>
      </c>
      <c r="G111" s="230">
        <v>240</v>
      </c>
      <c r="H111" s="230">
        <v>84</v>
      </c>
      <c r="I111" s="230">
        <v>4</v>
      </c>
      <c r="J111" s="230">
        <v>358</v>
      </c>
      <c r="K111" s="230">
        <v>70</v>
      </c>
      <c r="L111" s="230">
        <v>465</v>
      </c>
      <c r="M111" s="230">
        <v>5</v>
      </c>
      <c r="N111" s="230">
        <v>203</v>
      </c>
    </row>
    <row r="112" spans="1:14" s="219" customFormat="1" ht="9" customHeight="1">
      <c r="A112" s="220" t="s">
        <v>74</v>
      </c>
      <c r="B112" s="220"/>
      <c r="C112" s="229">
        <f t="shared" si="5"/>
        <v>1827</v>
      </c>
      <c r="D112" s="242">
        <v>170</v>
      </c>
      <c r="E112" s="242">
        <v>5</v>
      </c>
      <c r="F112" s="242">
        <v>0</v>
      </c>
      <c r="G112" s="229">
        <v>156</v>
      </c>
      <c r="H112" s="229">
        <v>127</v>
      </c>
      <c r="I112" s="229">
        <v>5</v>
      </c>
      <c r="J112" s="229">
        <v>317</v>
      </c>
      <c r="K112" s="229">
        <v>96</v>
      </c>
      <c r="L112" s="229">
        <v>731</v>
      </c>
      <c r="M112" s="229">
        <v>4</v>
      </c>
      <c r="N112" s="229">
        <v>216</v>
      </c>
    </row>
    <row r="113" spans="1:15" s="219" customFormat="1" ht="9" customHeight="1">
      <c r="A113" s="220" t="s">
        <v>75</v>
      </c>
      <c r="B113" s="220"/>
      <c r="C113" s="229">
        <f t="shared" si="5"/>
        <v>2341</v>
      </c>
      <c r="D113" s="242">
        <v>265</v>
      </c>
      <c r="E113" s="242">
        <v>3</v>
      </c>
      <c r="F113" s="242">
        <v>0</v>
      </c>
      <c r="G113" s="229">
        <v>344</v>
      </c>
      <c r="H113" s="229">
        <v>203</v>
      </c>
      <c r="I113" s="229">
        <v>7</v>
      </c>
      <c r="J113" s="229">
        <v>569</v>
      </c>
      <c r="K113" s="229">
        <v>117</v>
      </c>
      <c r="L113" s="229">
        <v>712</v>
      </c>
      <c r="M113" s="229">
        <v>76</v>
      </c>
      <c r="N113" s="229">
        <v>45</v>
      </c>
    </row>
    <row r="114" spans="1:15" s="219" customFormat="1" ht="9" customHeight="1">
      <c r="A114" s="220" t="s">
        <v>76</v>
      </c>
      <c r="B114" s="220"/>
      <c r="C114" s="229">
        <f t="shared" si="5"/>
        <v>1973</v>
      </c>
      <c r="D114" s="242">
        <v>159</v>
      </c>
      <c r="E114" s="242">
        <v>5</v>
      </c>
      <c r="F114" s="242">
        <v>3</v>
      </c>
      <c r="G114" s="229">
        <v>155</v>
      </c>
      <c r="H114" s="229">
        <v>380</v>
      </c>
      <c r="I114" s="229">
        <v>1</v>
      </c>
      <c r="J114" s="229">
        <v>377</v>
      </c>
      <c r="K114" s="229">
        <v>181</v>
      </c>
      <c r="L114" s="229">
        <v>558</v>
      </c>
      <c r="M114" s="229">
        <v>3</v>
      </c>
      <c r="N114" s="229">
        <v>151</v>
      </c>
    </row>
    <row r="115" spans="1:15" s="219" customFormat="1" ht="9" customHeight="1">
      <c r="A115" s="225" t="s">
        <v>77</v>
      </c>
      <c r="B115" s="225"/>
      <c r="C115" s="230">
        <f t="shared" si="5"/>
        <v>2858</v>
      </c>
      <c r="D115" s="245">
        <v>105</v>
      </c>
      <c r="E115" s="245">
        <v>3</v>
      </c>
      <c r="F115" s="245">
        <v>1</v>
      </c>
      <c r="G115" s="230">
        <v>622</v>
      </c>
      <c r="H115" s="230">
        <v>166</v>
      </c>
      <c r="I115" s="230">
        <v>8</v>
      </c>
      <c r="J115" s="230">
        <v>668</v>
      </c>
      <c r="K115" s="230">
        <v>227</v>
      </c>
      <c r="L115" s="230">
        <v>887</v>
      </c>
      <c r="M115" s="230">
        <v>9</v>
      </c>
      <c r="N115" s="230">
        <v>162</v>
      </c>
    </row>
    <row r="116" spans="1:15" s="219" customFormat="1" ht="9" customHeight="1">
      <c r="A116" s="220" t="s">
        <v>78</v>
      </c>
      <c r="B116" s="220"/>
      <c r="C116" s="229">
        <f t="shared" si="5"/>
        <v>267</v>
      </c>
      <c r="D116" s="242">
        <v>12</v>
      </c>
      <c r="E116" s="242">
        <v>0</v>
      </c>
      <c r="F116" s="242">
        <v>0</v>
      </c>
      <c r="G116" s="229">
        <v>96</v>
      </c>
      <c r="H116" s="229">
        <v>23</v>
      </c>
      <c r="I116" s="229">
        <v>5</v>
      </c>
      <c r="J116" s="229">
        <v>45</v>
      </c>
      <c r="K116" s="229">
        <v>8</v>
      </c>
      <c r="L116" s="229">
        <v>68</v>
      </c>
      <c r="M116" s="229">
        <v>0</v>
      </c>
      <c r="N116" s="229">
        <v>10</v>
      </c>
    </row>
    <row r="117" spans="1:15" s="219" customFormat="1" ht="9" customHeight="1">
      <c r="A117" s="220" t="s">
        <v>79</v>
      </c>
      <c r="B117" s="220"/>
      <c r="C117" s="229">
        <f t="shared" si="5"/>
        <v>3482</v>
      </c>
      <c r="D117" s="242">
        <v>201</v>
      </c>
      <c r="E117" s="242">
        <v>0</v>
      </c>
      <c r="F117" s="242">
        <v>0</v>
      </c>
      <c r="G117" s="229">
        <v>379</v>
      </c>
      <c r="H117" s="229">
        <v>293</v>
      </c>
      <c r="I117" s="229">
        <v>2</v>
      </c>
      <c r="J117" s="229">
        <v>1041</v>
      </c>
      <c r="K117" s="229">
        <v>404</v>
      </c>
      <c r="L117" s="229">
        <v>1147</v>
      </c>
      <c r="M117" s="229">
        <v>14</v>
      </c>
      <c r="N117" s="229">
        <v>1</v>
      </c>
    </row>
    <row r="118" spans="1:15" s="219" customFormat="1" ht="9" customHeight="1">
      <c r="A118" s="220" t="s">
        <v>80</v>
      </c>
      <c r="B118" s="220"/>
      <c r="C118" s="229">
        <f t="shared" si="5"/>
        <v>1327</v>
      </c>
      <c r="D118" s="242">
        <v>60</v>
      </c>
      <c r="E118" s="242">
        <v>0</v>
      </c>
      <c r="F118" s="242">
        <v>0</v>
      </c>
      <c r="G118" s="229">
        <v>225</v>
      </c>
      <c r="H118" s="229">
        <v>91</v>
      </c>
      <c r="I118" s="229">
        <v>0</v>
      </c>
      <c r="J118" s="229">
        <v>429</v>
      </c>
      <c r="K118" s="229">
        <v>66</v>
      </c>
      <c r="L118" s="229">
        <v>434</v>
      </c>
      <c r="M118" s="229">
        <v>1</v>
      </c>
      <c r="N118" s="229">
        <v>21</v>
      </c>
    </row>
    <row r="119" spans="1:15" s="219" customFormat="1" ht="9" customHeight="1">
      <c r="A119" s="225" t="s">
        <v>81</v>
      </c>
      <c r="B119" s="225"/>
      <c r="C119" s="230">
        <f t="shared" si="5"/>
        <v>323</v>
      </c>
      <c r="D119" s="245">
        <v>29</v>
      </c>
      <c r="E119" s="245">
        <v>0</v>
      </c>
      <c r="F119" s="245">
        <v>0</v>
      </c>
      <c r="G119" s="230">
        <v>45</v>
      </c>
      <c r="H119" s="230">
        <v>30</v>
      </c>
      <c r="I119" s="230">
        <v>2</v>
      </c>
      <c r="J119" s="230">
        <v>93</v>
      </c>
      <c r="K119" s="230">
        <v>21</v>
      </c>
      <c r="L119" s="230">
        <v>102</v>
      </c>
      <c r="M119" s="230">
        <v>0</v>
      </c>
      <c r="N119" s="230">
        <v>1</v>
      </c>
    </row>
    <row r="120" spans="1:15" s="219" customFormat="1" ht="9" customHeight="1"/>
    <row r="121" spans="1:15" s="219" customFormat="1" ht="9" customHeight="1">
      <c r="A121" s="218">
        <v>1998</v>
      </c>
      <c r="B121" s="218"/>
      <c r="C121" s="229"/>
      <c r="D121" s="242"/>
      <c r="E121" s="242"/>
      <c r="F121" s="242"/>
      <c r="G121" s="229"/>
      <c r="H121" s="229"/>
      <c r="I121" s="229"/>
      <c r="J121" s="229"/>
      <c r="K121" s="229"/>
      <c r="L121" s="229"/>
      <c r="M121" s="229"/>
      <c r="N121" s="229"/>
      <c r="O121" s="220"/>
    </row>
    <row r="122" spans="1:15" s="219" customFormat="1" ht="9" customHeight="1">
      <c r="A122" s="222" t="s">
        <v>102</v>
      </c>
      <c r="B122" s="222"/>
      <c r="C122" s="243">
        <f>SUM(C124:C155)</f>
        <v>95461</v>
      </c>
      <c r="D122" s="243">
        <f t="shared" ref="D122:N122" si="6">SUM(D124:D155)</f>
        <v>2037</v>
      </c>
      <c r="E122" s="243">
        <f t="shared" si="6"/>
        <v>93</v>
      </c>
      <c r="F122" s="243">
        <f t="shared" si="6"/>
        <v>25</v>
      </c>
      <c r="G122" s="243">
        <f t="shared" si="6"/>
        <v>22259</v>
      </c>
      <c r="H122" s="243">
        <f t="shared" si="6"/>
        <v>8243</v>
      </c>
      <c r="I122" s="243">
        <f t="shared" si="6"/>
        <v>117</v>
      </c>
      <c r="J122" s="243">
        <f t="shared" si="6"/>
        <v>20881</v>
      </c>
      <c r="K122" s="243">
        <f t="shared" si="6"/>
        <v>5470</v>
      </c>
      <c r="L122" s="243">
        <f t="shared" si="6"/>
        <v>32102</v>
      </c>
      <c r="M122" s="243">
        <f t="shared" si="6"/>
        <v>420</v>
      </c>
      <c r="N122" s="243">
        <f t="shared" si="6"/>
        <v>3814</v>
      </c>
      <c r="O122" s="220"/>
    </row>
    <row r="123" spans="1:15" s="219" customFormat="1" ht="3.95" customHeight="1">
      <c r="A123" s="222"/>
      <c r="B123" s="222"/>
      <c r="C123" s="243"/>
      <c r="D123" s="243"/>
      <c r="E123" s="243"/>
      <c r="F123" s="243"/>
      <c r="G123" s="243"/>
      <c r="H123" s="243"/>
      <c r="I123" s="243"/>
      <c r="J123" s="243"/>
      <c r="K123" s="243"/>
      <c r="L123" s="243"/>
      <c r="M123" s="243"/>
      <c r="N123" s="243"/>
      <c r="O123" s="220"/>
    </row>
    <row r="124" spans="1:15" s="219" customFormat="1" ht="9" customHeight="1">
      <c r="A124" s="220" t="s">
        <v>50</v>
      </c>
      <c r="B124" s="220"/>
      <c r="C124" s="229">
        <v>675</v>
      </c>
      <c r="D124" s="242">
        <v>20</v>
      </c>
      <c r="E124" s="242">
        <v>1</v>
      </c>
      <c r="F124" s="242">
        <v>0</v>
      </c>
      <c r="G124" s="229">
        <v>141</v>
      </c>
      <c r="H124" s="229">
        <v>39</v>
      </c>
      <c r="I124" s="229">
        <v>2</v>
      </c>
      <c r="J124" s="229">
        <v>148</v>
      </c>
      <c r="K124" s="229">
        <v>49</v>
      </c>
      <c r="L124" s="229">
        <v>243</v>
      </c>
      <c r="M124" s="229">
        <v>1</v>
      </c>
      <c r="N124" s="229">
        <v>31</v>
      </c>
      <c r="O124" s="220"/>
    </row>
    <row r="125" spans="1:15" s="219" customFormat="1" ht="9" customHeight="1">
      <c r="A125" s="220" t="s">
        <v>51</v>
      </c>
      <c r="B125" s="220"/>
      <c r="C125" s="229">
        <v>3901</v>
      </c>
      <c r="D125" s="242">
        <v>51</v>
      </c>
      <c r="E125" s="242">
        <v>1</v>
      </c>
      <c r="F125" s="242">
        <v>0</v>
      </c>
      <c r="G125" s="229">
        <v>1077</v>
      </c>
      <c r="H125" s="229">
        <v>287</v>
      </c>
      <c r="I125" s="229">
        <v>1</v>
      </c>
      <c r="J125" s="229">
        <v>878</v>
      </c>
      <c r="K125" s="229">
        <v>182</v>
      </c>
      <c r="L125" s="229">
        <v>1397</v>
      </c>
      <c r="M125" s="229">
        <v>21</v>
      </c>
      <c r="N125" s="229">
        <v>6</v>
      </c>
      <c r="O125" s="220"/>
    </row>
    <row r="126" spans="1:15" s="219" customFormat="1" ht="9" customHeight="1">
      <c r="A126" s="220" t="s">
        <v>52</v>
      </c>
      <c r="B126" s="220"/>
      <c r="C126" s="229">
        <v>362</v>
      </c>
      <c r="D126" s="242">
        <v>17</v>
      </c>
      <c r="E126" s="242">
        <v>0</v>
      </c>
      <c r="F126" s="242">
        <v>0</v>
      </c>
      <c r="G126" s="229">
        <v>35</v>
      </c>
      <c r="H126" s="229">
        <v>30</v>
      </c>
      <c r="I126" s="229">
        <v>1</v>
      </c>
      <c r="J126" s="229">
        <v>69</v>
      </c>
      <c r="K126" s="229">
        <v>23</v>
      </c>
      <c r="L126" s="229">
        <v>187</v>
      </c>
      <c r="M126" s="229">
        <v>0</v>
      </c>
      <c r="N126" s="229">
        <v>0</v>
      </c>
      <c r="O126" s="220"/>
    </row>
    <row r="127" spans="1:15" s="219" customFormat="1" ht="9" customHeight="1">
      <c r="A127" s="225" t="s">
        <v>53</v>
      </c>
      <c r="B127" s="225"/>
      <c r="C127" s="230">
        <v>508</v>
      </c>
      <c r="D127" s="245">
        <v>6</v>
      </c>
      <c r="E127" s="245">
        <v>0</v>
      </c>
      <c r="F127" s="245">
        <v>0</v>
      </c>
      <c r="G127" s="230">
        <v>37</v>
      </c>
      <c r="H127" s="230">
        <v>45</v>
      </c>
      <c r="I127" s="230">
        <v>4</v>
      </c>
      <c r="J127" s="230">
        <v>142</v>
      </c>
      <c r="K127" s="230">
        <v>47</v>
      </c>
      <c r="L127" s="230">
        <v>202</v>
      </c>
      <c r="M127" s="230">
        <v>20</v>
      </c>
      <c r="N127" s="230">
        <v>5</v>
      </c>
      <c r="O127" s="220"/>
    </row>
    <row r="128" spans="1:15" s="219" customFormat="1" ht="9" customHeight="1">
      <c r="A128" s="220" t="s">
        <v>54</v>
      </c>
      <c r="B128" s="220"/>
      <c r="C128" s="229">
        <v>3258</v>
      </c>
      <c r="D128" s="242">
        <v>75</v>
      </c>
      <c r="E128" s="242">
        <v>34</v>
      </c>
      <c r="F128" s="242">
        <v>0</v>
      </c>
      <c r="G128" s="229">
        <v>792</v>
      </c>
      <c r="H128" s="229">
        <v>270</v>
      </c>
      <c r="I128" s="229">
        <v>1</v>
      </c>
      <c r="J128" s="229">
        <v>738</v>
      </c>
      <c r="K128" s="229">
        <v>139</v>
      </c>
      <c r="L128" s="229">
        <v>853</v>
      </c>
      <c r="M128" s="229">
        <v>14</v>
      </c>
      <c r="N128" s="229">
        <v>342</v>
      </c>
      <c r="O128" s="220"/>
    </row>
    <row r="129" spans="1:15" s="219" customFormat="1" ht="9" customHeight="1">
      <c r="A129" s="220" t="s">
        <v>55</v>
      </c>
      <c r="B129" s="220"/>
      <c r="C129" s="229">
        <v>335</v>
      </c>
      <c r="D129" s="242">
        <v>27</v>
      </c>
      <c r="E129" s="242">
        <v>1</v>
      </c>
      <c r="F129" s="242">
        <v>0</v>
      </c>
      <c r="G129" s="229">
        <v>31</v>
      </c>
      <c r="H129" s="229">
        <v>31</v>
      </c>
      <c r="I129" s="229">
        <v>0</v>
      </c>
      <c r="J129" s="229">
        <v>74</v>
      </c>
      <c r="K129" s="229">
        <v>28</v>
      </c>
      <c r="L129" s="229">
        <v>130</v>
      </c>
      <c r="M129" s="229">
        <v>4</v>
      </c>
      <c r="N129" s="229">
        <v>9</v>
      </c>
      <c r="O129" s="220"/>
    </row>
    <row r="130" spans="1:15" s="219" customFormat="1" ht="9" customHeight="1">
      <c r="A130" s="220" t="s">
        <v>56</v>
      </c>
      <c r="B130" s="220"/>
      <c r="C130" s="229">
        <v>1005</v>
      </c>
      <c r="D130" s="242">
        <v>131</v>
      </c>
      <c r="E130" s="242">
        <v>1</v>
      </c>
      <c r="F130" s="242">
        <v>0</v>
      </c>
      <c r="G130" s="229">
        <v>70</v>
      </c>
      <c r="H130" s="229">
        <v>123</v>
      </c>
      <c r="I130" s="229">
        <v>1</v>
      </c>
      <c r="J130" s="229">
        <v>272</v>
      </c>
      <c r="K130" s="229">
        <v>71</v>
      </c>
      <c r="L130" s="229">
        <v>322</v>
      </c>
      <c r="M130" s="229">
        <v>13</v>
      </c>
      <c r="N130" s="229">
        <v>1</v>
      </c>
      <c r="O130" s="220"/>
    </row>
    <row r="131" spans="1:15" s="219" customFormat="1" ht="9" customHeight="1">
      <c r="A131" s="225" t="s">
        <v>57</v>
      </c>
      <c r="B131" s="225"/>
      <c r="C131" s="230">
        <v>5267</v>
      </c>
      <c r="D131" s="245">
        <v>111</v>
      </c>
      <c r="E131" s="245">
        <v>2</v>
      </c>
      <c r="F131" s="245">
        <v>0</v>
      </c>
      <c r="G131" s="230">
        <v>1599</v>
      </c>
      <c r="H131" s="230">
        <v>472</v>
      </c>
      <c r="I131" s="230">
        <v>0</v>
      </c>
      <c r="J131" s="230">
        <v>1225</v>
      </c>
      <c r="K131" s="230">
        <v>237</v>
      </c>
      <c r="L131" s="230">
        <v>1606</v>
      </c>
      <c r="M131" s="230">
        <v>15</v>
      </c>
      <c r="N131" s="230">
        <v>0</v>
      </c>
      <c r="O131" s="220"/>
    </row>
    <row r="132" spans="1:15" s="219" customFormat="1" ht="9" customHeight="1">
      <c r="A132" s="220" t="s">
        <v>58</v>
      </c>
      <c r="B132" s="220"/>
      <c r="C132" s="229">
        <v>23978</v>
      </c>
      <c r="D132" s="242">
        <v>1</v>
      </c>
      <c r="E132" s="242">
        <v>2</v>
      </c>
      <c r="F132" s="242">
        <v>0</v>
      </c>
      <c r="G132" s="229">
        <v>4775</v>
      </c>
      <c r="H132" s="229">
        <v>2266</v>
      </c>
      <c r="I132" s="229">
        <v>1</v>
      </c>
      <c r="J132" s="229">
        <v>5789</v>
      </c>
      <c r="K132" s="229">
        <v>1315</v>
      </c>
      <c r="L132" s="229">
        <v>9741</v>
      </c>
      <c r="M132" s="229">
        <v>3</v>
      </c>
      <c r="N132" s="229">
        <v>85</v>
      </c>
      <c r="O132" s="220"/>
    </row>
    <row r="133" spans="1:15" s="219" customFormat="1" ht="9" customHeight="1">
      <c r="A133" s="220" t="s">
        <v>59</v>
      </c>
      <c r="B133" s="220"/>
      <c r="C133" s="229">
        <v>1134</v>
      </c>
      <c r="D133" s="242">
        <v>77</v>
      </c>
      <c r="E133" s="242">
        <v>3</v>
      </c>
      <c r="F133" s="242">
        <v>0</v>
      </c>
      <c r="G133" s="229">
        <v>411</v>
      </c>
      <c r="H133" s="229">
        <v>88</v>
      </c>
      <c r="I133" s="229">
        <v>5</v>
      </c>
      <c r="J133" s="229">
        <v>221</v>
      </c>
      <c r="K133" s="229">
        <v>32</v>
      </c>
      <c r="L133" s="229">
        <v>256</v>
      </c>
      <c r="M133" s="229">
        <v>19</v>
      </c>
      <c r="N133" s="229">
        <v>22</v>
      </c>
      <c r="O133" s="220"/>
    </row>
    <row r="134" spans="1:15" s="219" customFormat="1" ht="9" customHeight="1">
      <c r="A134" s="220" t="s">
        <v>60</v>
      </c>
      <c r="B134" s="220"/>
      <c r="C134" s="229">
        <v>5381</v>
      </c>
      <c r="D134" s="242">
        <v>95</v>
      </c>
      <c r="E134" s="242">
        <v>0</v>
      </c>
      <c r="F134" s="242">
        <v>0</v>
      </c>
      <c r="G134" s="229">
        <v>2288</v>
      </c>
      <c r="H134" s="229">
        <v>390</v>
      </c>
      <c r="I134" s="229">
        <v>6</v>
      </c>
      <c r="J134" s="229">
        <v>1058</v>
      </c>
      <c r="K134" s="229">
        <v>222</v>
      </c>
      <c r="L134" s="229">
        <v>1253</v>
      </c>
      <c r="M134" s="229">
        <v>17</v>
      </c>
      <c r="N134" s="229">
        <v>52</v>
      </c>
      <c r="O134" s="220"/>
    </row>
    <row r="135" spans="1:15" s="219" customFormat="1" ht="9" customHeight="1">
      <c r="A135" s="225" t="s">
        <v>61</v>
      </c>
      <c r="B135" s="225"/>
      <c r="C135" s="230">
        <v>2605</v>
      </c>
      <c r="D135" s="245">
        <v>20</v>
      </c>
      <c r="E135" s="245">
        <v>1</v>
      </c>
      <c r="F135" s="245">
        <v>0</v>
      </c>
      <c r="G135" s="230">
        <v>123</v>
      </c>
      <c r="H135" s="230">
        <v>238</v>
      </c>
      <c r="I135" s="230">
        <v>19</v>
      </c>
      <c r="J135" s="230">
        <v>562</v>
      </c>
      <c r="K135" s="230">
        <v>120</v>
      </c>
      <c r="L135" s="230">
        <v>1094</v>
      </c>
      <c r="M135" s="230">
        <v>101</v>
      </c>
      <c r="N135" s="230">
        <v>327</v>
      </c>
      <c r="O135" s="220"/>
    </row>
    <row r="136" spans="1:15" s="219" customFormat="1" ht="9" customHeight="1">
      <c r="A136" s="220" t="s">
        <v>62</v>
      </c>
      <c r="B136" s="220"/>
      <c r="C136" s="229">
        <v>429</v>
      </c>
      <c r="D136" s="242">
        <v>23</v>
      </c>
      <c r="E136" s="242">
        <v>1</v>
      </c>
      <c r="F136" s="242">
        <v>2</v>
      </c>
      <c r="G136" s="229">
        <v>121</v>
      </c>
      <c r="H136" s="229">
        <v>29</v>
      </c>
      <c r="I136" s="229">
        <v>1</v>
      </c>
      <c r="J136" s="229">
        <v>119</v>
      </c>
      <c r="K136" s="229">
        <v>27</v>
      </c>
      <c r="L136" s="229">
        <v>102</v>
      </c>
      <c r="M136" s="229">
        <v>2</v>
      </c>
      <c r="N136" s="229">
        <v>2</v>
      </c>
      <c r="O136" s="220"/>
    </row>
    <row r="137" spans="1:15" s="219" customFormat="1" ht="9" customHeight="1">
      <c r="A137" s="220" t="s">
        <v>63</v>
      </c>
      <c r="B137" s="220"/>
      <c r="C137" s="229">
        <v>4156</v>
      </c>
      <c r="D137" s="242">
        <v>88</v>
      </c>
      <c r="E137" s="242">
        <v>3</v>
      </c>
      <c r="F137" s="242">
        <v>0</v>
      </c>
      <c r="G137" s="229">
        <v>1033</v>
      </c>
      <c r="H137" s="229">
        <v>283</v>
      </c>
      <c r="I137" s="229">
        <v>4</v>
      </c>
      <c r="J137" s="229">
        <v>925</v>
      </c>
      <c r="K137" s="229">
        <v>196</v>
      </c>
      <c r="L137" s="229">
        <v>1609</v>
      </c>
      <c r="M137" s="229">
        <v>4</v>
      </c>
      <c r="N137" s="229">
        <v>11</v>
      </c>
      <c r="O137" s="220"/>
    </row>
    <row r="138" spans="1:15" s="219" customFormat="1" ht="9" customHeight="1">
      <c r="A138" s="220" t="s">
        <v>64</v>
      </c>
      <c r="B138" s="220"/>
      <c r="C138" s="229">
        <v>6304</v>
      </c>
      <c r="D138" s="242">
        <v>52</v>
      </c>
      <c r="E138" s="242">
        <v>14</v>
      </c>
      <c r="F138" s="242">
        <v>0</v>
      </c>
      <c r="G138" s="229">
        <v>2102</v>
      </c>
      <c r="H138" s="229">
        <v>472</v>
      </c>
      <c r="I138" s="229">
        <v>9</v>
      </c>
      <c r="J138" s="229">
        <v>1375</v>
      </c>
      <c r="K138" s="229">
        <v>310</v>
      </c>
      <c r="L138" s="229">
        <v>1776</v>
      </c>
      <c r="M138" s="229">
        <v>3</v>
      </c>
      <c r="N138" s="229">
        <v>191</v>
      </c>
      <c r="O138" s="220"/>
    </row>
    <row r="139" spans="1:15" s="219" customFormat="1" ht="9" customHeight="1">
      <c r="A139" s="225" t="s">
        <v>65</v>
      </c>
      <c r="B139" s="225"/>
      <c r="C139" s="230">
        <v>1656</v>
      </c>
      <c r="D139" s="245">
        <v>62</v>
      </c>
      <c r="E139" s="245">
        <v>3</v>
      </c>
      <c r="F139" s="245">
        <v>0</v>
      </c>
      <c r="G139" s="230">
        <v>207</v>
      </c>
      <c r="H139" s="230">
        <v>247</v>
      </c>
      <c r="I139" s="230">
        <v>2</v>
      </c>
      <c r="J139" s="230">
        <v>423</v>
      </c>
      <c r="K139" s="230">
        <v>113</v>
      </c>
      <c r="L139" s="230">
        <v>584</v>
      </c>
      <c r="M139" s="230">
        <v>12</v>
      </c>
      <c r="N139" s="230">
        <v>3</v>
      </c>
      <c r="O139" s="220"/>
    </row>
    <row r="140" spans="1:15" s="219" customFormat="1" ht="9" customHeight="1">
      <c r="A140" s="220" t="s">
        <v>66</v>
      </c>
      <c r="B140" s="220"/>
      <c r="C140" s="229">
        <v>2075</v>
      </c>
      <c r="D140" s="242">
        <v>30</v>
      </c>
      <c r="E140" s="242">
        <v>1</v>
      </c>
      <c r="F140" s="242">
        <v>0</v>
      </c>
      <c r="G140" s="229">
        <v>131</v>
      </c>
      <c r="H140" s="229">
        <v>189</v>
      </c>
      <c r="I140" s="229">
        <v>3</v>
      </c>
      <c r="J140" s="229">
        <v>364</v>
      </c>
      <c r="K140" s="229">
        <v>103</v>
      </c>
      <c r="L140" s="229">
        <v>811</v>
      </c>
      <c r="M140" s="229">
        <v>2</v>
      </c>
      <c r="N140" s="229">
        <v>441</v>
      </c>
      <c r="O140" s="220"/>
    </row>
    <row r="141" spans="1:15" s="219" customFormat="1" ht="9" customHeight="1">
      <c r="A141" s="220" t="s">
        <v>67</v>
      </c>
      <c r="B141" s="220"/>
      <c r="C141" s="229">
        <v>396</v>
      </c>
      <c r="D141" s="242">
        <v>23</v>
      </c>
      <c r="E141" s="242">
        <v>1</v>
      </c>
      <c r="F141" s="242">
        <v>0</v>
      </c>
      <c r="G141" s="229">
        <v>22</v>
      </c>
      <c r="H141" s="229">
        <v>32</v>
      </c>
      <c r="I141" s="229">
        <v>0</v>
      </c>
      <c r="J141" s="229">
        <v>134</v>
      </c>
      <c r="K141" s="229">
        <v>29</v>
      </c>
      <c r="L141" s="229">
        <v>150</v>
      </c>
      <c r="M141" s="229">
        <v>5</v>
      </c>
      <c r="N141" s="229">
        <v>0</v>
      </c>
      <c r="O141" s="220"/>
    </row>
    <row r="142" spans="1:15" s="219" customFormat="1" ht="9" customHeight="1">
      <c r="A142" s="220" t="s">
        <v>68</v>
      </c>
      <c r="B142" s="220"/>
      <c r="C142" s="229">
        <v>9500</v>
      </c>
      <c r="D142" s="242">
        <v>98</v>
      </c>
      <c r="E142" s="242">
        <v>10</v>
      </c>
      <c r="F142" s="242">
        <v>0</v>
      </c>
      <c r="G142" s="229">
        <v>3531</v>
      </c>
      <c r="H142" s="229">
        <v>639</v>
      </c>
      <c r="I142" s="229">
        <v>11</v>
      </c>
      <c r="J142" s="229">
        <v>1034</v>
      </c>
      <c r="K142" s="229">
        <v>698</v>
      </c>
      <c r="L142" s="229">
        <v>2466</v>
      </c>
      <c r="M142" s="229">
        <v>21</v>
      </c>
      <c r="N142" s="229">
        <v>992</v>
      </c>
      <c r="O142" s="220"/>
    </row>
    <row r="143" spans="1:15" s="219" customFormat="1" ht="9" customHeight="1">
      <c r="A143" s="225" t="s">
        <v>69</v>
      </c>
      <c r="B143" s="225"/>
      <c r="C143" s="230">
        <v>856</v>
      </c>
      <c r="D143" s="245">
        <v>37</v>
      </c>
      <c r="E143" s="245">
        <v>1</v>
      </c>
      <c r="F143" s="245">
        <v>1</v>
      </c>
      <c r="G143" s="230">
        <v>90</v>
      </c>
      <c r="H143" s="230">
        <v>110</v>
      </c>
      <c r="I143" s="230">
        <v>2</v>
      </c>
      <c r="J143" s="230">
        <v>222</v>
      </c>
      <c r="K143" s="230">
        <v>75</v>
      </c>
      <c r="L143" s="230">
        <v>289</v>
      </c>
      <c r="M143" s="230">
        <v>7</v>
      </c>
      <c r="N143" s="230">
        <v>22</v>
      </c>
      <c r="O143" s="220"/>
    </row>
    <row r="144" spans="1:15" s="219" customFormat="1" ht="9" customHeight="1">
      <c r="A144" s="220" t="s">
        <v>70</v>
      </c>
      <c r="B144" s="220"/>
      <c r="C144" s="229">
        <v>2340</v>
      </c>
      <c r="D144" s="242">
        <v>50</v>
      </c>
      <c r="E144" s="242">
        <v>1</v>
      </c>
      <c r="F144" s="242">
        <v>0</v>
      </c>
      <c r="G144" s="229">
        <v>553</v>
      </c>
      <c r="H144" s="229">
        <v>341</v>
      </c>
      <c r="I144" s="229">
        <v>0</v>
      </c>
      <c r="J144" s="229">
        <v>543</v>
      </c>
      <c r="K144" s="229">
        <v>119</v>
      </c>
      <c r="L144" s="229">
        <v>698</v>
      </c>
      <c r="M144" s="229">
        <v>12</v>
      </c>
      <c r="N144" s="229">
        <v>23</v>
      </c>
      <c r="O144" s="220"/>
    </row>
    <row r="145" spans="1:15" s="219" customFormat="1" ht="9" customHeight="1">
      <c r="A145" s="220" t="s">
        <v>71</v>
      </c>
      <c r="B145" s="220"/>
      <c r="C145" s="229">
        <v>1698</v>
      </c>
      <c r="D145" s="242">
        <v>23</v>
      </c>
      <c r="E145" s="242">
        <v>1</v>
      </c>
      <c r="F145" s="242">
        <v>0</v>
      </c>
      <c r="G145" s="229">
        <v>832</v>
      </c>
      <c r="H145" s="229">
        <v>122</v>
      </c>
      <c r="I145" s="229">
        <v>0</v>
      </c>
      <c r="J145" s="229">
        <v>184</v>
      </c>
      <c r="K145" s="229">
        <v>32</v>
      </c>
      <c r="L145" s="229">
        <v>421</v>
      </c>
      <c r="M145" s="229">
        <v>5</v>
      </c>
      <c r="N145" s="229">
        <v>78</v>
      </c>
      <c r="O145" s="220"/>
    </row>
    <row r="146" spans="1:15" s="219" customFormat="1" ht="9" customHeight="1">
      <c r="A146" s="220" t="s">
        <v>72</v>
      </c>
      <c r="B146" s="220"/>
      <c r="C146" s="229">
        <v>1400</v>
      </c>
      <c r="D146" s="242">
        <v>4</v>
      </c>
      <c r="E146" s="242">
        <v>0</v>
      </c>
      <c r="F146" s="242">
        <v>0</v>
      </c>
      <c r="G146" s="229">
        <v>53</v>
      </c>
      <c r="H146" s="229">
        <v>77</v>
      </c>
      <c r="I146" s="229">
        <v>3</v>
      </c>
      <c r="J146" s="229">
        <v>280</v>
      </c>
      <c r="K146" s="229">
        <v>134</v>
      </c>
      <c r="L146" s="229">
        <v>677</v>
      </c>
      <c r="M146" s="229">
        <v>1</v>
      </c>
      <c r="N146" s="229">
        <v>171</v>
      </c>
      <c r="O146" s="220"/>
    </row>
    <row r="147" spans="1:15" s="219" customFormat="1" ht="9" customHeight="1">
      <c r="A147" s="225" t="s">
        <v>73</v>
      </c>
      <c r="B147" s="225"/>
      <c r="C147" s="230">
        <v>1553</v>
      </c>
      <c r="D147" s="245">
        <v>51</v>
      </c>
      <c r="E147" s="245">
        <v>3</v>
      </c>
      <c r="F147" s="245">
        <v>0</v>
      </c>
      <c r="G147" s="230">
        <v>282</v>
      </c>
      <c r="H147" s="230">
        <v>78</v>
      </c>
      <c r="I147" s="230">
        <v>5</v>
      </c>
      <c r="J147" s="230">
        <v>351</v>
      </c>
      <c r="K147" s="230">
        <v>86</v>
      </c>
      <c r="L147" s="230">
        <v>397</v>
      </c>
      <c r="M147" s="230">
        <v>10</v>
      </c>
      <c r="N147" s="230">
        <v>290</v>
      </c>
      <c r="O147" s="220"/>
    </row>
    <row r="148" spans="1:15" s="219" customFormat="1" ht="9" customHeight="1">
      <c r="A148" s="220" t="s">
        <v>74</v>
      </c>
      <c r="B148" s="220"/>
      <c r="C148" s="229">
        <v>2009</v>
      </c>
      <c r="D148" s="242">
        <v>148</v>
      </c>
      <c r="E148" s="242">
        <v>0</v>
      </c>
      <c r="F148" s="242">
        <v>0</v>
      </c>
      <c r="G148" s="229">
        <v>110</v>
      </c>
      <c r="H148" s="229">
        <v>117</v>
      </c>
      <c r="I148" s="229">
        <v>3</v>
      </c>
      <c r="J148" s="229">
        <v>502</v>
      </c>
      <c r="K148" s="229">
        <v>72</v>
      </c>
      <c r="L148" s="229">
        <v>696</v>
      </c>
      <c r="M148" s="229">
        <v>10</v>
      </c>
      <c r="N148" s="229">
        <v>351</v>
      </c>
      <c r="O148" s="220"/>
    </row>
    <row r="149" spans="1:15" s="219" customFormat="1" ht="9" customHeight="1">
      <c r="A149" s="220" t="s">
        <v>75</v>
      </c>
      <c r="B149" s="220"/>
      <c r="C149" s="229">
        <v>2473</v>
      </c>
      <c r="D149" s="242">
        <v>203</v>
      </c>
      <c r="E149" s="242">
        <v>1</v>
      </c>
      <c r="F149" s="242">
        <v>0</v>
      </c>
      <c r="G149" s="229">
        <v>370</v>
      </c>
      <c r="H149" s="229">
        <v>171</v>
      </c>
      <c r="I149" s="229">
        <v>6</v>
      </c>
      <c r="J149" s="229">
        <v>588</v>
      </c>
      <c r="K149" s="229">
        <v>151</v>
      </c>
      <c r="L149" s="229">
        <v>885</v>
      </c>
      <c r="M149" s="229">
        <v>50</v>
      </c>
      <c r="N149" s="229">
        <v>48</v>
      </c>
      <c r="O149" s="220"/>
    </row>
    <row r="150" spans="1:15" s="219" customFormat="1" ht="9" customHeight="1">
      <c r="A150" s="220" t="s">
        <v>76</v>
      </c>
      <c r="B150" s="220"/>
      <c r="C150" s="229">
        <v>2002</v>
      </c>
      <c r="D150" s="242">
        <v>145</v>
      </c>
      <c r="E150" s="242">
        <v>3</v>
      </c>
      <c r="F150" s="242">
        <v>22</v>
      </c>
      <c r="G150" s="229">
        <v>159</v>
      </c>
      <c r="H150" s="229">
        <v>398</v>
      </c>
      <c r="I150" s="229">
        <v>6</v>
      </c>
      <c r="J150" s="229">
        <v>475</v>
      </c>
      <c r="K150" s="229">
        <v>165</v>
      </c>
      <c r="L150" s="229">
        <v>550</v>
      </c>
      <c r="M150" s="229">
        <v>7</v>
      </c>
      <c r="N150" s="229">
        <v>72</v>
      </c>
      <c r="O150" s="220"/>
    </row>
    <row r="151" spans="1:15" s="219" customFormat="1" ht="9" customHeight="1">
      <c r="A151" s="225" t="s">
        <v>77</v>
      </c>
      <c r="B151" s="225"/>
      <c r="C151" s="230">
        <v>2799</v>
      </c>
      <c r="D151" s="245">
        <v>85</v>
      </c>
      <c r="E151" s="245">
        <v>0</v>
      </c>
      <c r="F151" s="245">
        <v>0</v>
      </c>
      <c r="G151" s="230">
        <v>627</v>
      </c>
      <c r="H151" s="230">
        <v>244</v>
      </c>
      <c r="I151" s="230">
        <v>12</v>
      </c>
      <c r="J151" s="230">
        <v>602</v>
      </c>
      <c r="K151" s="230">
        <v>197</v>
      </c>
      <c r="L151" s="230">
        <v>800</v>
      </c>
      <c r="M151" s="230">
        <v>15</v>
      </c>
      <c r="N151" s="230">
        <v>217</v>
      </c>
      <c r="O151" s="220"/>
    </row>
    <row r="152" spans="1:15" s="219" customFormat="1" ht="9" customHeight="1">
      <c r="A152" s="220" t="s">
        <v>78</v>
      </c>
      <c r="B152" s="220"/>
      <c r="C152" s="229">
        <v>233</v>
      </c>
      <c r="D152" s="242">
        <v>7</v>
      </c>
      <c r="E152" s="242">
        <v>2</v>
      </c>
      <c r="F152" s="242">
        <v>0</v>
      </c>
      <c r="G152" s="229">
        <v>81</v>
      </c>
      <c r="H152" s="229">
        <v>13</v>
      </c>
      <c r="I152" s="229">
        <v>0</v>
      </c>
      <c r="J152" s="229">
        <v>41</v>
      </c>
      <c r="K152" s="229">
        <v>12</v>
      </c>
      <c r="L152" s="229">
        <v>72</v>
      </c>
      <c r="M152" s="229">
        <v>0</v>
      </c>
      <c r="N152" s="229">
        <v>5</v>
      </c>
      <c r="O152" s="220"/>
    </row>
    <row r="153" spans="1:15" s="219" customFormat="1" ht="9" customHeight="1">
      <c r="A153" s="220" t="s">
        <v>79</v>
      </c>
      <c r="B153" s="220"/>
      <c r="C153" s="229">
        <v>3509</v>
      </c>
      <c r="D153" s="242">
        <v>178</v>
      </c>
      <c r="E153" s="242">
        <v>0</v>
      </c>
      <c r="F153" s="242">
        <v>0</v>
      </c>
      <c r="G153" s="229">
        <v>323</v>
      </c>
      <c r="H153" s="229">
        <v>298</v>
      </c>
      <c r="I153" s="229">
        <v>4</v>
      </c>
      <c r="J153" s="229">
        <v>1050</v>
      </c>
      <c r="K153" s="229">
        <v>380</v>
      </c>
      <c r="L153" s="229">
        <v>1257</v>
      </c>
      <c r="M153" s="229">
        <v>19</v>
      </c>
      <c r="N153" s="229">
        <v>0</v>
      </c>
      <c r="O153" s="220"/>
    </row>
    <row r="154" spans="1:15" s="219" customFormat="1" ht="9" customHeight="1">
      <c r="A154" s="220" t="s">
        <v>80</v>
      </c>
      <c r="B154" s="220"/>
      <c r="C154" s="229">
        <v>1299</v>
      </c>
      <c r="D154" s="242">
        <v>77</v>
      </c>
      <c r="E154" s="242">
        <v>1</v>
      </c>
      <c r="F154" s="242">
        <v>0</v>
      </c>
      <c r="G154" s="229">
        <v>217</v>
      </c>
      <c r="H154" s="229">
        <v>78</v>
      </c>
      <c r="I154" s="229">
        <v>1</v>
      </c>
      <c r="J154" s="229">
        <v>366</v>
      </c>
      <c r="K154" s="229">
        <v>88</v>
      </c>
      <c r="L154" s="229">
        <v>453</v>
      </c>
      <c r="M154" s="229">
        <v>2</v>
      </c>
      <c r="N154" s="229">
        <v>16</v>
      </c>
      <c r="O154" s="220"/>
    </row>
    <row r="155" spans="1:15" s="219" customFormat="1" ht="9" customHeight="1">
      <c r="A155" s="225" t="s">
        <v>81</v>
      </c>
      <c r="B155" s="225"/>
      <c r="C155" s="230">
        <v>365</v>
      </c>
      <c r="D155" s="245">
        <v>22</v>
      </c>
      <c r="E155" s="245">
        <v>1</v>
      </c>
      <c r="F155" s="245">
        <v>0</v>
      </c>
      <c r="G155" s="230">
        <v>36</v>
      </c>
      <c r="H155" s="230">
        <v>26</v>
      </c>
      <c r="I155" s="230">
        <v>4</v>
      </c>
      <c r="J155" s="230">
        <v>127</v>
      </c>
      <c r="K155" s="230">
        <v>18</v>
      </c>
      <c r="L155" s="230">
        <v>125</v>
      </c>
      <c r="M155" s="230">
        <v>5</v>
      </c>
      <c r="N155" s="230">
        <v>1</v>
      </c>
      <c r="O155" s="220"/>
    </row>
    <row r="156" spans="1:15" s="219" customFormat="1" ht="9" customHeight="1">
      <c r="C156" s="229"/>
      <c r="D156" s="242"/>
      <c r="E156" s="242"/>
      <c r="F156" s="242"/>
      <c r="G156" s="229"/>
      <c r="H156" s="229"/>
      <c r="I156" s="229"/>
      <c r="J156" s="229"/>
      <c r="K156" s="229"/>
      <c r="L156" s="229"/>
      <c r="M156" s="229"/>
      <c r="N156" s="229"/>
      <c r="O156" s="220"/>
    </row>
    <row r="157" spans="1:15" s="219" customFormat="1" ht="9" customHeight="1">
      <c r="A157" s="218">
        <v>1999</v>
      </c>
      <c r="B157" s="218"/>
      <c r="C157" s="229"/>
      <c r="D157" s="242"/>
      <c r="E157" s="242"/>
      <c r="F157" s="242"/>
      <c r="G157" s="229"/>
      <c r="H157" s="229"/>
      <c r="I157" s="229"/>
      <c r="J157" s="229"/>
      <c r="K157" s="229"/>
      <c r="L157" s="229"/>
      <c r="M157" s="229"/>
      <c r="N157" s="229"/>
      <c r="O157" s="220"/>
    </row>
    <row r="158" spans="1:15" s="219" customFormat="1" ht="9" customHeight="1">
      <c r="A158" s="222" t="s">
        <v>102</v>
      </c>
      <c r="B158" s="222"/>
      <c r="C158" s="243">
        <f>SUM(C160:C191)</f>
        <v>100714</v>
      </c>
      <c r="D158" s="243">
        <f t="shared" ref="D158:N158" si="7">SUM(D160:D191)</f>
        <v>1842</v>
      </c>
      <c r="E158" s="243">
        <f t="shared" si="7"/>
        <v>110</v>
      </c>
      <c r="F158" s="243">
        <f t="shared" si="7"/>
        <v>4</v>
      </c>
      <c r="G158" s="243">
        <f t="shared" si="7"/>
        <v>22634</v>
      </c>
      <c r="H158" s="243">
        <f t="shared" si="7"/>
        <v>8926</v>
      </c>
      <c r="I158" s="243">
        <f t="shared" si="7"/>
        <v>150</v>
      </c>
      <c r="J158" s="243">
        <f t="shared" si="7"/>
        <v>21927</v>
      </c>
      <c r="K158" s="243">
        <f t="shared" si="7"/>
        <v>6338</v>
      </c>
      <c r="L158" s="243">
        <f t="shared" si="7"/>
        <v>33763</v>
      </c>
      <c r="M158" s="243">
        <f t="shared" si="7"/>
        <v>467</v>
      </c>
      <c r="N158" s="243">
        <f t="shared" si="7"/>
        <v>4553</v>
      </c>
      <c r="O158" s="220"/>
    </row>
    <row r="159" spans="1:15" s="219" customFormat="1" ht="3.95" customHeight="1">
      <c r="A159" s="222"/>
      <c r="B159" s="222"/>
      <c r="C159" s="243"/>
      <c r="D159" s="243"/>
      <c r="E159" s="243"/>
      <c r="F159" s="243"/>
      <c r="G159" s="243"/>
      <c r="H159" s="243"/>
      <c r="I159" s="243"/>
      <c r="J159" s="243"/>
      <c r="K159" s="243"/>
      <c r="L159" s="243"/>
      <c r="M159" s="243"/>
      <c r="N159" s="243"/>
      <c r="O159" s="220"/>
    </row>
    <row r="160" spans="1:15" s="219" customFormat="1" ht="9" customHeight="1">
      <c r="A160" s="220" t="s">
        <v>50</v>
      </c>
      <c r="B160" s="220"/>
      <c r="C160" s="229">
        <f t="shared" ref="C160:C191" si="8">SUM(D160:N160)</f>
        <v>790</v>
      </c>
      <c r="D160" s="220">
        <v>12</v>
      </c>
      <c r="E160" s="220">
        <v>0</v>
      </c>
      <c r="F160" s="220">
        <v>0</v>
      </c>
      <c r="G160" s="220">
        <v>178</v>
      </c>
      <c r="H160" s="220">
        <v>54</v>
      </c>
      <c r="I160" s="220">
        <v>5</v>
      </c>
      <c r="J160" s="220">
        <v>177</v>
      </c>
      <c r="K160" s="220">
        <v>48</v>
      </c>
      <c r="L160" s="220">
        <v>278</v>
      </c>
      <c r="M160" s="220">
        <v>1</v>
      </c>
      <c r="N160" s="220">
        <v>37</v>
      </c>
      <c r="O160" s="220"/>
    </row>
    <row r="161" spans="1:15" s="219" customFormat="1" ht="9" customHeight="1">
      <c r="A161" s="220" t="s">
        <v>51</v>
      </c>
      <c r="B161" s="220"/>
      <c r="C161" s="229">
        <f t="shared" si="8"/>
        <v>4185</v>
      </c>
      <c r="D161" s="220">
        <v>24</v>
      </c>
      <c r="E161" s="220">
        <v>1</v>
      </c>
      <c r="F161" s="220">
        <v>0</v>
      </c>
      <c r="G161" s="279">
        <v>1090</v>
      </c>
      <c r="H161" s="220">
        <v>365</v>
      </c>
      <c r="I161" s="220">
        <v>15</v>
      </c>
      <c r="J161" s="220">
        <v>830</v>
      </c>
      <c r="K161" s="220">
        <v>222</v>
      </c>
      <c r="L161" s="279">
        <v>1497</v>
      </c>
      <c r="M161" s="220">
        <v>44</v>
      </c>
      <c r="N161" s="220">
        <v>97</v>
      </c>
      <c r="O161" s="220"/>
    </row>
    <row r="162" spans="1:15" s="219" customFormat="1" ht="9" customHeight="1">
      <c r="A162" s="220" t="s">
        <v>52</v>
      </c>
      <c r="B162" s="220"/>
      <c r="C162" s="229">
        <f t="shared" si="8"/>
        <v>372</v>
      </c>
      <c r="D162" s="220">
        <v>14</v>
      </c>
      <c r="E162" s="220">
        <v>0</v>
      </c>
      <c r="F162" s="220">
        <v>0</v>
      </c>
      <c r="G162" s="220">
        <v>21</v>
      </c>
      <c r="H162" s="220">
        <v>40</v>
      </c>
      <c r="I162" s="220">
        <v>0</v>
      </c>
      <c r="J162" s="220">
        <v>64</v>
      </c>
      <c r="K162" s="220">
        <v>20</v>
      </c>
      <c r="L162" s="220">
        <v>213</v>
      </c>
      <c r="M162" s="220">
        <v>0</v>
      </c>
      <c r="N162" s="220">
        <v>0</v>
      </c>
      <c r="O162" s="220"/>
    </row>
    <row r="163" spans="1:15" s="219" customFormat="1" ht="9" customHeight="1">
      <c r="A163" s="225" t="s">
        <v>53</v>
      </c>
      <c r="B163" s="225"/>
      <c r="C163" s="230">
        <f t="shared" si="8"/>
        <v>515</v>
      </c>
      <c r="D163" s="225">
        <v>13</v>
      </c>
      <c r="E163" s="225">
        <v>1</v>
      </c>
      <c r="F163" s="225">
        <v>0</v>
      </c>
      <c r="G163" s="225">
        <v>31</v>
      </c>
      <c r="H163" s="225">
        <v>88</v>
      </c>
      <c r="I163" s="225">
        <v>2</v>
      </c>
      <c r="J163" s="225">
        <v>131</v>
      </c>
      <c r="K163" s="225">
        <v>32</v>
      </c>
      <c r="L163" s="225">
        <v>188</v>
      </c>
      <c r="M163" s="225">
        <v>12</v>
      </c>
      <c r="N163" s="225">
        <v>17</v>
      </c>
      <c r="O163" s="220"/>
    </row>
    <row r="164" spans="1:15" s="219" customFormat="1" ht="9" customHeight="1">
      <c r="A164" s="220" t="s">
        <v>54</v>
      </c>
      <c r="B164" s="220"/>
      <c r="C164" s="229">
        <f t="shared" si="8"/>
        <v>3205</v>
      </c>
      <c r="D164" s="220">
        <v>105</v>
      </c>
      <c r="E164" s="220">
        <v>32</v>
      </c>
      <c r="F164" s="220">
        <v>1</v>
      </c>
      <c r="G164" s="220">
        <v>786</v>
      </c>
      <c r="H164" s="220">
        <v>306</v>
      </c>
      <c r="I164" s="220">
        <v>6</v>
      </c>
      <c r="J164" s="220">
        <v>616</v>
      </c>
      <c r="K164" s="220">
        <v>188</v>
      </c>
      <c r="L164" s="220">
        <v>879</v>
      </c>
      <c r="M164" s="220">
        <v>11</v>
      </c>
      <c r="N164" s="220">
        <v>275</v>
      </c>
      <c r="O164" s="220"/>
    </row>
    <row r="165" spans="1:15" s="219" customFormat="1" ht="9" customHeight="1">
      <c r="A165" s="220" t="s">
        <v>55</v>
      </c>
      <c r="B165" s="220"/>
      <c r="C165" s="229">
        <f t="shared" si="8"/>
        <v>359</v>
      </c>
      <c r="D165" s="220">
        <v>31</v>
      </c>
      <c r="E165" s="220">
        <v>2</v>
      </c>
      <c r="F165" s="220">
        <v>0</v>
      </c>
      <c r="G165" s="220">
        <v>32</v>
      </c>
      <c r="H165" s="220">
        <v>55</v>
      </c>
      <c r="I165" s="220">
        <v>0</v>
      </c>
      <c r="J165" s="220">
        <v>72</v>
      </c>
      <c r="K165" s="220">
        <v>26</v>
      </c>
      <c r="L165" s="220">
        <v>131</v>
      </c>
      <c r="M165" s="220">
        <v>1</v>
      </c>
      <c r="N165" s="220">
        <v>9</v>
      </c>
      <c r="O165" s="220"/>
    </row>
    <row r="166" spans="1:15" s="219" customFormat="1" ht="9" customHeight="1">
      <c r="A166" s="220" t="s">
        <v>56</v>
      </c>
      <c r="B166" s="220"/>
      <c r="C166" s="229">
        <f t="shared" si="8"/>
        <v>955</v>
      </c>
      <c r="D166" s="220">
        <v>126</v>
      </c>
      <c r="E166" s="220">
        <v>0</v>
      </c>
      <c r="F166" s="220">
        <v>0</v>
      </c>
      <c r="G166" s="220">
        <v>51</v>
      </c>
      <c r="H166" s="220">
        <v>113</v>
      </c>
      <c r="I166" s="220">
        <v>0</v>
      </c>
      <c r="J166" s="220">
        <v>311</v>
      </c>
      <c r="K166" s="220">
        <v>67</v>
      </c>
      <c r="L166" s="220">
        <v>282</v>
      </c>
      <c r="M166" s="220">
        <v>5</v>
      </c>
      <c r="N166" s="220">
        <v>0</v>
      </c>
      <c r="O166" s="220"/>
    </row>
    <row r="167" spans="1:15" s="219" customFormat="1" ht="9" customHeight="1">
      <c r="A167" s="225" t="s">
        <v>57</v>
      </c>
      <c r="B167" s="225"/>
      <c r="C167" s="230">
        <f t="shared" si="8"/>
        <v>5828</v>
      </c>
      <c r="D167" s="225">
        <v>90</v>
      </c>
      <c r="E167" s="225">
        <v>0</v>
      </c>
      <c r="F167" s="225">
        <v>0</v>
      </c>
      <c r="G167" s="280">
        <v>1887</v>
      </c>
      <c r="H167" s="225">
        <v>477</v>
      </c>
      <c r="I167" s="225">
        <v>4</v>
      </c>
      <c r="J167" s="280">
        <v>1232</v>
      </c>
      <c r="K167" s="225">
        <v>289</v>
      </c>
      <c r="L167" s="280">
        <v>1789</v>
      </c>
      <c r="M167" s="225">
        <v>24</v>
      </c>
      <c r="N167" s="225">
        <v>36</v>
      </c>
      <c r="O167" s="220"/>
    </row>
    <row r="168" spans="1:15" s="219" customFormat="1" ht="9" customHeight="1">
      <c r="A168" s="220" t="s">
        <v>58</v>
      </c>
      <c r="B168" s="220"/>
      <c r="C168" s="229">
        <f t="shared" si="8"/>
        <v>23501</v>
      </c>
      <c r="D168" s="220">
        <v>2</v>
      </c>
      <c r="E168" s="220">
        <v>3</v>
      </c>
      <c r="F168" s="220">
        <v>0</v>
      </c>
      <c r="G168" s="279">
        <v>4454</v>
      </c>
      <c r="H168" s="279">
        <v>2181</v>
      </c>
      <c r="I168" s="220">
        <v>7</v>
      </c>
      <c r="J168" s="279">
        <v>5736</v>
      </c>
      <c r="K168" s="279">
        <v>1383</v>
      </c>
      <c r="L168" s="279">
        <v>9582</v>
      </c>
      <c r="M168" s="220">
        <v>10</v>
      </c>
      <c r="N168" s="220">
        <v>143</v>
      </c>
      <c r="O168" s="220"/>
    </row>
    <row r="169" spans="1:15" s="219" customFormat="1" ht="9" customHeight="1">
      <c r="A169" s="220" t="s">
        <v>59</v>
      </c>
      <c r="B169" s="220"/>
      <c r="C169" s="229">
        <f t="shared" si="8"/>
        <v>1204</v>
      </c>
      <c r="D169" s="220">
        <v>91</v>
      </c>
      <c r="E169" s="220">
        <v>2</v>
      </c>
      <c r="F169" s="220">
        <v>0</v>
      </c>
      <c r="G169" s="220">
        <v>472</v>
      </c>
      <c r="H169" s="220">
        <v>80</v>
      </c>
      <c r="I169" s="220">
        <v>0</v>
      </c>
      <c r="J169" s="220">
        <v>246</v>
      </c>
      <c r="K169" s="220">
        <v>20</v>
      </c>
      <c r="L169" s="220">
        <v>271</v>
      </c>
      <c r="M169" s="220">
        <v>15</v>
      </c>
      <c r="N169" s="220">
        <v>7</v>
      </c>
      <c r="O169" s="220"/>
    </row>
    <row r="170" spans="1:15" s="219" customFormat="1" ht="9" customHeight="1">
      <c r="A170" s="220" t="s">
        <v>60</v>
      </c>
      <c r="B170" s="220"/>
      <c r="C170" s="229">
        <f t="shared" si="8"/>
        <v>5282</v>
      </c>
      <c r="D170" s="220">
        <v>78</v>
      </c>
      <c r="E170" s="220">
        <v>2</v>
      </c>
      <c r="F170" s="220">
        <v>1</v>
      </c>
      <c r="G170" s="279">
        <v>2143</v>
      </c>
      <c r="H170" s="220">
        <v>453</v>
      </c>
      <c r="I170" s="220">
        <v>5</v>
      </c>
      <c r="J170" s="279">
        <v>1113</v>
      </c>
      <c r="K170" s="220">
        <v>288</v>
      </c>
      <c r="L170" s="279">
        <v>1134</v>
      </c>
      <c r="M170" s="220">
        <v>13</v>
      </c>
      <c r="N170" s="220">
        <v>52</v>
      </c>
      <c r="O170" s="220"/>
    </row>
    <row r="171" spans="1:15" s="219" customFormat="1" ht="9" customHeight="1">
      <c r="A171" s="225" t="s">
        <v>61</v>
      </c>
      <c r="B171" s="225"/>
      <c r="C171" s="230">
        <f t="shared" si="8"/>
        <v>2971</v>
      </c>
      <c r="D171" s="225">
        <v>17</v>
      </c>
      <c r="E171" s="225">
        <v>1</v>
      </c>
      <c r="F171" s="225">
        <v>0</v>
      </c>
      <c r="G171" s="225">
        <v>147</v>
      </c>
      <c r="H171" s="225">
        <v>380</v>
      </c>
      <c r="I171" s="225">
        <v>14</v>
      </c>
      <c r="J171" s="225">
        <v>642</v>
      </c>
      <c r="K171" s="225">
        <v>191</v>
      </c>
      <c r="L171" s="280">
        <v>1472</v>
      </c>
      <c r="M171" s="225">
        <v>77</v>
      </c>
      <c r="N171" s="225">
        <v>30</v>
      </c>
      <c r="O171" s="220"/>
    </row>
    <row r="172" spans="1:15" s="219" customFormat="1" ht="9" customHeight="1">
      <c r="A172" s="220" t="s">
        <v>62</v>
      </c>
      <c r="B172" s="220"/>
      <c r="C172" s="229">
        <f t="shared" si="8"/>
        <v>456</v>
      </c>
      <c r="D172" s="220">
        <v>14</v>
      </c>
      <c r="E172" s="220">
        <v>3</v>
      </c>
      <c r="F172" s="220">
        <v>0</v>
      </c>
      <c r="G172" s="220">
        <v>144</v>
      </c>
      <c r="H172" s="220">
        <v>35</v>
      </c>
      <c r="I172" s="220">
        <v>0</v>
      </c>
      <c r="J172" s="220">
        <v>108</v>
      </c>
      <c r="K172" s="220">
        <v>19</v>
      </c>
      <c r="L172" s="220">
        <v>105</v>
      </c>
      <c r="M172" s="220">
        <v>11</v>
      </c>
      <c r="N172" s="220">
        <v>17</v>
      </c>
      <c r="O172" s="220"/>
    </row>
    <row r="173" spans="1:15" s="219" customFormat="1" ht="9" customHeight="1">
      <c r="A173" s="220" t="s">
        <v>63</v>
      </c>
      <c r="B173" s="220"/>
      <c r="C173" s="229">
        <f t="shared" si="8"/>
        <v>4270</v>
      </c>
      <c r="D173" s="220">
        <v>70</v>
      </c>
      <c r="E173" s="220">
        <v>4</v>
      </c>
      <c r="F173" s="220">
        <v>0</v>
      </c>
      <c r="G173" s="279">
        <v>1106</v>
      </c>
      <c r="H173" s="220">
        <v>296</v>
      </c>
      <c r="I173" s="220">
        <v>2</v>
      </c>
      <c r="J173" s="220">
        <v>934</v>
      </c>
      <c r="K173" s="220">
        <v>253</v>
      </c>
      <c r="L173" s="279">
        <v>1599</v>
      </c>
      <c r="M173" s="220">
        <v>2</v>
      </c>
      <c r="N173" s="220">
        <v>4</v>
      </c>
      <c r="O173" s="220"/>
    </row>
    <row r="174" spans="1:15" s="219" customFormat="1" ht="9" customHeight="1">
      <c r="A174" s="220" t="s">
        <v>64</v>
      </c>
      <c r="B174" s="220"/>
      <c r="C174" s="229">
        <f t="shared" si="8"/>
        <v>8041</v>
      </c>
      <c r="D174" s="220">
        <v>33</v>
      </c>
      <c r="E174" s="220">
        <v>6</v>
      </c>
      <c r="F174" s="220">
        <v>0</v>
      </c>
      <c r="G174" s="279">
        <v>2509</v>
      </c>
      <c r="H174" s="220">
        <v>602</v>
      </c>
      <c r="I174" s="220">
        <v>6</v>
      </c>
      <c r="J174" s="279">
        <v>2000</v>
      </c>
      <c r="K174" s="220">
        <v>441</v>
      </c>
      <c r="L174" s="279">
        <v>2047</v>
      </c>
      <c r="M174" s="220">
        <v>20</v>
      </c>
      <c r="N174" s="220">
        <v>377</v>
      </c>
      <c r="O174" s="220"/>
    </row>
    <row r="175" spans="1:15" s="219" customFormat="1" ht="9" customHeight="1">
      <c r="A175" s="225" t="s">
        <v>65</v>
      </c>
      <c r="B175" s="225"/>
      <c r="C175" s="230">
        <f t="shared" si="8"/>
        <v>1716</v>
      </c>
      <c r="D175" s="225">
        <v>72</v>
      </c>
      <c r="E175" s="225">
        <v>1</v>
      </c>
      <c r="F175" s="225">
        <v>0</v>
      </c>
      <c r="G175" s="225">
        <v>194</v>
      </c>
      <c r="H175" s="225">
        <v>240</v>
      </c>
      <c r="I175" s="225">
        <v>4</v>
      </c>
      <c r="J175" s="225">
        <v>472</v>
      </c>
      <c r="K175" s="225">
        <v>101</v>
      </c>
      <c r="L175" s="225">
        <v>602</v>
      </c>
      <c r="M175" s="225">
        <v>23</v>
      </c>
      <c r="N175" s="225">
        <v>7</v>
      </c>
      <c r="O175" s="220"/>
    </row>
    <row r="176" spans="1:15" s="219" customFormat="1" ht="9" customHeight="1">
      <c r="A176" s="220" t="s">
        <v>66</v>
      </c>
      <c r="B176" s="220"/>
      <c r="C176" s="229">
        <f t="shared" si="8"/>
        <v>1932</v>
      </c>
      <c r="D176" s="220">
        <v>27</v>
      </c>
      <c r="E176" s="220">
        <v>4</v>
      </c>
      <c r="F176" s="220">
        <v>0</v>
      </c>
      <c r="G176" s="220">
        <v>189</v>
      </c>
      <c r="H176" s="220">
        <v>263</v>
      </c>
      <c r="I176" s="220">
        <v>2</v>
      </c>
      <c r="J176" s="220">
        <v>297</v>
      </c>
      <c r="K176" s="220">
        <v>76</v>
      </c>
      <c r="L176" s="220">
        <v>896</v>
      </c>
      <c r="M176" s="220">
        <v>2</v>
      </c>
      <c r="N176" s="220">
        <v>176</v>
      </c>
      <c r="O176" s="220"/>
    </row>
    <row r="177" spans="1:15" s="219" customFormat="1" ht="9" customHeight="1">
      <c r="A177" s="220" t="s">
        <v>67</v>
      </c>
      <c r="B177" s="220"/>
      <c r="C177" s="229">
        <f t="shared" si="8"/>
        <v>363</v>
      </c>
      <c r="D177" s="220">
        <v>16</v>
      </c>
      <c r="E177" s="220">
        <v>0</v>
      </c>
      <c r="F177" s="220">
        <v>0</v>
      </c>
      <c r="G177" s="220">
        <v>23</v>
      </c>
      <c r="H177" s="220">
        <v>27</v>
      </c>
      <c r="I177" s="220">
        <v>0</v>
      </c>
      <c r="J177" s="220">
        <v>93</v>
      </c>
      <c r="K177" s="220">
        <v>33</v>
      </c>
      <c r="L177" s="220">
        <v>161</v>
      </c>
      <c r="M177" s="220">
        <v>10</v>
      </c>
      <c r="N177" s="220">
        <v>0</v>
      </c>
      <c r="O177" s="220"/>
    </row>
    <row r="178" spans="1:15" s="219" customFormat="1" ht="9" customHeight="1">
      <c r="A178" s="220" t="s">
        <v>68</v>
      </c>
      <c r="B178" s="220"/>
      <c r="C178" s="229">
        <f t="shared" si="8"/>
        <v>10789</v>
      </c>
      <c r="D178" s="220">
        <v>100</v>
      </c>
      <c r="E178" s="220">
        <v>16</v>
      </c>
      <c r="F178" s="220">
        <v>0</v>
      </c>
      <c r="G178" s="279">
        <v>3076</v>
      </c>
      <c r="H178" s="220">
        <v>779</v>
      </c>
      <c r="I178" s="220">
        <v>15</v>
      </c>
      <c r="J178" s="279">
        <v>1055</v>
      </c>
      <c r="K178" s="220">
        <v>742</v>
      </c>
      <c r="L178" s="279">
        <v>2779</v>
      </c>
      <c r="M178" s="220">
        <v>33</v>
      </c>
      <c r="N178" s="279">
        <v>2194</v>
      </c>
      <c r="O178" s="220"/>
    </row>
    <row r="179" spans="1:15" s="219" customFormat="1" ht="9" customHeight="1">
      <c r="A179" s="225" t="s">
        <v>69</v>
      </c>
      <c r="B179" s="225"/>
      <c r="C179" s="230">
        <f t="shared" si="8"/>
        <v>868</v>
      </c>
      <c r="D179" s="225">
        <v>21</v>
      </c>
      <c r="E179" s="225">
        <v>1</v>
      </c>
      <c r="F179" s="225">
        <v>0</v>
      </c>
      <c r="G179" s="225">
        <v>95</v>
      </c>
      <c r="H179" s="225">
        <v>112</v>
      </c>
      <c r="I179" s="225">
        <v>1</v>
      </c>
      <c r="J179" s="225">
        <v>216</v>
      </c>
      <c r="K179" s="225">
        <v>90</v>
      </c>
      <c r="L179" s="225">
        <v>288</v>
      </c>
      <c r="M179" s="225">
        <v>17</v>
      </c>
      <c r="N179" s="225">
        <v>27</v>
      </c>
      <c r="O179" s="220"/>
    </row>
    <row r="180" spans="1:15" s="219" customFormat="1" ht="9" customHeight="1">
      <c r="A180" s="220" t="s">
        <v>70</v>
      </c>
      <c r="B180" s="220"/>
      <c r="C180" s="229">
        <f t="shared" si="8"/>
        <v>2684</v>
      </c>
      <c r="D180" s="220">
        <v>78</v>
      </c>
      <c r="E180" s="220">
        <v>1</v>
      </c>
      <c r="F180" s="220">
        <v>0</v>
      </c>
      <c r="G180" s="220">
        <v>748</v>
      </c>
      <c r="H180" s="220">
        <v>258</v>
      </c>
      <c r="I180" s="220">
        <v>15</v>
      </c>
      <c r="J180" s="220">
        <v>611</v>
      </c>
      <c r="K180" s="220">
        <v>185</v>
      </c>
      <c r="L180" s="220">
        <v>768</v>
      </c>
      <c r="M180" s="220">
        <v>15</v>
      </c>
      <c r="N180" s="220">
        <v>5</v>
      </c>
      <c r="O180" s="220"/>
    </row>
    <row r="181" spans="1:15" s="219" customFormat="1" ht="9" customHeight="1">
      <c r="A181" s="220" t="s">
        <v>71</v>
      </c>
      <c r="B181" s="220"/>
      <c r="C181" s="229">
        <f t="shared" si="8"/>
        <v>1922</v>
      </c>
      <c r="D181" s="220">
        <v>24</v>
      </c>
      <c r="E181" s="220">
        <v>0</v>
      </c>
      <c r="F181" s="220">
        <v>0</v>
      </c>
      <c r="G181" s="220">
        <v>952</v>
      </c>
      <c r="H181" s="220">
        <v>62</v>
      </c>
      <c r="I181" s="220">
        <v>0</v>
      </c>
      <c r="J181" s="220">
        <v>230</v>
      </c>
      <c r="K181" s="220">
        <v>44</v>
      </c>
      <c r="L181" s="220">
        <v>606</v>
      </c>
      <c r="M181" s="220">
        <v>2</v>
      </c>
      <c r="N181" s="220">
        <v>2</v>
      </c>
      <c r="O181" s="220"/>
    </row>
    <row r="182" spans="1:15" s="219" customFormat="1" ht="9" customHeight="1">
      <c r="A182" s="220" t="s">
        <v>72</v>
      </c>
      <c r="B182" s="220"/>
      <c r="C182" s="229">
        <f t="shared" si="8"/>
        <v>1474</v>
      </c>
      <c r="D182" s="220">
        <v>9</v>
      </c>
      <c r="E182" s="220">
        <v>0</v>
      </c>
      <c r="F182" s="220">
        <v>0</v>
      </c>
      <c r="G182" s="220">
        <v>44</v>
      </c>
      <c r="H182" s="220">
        <v>123</v>
      </c>
      <c r="I182" s="220">
        <v>2</v>
      </c>
      <c r="J182" s="220">
        <v>307</v>
      </c>
      <c r="K182" s="220">
        <v>150</v>
      </c>
      <c r="L182" s="220">
        <v>629</v>
      </c>
      <c r="M182" s="220">
        <v>2</v>
      </c>
      <c r="N182" s="220">
        <v>208</v>
      </c>
      <c r="O182" s="220"/>
    </row>
    <row r="183" spans="1:15" s="219" customFormat="1" ht="9" customHeight="1">
      <c r="A183" s="225" t="s">
        <v>73</v>
      </c>
      <c r="B183" s="225"/>
      <c r="C183" s="230">
        <f t="shared" si="8"/>
        <v>1743</v>
      </c>
      <c r="D183" s="225">
        <v>31</v>
      </c>
      <c r="E183" s="225">
        <v>3</v>
      </c>
      <c r="F183" s="225">
        <v>1</v>
      </c>
      <c r="G183" s="225">
        <v>283</v>
      </c>
      <c r="H183" s="225">
        <v>99</v>
      </c>
      <c r="I183" s="225">
        <v>3</v>
      </c>
      <c r="J183" s="225">
        <v>415</v>
      </c>
      <c r="K183" s="225">
        <v>163</v>
      </c>
      <c r="L183" s="225">
        <v>693</v>
      </c>
      <c r="M183" s="225">
        <v>9</v>
      </c>
      <c r="N183" s="225">
        <v>43</v>
      </c>
      <c r="O183" s="220"/>
    </row>
    <row r="184" spans="1:15" s="219" customFormat="1" ht="9" customHeight="1">
      <c r="A184" s="220" t="s">
        <v>74</v>
      </c>
      <c r="B184" s="220"/>
      <c r="C184" s="229">
        <f t="shared" si="8"/>
        <v>2071</v>
      </c>
      <c r="D184" s="220">
        <v>124</v>
      </c>
      <c r="E184" s="220">
        <v>1</v>
      </c>
      <c r="F184" s="220">
        <v>0</v>
      </c>
      <c r="G184" s="220">
        <v>125</v>
      </c>
      <c r="H184" s="220">
        <v>133</v>
      </c>
      <c r="I184" s="220">
        <v>11</v>
      </c>
      <c r="J184" s="220">
        <v>464</v>
      </c>
      <c r="K184" s="220">
        <v>87</v>
      </c>
      <c r="L184" s="220">
        <v>688</v>
      </c>
      <c r="M184" s="220">
        <v>10</v>
      </c>
      <c r="N184" s="220">
        <v>428</v>
      </c>
      <c r="O184" s="220"/>
    </row>
    <row r="185" spans="1:15" s="219" customFormat="1" ht="9" customHeight="1">
      <c r="A185" s="220" t="s">
        <v>75</v>
      </c>
      <c r="B185" s="220"/>
      <c r="C185" s="229">
        <f t="shared" si="8"/>
        <v>3176</v>
      </c>
      <c r="D185" s="220">
        <v>240</v>
      </c>
      <c r="E185" s="220">
        <v>3</v>
      </c>
      <c r="F185" s="220">
        <v>0</v>
      </c>
      <c r="G185" s="220">
        <v>529</v>
      </c>
      <c r="H185" s="220">
        <v>250</v>
      </c>
      <c r="I185" s="220">
        <v>4</v>
      </c>
      <c r="J185" s="220">
        <v>724</v>
      </c>
      <c r="K185" s="220">
        <v>242</v>
      </c>
      <c r="L185" s="279">
        <v>1038</v>
      </c>
      <c r="M185" s="220">
        <v>23</v>
      </c>
      <c r="N185" s="220">
        <v>123</v>
      </c>
      <c r="O185" s="220"/>
    </row>
    <row r="186" spans="1:15" s="219" customFormat="1" ht="9" customHeight="1">
      <c r="A186" s="220" t="s">
        <v>76</v>
      </c>
      <c r="B186" s="220"/>
      <c r="C186" s="229">
        <f t="shared" si="8"/>
        <v>1931</v>
      </c>
      <c r="D186" s="220">
        <v>89</v>
      </c>
      <c r="E186" s="220">
        <v>22</v>
      </c>
      <c r="F186" s="220">
        <v>0</v>
      </c>
      <c r="G186" s="220">
        <v>101</v>
      </c>
      <c r="H186" s="220">
        <v>363</v>
      </c>
      <c r="I186" s="220">
        <v>5</v>
      </c>
      <c r="J186" s="220">
        <v>579</v>
      </c>
      <c r="K186" s="220">
        <v>178</v>
      </c>
      <c r="L186" s="220">
        <v>576</v>
      </c>
      <c r="M186" s="220">
        <v>3</v>
      </c>
      <c r="N186" s="220">
        <v>15</v>
      </c>
      <c r="O186" s="220"/>
    </row>
    <row r="187" spans="1:15" s="219" customFormat="1" ht="9" customHeight="1">
      <c r="A187" s="225" t="s">
        <v>77</v>
      </c>
      <c r="B187" s="225"/>
      <c r="C187" s="230">
        <f t="shared" si="8"/>
        <v>2612</v>
      </c>
      <c r="D187" s="225">
        <v>61</v>
      </c>
      <c r="E187" s="225">
        <v>0</v>
      </c>
      <c r="F187" s="225">
        <v>0</v>
      </c>
      <c r="G187" s="225">
        <v>509</v>
      </c>
      <c r="H187" s="225">
        <v>219</v>
      </c>
      <c r="I187" s="225">
        <v>18</v>
      </c>
      <c r="J187" s="225">
        <v>632</v>
      </c>
      <c r="K187" s="225">
        <v>249</v>
      </c>
      <c r="L187" s="225">
        <v>699</v>
      </c>
      <c r="M187" s="225">
        <v>28</v>
      </c>
      <c r="N187" s="225">
        <v>197</v>
      </c>
      <c r="O187" s="220"/>
    </row>
    <row r="188" spans="1:15" s="219" customFormat="1" ht="9" customHeight="1">
      <c r="A188" s="220" t="s">
        <v>78</v>
      </c>
      <c r="B188" s="220"/>
      <c r="C188" s="229">
        <f t="shared" si="8"/>
        <v>258</v>
      </c>
      <c r="D188" s="220">
        <v>1</v>
      </c>
      <c r="E188" s="220">
        <v>0</v>
      </c>
      <c r="F188" s="220">
        <v>0</v>
      </c>
      <c r="G188" s="220">
        <v>93</v>
      </c>
      <c r="H188" s="220">
        <v>10</v>
      </c>
      <c r="I188" s="220">
        <v>1</v>
      </c>
      <c r="J188" s="220">
        <v>41</v>
      </c>
      <c r="K188" s="220">
        <v>7</v>
      </c>
      <c r="L188" s="220">
        <v>91</v>
      </c>
      <c r="M188" s="220">
        <v>2</v>
      </c>
      <c r="N188" s="220">
        <v>12</v>
      </c>
      <c r="O188" s="220"/>
    </row>
    <row r="189" spans="1:15" s="219" customFormat="1" ht="9" customHeight="1">
      <c r="A189" s="220" t="s">
        <v>79</v>
      </c>
      <c r="B189" s="220"/>
      <c r="C189" s="229">
        <f t="shared" si="8"/>
        <v>3446</v>
      </c>
      <c r="D189" s="220">
        <v>167</v>
      </c>
      <c r="E189" s="220">
        <v>0</v>
      </c>
      <c r="F189" s="220">
        <v>1</v>
      </c>
      <c r="G189" s="220">
        <v>326</v>
      </c>
      <c r="H189" s="220">
        <v>294</v>
      </c>
      <c r="I189" s="220">
        <v>2</v>
      </c>
      <c r="J189" s="279">
        <v>1020</v>
      </c>
      <c r="K189" s="220">
        <v>397</v>
      </c>
      <c r="L189" s="279">
        <v>1207</v>
      </c>
      <c r="M189" s="220">
        <v>32</v>
      </c>
      <c r="N189" s="220">
        <v>0</v>
      </c>
      <c r="O189" s="220"/>
    </row>
    <row r="190" spans="1:15" s="219" customFormat="1" ht="9" customHeight="1">
      <c r="A190" s="220" t="s">
        <v>80</v>
      </c>
      <c r="B190" s="220"/>
      <c r="C190" s="229">
        <f t="shared" si="8"/>
        <v>1439</v>
      </c>
      <c r="D190" s="220">
        <v>41</v>
      </c>
      <c r="E190" s="220">
        <v>0</v>
      </c>
      <c r="F190" s="220">
        <v>0</v>
      </c>
      <c r="G190" s="220">
        <v>261</v>
      </c>
      <c r="H190" s="220">
        <v>139</v>
      </c>
      <c r="I190" s="220">
        <v>0</v>
      </c>
      <c r="J190" s="220">
        <v>448</v>
      </c>
      <c r="K190" s="220">
        <v>91</v>
      </c>
      <c r="L190" s="220">
        <v>439</v>
      </c>
      <c r="M190" s="220">
        <v>5</v>
      </c>
      <c r="N190" s="220">
        <v>15</v>
      </c>
      <c r="O190" s="220"/>
    </row>
    <row r="191" spans="1:15" s="219" customFormat="1" ht="9" customHeight="1">
      <c r="A191" s="225" t="s">
        <v>81</v>
      </c>
      <c r="B191" s="225"/>
      <c r="C191" s="230">
        <f t="shared" si="8"/>
        <v>356</v>
      </c>
      <c r="D191" s="225">
        <v>21</v>
      </c>
      <c r="E191" s="225">
        <v>1</v>
      </c>
      <c r="F191" s="225">
        <v>0</v>
      </c>
      <c r="G191" s="225">
        <v>35</v>
      </c>
      <c r="H191" s="225">
        <v>30</v>
      </c>
      <c r="I191" s="225">
        <v>1</v>
      </c>
      <c r="J191" s="225">
        <v>111</v>
      </c>
      <c r="K191" s="225">
        <v>16</v>
      </c>
      <c r="L191" s="225">
        <v>136</v>
      </c>
      <c r="M191" s="225">
        <v>5</v>
      </c>
      <c r="N191" s="225">
        <v>0</v>
      </c>
      <c r="O191" s="220"/>
    </row>
    <row r="192" spans="1:15" s="219" customFormat="1" ht="9" customHeight="1">
      <c r="A192" s="218"/>
      <c r="B192" s="218"/>
      <c r="C192" s="229"/>
      <c r="D192" s="242"/>
      <c r="E192" s="242"/>
      <c r="F192" s="242"/>
      <c r="G192" s="229"/>
      <c r="H192" s="229"/>
      <c r="I192" s="229"/>
      <c r="J192" s="229"/>
      <c r="K192" s="229"/>
      <c r="L192" s="229"/>
      <c r="M192" s="229"/>
      <c r="N192" s="229"/>
      <c r="O192" s="220"/>
    </row>
    <row r="193" spans="1:15" s="219" customFormat="1" ht="9" customHeight="1">
      <c r="A193" s="218">
        <v>2000</v>
      </c>
      <c r="B193" s="218"/>
      <c r="C193" s="229"/>
      <c r="D193" s="242"/>
      <c r="E193" s="242"/>
      <c r="F193" s="242"/>
      <c r="G193" s="229"/>
      <c r="H193" s="229"/>
      <c r="I193" s="229"/>
      <c r="J193" s="229"/>
      <c r="K193" s="229"/>
      <c r="L193" s="229"/>
      <c r="M193" s="229"/>
      <c r="N193" s="229"/>
      <c r="O193" s="220"/>
    </row>
    <row r="194" spans="1:15" s="219" customFormat="1" ht="9" customHeight="1">
      <c r="A194" s="222" t="s">
        <v>102</v>
      </c>
      <c r="B194" s="222"/>
      <c r="C194" s="243">
        <f>SUM(C196:C227)</f>
        <v>104269</v>
      </c>
      <c r="D194" s="243">
        <f t="shared" ref="D194:N194" si="9">SUM(D196:D227)</f>
        <v>1967</v>
      </c>
      <c r="E194" s="243">
        <f t="shared" si="9"/>
        <v>109</v>
      </c>
      <c r="F194" s="243">
        <f t="shared" si="9"/>
        <v>7</v>
      </c>
      <c r="G194" s="243">
        <f t="shared" si="9"/>
        <v>22697</v>
      </c>
      <c r="H194" s="243">
        <f t="shared" si="9"/>
        <v>9887</v>
      </c>
      <c r="I194" s="243">
        <f t="shared" si="9"/>
        <v>206</v>
      </c>
      <c r="J194" s="243">
        <f t="shared" si="9"/>
        <v>22515</v>
      </c>
      <c r="K194" s="243">
        <f t="shared" si="9"/>
        <v>6824</v>
      </c>
      <c r="L194" s="243">
        <f t="shared" si="9"/>
        <v>34465</v>
      </c>
      <c r="M194" s="243">
        <f t="shared" si="9"/>
        <v>887</v>
      </c>
      <c r="N194" s="243">
        <f t="shared" si="9"/>
        <v>4705</v>
      </c>
      <c r="O194" s="220"/>
    </row>
    <row r="195" spans="1:15" s="219" customFormat="1" ht="3.95" customHeight="1">
      <c r="A195" s="222"/>
      <c r="B195" s="222"/>
      <c r="C195" s="243"/>
      <c r="D195" s="243"/>
      <c r="E195" s="243"/>
      <c r="F195" s="243"/>
      <c r="G195" s="243"/>
      <c r="H195" s="243"/>
      <c r="I195" s="243"/>
      <c r="J195" s="243"/>
      <c r="K195" s="243"/>
      <c r="L195" s="243"/>
      <c r="M195" s="243"/>
      <c r="N195" s="243"/>
      <c r="O195" s="220"/>
    </row>
    <row r="196" spans="1:15" s="219" customFormat="1" ht="9" customHeight="1">
      <c r="A196" s="302" t="s">
        <v>50</v>
      </c>
      <c r="B196" s="302"/>
      <c r="C196" s="229">
        <f t="shared" ref="C196:C227" si="10">SUM(D196:N196)</f>
        <v>897</v>
      </c>
      <c r="D196" s="220">
        <v>20</v>
      </c>
      <c r="E196" s="220">
        <v>0</v>
      </c>
      <c r="F196" s="220">
        <v>0</v>
      </c>
      <c r="G196" s="220">
        <v>221</v>
      </c>
      <c r="H196" s="220">
        <v>62</v>
      </c>
      <c r="I196" s="220">
        <v>3</v>
      </c>
      <c r="J196" s="220">
        <v>194</v>
      </c>
      <c r="K196" s="220">
        <v>66</v>
      </c>
      <c r="L196" s="220">
        <v>294</v>
      </c>
      <c r="M196" s="220">
        <v>0</v>
      </c>
      <c r="N196" s="220">
        <v>37</v>
      </c>
      <c r="O196" s="220"/>
    </row>
    <row r="197" spans="1:15" s="219" customFormat="1" ht="9" customHeight="1">
      <c r="A197" s="302" t="s">
        <v>51</v>
      </c>
      <c r="B197" s="302"/>
      <c r="C197" s="229">
        <f t="shared" si="10"/>
        <v>5092</v>
      </c>
      <c r="D197" s="220">
        <v>73</v>
      </c>
      <c r="E197" s="220">
        <v>1</v>
      </c>
      <c r="F197" s="220">
        <v>0</v>
      </c>
      <c r="G197" s="279">
        <v>1450</v>
      </c>
      <c r="H197" s="220">
        <v>488</v>
      </c>
      <c r="I197" s="220">
        <v>30</v>
      </c>
      <c r="J197" s="220">
        <v>1048</v>
      </c>
      <c r="K197" s="220">
        <v>263</v>
      </c>
      <c r="L197" s="279">
        <v>1640</v>
      </c>
      <c r="M197" s="220">
        <v>62</v>
      </c>
      <c r="N197" s="220">
        <v>37</v>
      </c>
      <c r="O197" s="220"/>
    </row>
    <row r="198" spans="1:15" s="219" customFormat="1" ht="9" customHeight="1">
      <c r="A198" s="302" t="s">
        <v>52</v>
      </c>
      <c r="B198" s="302"/>
      <c r="C198" s="229">
        <f t="shared" si="10"/>
        <v>502</v>
      </c>
      <c r="D198" s="220">
        <v>15</v>
      </c>
      <c r="E198" s="220">
        <v>1</v>
      </c>
      <c r="F198" s="220">
        <v>0</v>
      </c>
      <c r="G198" s="220">
        <v>30</v>
      </c>
      <c r="H198" s="220">
        <v>91</v>
      </c>
      <c r="I198" s="220">
        <v>1</v>
      </c>
      <c r="J198" s="220">
        <v>94</v>
      </c>
      <c r="K198" s="220">
        <v>28</v>
      </c>
      <c r="L198" s="220">
        <v>234</v>
      </c>
      <c r="M198" s="220">
        <v>7</v>
      </c>
      <c r="N198" s="220">
        <v>1</v>
      </c>
      <c r="O198" s="220"/>
    </row>
    <row r="199" spans="1:15" s="219" customFormat="1" ht="9" customHeight="1">
      <c r="A199" s="303" t="s">
        <v>53</v>
      </c>
      <c r="B199" s="303"/>
      <c r="C199" s="230">
        <f t="shared" si="10"/>
        <v>608</v>
      </c>
      <c r="D199" s="225">
        <v>13</v>
      </c>
      <c r="E199" s="225">
        <v>0</v>
      </c>
      <c r="F199" s="225">
        <v>0</v>
      </c>
      <c r="G199" s="225">
        <v>47</v>
      </c>
      <c r="H199" s="225">
        <v>63</v>
      </c>
      <c r="I199" s="225">
        <v>0</v>
      </c>
      <c r="J199" s="225">
        <v>162</v>
      </c>
      <c r="K199" s="225">
        <v>41</v>
      </c>
      <c r="L199" s="225">
        <v>234</v>
      </c>
      <c r="M199" s="225">
        <v>21</v>
      </c>
      <c r="N199" s="225">
        <v>27</v>
      </c>
      <c r="O199" s="220"/>
    </row>
    <row r="200" spans="1:15" s="219" customFormat="1" ht="9" customHeight="1">
      <c r="A200" s="302" t="s">
        <v>54</v>
      </c>
      <c r="B200" s="302"/>
      <c r="C200" s="229">
        <f t="shared" si="10"/>
        <v>3826</v>
      </c>
      <c r="D200" s="220">
        <v>75</v>
      </c>
      <c r="E200" s="220">
        <v>13</v>
      </c>
      <c r="F200" s="220">
        <v>0</v>
      </c>
      <c r="G200" s="220">
        <v>1111</v>
      </c>
      <c r="H200" s="220">
        <v>397</v>
      </c>
      <c r="I200" s="220">
        <v>3</v>
      </c>
      <c r="J200" s="220">
        <v>710</v>
      </c>
      <c r="K200" s="220">
        <v>266</v>
      </c>
      <c r="L200" s="220">
        <v>957</v>
      </c>
      <c r="M200" s="220">
        <v>19</v>
      </c>
      <c r="N200" s="220">
        <v>275</v>
      </c>
      <c r="O200" s="220"/>
    </row>
    <row r="201" spans="1:15" s="219" customFormat="1" ht="9" customHeight="1">
      <c r="A201" s="302" t="s">
        <v>55</v>
      </c>
      <c r="B201" s="302"/>
      <c r="C201" s="229">
        <f t="shared" si="10"/>
        <v>360</v>
      </c>
      <c r="D201" s="220">
        <v>24</v>
      </c>
      <c r="E201" s="220">
        <v>1</v>
      </c>
      <c r="F201" s="220">
        <v>0</v>
      </c>
      <c r="G201" s="220">
        <v>34</v>
      </c>
      <c r="H201" s="220">
        <v>66</v>
      </c>
      <c r="I201" s="220">
        <v>2</v>
      </c>
      <c r="J201" s="220">
        <v>60</v>
      </c>
      <c r="K201" s="220">
        <v>22</v>
      </c>
      <c r="L201" s="220">
        <v>141</v>
      </c>
      <c r="M201" s="220">
        <v>0</v>
      </c>
      <c r="N201" s="220">
        <v>10</v>
      </c>
      <c r="O201" s="220"/>
    </row>
    <row r="202" spans="1:15" s="219" customFormat="1" ht="9" customHeight="1">
      <c r="A202" s="302" t="s">
        <v>56</v>
      </c>
      <c r="B202" s="302"/>
      <c r="C202" s="229">
        <f t="shared" si="10"/>
        <v>854</v>
      </c>
      <c r="D202" s="220">
        <v>99</v>
      </c>
      <c r="E202" s="220">
        <v>0</v>
      </c>
      <c r="F202" s="220">
        <v>0</v>
      </c>
      <c r="G202" s="220">
        <v>39</v>
      </c>
      <c r="H202" s="220">
        <v>110</v>
      </c>
      <c r="I202" s="220">
        <v>2</v>
      </c>
      <c r="J202" s="220">
        <v>227</v>
      </c>
      <c r="K202" s="220">
        <v>69</v>
      </c>
      <c r="L202" s="220">
        <v>301</v>
      </c>
      <c r="M202" s="220">
        <v>6</v>
      </c>
      <c r="N202" s="220">
        <v>1</v>
      </c>
      <c r="O202" s="220"/>
    </row>
    <row r="203" spans="1:15" s="219" customFormat="1" ht="9" customHeight="1">
      <c r="A203" s="303" t="s">
        <v>57</v>
      </c>
      <c r="B203" s="303"/>
      <c r="C203" s="230">
        <f t="shared" si="10"/>
        <v>6526</v>
      </c>
      <c r="D203" s="225">
        <v>108</v>
      </c>
      <c r="E203" s="225">
        <v>27</v>
      </c>
      <c r="F203" s="225">
        <v>0</v>
      </c>
      <c r="G203" s="280">
        <v>1989</v>
      </c>
      <c r="H203" s="225">
        <v>614</v>
      </c>
      <c r="I203" s="225">
        <v>3</v>
      </c>
      <c r="J203" s="280">
        <v>1526</v>
      </c>
      <c r="K203" s="225">
        <v>360</v>
      </c>
      <c r="L203" s="280">
        <v>1832</v>
      </c>
      <c r="M203" s="225">
        <v>29</v>
      </c>
      <c r="N203" s="225">
        <v>38</v>
      </c>
      <c r="O203" s="220"/>
    </row>
    <row r="204" spans="1:15" s="219" customFormat="1" ht="9" customHeight="1">
      <c r="A204" s="220" t="s">
        <v>58</v>
      </c>
      <c r="B204" s="302"/>
      <c r="C204" s="229">
        <f t="shared" si="10"/>
        <v>22687</v>
      </c>
      <c r="D204" s="220">
        <v>13</v>
      </c>
      <c r="E204" s="220">
        <v>4</v>
      </c>
      <c r="F204" s="220">
        <v>0</v>
      </c>
      <c r="G204" s="279">
        <v>4135</v>
      </c>
      <c r="H204" s="279">
        <v>2218</v>
      </c>
      <c r="I204" s="220">
        <v>6</v>
      </c>
      <c r="J204" s="279">
        <v>5427</v>
      </c>
      <c r="K204" s="279">
        <v>1371</v>
      </c>
      <c r="L204" s="279">
        <v>9352</v>
      </c>
      <c r="M204" s="220">
        <v>52</v>
      </c>
      <c r="N204" s="220">
        <v>109</v>
      </c>
      <c r="O204" s="220"/>
    </row>
    <row r="205" spans="1:15" s="219" customFormat="1" ht="9" customHeight="1">
      <c r="A205" s="302" t="s">
        <v>59</v>
      </c>
      <c r="B205" s="302"/>
      <c r="C205" s="229">
        <f t="shared" si="10"/>
        <v>1440</v>
      </c>
      <c r="D205" s="220">
        <v>104</v>
      </c>
      <c r="E205" s="220">
        <v>3</v>
      </c>
      <c r="F205" s="220">
        <v>1</v>
      </c>
      <c r="G205" s="220">
        <v>574</v>
      </c>
      <c r="H205" s="220">
        <v>116</v>
      </c>
      <c r="I205" s="220">
        <v>4</v>
      </c>
      <c r="J205" s="220">
        <v>263</v>
      </c>
      <c r="K205" s="220">
        <v>122</v>
      </c>
      <c r="L205" s="220">
        <v>236</v>
      </c>
      <c r="M205" s="220">
        <v>15</v>
      </c>
      <c r="N205" s="220">
        <v>2</v>
      </c>
      <c r="O205" s="220"/>
    </row>
    <row r="206" spans="1:15" s="219" customFormat="1" ht="9" customHeight="1">
      <c r="A206" s="302" t="s">
        <v>60</v>
      </c>
      <c r="B206" s="302"/>
      <c r="C206" s="229">
        <f t="shared" si="10"/>
        <v>5978</v>
      </c>
      <c r="D206" s="220">
        <v>117</v>
      </c>
      <c r="E206" s="220">
        <v>0</v>
      </c>
      <c r="F206" s="220">
        <v>0</v>
      </c>
      <c r="G206" s="279">
        <v>2236</v>
      </c>
      <c r="H206" s="220">
        <v>600</v>
      </c>
      <c r="I206" s="220">
        <v>6</v>
      </c>
      <c r="J206" s="279">
        <v>1124</v>
      </c>
      <c r="K206" s="220">
        <v>333</v>
      </c>
      <c r="L206" s="279">
        <v>1318</v>
      </c>
      <c r="M206" s="220">
        <v>10</v>
      </c>
      <c r="N206" s="220">
        <v>234</v>
      </c>
      <c r="O206" s="220"/>
    </row>
    <row r="207" spans="1:15" s="219" customFormat="1" ht="9" customHeight="1">
      <c r="A207" s="303" t="s">
        <v>61</v>
      </c>
      <c r="B207" s="303"/>
      <c r="C207" s="230">
        <f t="shared" si="10"/>
        <v>3084</v>
      </c>
      <c r="D207" s="225">
        <v>37</v>
      </c>
      <c r="E207" s="225">
        <v>3</v>
      </c>
      <c r="F207" s="225">
        <v>0</v>
      </c>
      <c r="G207" s="225">
        <v>151</v>
      </c>
      <c r="H207" s="225">
        <v>355</v>
      </c>
      <c r="I207" s="225">
        <v>22</v>
      </c>
      <c r="J207" s="225">
        <v>606</v>
      </c>
      <c r="K207" s="225">
        <v>166</v>
      </c>
      <c r="L207" s="280">
        <v>1395</v>
      </c>
      <c r="M207" s="225">
        <v>243</v>
      </c>
      <c r="N207" s="225">
        <v>106</v>
      </c>
      <c r="O207" s="220"/>
    </row>
    <row r="208" spans="1:15" s="219" customFormat="1" ht="9" customHeight="1">
      <c r="A208" s="302" t="s">
        <v>62</v>
      </c>
      <c r="B208" s="302"/>
      <c r="C208" s="229">
        <f t="shared" si="10"/>
        <v>504</v>
      </c>
      <c r="D208" s="220">
        <v>9</v>
      </c>
      <c r="E208" s="220">
        <v>6</v>
      </c>
      <c r="F208" s="220">
        <v>0</v>
      </c>
      <c r="G208" s="220">
        <v>164</v>
      </c>
      <c r="H208" s="220">
        <v>36</v>
      </c>
      <c r="I208" s="220">
        <v>1</v>
      </c>
      <c r="J208" s="220">
        <v>114</v>
      </c>
      <c r="K208" s="220">
        <v>21</v>
      </c>
      <c r="L208" s="220">
        <v>128</v>
      </c>
      <c r="M208" s="220">
        <v>15</v>
      </c>
      <c r="N208" s="220">
        <v>10</v>
      </c>
      <c r="O208" s="220"/>
    </row>
    <row r="209" spans="1:15" s="219" customFormat="1" ht="9" customHeight="1">
      <c r="A209" s="302" t="s">
        <v>63</v>
      </c>
      <c r="B209" s="302"/>
      <c r="C209" s="229">
        <f t="shared" si="10"/>
        <v>4469</v>
      </c>
      <c r="D209" s="220">
        <v>84</v>
      </c>
      <c r="E209" s="220">
        <v>4</v>
      </c>
      <c r="F209" s="220">
        <v>0</v>
      </c>
      <c r="G209" s="279">
        <v>954</v>
      </c>
      <c r="H209" s="220">
        <v>312</v>
      </c>
      <c r="I209" s="220">
        <v>0</v>
      </c>
      <c r="J209" s="220">
        <v>1017</v>
      </c>
      <c r="K209" s="220">
        <v>243</v>
      </c>
      <c r="L209" s="279">
        <v>1840</v>
      </c>
      <c r="M209" s="220">
        <v>14</v>
      </c>
      <c r="N209" s="220">
        <v>1</v>
      </c>
      <c r="O209" s="220"/>
    </row>
    <row r="210" spans="1:15" s="219" customFormat="1" ht="9" customHeight="1">
      <c r="A210" s="302" t="s">
        <v>64</v>
      </c>
      <c r="B210" s="302"/>
      <c r="C210" s="229">
        <f t="shared" si="10"/>
        <v>6835</v>
      </c>
      <c r="D210" s="220">
        <v>37</v>
      </c>
      <c r="E210" s="220">
        <v>4</v>
      </c>
      <c r="F210" s="220">
        <v>0</v>
      </c>
      <c r="G210" s="279">
        <v>2047</v>
      </c>
      <c r="H210" s="220">
        <v>468</v>
      </c>
      <c r="I210" s="220">
        <v>64</v>
      </c>
      <c r="J210" s="279">
        <v>1741</v>
      </c>
      <c r="K210" s="220">
        <v>340</v>
      </c>
      <c r="L210" s="279">
        <v>1890</v>
      </c>
      <c r="M210" s="220">
        <v>72</v>
      </c>
      <c r="N210" s="220">
        <v>172</v>
      </c>
      <c r="O210" s="220"/>
    </row>
    <row r="211" spans="1:15" s="219" customFormat="1" ht="9" customHeight="1">
      <c r="A211" s="303" t="s">
        <v>65</v>
      </c>
      <c r="B211" s="303"/>
      <c r="C211" s="230">
        <f t="shared" si="10"/>
        <v>1735</v>
      </c>
      <c r="D211" s="225">
        <v>63</v>
      </c>
      <c r="E211" s="225">
        <v>3</v>
      </c>
      <c r="F211" s="225">
        <v>1</v>
      </c>
      <c r="G211" s="225">
        <v>190</v>
      </c>
      <c r="H211" s="225">
        <v>213</v>
      </c>
      <c r="I211" s="225">
        <v>14</v>
      </c>
      <c r="J211" s="225">
        <v>497</v>
      </c>
      <c r="K211" s="225">
        <v>110</v>
      </c>
      <c r="L211" s="225">
        <v>620</v>
      </c>
      <c r="M211" s="225">
        <v>24</v>
      </c>
      <c r="N211" s="225">
        <v>0</v>
      </c>
      <c r="O211" s="220"/>
    </row>
    <row r="212" spans="1:15" s="219" customFormat="1" ht="9" customHeight="1">
      <c r="A212" s="302" t="s">
        <v>66</v>
      </c>
      <c r="B212" s="302"/>
      <c r="C212" s="229">
        <f t="shared" si="10"/>
        <v>2050</v>
      </c>
      <c r="D212" s="220">
        <v>37</v>
      </c>
      <c r="E212" s="220">
        <v>0</v>
      </c>
      <c r="F212" s="220">
        <v>1</v>
      </c>
      <c r="G212" s="220">
        <v>176</v>
      </c>
      <c r="H212" s="220">
        <v>341</v>
      </c>
      <c r="I212" s="220">
        <v>1</v>
      </c>
      <c r="J212" s="220">
        <v>295</v>
      </c>
      <c r="K212" s="220">
        <v>80</v>
      </c>
      <c r="L212" s="220">
        <v>935</v>
      </c>
      <c r="M212" s="220">
        <v>9</v>
      </c>
      <c r="N212" s="220">
        <v>175</v>
      </c>
      <c r="O212" s="220"/>
    </row>
    <row r="213" spans="1:15" s="219" customFormat="1" ht="9" customHeight="1">
      <c r="A213" s="302" t="s">
        <v>67</v>
      </c>
      <c r="B213" s="302"/>
      <c r="C213" s="229">
        <f t="shared" si="10"/>
        <v>569</v>
      </c>
      <c r="D213" s="220">
        <v>27</v>
      </c>
      <c r="E213" s="220">
        <v>0</v>
      </c>
      <c r="F213" s="220">
        <v>0</v>
      </c>
      <c r="G213" s="220">
        <v>27</v>
      </c>
      <c r="H213" s="220">
        <v>67</v>
      </c>
      <c r="I213" s="220">
        <v>1</v>
      </c>
      <c r="J213" s="220">
        <v>117</v>
      </c>
      <c r="K213" s="220">
        <v>48</v>
      </c>
      <c r="L213" s="220">
        <v>278</v>
      </c>
      <c r="M213" s="220">
        <v>4</v>
      </c>
      <c r="N213" s="220">
        <v>0</v>
      </c>
      <c r="O213" s="220"/>
    </row>
    <row r="214" spans="1:15" s="219" customFormat="1" ht="9" customHeight="1">
      <c r="A214" s="302" t="s">
        <v>68</v>
      </c>
      <c r="B214" s="302"/>
      <c r="C214" s="229">
        <f t="shared" si="10"/>
        <v>11218</v>
      </c>
      <c r="D214" s="220">
        <v>83</v>
      </c>
      <c r="E214" s="220">
        <v>17</v>
      </c>
      <c r="F214" s="220">
        <v>1</v>
      </c>
      <c r="G214" s="279">
        <v>3188</v>
      </c>
      <c r="H214" s="220">
        <v>951</v>
      </c>
      <c r="I214" s="220">
        <v>11</v>
      </c>
      <c r="J214" s="279">
        <v>1335</v>
      </c>
      <c r="K214" s="220">
        <v>868</v>
      </c>
      <c r="L214" s="279">
        <v>2937</v>
      </c>
      <c r="M214" s="220">
        <v>60</v>
      </c>
      <c r="N214" s="279">
        <v>1767</v>
      </c>
      <c r="O214" s="220"/>
    </row>
    <row r="215" spans="1:15" s="219" customFormat="1" ht="9" customHeight="1">
      <c r="A215" s="303" t="s">
        <v>69</v>
      </c>
      <c r="B215" s="303"/>
      <c r="C215" s="230">
        <f t="shared" si="10"/>
        <v>786</v>
      </c>
      <c r="D215" s="225">
        <v>11</v>
      </c>
      <c r="E215" s="225">
        <v>0</v>
      </c>
      <c r="F215" s="225">
        <v>3</v>
      </c>
      <c r="G215" s="225">
        <v>61</v>
      </c>
      <c r="H215" s="225">
        <v>98</v>
      </c>
      <c r="I215" s="225">
        <v>0</v>
      </c>
      <c r="J215" s="225">
        <v>202</v>
      </c>
      <c r="K215" s="225">
        <v>86</v>
      </c>
      <c r="L215" s="225">
        <v>289</v>
      </c>
      <c r="M215" s="225">
        <v>8</v>
      </c>
      <c r="N215" s="225">
        <v>28</v>
      </c>
      <c r="O215" s="220"/>
    </row>
    <row r="216" spans="1:15" s="219" customFormat="1" ht="9" customHeight="1">
      <c r="A216" s="302" t="s">
        <v>70</v>
      </c>
      <c r="B216" s="302"/>
      <c r="C216" s="229">
        <f t="shared" si="10"/>
        <v>2962</v>
      </c>
      <c r="D216" s="220">
        <v>52</v>
      </c>
      <c r="E216" s="220">
        <v>0</v>
      </c>
      <c r="F216" s="220">
        <v>0</v>
      </c>
      <c r="G216" s="220">
        <v>776</v>
      </c>
      <c r="H216" s="220">
        <v>346</v>
      </c>
      <c r="I216" s="220">
        <v>6</v>
      </c>
      <c r="J216" s="220">
        <v>590</v>
      </c>
      <c r="K216" s="220">
        <v>219</v>
      </c>
      <c r="L216" s="220">
        <v>936</v>
      </c>
      <c r="M216" s="220">
        <v>14</v>
      </c>
      <c r="N216" s="220">
        <v>23</v>
      </c>
      <c r="O216" s="220"/>
    </row>
    <row r="217" spans="1:15" s="219" customFormat="1" ht="9" customHeight="1">
      <c r="A217" s="302" t="s">
        <v>71</v>
      </c>
      <c r="B217" s="302"/>
      <c r="C217" s="229">
        <f t="shared" si="10"/>
        <v>2395</v>
      </c>
      <c r="D217" s="220">
        <v>39</v>
      </c>
      <c r="E217" s="220">
        <v>0</v>
      </c>
      <c r="F217" s="220">
        <v>0</v>
      </c>
      <c r="G217" s="220">
        <v>695</v>
      </c>
      <c r="H217" s="220">
        <v>51</v>
      </c>
      <c r="I217" s="220">
        <v>1</v>
      </c>
      <c r="J217" s="220">
        <v>290</v>
      </c>
      <c r="K217" s="220">
        <v>116</v>
      </c>
      <c r="L217" s="220">
        <v>712</v>
      </c>
      <c r="M217" s="220">
        <v>12</v>
      </c>
      <c r="N217" s="220">
        <v>479</v>
      </c>
      <c r="O217" s="220"/>
    </row>
    <row r="218" spans="1:15" s="219" customFormat="1" ht="9" customHeight="1">
      <c r="A218" s="302" t="s">
        <v>72</v>
      </c>
      <c r="B218" s="302"/>
      <c r="C218" s="229">
        <f t="shared" si="10"/>
        <v>1832</v>
      </c>
      <c r="D218" s="220">
        <v>5</v>
      </c>
      <c r="E218" s="220">
        <v>0</v>
      </c>
      <c r="F218" s="220">
        <v>0</v>
      </c>
      <c r="G218" s="220">
        <v>44</v>
      </c>
      <c r="H218" s="220">
        <v>75</v>
      </c>
      <c r="I218" s="220">
        <v>5</v>
      </c>
      <c r="J218" s="220">
        <v>360</v>
      </c>
      <c r="K218" s="220">
        <v>122</v>
      </c>
      <c r="L218" s="220">
        <v>872</v>
      </c>
      <c r="M218" s="220">
        <v>9</v>
      </c>
      <c r="N218" s="220">
        <v>340</v>
      </c>
      <c r="O218" s="220"/>
    </row>
    <row r="219" spans="1:15" s="219" customFormat="1" ht="9" customHeight="1">
      <c r="A219" s="303" t="s">
        <v>73</v>
      </c>
      <c r="B219" s="303"/>
      <c r="C219" s="230">
        <f t="shared" si="10"/>
        <v>1802</v>
      </c>
      <c r="D219" s="225">
        <v>53</v>
      </c>
      <c r="E219" s="225">
        <v>5</v>
      </c>
      <c r="F219" s="225">
        <v>0</v>
      </c>
      <c r="G219" s="225">
        <v>379</v>
      </c>
      <c r="H219" s="225">
        <v>130</v>
      </c>
      <c r="I219" s="225">
        <v>1</v>
      </c>
      <c r="J219" s="225">
        <v>417</v>
      </c>
      <c r="K219" s="225">
        <v>228</v>
      </c>
      <c r="L219" s="225">
        <v>486</v>
      </c>
      <c r="M219" s="225">
        <v>7</v>
      </c>
      <c r="N219" s="225">
        <v>96</v>
      </c>
      <c r="O219" s="220"/>
    </row>
    <row r="220" spans="1:15" s="219" customFormat="1" ht="9" customHeight="1">
      <c r="A220" s="302" t="s">
        <v>74</v>
      </c>
      <c r="B220" s="302"/>
      <c r="C220" s="229">
        <f t="shared" si="10"/>
        <v>2136</v>
      </c>
      <c r="D220" s="220">
        <v>185</v>
      </c>
      <c r="E220" s="220">
        <v>1</v>
      </c>
      <c r="F220" s="220">
        <v>0</v>
      </c>
      <c r="G220" s="220">
        <v>107</v>
      </c>
      <c r="H220" s="220">
        <v>235</v>
      </c>
      <c r="I220" s="220">
        <v>7</v>
      </c>
      <c r="J220" s="220">
        <v>520</v>
      </c>
      <c r="K220" s="220">
        <v>115</v>
      </c>
      <c r="L220" s="220">
        <v>688</v>
      </c>
      <c r="M220" s="220">
        <v>8</v>
      </c>
      <c r="N220" s="220">
        <v>270</v>
      </c>
      <c r="O220" s="220"/>
    </row>
    <row r="221" spans="1:15" s="219" customFormat="1" ht="9" customHeight="1">
      <c r="A221" s="302" t="s">
        <v>75</v>
      </c>
      <c r="B221" s="302"/>
      <c r="C221" s="229">
        <f t="shared" si="10"/>
        <v>2594</v>
      </c>
      <c r="D221" s="220">
        <v>208</v>
      </c>
      <c r="E221" s="220">
        <v>1</v>
      </c>
      <c r="F221" s="220">
        <v>0</v>
      </c>
      <c r="G221" s="220">
        <v>361</v>
      </c>
      <c r="H221" s="220">
        <v>234</v>
      </c>
      <c r="I221" s="220">
        <v>4</v>
      </c>
      <c r="J221" s="220">
        <v>549</v>
      </c>
      <c r="K221" s="220">
        <v>151</v>
      </c>
      <c r="L221" s="279">
        <v>844</v>
      </c>
      <c r="M221" s="220">
        <v>90</v>
      </c>
      <c r="N221" s="220">
        <v>152</v>
      </c>
      <c r="O221" s="220"/>
    </row>
    <row r="222" spans="1:15" s="219" customFormat="1" ht="9" customHeight="1">
      <c r="A222" s="302" t="s">
        <v>76</v>
      </c>
      <c r="B222" s="302"/>
      <c r="C222" s="229">
        <f t="shared" si="10"/>
        <v>1849</v>
      </c>
      <c r="D222" s="220">
        <v>81</v>
      </c>
      <c r="E222" s="220">
        <v>12</v>
      </c>
      <c r="F222" s="220">
        <v>0</v>
      </c>
      <c r="G222" s="220">
        <v>68</v>
      </c>
      <c r="H222" s="220">
        <v>346</v>
      </c>
      <c r="I222" s="220">
        <v>0</v>
      </c>
      <c r="J222" s="220">
        <v>755</v>
      </c>
      <c r="K222" s="220">
        <v>125</v>
      </c>
      <c r="L222" s="220">
        <v>453</v>
      </c>
      <c r="M222" s="220">
        <v>2</v>
      </c>
      <c r="N222" s="220">
        <v>7</v>
      </c>
      <c r="O222" s="220"/>
    </row>
    <row r="223" spans="1:15" s="219" customFormat="1" ht="9" customHeight="1">
      <c r="A223" s="303" t="s">
        <v>77</v>
      </c>
      <c r="B223" s="303"/>
      <c r="C223" s="230">
        <f t="shared" si="10"/>
        <v>2740</v>
      </c>
      <c r="D223" s="225">
        <v>71</v>
      </c>
      <c r="E223" s="225">
        <v>1</v>
      </c>
      <c r="F223" s="225">
        <v>0</v>
      </c>
      <c r="G223" s="225">
        <v>647</v>
      </c>
      <c r="H223" s="225">
        <v>256</v>
      </c>
      <c r="I223" s="225">
        <v>5</v>
      </c>
      <c r="J223" s="225">
        <v>588</v>
      </c>
      <c r="K223" s="225">
        <v>249</v>
      </c>
      <c r="L223" s="225">
        <v>655</v>
      </c>
      <c r="M223" s="225">
        <v>36</v>
      </c>
      <c r="N223" s="225">
        <v>232</v>
      </c>
      <c r="O223" s="220"/>
    </row>
    <row r="224" spans="1:15" s="219" customFormat="1" ht="9" customHeight="1">
      <c r="A224" s="302" t="s">
        <v>78</v>
      </c>
      <c r="B224" s="302"/>
      <c r="C224" s="229">
        <f t="shared" si="10"/>
        <v>315</v>
      </c>
      <c r="D224" s="220">
        <v>0</v>
      </c>
      <c r="E224" s="220">
        <v>1</v>
      </c>
      <c r="F224" s="220">
        <v>0</v>
      </c>
      <c r="G224" s="220">
        <v>126</v>
      </c>
      <c r="H224" s="220">
        <v>25</v>
      </c>
      <c r="I224" s="220">
        <v>0</v>
      </c>
      <c r="J224" s="220">
        <v>55</v>
      </c>
      <c r="K224" s="220">
        <v>9</v>
      </c>
      <c r="L224" s="220">
        <v>83</v>
      </c>
      <c r="M224" s="220">
        <v>4</v>
      </c>
      <c r="N224" s="220">
        <v>12</v>
      </c>
      <c r="O224" s="220"/>
    </row>
    <row r="225" spans="1:15" s="219" customFormat="1" ht="9" customHeight="1">
      <c r="A225" s="302" t="s">
        <v>79</v>
      </c>
      <c r="B225" s="302"/>
      <c r="C225" s="229">
        <f t="shared" si="10"/>
        <v>3602</v>
      </c>
      <c r="D225" s="220">
        <v>125</v>
      </c>
      <c r="E225" s="220">
        <v>0</v>
      </c>
      <c r="F225" s="220">
        <v>0</v>
      </c>
      <c r="G225" s="220">
        <v>306</v>
      </c>
      <c r="H225" s="220">
        <v>387</v>
      </c>
      <c r="I225" s="220">
        <v>2</v>
      </c>
      <c r="J225" s="279">
        <v>984</v>
      </c>
      <c r="K225" s="220">
        <v>484</v>
      </c>
      <c r="L225" s="279">
        <v>1281</v>
      </c>
      <c r="M225" s="220">
        <v>33</v>
      </c>
      <c r="N225" s="220">
        <v>0</v>
      </c>
      <c r="O225" s="220"/>
    </row>
    <row r="226" spans="1:15" s="219" customFormat="1" ht="9" customHeight="1">
      <c r="A226" s="302" t="s">
        <v>80</v>
      </c>
      <c r="B226" s="302"/>
      <c r="C226" s="229">
        <f t="shared" si="10"/>
        <v>1590</v>
      </c>
      <c r="D226" s="220">
        <v>72</v>
      </c>
      <c r="E226" s="220">
        <v>0</v>
      </c>
      <c r="F226" s="220">
        <v>0</v>
      </c>
      <c r="G226" s="220">
        <v>322</v>
      </c>
      <c r="H226" s="220">
        <v>88</v>
      </c>
      <c r="I226" s="220">
        <v>1</v>
      </c>
      <c r="J226" s="220">
        <v>524</v>
      </c>
      <c r="K226" s="220">
        <v>84</v>
      </c>
      <c r="L226" s="220">
        <v>434</v>
      </c>
      <c r="M226" s="220">
        <v>1</v>
      </c>
      <c r="N226" s="220">
        <v>64</v>
      </c>
      <c r="O226" s="220"/>
    </row>
    <row r="227" spans="1:15" s="219" customFormat="1" ht="9" customHeight="1">
      <c r="A227" s="303" t="s">
        <v>81</v>
      </c>
      <c r="B227" s="303"/>
      <c r="C227" s="230">
        <f t="shared" si="10"/>
        <v>432</v>
      </c>
      <c r="D227" s="225">
        <v>27</v>
      </c>
      <c r="E227" s="225">
        <v>1</v>
      </c>
      <c r="F227" s="225">
        <v>0</v>
      </c>
      <c r="G227" s="225">
        <v>42</v>
      </c>
      <c r="H227" s="225">
        <v>48</v>
      </c>
      <c r="I227" s="225">
        <v>0</v>
      </c>
      <c r="J227" s="225">
        <v>124</v>
      </c>
      <c r="K227" s="225">
        <v>19</v>
      </c>
      <c r="L227" s="225">
        <v>170</v>
      </c>
      <c r="M227" s="225">
        <v>1</v>
      </c>
      <c r="N227" s="225">
        <v>0</v>
      </c>
      <c r="O227" s="220"/>
    </row>
    <row r="228" spans="1:15" ht="9" customHeight="1">
      <c r="A228" s="302"/>
      <c r="B228" s="302"/>
    </row>
    <row r="229" spans="1:15" s="207" customFormat="1" ht="12" customHeight="1">
      <c r="A229" s="208"/>
      <c r="B229" s="239"/>
      <c r="C229" s="237"/>
      <c r="D229" s="237"/>
      <c r="E229" s="237"/>
      <c r="F229" s="237"/>
      <c r="G229" s="237"/>
      <c r="H229" s="238"/>
      <c r="I229" s="238"/>
      <c r="J229" s="238"/>
      <c r="K229" s="238"/>
      <c r="L229" s="238"/>
      <c r="M229" s="238"/>
      <c r="N229" s="301" t="s">
        <v>158</v>
      </c>
    </row>
    <row r="230" spans="1:15" ht="3" customHeight="1">
      <c r="A230" s="217"/>
      <c r="B230" s="211"/>
      <c r="C230" s="211"/>
      <c r="D230" s="211"/>
      <c r="E230" s="211"/>
      <c r="F230" s="211"/>
      <c r="G230" s="211"/>
      <c r="H230" s="211"/>
      <c r="I230" s="211"/>
      <c r="J230" s="211"/>
      <c r="K230" s="211"/>
      <c r="L230" s="211"/>
      <c r="M230" s="211"/>
      <c r="N230" s="211"/>
    </row>
    <row r="231" spans="1:15" ht="3" customHeight="1">
      <c r="A231" s="214"/>
      <c r="B231" s="214"/>
      <c r="C231" s="214"/>
      <c r="D231" s="214"/>
      <c r="E231" s="214"/>
      <c r="F231" s="214"/>
      <c r="G231" s="214"/>
      <c r="H231" s="214"/>
      <c r="I231" s="214"/>
      <c r="J231" s="214"/>
      <c r="K231" s="214"/>
      <c r="L231" s="214"/>
      <c r="M231" s="214"/>
      <c r="N231" s="214"/>
    </row>
    <row r="232" spans="1:15" s="215" customFormat="1" ht="8.65" customHeight="1">
      <c r="A232" s="396" t="s">
        <v>111</v>
      </c>
      <c r="B232" s="304" t="s">
        <v>49</v>
      </c>
      <c r="C232" s="305" t="s">
        <v>198</v>
      </c>
      <c r="D232" s="304" t="s">
        <v>147</v>
      </c>
      <c r="E232" s="305" t="s">
        <v>199</v>
      </c>
      <c r="F232" s="305" t="s">
        <v>200</v>
      </c>
      <c r="G232" s="305" t="s">
        <v>201</v>
      </c>
      <c r="H232" s="305" t="s">
        <v>202</v>
      </c>
      <c r="I232" s="305" t="s">
        <v>203</v>
      </c>
      <c r="J232" s="305" t="s">
        <v>204</v>
      </c>
      <c r="K232" s="305" t="s">
        <v>205</v>
      </c>
      <c r="L232" s="305" t="s">
        <v>206</v>
      </c>
      <c r="M232" s="305" t="s">
        <v>207</v>
      </c>
      <c r="N232" s="305" t="s">
        <v>208</v>
      </c>
    </row>
    <row r="233" spans="1:15" s="215" customFormat="1" ht="9.6" customHeight="1">
      <c r="A233" s="396"/>
      <c r="B233" s="304"/>
      <c r="C233" s="305" t="s">
        <v>209</v>
      </c>
      <c r="D233" s="304"/>
      <c r="E233" s="305" t="s">
        <v>210</v>
      </c>
      <c r="F233" s="305" t="s">
        <v>211</v>
      </c>
      <c r="G233" s="305" t="s">
        <v>212</v>
      </c>
      <c r="H233" s="305" t="s">
        <v>213</v>
      </c>
      <c r="I233" s="305" t="s">
        <v>214</v>
      </c>
      <c r="J233" s="305" t="s">
        <v>215</v>
      </c>
      <c r="K233" s="305" t="s">
        <v>216</v>
      </c>
      <c r="L233" s="305" t="s">
        <v>217</v>
      </c>
      <c r="M233" s="305" t="s">
        <v>218</v>
      </c>
      <c r="N233" s="305" t="s">
        <v>219</v>
      </c>
    </row>
    <row r="234" spans="1:15" s="215" customFormat="1" ht="8.65" customHeight="1">
      <c r="A234" s="396"/>
      <c r="B234" s="304"/>
      <c r="C234" s="305" t="s">
        <v>220</v>
      </c>
      <c r="D234" s="304"/>
      <c r="E234" s="305" t="s">
        <v>221</v>
      </c>
      <c r="F234" s="305" t="s">
        <v>222</v>
      </c>
      <c r="G234" s="305" t="s">
        <v>223</v>
      </c>
      <c r="H234" s="305" t="s">
        <v>224</v>
      </c>
      <c r="I234" s="304"/>
      <c r="J234" s="305" t="s">
        <v>225</v>
      </c>
      <c r="K234" s="305" t="s">
        <v>226</v>
      </c>
      <c r="L234" s="304"/>
      <c r="M234" s="305" t="s">
        <v>227</v>
      </c>
      <c r="N234" s="305" t="s">
        <v>228</v>
      </c>
    </row>
    <row r="235" spans="1:15" s="215" customFormat="1" ht="8.65" customHeight="1">
      <c r="A235" s="396"/>
      <c r="B235" s="304"/>
      <c r="C235" s="305" t="s">
        <v>229</v>
      </c>
      <c r="D235" s="304"/>
      <c r="E235" s="305" t="s">
        <v>230</v>
      </c>
      <c r="F235" s="305" t="s">
        <v>231</v>
      </c>
      <c r="G235" s="304"/>
      <c r="H235" s="305" t="s">
        <v>232</v>
      </c>
      <c r="I235" s="304"/>
      <c r="J235" s="305" t="s">
        <v>233</v>
      </c>
      <c r="K235" s="305" t="s">
        <v>234</v>
      </c>
      <c r="L235" s="304"/>
      <c r="M235" s="305" t="s">
        <v>235</v>
      </c>
      <c r="N235" s="275"/>
    </row>
    <row r="236" spans="1:15" s="215" customFormat="1" ht="8.65" customHeight="1">
      <c r="A236" s="396"/>
      <c r="B236" s="304"/>
      <c r="C236" s="305" t="s">
        <v>236</v>
      </c>
      <c r="D236" s="304"/>
      <c r="E236" s="305" t="s">
        <v>237</v>
      </c>
      <c r="F236" s="304"/>
      <c r="G236" s="304"/>
      <c r="H236" s="304"/>
      <c r="I236" s="304"/>
      <c r="J236" s="305" t="s">
        <v>238</v>
      </c>
      <c r="K236" s="304"/>
      <c r="L236" s="304"/>
      <c r="M236" s="304"/>
      <c r="N236" s="275"/>
    </row>
    <row r="237" spans="1:15" s="215" customFormat="1" ht="8.65" customHeight="1">
      <c r="A237" s="396"/>
      <c r="B237" s="304"/>
      <c r="C237" s="305" t="s">
        <v>239</v>
      </c>
      <c r="D237" s="304"/>
      <c r="E237" s="304"/>
      <c r="F237" s="304"/>
      <c r="G237" s="304"/>
      <c r="H237" s="304"/>
      <c r="I237" s="304"/>
      <c r="J237" s="305" t="s">
        <v>240</v>
      </c>
      <c r="K237" s="304"/>
      <c r="L237" s="304"/>
      <c r="M237" s="304"/>
      <c r="N237" s="304"/>
    </row>
    <row r="238" spans="1:15" s="215" customFormat="1" ht="8.65" customHeight="1">
      <c r="A238" s="396"/>
      <c r="B238" s="304"/>
      <c r="C238" s="305" t="s">
        <v>241</v>
      </c>
      <c r="D238" s="304"/>
      <c r="E238" s="304"/>
      <c r="F238" s="304"/>
      <c r="G238" s="304"/>
      <c r="H238" s="304"/>
      <c r="I238" s="304"/>
      <c r="J238" s="304"/>
      <c r="K238" s="304"/>
      <c r="L238" s="304"/>
      <c r="M238" s="304"/>
      <c r="N238" s="304"/>
    </row>
    <row r="239" spans="1:15" ht="3" customHeight="1">
      <c r="A239" s="211"/>
      <c r="B239" s="211"/>
      <c r="C239" s="211"/>
      <c r="D239" s="211"/>
      <c r="E239" s="211"/>
      <c r="F239" s="211"/>
      <c r="G239" s="211"/>
      <c r="H239" s="211"/>
      <c r="I239" s="211"/>
      <c r="J239" s="211"/>
      <c r="K239" s="211"/>
      <c r="L239" s="211"/>
      <c r="M239" s="211"/>
      <c r="N239" s="211"/>
    </row>
    <row r="240" spans="1:15" ht="3" customHeight="1"/>
    <row r="241" spans="1:15" s="219" customFormat="1" ht="9" customHeight="1">
      <c r="A241" s="218">
        <v>2001</v>
      </c>
      <c r="B241" s="229"/>
      <c r="C241" s="242"/>
      <c r="D241" s="242"/>
      <c r="E241" s="242"/>
      <c r="F241" s="229"/>
      <c r="G241" s="229"/>
      <c r="H241" s="229"/>
      <c r="I241" s="229"/>
      <c r="J241" s="229"/>
      <c r="K241" s="229"/>
      <c r="L241" s="229"/>
      <c r="M241" s="229"/>
      <c r="N241" s="229"/>
      <c r="O241" s="220"/>
    </row>
    <row r="242" spans="1:15" s="219" customFormat="1" ht="9" customHeight="1">
      <c r="A242" s="218" t="s">
        <v>102</v>
      </c>
      <c r="B242" s="243">
        <f t="shared" ref="B242:N242" si="11">SUM(B244:B275)</f>
        <v>121926</v>
      </c>
      <c r="C242" s="243">
        <f t="shared" si="11"/>
        <v>2129</v>
      </c>
      <c r="D242" s="243">
        <f t="shared" si="11"/>
        <v>165</v>
      </c>
      <c r="E242" s="243">
        <f t="shared" si="11"/>
        <v>15</v>
      </c>
      <c r="F242" s="243">
        <f t="shared" si="11"/>
        <v>25077</v>
      </c>
      <c r="G242" s="243">
        <f t="shared" si="11"/>
        <v>11219</v>
      </c>
      <c r="H242" s="243">
        <f t="shared" si="11"/>
        <v>206</v>
      </c>
      <c r="I242" s="243">
        <f t="shared" si="11"/>
        <v>24869</v>
      </c>
      <c r="J242" s="243">
        <f t="shared" si="11"/>
        <v>7437</v>
      </c>
      <c r="K242" s="243">
        <f t="shared" si="11"/>
        <v>1784</v>
      </c>
      <c r="L242" s="243">
        <f t="shared" si="11"/>
        <v>39633</v>
      </c>
      <c r="M242" s="243">
        <f t="shared" si="11"/>
        <v>835</v>
      </c>
      <c r="N242" s="243">
        <f t="shared" si="11"/>
        <v>8557</v>
      </c>
      <c r="O242" s="220"/>
    </row>
    <row r="243" spans="1:15" s="219" customFormat="1" ht="3.95" customHeight="1">
      <c r="A243" s="222"/>
      <c r="B243" s="243"/>
      <c r="C243" s="243"/>
      <c r="D243" s="243"/>
      <c r="E243" s="243"/>
      <c r="F243" s="243"/>
      <c r="G243" s="243"/>
      <c r="H243" s="243"/>
      <c r="I243" s="243"/>
      <c r="J243" s="243"/>
      <c r="K243" s="243"/>
      <c r="L243" s="243"/>
      <c r="M243" s="243"/>
      <c r="N243" s="243"/>
      <c r="O243" s="220"/>
    </row>
    <row r="244" spans="1:15" s="219" customFormat="1" ht="9" customHeight="1">
      <c r="A244" s="220" t="s">
        <v>50</v>
      </c>
      <c r="B244" s="229">
        <f t="shared" ref="B244:B275" si="12">SUM(C244:N244)</f>
        <v>1109</v>
      </c>
      <c r="C244" s="279">
        <v>18</v>
      </c>
      <c r="D244" s="279">
        <v>0</v>
      </c>
      <c r="E244" s="279">
        <v>0</v>
      </c>
      <c r="F244" s="279">
        <v>298</v>
      </c>
      <c r="G244" s="279">
        <v>59</v>
      </c>
      <c r="H244" s="279">
        <v>4</v>
      </c>
      <c r="I244" s="279">
        <v>248</v>
      </c>
      <c r="J244" s="279">
        <v>87</v>
      </c>
      <c r="K244" s="279">
        <v>12</v>
      </c>
      <c r="L244" s="279">
        <v>318</v>
      </c>
      <c r="M244" s="279">
        <v>0</v>
      </c>
      <c r="N244" s="279">
        <v>65</v>
      </c>
      <c r="O244" s="220"/>
    </row>
    <row r="245" spans="1:15" s="219" customFormat="1" ht="9" customHeight="1">
      <c r="A245" s="220" t="s">
        <v>51</v>
      </c>
      <c r="B245" s="229">
        <f t="shared" si="12"/>
        <v>6157</v>
      </c>
      <c r="C245" s="279">
        <v>59</v>
      </c>
      <c r="D245" s="279">
        <v>2</v>
      </c>
      <c r="E245" s="279">
        <v>0</v>
      </c>
      <c r="F245" s="279">
        <v>1780</v>
      </c>
      <c r="G245" s="279">
        <v>540</v>
      </c>
      <c r="H245" s="279">
        <v>7</v>
      </c>
      <c r="I245" s="279">
        <v>1201</v>
      </c>
      <c r="J245" s="279">
        <v>263</v>
      </c>
      <c r="K245" s="279">
        <v>76</v>
      </c>
      <c r="L245" s="279">
        <v>2145</v>
      </c>
      <c r="M245" s="279">
        <v>63</v>
      </c>
      <c r="N245" s="279">
        <v>21</v>
      </c>
      <c r="O245" s="220"/>
    </row>
    <row r="246" spans="1:15" s="219" customFormat="1" ht="9" customHeight="1">
      <c r="A246" s="220" t="s">
        <v>52</v>
      </c>
      <c r="B246" s="229">
        <f t="shared" si="12"/>
        <v>660</v>
      </c>
      <c r="C246" s="279">
        <v>24</v>
      </c>
      <c r="D246" s="279">
        <v>0</v>
      </c>
      <c r="E246" s="279">
        <v>0</v>
      </c>
      <c r="F246" s="279">
        <v>43</v>
      </c>
      <c r="G246" s="279">
        <v>93</v>
      </c>
      <c r="H246" s="279">
        <v>1</v>
      </c>
      <c r="I246" s="279">
        <v>125</v>
      </c>
      <c r="J246" s="279">
        <v>36</v>
      </c>
      <c r="K246" s="279">
        <v>8</v>
      </c>
      <c r="L246" s="279">
        <v>325</v>
      </c>
      <c r="M246" s="279">
        <v>3</v>
      </c>
      <c r="N246" s="279">
        <v>2</v>
      </c>
      <c r="O246" s="220"/>
    </row>
    <row r="247" spans="1:15" s="219" customFormat="1" ht="9" customHeight="1">
      <c r="A247" s="225" t="s">
        <v>53</v>
      </c>
      <c r="B247" s="230">
        <f t="shared" si="12"/>
        <v>571</v>
      </c>
      <c r="C247" s="280">
        <v>10</v>
      </c>
      <c r="D247" s="280">
        <v>0</v>
      </c>
      <c r="E247" s="280">
        <v>4</v>
      </c>
      <c r="F247" s="280">
        <v>35</v>
      </c>
      <c r="G247" s="280">
        <v>64</v>
      </c>
      <c r="H247" s="280">
        <v>0</v>
      </c>
      <c r="I247" s="280">
        <v>155</v>
      </c>
      <c r="J247" s="280">
        <v>33</v>
      </c>
      <c r="K247" s="280">
        <v>9</v>
      </c>
      <c r="L247" s="280">
        <v>203</v>
      </c>
      <c r="M247" s="280">
        <v>14</v>
      </c>
      <c r="N247" s="280">
        <v>44</v>
      </c>
      <c r="O247" s="220"/>
    </row>
    <row r="248" spans="1:15" s="219" customFormat="1" ht="9" customHeight="1">
      <c r="A248" s="220" t="s">
        <v>54</v>
      </c>
      <c r="B248" s="229">
        <f t="shared" si="12"/>
        <v>4750</v>
      </c>
      <c r="C248" s="279">
        <v>97</v>
      </c>
      <c r="D248" s="279">
        <v>4</v>
      </c>
      <c r="E248" s="279">
        <v>0</v>
      </c>
      <c r="F248" s="279">
        <v>1045</v>
      </c>
      <c r="G248" s="279">
        <v>366</v>
      </c>
      <c r="H248" s="279">
        <v>8</v>
      </c>
      <c r="I248" s="279">
        <v>851</v>
      </c>
      <c r="J248" s="279">
        <v>318</v>
      </c>
      <c r="K248" s="279">
        <v>63</v>
      </c>
      <c r="L248" s="279">
        <v>1027</v>
      </c>
      <c r="M248" s="279">
        <v>13</v>
      </c>
      <c r="N248" s="279">
        <v>958</v>
      </c>
      <c r="O248" s="220"/>
    </row>
    <row r="249" spans="1:15" s="219" customFormat="1" ht="9" customHeight="1">
      <c r="A249" s="220" t="s">
        <v>55</v>
      </c>
      <c r="B249" s="229">
        <f t="shared" si="12"/>
        <v>435</v>
      </c>
      <c r="C249" s="279">
        <v>37</v>
      </c>
      <c r="D249" s="279">
        <v>0</v>
      </c>
      <c r="E249" s="279">
        <v>0</v>
      </c>
      <c r="F249" s="279">
        <v>37</v>
      </c>
      <c r="G249" s="279">
        <v>46</v>
      </c>
      <c r="H249" s="279">
        <v>1</v>
      </c>
      <c r="I249" s="279">
        <v>91</v>
      </c>
      <c r="J249" s="279">
        <v>48</v>
      </c>
      <c r="K249" s="279">
        <v>7</v>
      </c>
      <c r="L249" s="279">
        <v>151</v>
      </c>
      <c r="M249" s="279">
        <v>0</v>
      </c>
      <c r="N249" s="279">
        <v>17</v>
      </c>
      <c r="O249" s="220"/>
    </row>
    <row r="250" spans="1:15" s="219" customFormat="1" ht="9" customHeight="1">
      <c r="A250" s="220" t="s">
        <v>56</v>
      </c>
      <c r="B250" s="229">
        <f t="shared" si="12"/>
        <v>1017</v>
      </c>
      <c r="C250" s="279">
        <v>103</v>
      </c>
      <c r="D250" s="279">
        <v>1</v>
      </c>
      <c r="E250" s="279">
        <v>0</v>
      </c>
      <c r="F250" s="279">
        <v>50</v>
      </c>
      <c r="G250" s="279">
        <v>154</v>
      </c>
      <c r="H250" s="279">
        <v>3</v>
      </c>
      <c r="I250" s="279">
        <v>261</v>
      </c>
      <c r="J250" s="279">
        <v>61</v>
      </c>
      <c r="K250" s="279">
        <v>18</v>
      </c>
      <c r="L250" s="279">
        <v>345</v>
      </c>
      <c r="M250" s="279">
        <v>21</v>
      </c>
      <c r="N250" s="279">
        <v>0</v>
      </c>
      <c r="O250" s="220"/>
    </row>
    <row r="251" spans="1:15" s="219" customFormat="1" ht="9" customHeight="1">
      <c r="A251" s="225" t="s">
        <v>57</v>
      </c>
      <c r="B251" s="230">
        <f t="shared" si="12"/>
        <v>7221</v>
      </c>
      <c r="C251" s="280">
        <v>63</v>
      </c>
      <c r="D251" s="280">
        <v>48</v>
      </c>
      <c r="E251" s="280">
        <v>0</v>
      </c>
      <c r="F251" s="280">
        <v>2411</v>
      </c>
      <c r="G251" s="280">
        <v>658</v>
      </c>
      <c r="H251" s="280">
        <v>17</v>
      </c>
      <c r="I251" s="280">
        <v>1425</v>
      </c>
      <c r="J251" s="280">
        <v>400</v>
      </c>
      <c r="K251" s="280">
        <v>73</v>
      </c>
      <c r="L251" s="280">
        <v>1869</v>
      </c>
      <c r="M251" s="280">
        <v>14</v>
      </c>
      <c r="N251" s="280">
        <v>243</v>
      </c>
      <c r="O251" s="220"/>
    </row>
    <row r="252" spans="1:15" s="219" customFormat="1" ht="9" customHeight="1">
      <c r="A252" s="220" t="s">
        <v>58</v>
      </c>
      <c r="B252" s="229">
        <f t="shared" si="12"/>
        <v>25314</v>
      </c>
      <c r="C252" s="279">
        <v>15</v>
      </c>
      <c r="D252" s="279">
        <v>4</v>
      </c>
      <c r="E252" s="279">
        <v>0</v>
      </c>
      <c r="F252" s="279">
        <v>4289</v>
      </c>
      <c r="G252" s="279">
        <v>2287</v>
      </c>
      <c r="H252" s="279">
        <v>15</v>
      </c>
      <c r="I252" s="279">
        <v>6019</v>
      </c>
      <c r="J252" s="279">
        <v>963</v>
      </c>
      <c r="K252" s="279">
        <v>615</v>
      </c>
      <c r="L252" s="279">
        <v>10743</v>
      </c>
      <c r="M252" s="279">
        <v>58</v>
      </c>
      <c r="N252" s="279">
        <v>306</v>
      </c>
      <c r="O252" s="220"/>
    </row>
    <row r="253" spans="1:15" s="219" customFormat="1" ht="9" customHeight="1">
      <c r="A253" s="220" t="s">
        <v>59</v>
      </c>
      <c r="B253" s="229">
        <f t="shared" si="12"/>
        <v>1946</v>
      </c>
      <c r="C253" s="279">
        <v>102</v>
      </c>
      <c r="D253" s="279">
        <v>10</v>
      </c>
      <c r="E253" s="279">
        <v>0</v>
      </c>
      <c r="F253" s="279">
        <v>797</v>
      </c>
      <c r="G253" s="279">
        <v>162</v>
      </c>
      <c r="H253" s="279">
        <v>7</v>
      </c>
      <c r="I253" s="279">
        <v>388</v>
      </c>
      <c r="J253" s="279">
        <v>133</v>
      </c>
      <c r="K253" s="279">
        <v>10</v>
      </c>
      <c r="L253" s="279">
        <v>324</v>
      </c>
      <c r="M253" s="279">
        <v>13</v>
      </c>
      <c r="N253" s="279">
        <v>0</v>
      </c>
      <c r="O253" s="220"/>
    </row>
    <row r="254" spans="1:15" s="219" customFormat="1" ht="9" customHeight="1">
      <c r="A254" s="220" t="s">
        <v>60</v>
      </c>
      <c r="B254" s="229">
        <f t="shared" si="12"/>
        <v>7974</v>
      </c>
      <c r="C254" s="279">
        <v>115</v>
      </c>
      <c r="D254" s="279">
        <v>5</v>
      </c>
      <c r="E254" s="279">
        <v>1</v>
      </c>
      <c r="F254" s="279">
        <v>2884</v>
      </c>
      <c r="G254" s="279">
        <v>746</v>
      </c>
      <c r="H254" s="279">
        <v>10</v>
      </c>
      <c r="I254" s="279">
        <v>1489</v>
      </c>
      <c r="J254" s="279">
        <v>407</v>
      </c>
      <c r="K254" s="279">
        <v>121</v>
      </c>
      <c r="L254" s="279">
        <v>1847</v>
      </c>
      <c r="M254" s="279">
        <v>19</v>
      </c>
      <c r="N254" s="279">
        <v>330</v>
      </c>
      <c r="O254" s="220"/>
    </row>
    <row r="255" spans="1:15" s="219" customFormat="1" ht="9" customHeight="1">
      <c r="A255" s="225" t="s">
        <v>61</v>
      </c>
      <c r="B255" s="230">
        <f t="shared" si="12"/>
        <v>3456</v>
      </c>
      <c r="C255" s="280">
        <v>25</v>
      </c>
      <c r="D255" s="280">
        <v>5</v>
      </c>
      <c r="E255" s="280">
        <v>0</v>
      </c>
      <c r="F255" s="280">
        <v>120</v>
      </c>
      <c r="G255" s="280">
        <v>345</v>
      </c>
      <c r="H255" s="280">
        <v>9</v>
      </c>
      <c r="I255" s="280">
        <v>744</v>
      </c>
      <c r="J255" s="280">
        <v>120</v>
      </c>
      <c r="K255" s="280">
        <v>51</v>
      </c>
      <c r="L255" s="280">
        <v>1762</v>
      </c>
      <c r="M255" s="280">
        <v>195</v>
      </c>
      <c r="N255" s="280">
        <v>80</v>
      </c>
      <c r="O255" s="220"/>
    </row>
    <row r="256" spans="1:15" s="219" customFormat="1" ht="9" customHeight="1">
      <c r="A256" s="220" t="s">
        <v>62</v>
      </c>
      <c r="B256" s="229">
        <f t="shared" si="12"/>
        <v>509</v>
      </c>
      <c r="C256" s="279">
        <v>15</v>
      </c>
      <c r="D256" s="279">
        <v>1</v>
      </c>
      <c r="E256" s="279">
        <v>0</v>
      </c>
      <c r="F256" s="279">
        <v>172</v>
      </c>
      <c r="G256" s="279">
        <v>47</v>
      </c>
      <c r="H256" s="279">
        <v>1</v>
      </c>
      <c r="I256" s="279">
        <v>102</v>
      </c>
      <c r="J256" s="279">
        <v>38</v>
      </c>
      <c r="K256" s="279">
        <v>5</v>
      </c>
      <c r="L256" s="279">
        <v>111</v>
      </c>
      <c r="M256" s="279">
        <v>1</v>
      </c>
      <c r="N256" s="279">
        <v>16</v>
      </c>
      <c r="O256" s="220"/>
    </row>
    <row r="257" spans="1:15" s="219" customFormat="1" ht="9" customHeight="1">
      <c r="A257" s="220" t="s">
        <v>63</v>
      </c>
      <c r="B257" s="229">
        <f t="shared" si="12"/>
        <v>6358</v>
      </c>
      <c r="C257" s="279">
        <v>95</v>
      </c>
      <c r="D257" s="279">
        <v>8</v>
      </c>
      <c r="E257" s="279">
        <v>0</v>
      </c>
      <c r="F257" s="279">
        <v>1409</v>
      </c>
      <c r="G257" s="279">
        <v>491</v>
      </c>
      <c r="H257" s="279">
        <v>3</v>
      </c>
      <c r="I257" s="279">
        <v>1371</v>
      </c>
      <c r="J257" s="279">
        <v>620</v>
      </c>
      <c r="K257" s="279">
        <v>58</v>
      </c>
      <c r="L257" s="279">
        <v>2279</v>
      </c>
      <c r="M257" s="279">
        <v>11</v>
      </c>
      <c r="N257" s="279">
        <v>13</v>
      </c>
      <c r="O257" s="220"/>
    </row>
    <row r="258" spans="1:15" s="219" customFormat="1" ht="9" customHeight="1">
      <c r="A258" s="220" t="s">
        <v>64</v>
      </c>
      <c r="B258" s="229">
        <f t="shared" si="12"/>
        <v>5371</v>
      </c>
      <c r="C258" s="279">
        <v>58</v>
      </c>
      <c r="D258" s="279">
        <v>3</v>
      </c>
      <c r="E258" s="279">
        <v>0</v>
      </c>
      <c r="F258" s="279">
        <v>1747</v>
      </c>
      <c r="G258" s="279">
        <v>375</v>
      </c>
      <c r="H258" s="279">
        <v>30</v>
      </c>
      <c r="I258" s="279">
        <v>1224</v>
      </c>
      <c r="J258" s="279">
        <v>264</v>
      </c>
      <c r="K258" s="279">
        <v>42</v>
      </c>
      <c r="L258" s="279">
        <v>1400</v>
      </c>
      <c r="M258" s="279">
        <v>24</v>
      </c>
      <c r="N258" s="279">
        <v>204</v>
      </c>
      <c r="O258" s="220"/>
    </row>
    <row r="259" spans="1:15" s="219" customFormat="1" ht="9" customHeight="1">
      <c r="A259" s="225" t="s">
        <v>65</v>
      </c>
      <c r="B259" s="230">
        <f t="shared" si="12"/>
        <v>1967</v>
      </c>
      <c r="C259" s="280">
        <v>67</v>
      </c>
      <c r="D259" s="280">
        <v>7</v>
      </c>
      <c r="E259" s="280">
        <v>0</v>
      </c>
      <c r="F259" s="280">
        <v>226</v>
      </c>
      <c r="G259" s="280">
        <v>226</v>
      </c>
      <c r="H259" s="280">
        <v>6</v>
      </c>
      <c r="I259" s="280">
        <v>596</v>
      </c>
      <c r="J259" s="280">
        <v>162</v>
      </c>
      <c r="K259" s="280">
        <v>30</v>
      </c>
      <c r="L259" s="280">
        <v>612</v>
      </c>
      <c r="M259" s="280">
        <v>33</v>
      </c>
      <c r="N259" s="280">
        <v>2</v>
      </c>
      <c r="O259" s="220"/>
    </row>
    <row r="260" spans="1:15" s="219" customFormat="1" ht="9" customHeight="1">
      <c r="A260" s="220" t="s">
        <v>66</v>
      </c>
      <c r="B260" s="229">
        <f t="shared" si="12"/>
        <v>2577</v>
      </c>
      <c r="C260" s="279">
        <v>54</v>
      </c>
      <c r="D260" s="279">
        <v>0</v>
      </c>
      <c r="E260" s="279">
        <v>0</v>
      </c>
      <c r="F260" s="279">
        <v>228</v>
      </c>
      <c r="G260" s="279">
        <v>454</v>
      </c>
      <c r="H260" s="279">
        <v>0</v>
      </c>
      <c r="I260" s="279">
        <v>406</v>
      </c>
      <c r="J260" s="279">
        <v>100</v>
      </c>
      <c r="K260" s="279">
        <v>42</v>
      </c>
      <c r="L260" s="279">
        <v>1016</v>
      </c>
      <c r="M260" s="279">
        <v>18</v>
      </c>
      <c r="N260" s="279">
        <v>259</v>
      </c>
      <c r="O260" s="220"/>
    </row>
    <row r="261" spans="1:15" s="219" customFormat="1" ht="9" customHeight="1">
      <c r="A261" s="220" t="s">
        <v>67</v>
      </c>
      <c r="B261" s="229">
        <f t="shared" si="12"/>
        <v>750</v>
      </c>
      <c r="C261" s="279">
        <v>39</v>
      </c>
      <c r="D261" s="279">
        <v>1</v>
      </c>
      <c r="E261" s="279">
        <v>0</v>
      </c>
      <c r="F261" s="279">
        <v>39</v>
      </c>
      <c r="G261" s="279">
        <v>72</v>
      </c>
      <c r="H261" s="279">
        <v>0</v>
      </c>
      <c r="I261" s="279">
        <v>159</v>
      </c>
      <c r="J261" s="279">
        <v>95</v>
      </c>
      <c r="K261" s="279">
        <v>10</v>
      </c>
      <c r="L261" s="279">
        <v>314</v>
      </c>
      <c r="M261" s="279">
        <v>13</v>
      </c>
      <c r="N261" s="279">
        <v>8</v>
      </c>
      <c r="O261" s="220"/>
    </row>
    <row r="262" spans="1:15" s="219" customFormat="1" ht="9" customHeight="1">
      <c r="A262" s="220" t="s">
        <v>68</v>
      </c>
      <c r="B262" s="229">
        <f t="shared" si="12"/>
        <v>14230</v>
      </c>
      <c r="C262" s="279">
        <v>93</v>
      </c>
      <c r="D262" s="279">
        <v>13</v>
      </c>
      <c r="E262" s="279">
        <v>1</v>
      </c>
      <c r="F262" s="279">
        <v>2712</v>
      </c>
      <c r="G262" s="279">
        <v>1027</v>
      </c>
      <c r="H262" s="279">
        <v>39</v>
      </c>
      <c r="I262" s="279">
        <v>1521</v>
      </c>
      <c r="J262" s="279">
        <v>997</v>
      </c>
      <c r="K262" s="279">
        <v>159</v>
      </c>
      <c r="L262" s="279">
        <v>3647</v>
      </c>
      <c r="M262" s="279">
        <v>66</v>
      </c>
      <c r="N262" s="279">
        <v>3955</v>
      </c>
      <c r="O262" s="220"/>
    </row>
    <row r="263" spans="1:15" s="219" customFormat="1" ht="9" customHeight="1">
      <c r="A263" s="225" t="s">
        <v>69</v>
      </c>
      <c r="B263" s="230">
        <f t="shared" si="12"/>
        <v>915</v>
      </c>
      <c r="C263" s="280">
        <v>13</v>
      </c>
      <c r="D263" s="280">
        <v>0</v>
      </c>
      <c r="E263" s="280">
        <v>0</v>
      </c>
      <c r="F263" s="280">
        <v>80</v>
      </c>
      <c r="G263" s="280">
        <v>117</v>
      </c>
      <c r="H263" s="280">
        <v>1</v>
      </c>
      <c r="I263" s="280">
        <v>231</v>
      </c>
      <c r="J263" s="280">
        <v>80</v>
      </c>
      <c r="K263" s="280">
        <v>16</v>
      </c>
      <c r="L263" s="280">
        <v>330</v>
      </c>
      <c r="M263" s="280">
        <v>14</v>
      </c>
      <c r="N263" s="280">
        <v>33</v>
      </c>
      <c r="O263" s="220"/>
    </row>
    <row r="264" spans="1:15" s="219" customFormat="1" ht="9" customHeight="1">
      <c r="A264" s="220" t="s">
        <v>70</v>
      </c>
      <c r="B264" s="229">
        <f t="shared" si="12"/>
        <v>3272</v>
      </c>
      <c r="C264" s="279">
        <v>52</v>
      </c>
      <c r="D264" s="279">
        <v>14</v>
      </c>
      <c r="E264" s="279">
        <v>0</v>
      </c>
      <c r="F264" s="279">
        <v>954</v>
      </c>
      <c r="G264" s="279">
        <v>392</v>
      </c>
      <c r="H264" s="279">
        <v>3</v>
      </c>
      <c r="I264" s="279">
        <v>624</v>
      </c>
      <c r="J264" s="279">
        <v>256</v>
      </c>
      <c r="K264" s="279">
        <v>67</v>
      </c>
      <c r="L264" s="279">
        <v>845</v>
      </c>
      <c r="M264" s="279">
        <v>36</v>
      </c>
      <c r="N264" s="279">
        <v>29</v>
      </c>
      <c r="O264" s="220"/>
    </row>
    <row r="265" spans="1:15" s="219" customFormat="1" ht="9" customHeight="1">
      <c r="A265" s="220" t="s">
        <v>71</v>
      </c>
      <c r="B265" s="229">
        <f t="shared" si="12"/>
        <v>2979</v>
      </c>
      <c r="C265" s="279">
        <v>54</v>
      </c>
      <c r="D265" s="279">
        <v>4</v>
      </c>
      <c r="E265" s="279">
        <v>0</v>
      </c>
      <c r="F265" s="279">
        <v>1190</v>
      </c>
      <c r="G265" s="279">
        <v>169</v>
      </c>
      <c r="H265" s="279">
        <v>0</v>
      </c>
      <c r="I265" s="279">
        <v>247</v>
      </c>
      <c r="J265" s="279">
        <v>135</v>
      </c>
      <c r="K265" s="279">
        <v>34</v>
      </c>
      <c r="L265" s="279">
        <v>1113</v>
      </c>
      <c r="M265" s="279">
        <v>19</v>
      </c>
      <c r="N265" s="279">
        <v>14</v>
      </c>
      <c r="O265" s="220"/>
    </row>
    <row r="266" spans="1:15" s="219" customFormat="1" ht="9" customHeight="1">
      <c r="A266" s="220" t="s">
        <v>72</v>
      </c>
      <c r="B266" s="229">
        <f t="shared" si="12"/>
        <v>2149</v>
      </c>
      <c r="C266" s="279">
        <v>10</v>
      </c>
      <c r="D266" s="279">
        <v>0</v>
      </c>
      <c r="E266" s="279">
        <v>0</v>
      </c>
      <c r="F266" s="279">
        <v>64</v>
      </c>
      <c r="G266" s="279">
        <v>106</v>
      </c>
      <c r="H266" s="279">
        <v>1</v>
      </c>
      <c r="I266" s="279">
        <v>454</v>
      </c>
      <c r="J266" s="279">
        <v>130</v>
      </c>
      <c r="K266" s="279">
        <v>29</v>
      </c>
      <c r="L266" s="279">
        <v>968</v>
      </c>
      <c r="M266" s="279">
        <v>21</v>
      </c>
      <c r="N266" s="279">
        <v>366</v>
      </c>
      <c r="O266" s="220"/>
    </row>
    <row r="267" spans="1:15" s="219" customFormat="1" ht="9" customHeight="1">
      <c r="A267" s="225" t="s">
        <v>73</v>
      </c>
      <c r="B267" s="230">
        <f t="shared" si="12"/>
        <v>2175</v>
      </c>
      <c r="C267" s="280">
        <v>60</v>
      </c>
      <c r="D267" s="280">
        <v>5</v>
      </c>
      <c r="E267" s="280">
        <v>0</v>
      </c>
      <c r="F267" s="280">
        <v>350</v>
      </c>
      <c r="G267" s="280">
        <v>146</v>
      </c>
      <c r="H267" s="280">
        <v>2</v>
      </c>
      <c r="I267" s="280">
        <v>528</v>
      </c>
      <c r="J267" s="280">
        <v>279</v>
      </c>
      <c r="K267" s="280">
        <v>37</v>
      </c>
      <c r="L267" s="280">
        <v>592</v>
      </c>
      <c r="M267" s="280">
        <v>10</v>
      </c>
      <c r="N267" s="280">
        <v>166</v>
      </c>
      <c r="O267" s="220"/>
    </row>
    <row r="268" spans="1:15" s="219" customFormat="1" ht="9" customHeight="1">
      <c r="A268" s="220" t="s">
        <v>74</v>
      </c>
      <c r="B268" s="229">
        <f t="shared" si="12"/>
        <v>2575</v>
      </c>
      <c r="C268" s="279">
        <v>167</v>
      </c>
      <c r="D268" s="279">
        <v>1</v>
      </c>
      <c r="E268" s="279">
        <v>0</v>
      </c>
      <c r="F268" s="279">
        <v>200</v>
      </c>
      <c r="G268" s="279">
        <v>209</v>
      </c>
      <c r="H268" s="279">
        <v>6</v>
      </c>
      <c r="I268" s="279">
        <v>569</v>
      </c>
      <c r="J268" s="279">
        <v>121</v>
      </c>
      <c r="K268" s="279">
        <v>17</v>
      </c>
      <c r="L268" s="279">
        <v>835</v>
      </c>
      <c r="M268" s="279">
        <v>4</v>
      </c>
      <c r="N268" s="279">
        <v>446</v>
      </c>
      <c r="O268" s="220"/>
    </row>
    <row r="269" spans="1:15" s="219" customFormat="1" ht="9" customHeight="1">
      <c r="A269" s="220" t="s">
        <v>75</v>
      </c>
      <c r="B269" s="229">
        <f t="shared" si="12"/>
        <v>3246</v>
      </c>
      <c r="C269" s="279">
        <v>223</v>
      </c>
      <c r="D269" s="279">
        <v>1</v>
      </c>
      <c r="E269" s="279">
        <v>0</v>
      </c>
      <c r="F269" s="279">
        <v>370</v>
      </c>
      <c r="G269" s="279">
        <v>361</v>
      </c>
      <c r="H269" s="279">
        <v>5</v>
      </c>
      <c r="I269" s="279">
        <v>774</v>
      </c>
      <c r="J269" s="279">
        <v>175</v>
      </c>
      <c r="K269" s="279">
        <v>34</v>
      </c>
      <c r="L269" s="279">
        <v>803</v>
      </c>
      <c r="M269" s="279">
        <v>11</v>
      </c>
      <c r="N269" s="279">
        <v>489</v>
      </c>
      <c r="O269" s="220"/>
    </row>
    <row r="270" spans="1:15" s="219" customFormat="1" ht="9" customHeight="1">
      <c r="A270" s="220" t="s">
        <v>76</v>
      </c>
      <c r="B270" s="229">
        <f t="shared" si="12"/>
        <v>1878</v>
      </c>
      <c r="C270" s="279">
        <v>103</v>
      </c>
      <c r="D270" s="279">
        <v>23</v>
      </c>
      <c r="E270" s="279">
        <v>0</v>
      </c>
      <c r="F270" s="279">
        <v>67</v>
      </c>
      <c r="G270" s="279">
        <v>318</v>
      </c>
      <c r="H270" s="279">
        <v>1</v>
      </c>
      <c r="I270" s="279">
        <v>627</v>
      </c>
      <c r="J270" s="279">
        <v>137</v>
      </c>
      <c r="K270" s="279">
        <v>20</v>
      </c>
      <c r="L270" s="279">
        <v>549</v>
      </c>
      <c r="M270" s="279">
        <v>7</v>
      </c>
      <c r="N270" s="279">
        <v>26</v>
      </c>
      <c r="O270" s="220"/>
    </row>
    <row r="271" spans="1:15" s="219" customFormat="1" ht="9" customHeight="1">
      <c r="A271" s="225" t="s">
        <v>77</v>
      </c>
      <c r="B271" s="230">
        <f t="shared" si="12"/>
        <v>3189</v>
      </c>
      <c r="C271" s="280">
        <v>75</v>
      </c>
      <c r="D271" s="280">
        <v>2</v>
      </c>
      <c r="E271" s="280">
        <v>7</v>
      </c>
      <c r="F271" s="280">
        <v>574</v>
      </c>
      <c r="G271" s="280">
        <v>443</v>
      </c>
      <c r="H271" s="280">
        <v>15</v>
      </c>
      <c r="I271" s="280">
        <v>580</v>
      </c>
      <c r="J271" s="280">
        <v>290</v>
      </c>
      <c r="K271" s="280">
        <v>33</v>
      </c>
      <c r="L271" s="280">
        <v>747</v>
      </c>
      <c r="M271" s="280">
        <v>57</v>
      </c>
      <c r="N271" s="280">
        <v>366</v>
      </c>
      <c r="O271" s="220"/>
    </row>
    <row r="272" spans="1:15" s="219" customFormat="1" ht="9" customHeight="1">
      <c r="A272" s="220" t="s">
        <v>78</v>
      </c>
      <c r="B272" s="229">
        <f t="shared" si="12"/>
        <v>397</v>
      </c>
      <c r="C272" s="279">
        <v>7</v>
      </c>
      <c r="D272" s="279">
        <v>0</v>
      </c>
      <c r="E272" s="279">
        <v>0</v>
      </c>
      <c r="F272" s="279">
        <v>135</v>
      </c>
      <c r="G272" s="279">
        <v>19</v>
      </c>
      <c r="H272" s="279">
        <v>3</v>
      </c>
      <c r="I272" s="279">
        <v>59</v>
      </c>
      <c r="J272" s="279">
        <v>22</v>
      </c>
      <c r="K272" s="279">
        <v>2</v>
      </c>
      <c r="L272" s="279">
        <v>115</v>
      </c>
      <c r="M272" s="279">
        <v>11</v>
      </c>
      <c r="N272" s="279">
        <v>24</v>
      </c>
      <c r="O272" s="220"/>
    </row>
    <row r="273" spans="1:15" s="219" customFormat="1" ht="9" customHeight="1">
      <c r="A273" s="220" t="s">
        <v>79</v>
      </c>
      <c r="B273" s="229">
        <f t="shared" si="12"/>
        <v>4135</v>
      </c>
      <c r="C273" s="279">
        <v>158</v>
      </c>
      <c r="D273" s="279">
        <v>2</v>
      </c>
      <c r="E273" s="279">
        <v>1</v>
      </c>
      <c r="F273" s="279">
        <v>285</v>
      </c>
      <c r="G273" s="279">
        <v>529</v>
      </c>
      <c r="H273" s="279">
        <v>5</v>
      </c>
      <c r="I273" s="279">
        <v>1070</v>
      </c>
      <c r="J273" s="279">
        <v>539</v>
      </c>
      <c r="K273" s="279">
        <v>46</v>
      </c>
      <c r="L273" s="279">
        <v>1424</v>
      </c>
      <c r="M273" s="279">
        <v>51</v>
      </c>
      <c r="N273" s="279">
        <v>25</v>
      </c>
      <c r="O273" s="220"/>
    </row>
    <row r="274" spans="1:15" s="219" customFormat="1" ht="9" customHeight="1">
      <c r="A274" s="225" t="s">
        <v>80</v>
      </c>
      <c r="B274" s="230">
        <f t="shared" si="12"/>
        <v>2131</v>
      </c>
      <c r="C274" s="280">
        <v>86</v>
      </c>
      <c r="D274" s="280">
        <v>0</v>
      </c>
      <c r="E274" s="280">
        <v>1</v>
      </c>
      <c r="F274" s="280">
        <v>409</v>
      </c>
      <c r="G274" s="280">
        <v>141</v>
      </c>
      <c r="H274" s="280">
        <v>3</v>
      </c>
      <c r="I274" s="280">
        <v>603</v>
      </c>
      <c r="J274" s="280">
        <v>110</v>
      </c>
      <c r="K274" s="280">
        <v>32</v>
      </c>
      <c r="L274" s="280">
        <v>682</v>
      </c>
      <c r="M274" s="280">
        <v>14</v>
      </c>
      <c r="N274" s="280">
        <v>50</v>
      </c>
      <c r="O274" s="220"/>
    </row>
    <row r="275" spans="1:15" s="219" customFormat="1" ht="9" customHeight="1">
      <c r="A275" s="220" t="s">
        <v>81</v>
      </c>
      <c r="B275" s="229">
        <f t="shared" si="12"/>
        <v>513</v>
      </c>
      <c r="C275" s="279">
        <v>32</v>
      </c>
      <c r="D275" s="279">
        <v>1</v>
      </c>
      <c r="E275" s="279">
        <v>0</v>
      </c>
      <c r="F275" s="279">
        <v>77</v>
      </c>
      <c r="G275" s="279">
        <v>57</v>
      </c>
      <c r="H275" s="279">
        <v>0</v>
      </c>
      <c r="I275" s="279">
        <v>127</v>
      </c>
      <c r="J275" s="279">
        <v>18</v>
      </c>
      <c r="K275" s="279">
        <v>8</v>
      </c>
      <c r="L275" s="279">
        <v>192</v>
      </c>
      <c r="M275" s="279">
        <v>1</v>
      </c>
      <c r="N275" s="279">
        <v>0</v>
      </c>
      <c r="O275" s="220"/>
    </row>
    <row r="276" spans="1:15" s="219" customFormat="1" ht="9" customHeight="1">
      <c r="A276" s="253"/>
      <c r="B276" s="256"/>
      <c r="C276" s="253"/>
      <c r="D276" s="253"/>
      <c r="E276" s="253"/>
      <c r="F276" s="253"/>
      <c r="G276" s="253"/>
      <c r="H276" s="253"/>
      <c r="I276" s="253"/>
      <c r="J276" s="253"/>
      <c r="K276" s="253"/>
      <c r="L276" s="253"/>
      <c r="M276" s="253"/>
      <c r="N276" s="253"/>
      <c r="O276" s="220"/>
    </row>
    <row r="277" spans="1:15" s="219" customFormat="1" ht="9" customHeight="1">
      <c r="A277" s="218">
        <v>2002</v>
      </c>
      <c r="B277" s="229"/>
      <c r="C277" s="242"/>
      <c r="D277" s="242"/>
      <c r="E277" s="242"/>
      <c r="F277" s="229"/>
      <c r="G277" s="229"/>
      <c r="H277" s="229"/>
      <c r="I277" s="229"/>
      <c r="J277" s="229"/>
      <c r="K277" s="229"/>
      <c r="L277" s="229"/>
      <c r="M277" s="229"/>
      <c r="N277" s="229"/>
      <c r="O277" s="220"/>
    </row>
    <row r="278" spans="1:15" s="219" customFormat="1" ht="9" customHeight="1">
      <c r="A278" s="218" t="s">
        <v>102</v>
      </c>
      <c r="B278" s="243">
        <f t="shared" ref="B278:N278" si="13">SUM(B280:B311)</f>
        <v>132976</v>
      </c>
      <c r="C278" s="243">
        <f t="shared" si="13"/>
        <v>2296</v>
      </c>
      <c r="D278" s="243">
        <f t="shared" si="13"/>
        <v>116</v>
      </c>
      <c r="E278" s="243">
        <f t="shared" si="13"/>
        <v>16</v>
      </c>
      <c r="F278" s="243">
        <f t="shared" si="13"/>
        <v>25980</v>
      </c>
      <c r="G278" s="243">
        <f t="shared" si="13"/>
        <v>12637</v>
      </c>
      <c r="H278" s="243">
        <f t="shared" si="13"/>
        <v>334</v>
      </c>
      <c r="I278" s="243">
        <f t="shared" si="13"/>
        <v>28698</v>
      </c>
      <c r="J278" s="243">
        <f t="shared" si="13"/>
        <v>8573</v>
      </c>
      <c r="K278" s="243">
        <f t="shared" si="13"/>
        <v>1730</v>
      </c>
      <c r="L278" s="243">
        <f t="shared" si="13"/>
        <v>42305</v>
      </c>
      <c r="M278" s="243">
        <f t="shared" si="13"/>
        <v>1129</v>
      </c>
      <c r="N278" s="243">
        <f t="shared" si="13"/>
        <v>9162</v>
      </c>
      <c r="O278" s="220"/>
    </row>
    <row r="279" spans="1:15" s="219" customFormat="1" ht="3.95" customHeight="1">
      <c r="A279" s="222"/>
      <c r="B279" s="243"/>
      <c r="C279" s="243"/>
      <c r="D279" s="243"/>
      <c r="E279" s="243"/>
      <c r="F279" s="243"/>
      <c r="G279" s="243"/>
      <c r="H279" s="243"/>
      <c r="I279" s="243"/>
      <c r="J279" s="243"/>
      <c r="K279" s="243"/>
      <c r="L279" s="243"/>
      <c r="M279" s="243"/>
      <c r="N279" s="243"/>
      <c r="O279" s="220"/>
    </row>
    <row r="280" spans="1:15" s="219" customFormat="1" ht="9" customHeight="1">
      <c r="A280" s="220" t="s">
        <v>50</v>
      </c>
      <c r="B280" s="229">
        <f t="shared" ref="B280:B311" si="14">SUM(C280:N280)</f>
        <v>1285</v>
      </c>
      <c r="C280" s="279">
        <v>14</v>
      </c>
      <c r="D280" s="279">
        <v>0</v>
      </c>
      <c r="E280" s="279">
        <v>0</v>
      </c>
      <c r="F280" s="279">
        <v>321</v>
      </c>
      <c r="G280" s="279">
        <v>97</v>
      </c>
      <c r="H280" s="279">
        <v>3</v>
      </c>
      <c r="I280" s="279">
        <v>292</v>
      </c>
      <c r="J280" s="279">
        <v>99</v>
      </c>
      <c r="K280" s="279">
        <v>15</v>
      </c>
      <c r="L280" s="279">
        <v>380</v>
      </c>
      <c r="M280" s="279">
        <v>6</v>
      </c>
      <c r="N280" s="279">
        <v>58</v>
      </c>
      <c r="O280" s="220"/>
    </row>
    <row r="281" spans="1:15" s="219" customFormat="1" ht="9" customHeight="1">
      <c r="A281" s="220" t="s">
        <v>51</v>
      </c>
      <c r="B281" s="229">
        <f t="shared" si="14"/>
        <v>6548</v>
      </c>
      <c r="C281" s="279">
        <v>81</v>
      </c>
      <c r="D281" s="279">
        <v>1</v>
      </c>
      <c r="E281" s="279">
        <v>0</v>
      </c>
      <c r="F281" s="279">
        <v>1452</v>
      </c>
      <c r="G281" s="279">
        <v>550</v>
      </c>
      <c r="H281" s="279">
        <v>7</v>
      </c>
      <c r="I281" s="279">
        <v>1457</v>
      </c>
      <c r="J281" s="279">
        <v>326</v>
      </c>
      <c r="K281" s="279">
        <v>71</v>
      </c>
      <c r="L281" s="279">
        <v>2454</v>
      </c>
      <c r="M281" s="279">
        <v>118</v>
      </c>
      <c r="N281" s="279">
        <v>31</v>
      </c>
      <c r="O281" s="220"/>
    </row>
    <row r="282" spans="1:15" s="219" customFormat="1" ht="9" customHeight="1">
      <c r="A282" s="220" t="s">
        <v>52</v>
      </c>
      <c r="B282" s="229">
        <f t="shared" si="14"/>
        <v>966</v>
      </c>
      <c r="C282" s="279">
        <v>20</v>
      </c>
      <c r="D282" s="279">
        <v>0</v>
      </c>
      <c r="E282" s="279">
        <v>0</v>
      </c>
      <c r="F282" s="279">
        <v>25</v>
      </c>
      <c r="G282" s="279">
        <v>100</v>
      </c>
      <c r="H282" s="279">
        <v>2</v>
      </c>
      <c r="I282" s="279">
        <v>207</v>
      </c>
      <c r="J282" s="279">
        <v>39</v>
      </c>
      <c r="K282" s="279">
        <v>16</v>
      </c>
      <c r="L282" s="279">
        <v>550</v>
      </c>
      <c r="M282" s="279">
        <v>3</v>
      </c>
      <c r="N282" s="279">
        <v>4</v>
      </c>
      <c r="O282" s="220"/>
    </row>
    <row r="283" spans="1:15" s="219" customFormat="1" ht="9" customHeight="1">
      <c r="A283" s="225" t="s">
        <v>53</v>
      </c>
      <c r="B283" s="230">
        <f t="shared" si="14"/>
        <v>587</v>
      </c>
      <c r="C283" s="280">
        <v>12</v>
      </c>
      <c r="D283" s="280">
        <v>0</v>
      </c>
      <c r="E283" s="280">
        <v>5</v>
      </c>
      <c r="F283" s="280">
        <v>54</v>
      </c>
      <c r="G283" s="280">
        <v>89</v>
      </c>
      <c r="H283" s="280">
        <v>0</v>
      </c>
      <c r="I283" s="280">
        <v>133</v>
      </c>
      <c r="J283" s="280">
        <v>39</v>
      </c>
      <c r="K283" s="280">
        <v>12</v>
      </c>
      <c r="L283" s="280">
        <v>198</v>
      </c>
      <c r="M283" s="280">
        <v>13</v>
      </c>
      <c r="N283" s="280">
        <v>32</v>
      </c>
      <c r="O283" s="220"/>
    </row>
    <row r="284" spans="1:15" s="219" customFormat="1" ht="9" customHeight="1">
      <c r="A284" s="220" t="s">
        <v>54</v>
      </c>
      <c r="B284" s="229">
        <f t="shared" si="14"/>
        <v>5236</v>
      </c>
      <c r="C284" s="279">
        <v>98</v>
      </c>
      <c r="D284" s="279">
        <v>16</v>
      </c>
      <c r="E284" s="279">
        <v>0</v>
      </c>
      <c r="F284" s="279">
        <v>989</v>
      </c>
      <c r="G284" s="279">
        <v>481</v>
      </c>
      <c r="H284" s="279">
        <v>16</v>
      </c>
      <c r="I284" s="279">
        <v>1110</v>
      </c>
      <c r="J284" s="279">
        <v>297</v>
      </c>
      <c r="K284" s="279">
        <v>70</v>
      </c>
      <c r="L284" s="279">
        <v>1211</v>
      </c>
      <c r="M284" s="279">
        <v>21</v>
      </c>
      <c r="N284" s="279">
        <v>927</v>
      </c>
      <c r="O284" s="220"/>
    </row>
    <row r="285" spans="1:15" s="219" customFormat="1" ht="9" customHeight="1">
      <c r="A285" s="220" t="s">
        <v>55</v>
      </c>
      <c r="B285" s="229">
        <f t="shared" si="14"/>
        <v>442</v>
      </c>
      <c r="C285" s="279">
        <v>28</v>
      </c>
      <c r="D285" s="279">
        <v>1</v>
      </c>
      <c r="E285" s="279">
        <v>0</v>
      </c>
      <c r="F285" s="279">
        <v>41</v>
      </c>
      <c r="G285" s="279">
        <v>48</v>
      </c>
      <c r="H285" s="279">
        <v>0</v>
      </c>
      <c r="I285" s="279">
        <v>112</v>
      </c>
      <c r="J285" s="279">
        <v>61</v>
      </c>
      <c r="K285" s="279">
        <v>4</v>
      </c>
      <c r="L285" s="279">
        <v>133</v>
      </c>
      <c r="M285" s="279">
        <v>0</v>
      </c>
      <c r="N285" s="279">
        <v>14</v>
      </c>
      <c r="O285" s="220"/>
    </row>
    <row r="286" spans="1:15" s="219" customFormat="1" ht="9" customHeight="1">
      <c r="A286" s="220" t="s">
        <v>56</v>
      </c>
      <c r="B286" s="229">
        <f t="shared" si="14"/>
        <v>1238</v>
      </c>
      <c r="C286" s="279">
        <v>102</v>
      </c>
      <c r="D286" s="279">
        <v>0</v>
      </c>
      <c r="E286" s="279">
        <v>0</v>
      </c>
      <c r="F286" s="279">
        <v>59</v>
      </c>
      <c r="G286" s="279">
        <v>124</v>
      </c>
      <c r="H286" s="279">
        <v>22</v>
      </c>
      <c r="I286" s="279">
        <v>354</v>
      </c>
      <c r="J286" s="279">
        <v>55</v>
      </c>
      <c r="K286" s="279">
        <v>15</v>
      </c>
      <c r="L286" s="279">
        <v>470</v>
      </c>
      <c r="M286" s="279">
        <v>36</v>
      </c>
      <c r="N286" s="279">
        <v>1</v>
      </c>
      <c r="O286" s="220"/>
    </row>
    <row r="287" spans="1:15" s="219" customFormat="1" ht="9" customHeight="1">
      <c r="A287" s="225" t="s">
        <v>57</v>
      </c>
      <c r="B287" s="230">
        <f t="shared" si="14"/>
        <v>10601</v>
      </c>
      <c r="C287" s="280">
        <v>135</v>
      </c>
      <c r="D287" s="280">
        <v>20</v>
      </c>
      <c r="E287" s="280">
        <v>0</v>
      </c>
      <c r="F287" s="280">
        <v>3002</v>
      </c>
      <c r="G287" s="280">
        <v>873</v>
      </c>
      <c r="H287" s="280">
        <v>23</v>
      </c>
      <c r="I287" s="280">
        <v>2421</v>
      </c>
      <c r="J287" s="280">
        <v>623</v>
      </c>
      <c r="K287" s="280">
        <v>78</v>
      </c>
      <c r="L287" s="280">
        <v>3108</v>
      </c>
      <c r="M287" s="280">
        <v>13</v>
      </c>
      <c r="N287" s="280">
        <v>305</v>
      </c>
      <c r="O287" s="220"/>
    </row>
    <row r="288" spans="1:15" s="219" customFormat="1" ht="9" customHeight="1">
      <c r="A288" s="220" t="s">
        <v>58</v>
      </c>
      <c r="B288" s="229">
        <f t="shared" si="14"/>
        <v>23570</v>
      </c>
      <c r="C288" s="279">
        <v>4</v>
      </c>
      <c r="D288" s="279">
        <v>2</v>
      </c>
      <c r="E288" s="279">
        <v>2</v>
      </c>
      <c r="F288" s="279">
        <v>3785</v>
      </c>
      <c r="G288" s="279">
        <v>2485</v>
      </c>
      <c r="H288" s="279">
        <v>19</v>
      </c>
      <c r="I288" s="279">
        <v>6267</v>
      </c>
      <c r="J288" s="279">
        <v>947</v>
      </c>
      <c r="K288" s="279">
        <v>425</v>
      </c>
      <c r="L288" s="279">
        <v>9263</v>
      </c>
      <c r="M288" s="279">
        <v>48</v>
      </c>
      <c r="N288" s="279">
        <v>323</v>
      </c>
      <c r="O288" s="220"/>
    </row>
    <row r="289" spans="1:15" s="219" customFormat="1" ht="9" customHeight="1">
      <c r="A289" s="220" t="s">
        <v>59</v>
      </c>
      <c r="B289" s="229">
        <f t="shared" si="14"/>
        <v>1860</v>
      </c>
      <c r="C289" s="279">
        <v>129</v>
      </c>
      <c r="D289" s="279">
        <v>0</v>
      </c>
      <c r="E289" s="279">
        <v>0</v>
      </c>
      <c r="F289" s="279">
        <v>653</v>
      </c>
      <c r="G289" s="279">
        <v>153</v>
      </c>
      <c r="H289" s="279">
        <v>3</v>
      </c>
      <c r="I289" s="279">
        <v>420</v>
      </c>
      <c r="J289" s="279">
        <v>99</v>
      </c>
      <c r="K289" s="279">
        <v>11</v>
      </c>
      <c r="L289" s="279">
        <v>367</v>
      </c>
      <c r="M289" s="279">
        <v>25</v>
      </c>
      <c r="N289" s="279">
        <v>0</v>
      </c>
      <c r="O289" s="220"/>
    </row>
    <row r="290" spans="1:15" s="219" customFormat="1" ht="9" customHeight="1">
      <c r="A290" s="220" t="s">
        <v>60</v>
      </c>
      <c r="B290" s="229">
        <f t="shared" si="14"/>
        <v>8067</v>
      </c>
      <c r="C290" s="279">
        <v>114</v>
      </c>
      <c r="D290" s="279">
        <v>5</v>
      </c>
      <c r="E290" s="279">
        <v>0</v>
      </c>
      <c r="F290" s="279">
        <v>2928</v>
      </c>
      <c r="G290" s="279">
        <v>640</v>
      </c>
      <c r="H290" s="279">
        <v>10</v>
      </c>
      <c r="I290" s="279">
        <v>1624</v>
      </c>
      <c r="J290" s="279">
        <v>408</v>
      </c>
      <c r="K290" s="279">
        <v>91</v>
      </c>
      <c r="L290" s="279">
        <v>1898</v>
      </c>
      <c r="M290" s="279">
        <v>12</v>
      </c>
      <c r="N290" s="279">
        <v>337</v>
      </c>
      <c r="O290" s="220"/>
    </row>
    <row r="291" spans="1:15" s="219" customFormat="1" ht="9" customHeight="1">
      <c r="A291" s="225" t="s">
        <v>61</v>
      </c>
      <c r="B291" s="230">
        <f t="shared" si="14"/>
        <v>3494</v>
      </c>
      <c r="C291" s="280">
        <v>10</v>
      </c>
      <c r="D291" s="280">
        <v>2</v>
      </c>
      <c r="E291" s="280">
        <v>0</v>
      </c>
      <c r="F291" s="280">
        <v>109</v>
      </c>
      <c r="G291" s="280">
        <v>384</v>
      </c>
      <c r="H291" s="280">
        <v>23</v>
      </c>
      <c r="I291" s="280">
        <v>682</v>
      </c>
      <c r="J291" s="280">
        <v>121</v>
      </c>
      <c r="K291" s="280">
        <v>39</v>
      </c>
      <c r="L291" s="280">
        <v>1855</v>
      </c>
      <c r="M291" s="280">
        <v>219</v>
      </c>
      <c r="N291" s="280">
        <v>50</v>
      </c>
      <c r="O291" s="220"/>
    </row>
    <row r="292" spans="1:15" s="219" customFormat="1" ht="9" customHeight="1">
      <c r="A292" s="220" t="s">
        <v>62</v>
      </c>
      <c r="B292" s="229">
        <f t="shared" si="14"/>
        <v>635</v>
      </c>
      <c r="C292" s="279">
        <v>10</v>
      </c>
      <c r="D292" s="279">
        <v>6</v>
      </c>
      <c r="E292" s="279">
        <v>0</v>
      </c>
      <c r="F292" s="279">
        <v>176</v>
      </c>
      <c r="G292" s="279">
        <v>45</v>
      </c>
      <c r="H292" s="279">
        <v>2</v>
      </c>
      <c r="I292" s="279">
        <v>164</v>
      </c>
      <c r="J292" s="279">
        <v>35</v>
      </c>
      <c r="K292" s="279">
        <v>9</v>
      </c>
      <c r="L292" s="279">
        <v>145</v>
      </c>
      <c r="M292" s="279">
        <v>6</v>
      </c>
      <c r="N292" s="279">
        <v>37</v>
      </c>
      <c r="O292" s="220"/>
    </row>
    <row r="293" spans="1:15" s="219" customFormat="1" ht="9" customHeight="1">
      <c r="A293" s="220" t="s">
        <v>63</v>
      </c>
      <c r="B293" s="229">
        <f t="shared" si="14"/>
        <v>7083</v>
      </c>
      <c r="C293" s="279">
        <v>111</v>
      </c>
      <c r="D293" s="279">
        <v>3</v>
      </c>
      <c r="E293" s="279">
        <v>0</v>
      </c>
      <c r="F293" s="279">
        <v>1547</v>
      </c>
      <c r="G293" s="279">
        <v>525</v>
      </c>
      <c r="H293" s="279">
        <v>29</v>
      </c>
      <c r="I293" s="279">
        <v>1303</v>
      </c>
      <c r="J293" s="279">
        <v>892</v>
      </c>
      <c r="K293" s="279">
        <v>77</v>
      </c>
      <c r="L293" s="279">
        <v>2552</v>
      </c>
      <c r="M293" s="279">
        <v>16</v>
      </c>
      <c r="N293" s="279">
        <v>28</v>
      </c>
      <c r="O293" s="220"/>
    </row>
    <row r="294" spans="1:15" s="219" customFormat="1" ht="9" customHeight="1">
      <c r="A294" s="220" t="s">
        <v>64</v>
      </c>
      <c r="B294" s="229">
        <f t="shared" si="14"/>
        <v>7266</v>
      </c>
      <c r="C294" s="279">
        <v>66</v>
      </c>
      <c r="D294" s="279">
        <v>5</v>
      </c>
      <c r="E294" s="279">
        <v>0</v>
      </c>
      <c r="F294" s="279">
        <v>2285</v>
      </c>
      <c r="G294" s="279">
        <v>511</v>
      </c>
      <c r="H294" s="279">
        <v>10</v>
      </c>
      <c r="I294" s="279">
        <v>1633</v>
      </c>
      <c r="J294" s="279">
        <v>407</v>
      </c>
      <c r="K294" s="279">
        <v>91</v>
      </c>
      <c r="L294" s="279">
        <v>1981</v>
      </c>
      <c r="M294" s="279">
        <v>5</v>
      </c>
      <c r="N294" s="279">
        <v>272</v>
      </c>
      <c r="O294" s="220"/>
    </row>
    <row r="295" spans="1:15" s="219" customFormat="1" ht="9" customHeight="1">
      <c r="A295" s="225" t="s">
        <v>65</v>
      </c>
      <c r="B295" s="230">
        <f t="shared" si="14"/>
        <v>2237</v>
      </c>
      <c r="C295" s="280">
        <v>72</v>
      </c>
      <c r="D295" s="280">
        <v>10</v>
      </c>
      <c r="E295" s="280">
        <v>0</v>
      </c>
      <c r="F295" s="280">
        <v>235</v>
      </c>
      <c r="G295" s="280">
        <v>274</v>
      </c>
      <c r="H295" s="280">
        <v>15</v>
      </c>
      <c r="I295" s="280">
        <v>655</v>
      </c>
      <c r="J295" s="280">
        <v>200</v>
      </c>
      <c r="K295" s="280">
        <v>38</v>
      </c>
      <c r="L295" s="280">
        <v>686</v>
      </c>
      <c r="M295" s="280">
        <v>52</v>
      </c>
      <c r="N295" s="280">
        <v>0</v>
      </c>
      <c r="O295" s="220"/>
    </row>
    <row r="296" spans="1:15" s="219" customFormat="1" ht="9" customHeight="1">
      <c r="A296" s="220" t="s">
        <v>66</v>
      </c>
      <c r="B296" s="229">
        <f t="shared" si="14"/>
        <v>2804</v>
      </c>
      <c r="C296" s="279">
        <v>38</v>
      </c>
      <c r="D296" s="279">
        <v>1</v>
      </c>
      <c r="E296" s="279">
        <v>0</v>
      </c>
      <c r="F296" s="279">
        <v>205</v>
      </c>
      <c r="G296" s="279">
        <v>353</v>
      </c>
      <c r="H296" s="279">
        <v>6</v>
      </c>
      <c r="I296" s="279">
        <v>472</v>
      </c>
      <c r="J296" s="279">
        <v>136</v>
      </c>
      <c r="K296" s="279">
        <v>34</v>
      </c>
      <c r="L296" s="279">
        <v>1083</v>
      </c>
      <c r="M296" s="279">
        <v>13</v>
      </c>
      <c r="N296" s="279">
        <v>463</v>
      </c>
      <c r="O296" s="220"/>
    </row>
    <row r="297" spans="1:15" s="219" customFormat="1" ht="9" customHeight="1">
      <c r="A297" s="220" t="s">
        <v>67</v>
      </c>
      <c r="B297" s="229">
        <f t="shared" si="14"/>
        <v>614</v>
      </c>
      <c r="C297" s="279">
        <v>33</v>
      </c>
      <c r="D297" s="279">
        <v>0</v>
      </c>
      <c r="E297" s="279">
        <v>0</v>
      </c>
      <c r="F297" s="279">
        <v>42</v>
      </c>
      <c r="G297" s="279">
        <v>112</v>
      </c>
      <c r="H297" s="279">
        <v>1</v>
      </c>
      <c r="I297" s="279">
        <v>82</v>
      </c>
      <c r="J297" s="279">
        <v>67</v>
      </c>
      <c r="K297" s="279">
        <v>4</v>
      </c>
      <c r="L297" s="279">
        <v>246</v>
      </c>
      <c r="M297" s="279">
        <v>23</v>
      </c>
      <c r="N297" s="279">
        <v>4</v>
      </c>
      <c r="O297" s="220"/>
    </row>
    <row r="298" spans="1:15" s="219" customFormat="1" ht="9" customHeight="1">
      <c r="A298" s="220" t="s">
        <v>68</v>
      </c>
      <c r="B298" s="229">
        <f t="shared" si="14"/>
        <v>14570</v>
      </c>
      <c r="C298" s="279">
        <v>128</v>
      </c>
      <c r="D298" s="279">
        <v>15</v>
      </c>
      <c r="E298" s="279">
        <v>0</v>
      </c>
      <c r="F298" s="279">
        <v>2801</v>
      </c>
      <c r="G298" s="279">
        <v>1227</v>
      </c>
      <c r="H298" s="279">
        <v>56</v>
      </c>
      <c r="I298" s="279">
        <v>1770</v>
      </c>
      <c r="J298" s="279">
        <v>1050</v>
      </c>
      <c r="K298" s="279">
        <v>150</v>
      </c>
      <c r="L298" s="279">
        <v>3586</v>
      </c>
      <c r="M298" s="279">
        <v>65</v>
      </c>
      <c r="N298" s="279">
        <v>3722</v>
      </c>
      <c r="O298" s="220"/>
    </row>
    <row r="299" spans="1:15" s="219" customFormat="1" ht="9" customHeight="1">
      <c r="A299" s="225" t="s">
        <v>69</v>
      </c>
      <c r="B299" s="230">
        <f t="shared" si="14"/>
        <v>1019</v>
      </c>
      <c r="C299" s="280">
        <v>14</v>
      </c>
      <c r="D299" s="280">
        <v>4</v>
      </c>
      <c r="E299" s="280">
        <v>0</v>
      </c>
      <c r="F299" s="280">
        <v>67</v>
      </c>
      <c r="G299" s="280">
        <v>116</v>
      </c>
      <c r="H299" s="280">
        <v>5</v>
      </c>
      <c r="I299" s="280">
        <v>279</v>
      </c>
      <c r="J299" s="280">
        <v>113</v>
      </c>
      <c r="K299" s="280">
        <v>16</v>
      </c>
      <c r="L299" s="280">
        <v>336</v>
      </c>
      <c r="M299" s="280">
        <v>27</v>
      </c>
      <c r="N299" s="280">
        <v>42</v>
      </c>
      <c r="O299" s="220"/>
    </row>
    <row r="300" spans="1:15" s="219" customFormat="1" ht="9" customHeight="1">
      <c r="A300" s="220" t="s">
        <v>70</v>
      </c>
      <c r="B300" s="229">
        <f t="shared" si="14"/>
        <v>3090</v>
      </c>
      <c r="C300" s="279">
        <v>44</v>
      </c>
      <c r="D300" s="279">
        <v>2</v>
      </c>
      <c r="E300" s="279">
        <v>0</v>
      </c>
      <c r="F300" s="279">
        <v>741</v>
      </c>
      <c r="G300" s="279">
        <v>484</v>
      </c>
      <c r="H300" s="279">
        <v>4</v>
      </c>
      <c r="I300" s="279">
        <v>578</v>
      </c>
      <c r="J300" s="279">
        <v>120</v>
      </c>
      <c r="K300" s="279">
        <v>37</v>
      </c>
      <c r="L300" s="279">
        <v>788</v>
      </c>
      <c r="M300" s="279">
        <v>75</v>
      </c>
      <c r="N300" s="279">
        <v>217</v>
      </c>
      <c r="O300" s="220"/>
    </row>
    <row r="301" spans="1:15" s="219" customFormat="1" ht="9" customHeight="1">
      <c r="A301" s="220" t="s">
        <v>71</v>
      </c>
      <c r="B301" s="229">
        <f t="shared" si="14"/>
        <v>3692</v>
      </c>
      <c r="C301" s="279">
        <v>42</v>
      </c>
      <c r="D301" s="279">
        <v>4</v>
      </c>
      <c r="E301" s="279">
        <v>0</v>
      </c>
      <c r="F301" s="279">
        <v>1386</v>
      </c>
      <c r="G301" s="279">
        <v>320</v>
      </c>
      <c r="H301" s="279">
        <v>1</v>
      </c>
      <c r="I301" s="279">
        <v>490</v>
      </c>
      <c r="J301" s="279">
        <v>221</v>
      </c>
      <c r="K301" s="279">
        <v>57</v>
      </c>
      <c r="L301" s="279">
        <v>1054</v>
      </c>
      <c r="M301" s="279">
        <v>2</v>
      </c>
      <c r="N301" s="279">
        <v>115</v>
      </c>
      <c r="O301" s="220"/>
    </row>
    <row r="302" spans="1:15" s="219" customFormat="1" ht="9" customHeight="1">
      <c r="A302" s="220" t="s">
        <v>72</v>
      </c>
      <c r="B302" s="229">
        <f t="shared" si="14"/>
        <v>2146</v>
      </c>
      <c r="C302" s="279">
        <v>21</v>
      </c>
      <c r="D302" s="279">
        <v>0</v>
      </c>
      <c r="E302" s="279">
        <v>0</v>
      </c>
      <c r="F302" s="279">
        <v>52</v>
      </c>
      <c r="G302" s="279">
        <v>91</v>
      </c>
      <c r="H302" s="279">
        <v>0</v>
      </c>
      <c r="I302" s="279">
        <v>395</v>
      </c>
      <c r="J302" s="279">
        <v>142</v>
      </c>
      <c r="K302" s="279">
        <v>39</v>
      </c>
      <c r="L302" s="279">
        <v>961</v>
      </c>
      <c r="M302" s="279">
        <v>21</v>
      </c>
      <c r="N302" s="279">
        <v>424</v>
      </c>
      <c r="O302" s="220"/>
    </row>
    <row r="303" spans="1:15" s="219" customFormat="1" ht="9" customHeight="1">
      <c r="A303" s="225" t="s">
        <v>73</v>
      </c>
      <c r="B303" s="230">
        <f t="shared" si="14"/>
        <v>2222</v>
      </c>
      <c r="C303" s="280">
        <v>62</v>
      </c>
      <c r="D303" s="280">
        <v>2</v>
      </c>
      <c r="E303" s="280">
        <v>2</v>
      </c>
      <c r="F303" s="280">
        <v>401</v>
      </c>
      <c r="G303" s="280">
        <v>172</v>
      </c>
      <c r="H303" s="280">
        <v>5</v>
      </c>
      <c r="I303" s="280">
        <v>510</v>
      </c>
      <c r="J303" s="280">
        <v>282</v>
      </c>
      <c r="K303" s="280">
        <v>19</v>
      </c>
      <c r="L303" s="280">
        <v>626</v>
      </c>
      <c r="M303" s="280">
        <v>11</v>
      </c>
      <c r="N303" s="280">
        <v>130</v>
      </c>
      <c r="O303" s="220"/>
    </row>
    <row r="304" spans="1:15" s="219" customFormat="1" ht="9" customHeight="1">
      <c r="A304" s="220" t="s">
        <v>74</v>
      </c>
      <c r="B304" s="229">
        <f t="shared" si="14"/>
        <v>2846</v>
      </c>
      <c r="C304" s="279">
        <v>176</v>
      </c>
      <c r="D304" s="279">
        <v>2</v>
      </c>
      <c r="E304" s="279">
        <v>0</v>
      </c>
      <c r="F304" s="279">
        <v>195</v>
      </c>
      <c r="G304" s="279">
        <v>218</v>
      </c>
      <c r="H304" s="279">
        <v>26</v>
      </c>
      <c r="I304" s="279">
        <v>641</v>
      </c>
      <c r="J304" s="279">
        <v>156</v>
      </c>
      <c r="K304" s="279">
        <v>54</v>
      </c>
      <c r="L304" s="279">
        <v>1036</v>
      </c>
      <c r="M304" s="279">
        <v>25</v>
      </c>
      <c r="N304" s="279">
        <v>317</v>
      </c>
      <c r="O304" s="220"/>
    </row>
    <row r="305" spans="1:15" s="219" customFormat="1" ht="9" customHeight="1">
      <c r="A305" s="220" t="s">
        <v>75</v>
      </c>
      <c r="B305" s="229">
        <f t="shared" si="14"/>
        <v>4006</v>
      </c>
      <c r="C305" s="279">
        <v>235</v>
      </c>
      <c r="D305" s="279">
        <v>1</v>
      </c>
      <c r="E305" s="279">
        <v>0</v>
      </c>
      <c r="F305" s="279">
        <v>424</v>
      </c>
      <c r="G305" s="279">
        <v>378</v>
      </c>
      <c r="H305" s="279">
        <v>21</v>
      </c>
      <c r="I305" s="279">
        <v>1134</v>
      </c>
      <c r="J305" s="279">
        <v>265</v>
      </c>
      <c r="K305" s="279">
        <v>25</v>
      </c>
      <c r="L305" s="279">
        <v>1035</v>
      </c>
      <c r="M305" s="279">
        <v>34</v>
      </c>
      <c r="N305" s="279">
        <v>454</v>
      </c>
      <c r="O305" s="220"/>
    </row>
    <row r="306" spans="1:15" s="219" customFormat="1" ht="9" customHeight="1">
      <c r="A306" s="220" t="s">
        <v>76</v>
      </c>
      <c r="B306" s="229">
        <f t="shared" si="14"/>
        <v>2282</v>
      </c>
      <c r="C306" s="279">
        <v>92</v>
      </c>
      <c r="D306" s="279">
        <v>1</v>
      </c>
      <c r="E306" s="279">
        <v>0</v>
      </c>
      <c r="F306" s="279">
        <v>93</v>
      </c>
      <c r="G306" s="279">
        <v>451</v>
      </c>
      <c r="H306" s="279">
        <v>2</v>
      </c>
      <c r="I306" s="279">
        <v>694</v>
      </c>
      <c r="J306" s="279">
        <v>184</v>
      </c>
      <c r="K306" s="279">
        <v>42</v>
      </c>
      <c r="L306" s="279">
        <v>710</v>
      </c>
      <c r="M306" s="279">
        <v>13</v>
      </c>
      <c r="N306" s="279">
        <v>0</v>
      </c>
      <c r="O306" s="220"/>
    </row>
    <row r="307" spans="1:15" s="219" customFormat="1" ht="9" customHeight="1">
      <c r="A307" s="225" t="s">
        <v>77</v>
      </c>
      <c r="B307" s="230">
        <f t="shared" si="14"/>
        <v>4288</v>
      </c>
      <c r="C307" s="280">
        <v>68</v>
      </c>
      <c r="D307" s="280">
        <v>6</v>
      </c>
      <c r="E307" s="280">
        <v>4</v>
      </c>
      <c r="F307" s="280">
        <v>866</v>
      </c>
      <c r="G307" s="280">
        <v>492</v>
      </c>
      <c r="H307" s="280">
        <v>13</v>
      </c>
      <c r="I307" s="280">
        <v>702</v>
      </c>
      <c r="J307" s="280">
        <v>380</v>
      </c>
      <c r="K307" s="280">
        <v>48</v>
      </c>
      <c r="L307" s="280">
        <v>1008</v>
      </c>
      <c r="M307" s="280">
        <v>146</v>
      </c>
      <c r="N307" s="280">
        <v>555</v>
      </c>
      <c r="O307" s="220"/>
    </row>
    <row r="308" spans="1:15" s="219" customFormat="1" ht="9" customHeight="1">
      <c r="A308" s="220" t="s">
        <v>78</v>
      </c>
      <c r="B308" s="229">
        <f t="shared" si="14"/>
        <v>422</v>
      </c>
      <c r="C308" s="279">
        <v>4</v>
      </c>
      <c r="D308" s="279">
        <v>0</v>
      </c>
      <c r="E308" s="279">
        <v>0</v>
      </c>
      <c r="F308" s="279">
        <v>129</v>
      </c>
      <c r="G308" s="279">
        <v>32</v>
      </c>
      <c r="H308" s="279">
        <v>1</v>
      </c>
      <c r="I308" s="279">
        <v>72</v>
      </c>
      <c r="J308" s="279">
        <v>33</v>
      </c>
      <c r="K308" s="279">
        <v>6</v>
      </c>
      <c r="L308" s="279">
        <v>119</v>
      </c>
      <c r="M308" s="279">
        <v>2</v>
      </c>
      <c r="N308" s="279">
        <v>24</v>
      </c>
      <c r="O308" s="220"/>
    </row>
    <row r="309" spans="1:15" s="219" customFormat="1" ht="9" customHeight="1">
      <c r="A309" s="220" t="s">
        <v>79</v>
      </c>
      <c r="B309" s="229">
        <f t="shared" si="14"/>
        <v>4820</v>
      </c>
      <c r="C309" s="279">
        <v>191</v>
      </c>
      <c r="D309" s="279">
        <v>2</v>
      </c>
      <c r="E309" s="279">
        <v>3</v>
      </c>
      <c r="F309" s="279">
        <v>397</v>
      </c>
      <c r="G309" s="279">
        <v>572</v>
      </c>
      <c r="H309" s="279">
        <v>5</v>
      </c>
      <c r="I309" s="279">
        <v>1233</v>
      </c>
      <c r="J309" s="279">
        <v>581</v>
      </c>
      <c r="K309" s="279">
        <v>70</v>
      </c>
      <c r="L309" s="279">
        <v>1463</v>
      </c>
      <c r="M309" s="279">
        <v>60</v>
      </c>
      <c r="N309" s="279">
        <v>243</v>
      </c>
      <c r="O309" s="220"/>
    </row>
    <row r="310" spans="1:15" s="219" customFormat="1" ht="9" customHeight="1">
      <c r="A310" s="225" t="s">
        <v>80</v>
      </c>
      <c r="B310" s="230">
        <f t="shared" si="14"/>
        <v>2490</v>
      </c>
      <c r="C310" s="280">
        <v>110</v>
      </c>
      <c r="D310" s="280">
        <v>2</v>
      </c>
      <c r="E310" s="280">
        <v>0</v>
      </c>
      <c r="F310" s="280">
        <v>465</v>
      </c>
      <c r="G310" s="280">
        <v>156</v>
      </c>
      <c r="H310" s="280">
        <v>4</v>
      </c>
      <c r="I310" s="280">
        <v>622</v>
      </c>
      <c r="J310" s="280">
        <v>168</v>
      </c>
      <c r="K310" s="280">
        <v>60</v>
      </c>
      <c r="L310" s="280">
        <v>857</v>
      </c>
      <c r="M310" s="280">
        <v>15</v>
      </c>
      <c r="N310" s="280">
        <v>31</v>
      </c>
      <c r="O310" s="220"/>
    </row>
    <row r="311" spans="1:15" s="219" customFormat="1" ht="9" customHeight="1">
      <c r="A311" s="220" t="s">
        <v>81</v>
      </c>
      <c r="B311" s="229">
        <f t="shared" si="14"/>
        <v>550</v>
      </c>
      <c r="C311" s="279">
        <v>32</v>
      </c>
      <c r="D311" s="279">
        <v>3</v>
      </c>
      <c r="E311" s="279">
        <v>0</v>
      </c>
      <c r="F311" s="279">
        <v>55</v>
      </c>
      <c r="G311" s="279">
        <v>84</v>
      </c>
      <c r="H311" s="279">
        <v>0</v>
      </c>
      <c r="I311" s="279">
        <v>190</v>
      </c>
      <c r="J311" s="279">
        <v>27</v>
      </c>
      <c r="K311" s="279">
        <v>7</v>
      </c>
      <c r="L311" s="279">
        <v>146</v>
      </c>
      <c r="M311" s="279">
        <v>4</v>
      </c>
      <c r="N311" s="279">
        <v>2</v>
      </c>
      <c r="O311" s="220"/>
    </row>
    <row r="312" spans="1:15" s="219" customFormat="1" ht="9" customHeight="1">
      <c r="A312" s="253"/>
      <c r="B312" s="256"/>
      <c r="C312" s="253"/>
      <c r="D312" s="253"/>
      <c r="E312" s="253"/>
      <c r="F312" s="253"/>
      <c r="G312" s="253"/>
      <c r="H312" s="253"/>
      <c r="I312" s="253"/>
      <c r="J312" s="253"/>
      <c r="K312" s="253"/>
      <c r="L312" s="253"/>
      <c r="M312" s="253"/>
      <c r="N312" s="253"/>
      <c r="O312" s="220"/>
    </row>
    <row r="313" spans="1:15" s="219" customFormat="1" ht="9" customHeight="1">
      <c r="A313" s="218">
        <v>2003</v>
      </c>
      <c r="B313" s="229"/>
      <c r="C313" s="242"/>
      <c r="D313" s="242"/>
      <c r="E313" s="242"/>
      <c r="F313" s="229"/>
      <c r="G313" s="229"/>
      <c r="H313" s="229"/>
      <c r="I313" s="229"/>
      <c r="J313" s="229"/>
      <c r="K313" s="229"/>
      <c r="L313" s="229"/>
      <c r="M313" s="229"/>
      <c r="N313" s="229"/>
      <c r="O313" s="220"/>
    </row>
    <row r="314" spans="1:15" s="219" customFormat="1" ht="9" customHeight="1">
      <c r="A314" s="218" t="s">
        <v>102</v>
      </c>
      <c r="B314" s="243">
        <f t="shared" ref="B314:N314" si="15">SUM(B316:B347)</f>
        <v>143297</v>
      </c>
      <c r="C314" s="243">
        <f t="shared" si="15"/>
        <v>2117</v>
      </c>
      <c r="D314" s="243">
        <f t="shared" si="15"/>
        <v>124</v>
      </c>
      <c r="E314" s="243">
        <f t="shared" si="15"/>
        <v>42</v>
      </c>
      <c r="F314" s="243">
        <f t="shared" si="15"/>
        <v>29889</v>
      </c>
      <c r="G314" s="243">
        <f t="shared" si="15"/>
        <v>13757</v>
      </c>
      <c r="H314" s="243">
        <f t="shared" si="15"/>
        <v>333</v>
      </c>
      <c r="I314" s="243">
        <f t="shared" si="15"/>
        <v>30868</v>
      </c>
      <c r="J314" s="243">
        <f t="shared" si="15"/>
        <v>9110</v>
      </c>
      <c r="K314" s="243">
        <f t="shared" si="15"/>
        <v>1881</v>
      </c>
      <c r="L314" s="243">
        <f t="shared" si="15"/>
        <v>47971</v>
      </c>
      <c r="M314" s="243">
        <f t="shared" si="15"/>
        <v>1544</v>
      </c>
      <c r="N314" s="243">
        <f t="shared" si="15"/>
        <v>5661</v>
      </c>
      <c r="O314" s="220"/>
    </row>
    <row r="315" spans="1:15" s="219" customFormat="1" ht="3.95" customHeight="1">
      <c r="A315" s="222"/>
      <c r="B315" s="243"/>
      <c r="C315" s="243"/>
      <c r="D315" s="243"/>
      <c r="E315" s="243"/>
      <c r="F315" s="243"/>
      <c r="G315" s="243"/>
      <c r="H315" s="243"/>
      <c r="I315" s="243"/>
      <c r="J315" s="243"/>
      <c r="K315" s="243"/>
      <c r="L315" s="243"/>
      <c r="M315" s="243"/>
      <c r="N315" s="243"/>
      <c r="O315" s="220"/>
    </row>
    <row r="316" spans="1:15" s="219" customFormat="1" ht="9" customHeight="1">
      <c r="A316" s="220" t="s">
        <v>50</v>
      </c>
      <c r="B316" s="229">
        <f t="shared" ref="B316:B347" si="16">SUM(C316:N316)</f>
        <v>1683</v>
      </c>
      <c r="C316" s="279">
        <v>16</v>
      </c>
      <c r="D316" s="279">
        <v>0</v>
      </c>
      <c r="E316" s="279">
        <v>0</v>
      </c>
      <c r="F316" s="279">
        <v>491</v>
      </c>
      <c r="G316" s="279">
        <v>118</v>
      </c>
      <c r="H316" s="279">
        <v>3</v>
      </c>
      <c r="I316" s="279">
        <v>357</v>
      </c>
      <c r="J316" s="279">
        <v>110</v>
      </c>
      <c r="K316" s="279">
        <v>23</v>
      </c>
      <c r="L316" s="279">
        <v>447</v>
      </c>
      <c r="M316" s="279">
        <v>65</v>
      </c>
      <c r="N316" s="279">
        <v>53</v>
      </c>
      <c r="O316" s="220"/>
    </row>
    <row r="317" spans="1:15" s="219" customFormat="1" ht="9" customHeight="1">
      <c r="A317" s="220" t="s">
        <v>51</v>
      </c>
      <c r="B317" s="229">
        <f t="shared" si="16"/>
        <v>6706</v>
      </c>
      <c r="C317" s="279">
        <v>48</v>
      </c>
      <c r="D317" s="279">
        <v>0</v>
      </c>
      <c r="E317" s="279">
        <v>0</v>
      </c>
      <c r="F317" s="279">
        <v>1448</v>
      </c>
      <c r="G317" s="279">
        <v>637</v>
      </c>
      <c r="H317" s="279">
        <v>6</v>
      </c>
      <c r="I317" s="279">
        <v>1349</v>
      </c>
      <c r="J317" s="279">
        <v>287</v>
      </c>
      <c r="K317" s="279">
        <v>112</v>
      </c>
      <c r="L317" s="279">
        <v>2604</v>
      </c>
      <c r="M317" s="279">
        <v>129</v>
      </c>
      <c r="N317" s="279">
        <v>86</v>
      </c>
      <c r="O317" s="220"/>
    </row>
    <row r="318" spans="1:15" s="219" customFormat="1" ht="9" customHeight="1">
      <c r="A318" s="220" t="s">
        <v>52</v>
      </c>
      <c r="B318" s="229">
        <f t="shared" si="16"/>
        <v>1058</v>
      </c>
      <c r="C318" s="279">
        <v>22</v>
      </c>
      <c r="D318" s="279">
        <v>1</v>
      </c>
      <c r="E318" s="279">
        <v>0</v>
      </c>
      <c r="F318" s="279">
        <v>52</v>
      </c>
      <c r="G318" s="279">
        <v>130</v>
      </c>
      <c r="H318" s="279">
        <v>1</v>
      </c>
      <c r="I318" s="279">
        <v>198</v>
      </c>
      <c r="J318" s="279">
        <v>44</v>
      </c>
      <c r="K318" s="279">
        <v>28</v>
      </c>
      <c r="L318" s="279">
        <v>565</v>
      </c>
      <c r="M318" s="279">
        <v>16</v>
      </c>
      <c r="N318" s="279">
        <v>1</v>
      </c>
      <c r="O318" s="220"/>
    </row>
    <row r="319" spans="1:15" s="219" customFormat="1" ht="9" customHeight="1">
      <c r="A319" s="225" t="s">
        <v>53</v>
      </c>
      <c r="B319" s="230">
        <f t="shared" si="16"/>
        <v>632</v>
      </c>
      <c r="C319" s="280">
        <v>15</v>
      </c>
      <c r="D319" s="280">
        <v>17</v>
      </c>
      <c r="E319" s="280">
        <v>4</v>
      </c>
      <c r="F319" s="280">
        <v>50</v>
      </c>
      <c r="G319" s="280">
        <v>85</v>
      </c>
      <c r="H319" s="280">
        <v>0</v>
      </c>
      <c r="I319" s="280">
        <v>155</v>
      </c>
      <c r="J319" s="280">
        <v>36</v>
      </c>
      <c r="K319" s="280">
        <v>10</v>
      </c>
      <c r="L319" s="280">
        <v>219</v>
      </c>
      <c r="M319" s="280">
        <v>12</v>
      </c>
      <c r="N319" s="280">
        <v>29</v>
      </c>
      <c r="O319" s="220"/>
    </row>
    <row r="320" spans="1:15" s="219" customFormat="1" ht="9" customHeight="1">
      <c r="A320" s="220" t="s">
        <v>54</v>
      </c>
      <c r="B320" s="229">
        <f t="shared" si="16"/>
        <v>5971</v>
      </c>
      <c r="C320" s="279">
        <v>87</v>
      </c>
      <c r="D320" s="279">
        <v>7</v>
      </c>
      <c r="E320" s="279">
        <v>0</v>
      </c>
      <c r="F320" s="279">
        <v>1149</v>
      </c>
      <c r="G320" s="279">
        <v>483</v>
      </c>
      <c r="H320" s="279">
        <v>22</v>
      </c>
      <c r="I320" s="279">
        <v>1239</v>
      </c>
      <c r="J320" s="279">
        <v>361</v>
      </c>
      <c r="K320" s="279">
        <v>55</v>
      </c>
      <c r="L320" s="279">
        <v>1338</v>
      </c>
      <c r="M320" s="279">
        <v>33</v>
      </c>
      <c r="N320" s="279">
        <v>1197</v>
      </c>
      <c r="O320" s="220"/>
    </row>
    <row r="321" spans="1:15" s="219" customFormat="1" ht="9" customHeight="1">
      <c r="A321" s="220" t="s">
        <v>55</v>
      </c>
      <c r="B321" s="229">
        <f t="shared" si="16"/>
        <v>478</v>
      </c>
      <c r="C321" s="279">
        <v>34</v>
      </c>
      <c r="D321" s="279">
        <v>1</v>
      </c>
      <c r="E321" s="279">
        <v>0</v>
      </c>
      <c r="F321" s="279">
        <v>41</v>
      </c>
      <c r="G321" s="279">
        <v>57</v>
      </c>
      <c r="H321" s="279">
        <v>0</v>
      </c>
      <c r="I321" s="279">
        <v>89</v>
      </c>
      <c r="J321" s="279">
        <v>77</v>
      </c>
      <c r="K321" s="279">
        <v>7</v>
      </c>
      <c r="L321" s="279">
        <v>162</v>
      </c>
      <c r="M321" s="279">
        <v>1</v>
      </c>
      <c r="N321" s="279">
        <v>9</v>
      </c>
      <c r="O321" s="220"/>
    </row>
    <row r="322" spans="1:15" s="219" customFormat="1" ht="9" customHeight="1">
      <c r="A322" s="220" t="s">
        <v>56</v>
      </c>
      <c r="B322" s="229">
        <f t="shared" si="16"/>
        <v>1374</v>
      </c>
      <c r="C322" s="279">
        <v>84</v>
      </c>
      <c r="D322" s="279">
        <v>0</v>
      </c>
      <c r="E322" s="279">
        <v>0</v>
      </c>
      <c r="F322" s="279">
        <v>105</v>
      </c>
      <c r="G322" s="279">
        <v>169</v>
      </c>
      <c r="H322" s="279">
        <v>16</v>
      </c>
      <c r="I322" s="279">
        <v>393</v>
      </c>
      <c r="J322" s="279">
        <v>49</v>
      </c>
      <c r="K322" s="279">
        <v>20</v>
      </c>
      <c r="L322" s="279">
        <v>498</v>
      </c>
      <c r="M322" s="279">
        <v>40</v>
      </c>
      <c r="N322" s="279">
        <v>0</v>
      </c>
      <c r="O322" s="220"/>
    </row>
    <row r="323" spans="1:15" s="219" customFormat="1" ht="9" customHeight="1">
      <c r="A323" s="225" t="s">
        <v>57</v>
      </c>
      <c r="B323" s="230">
        <f t="shared" si="16"/>
        <v>9196</v>
      </c>
      <c r="C323" s="280">
        <v>121</v>
      </c>
      <c r="D323" s="280">
        <v>0</v>
      </c>
      <c r="E323" s="280">
        <v>0</v>
      </c>
      <c r="F323" s="280">
        <v>1961</v>
      </c>
      <c r="G323" s="280">
        <v>849</v>
      </c>
      <c r="H323" s="280">
        <v>10</v>
      </c>
      <c r="I323" s="280">
        <v>2229</v>
      </c>
      <c r="J323" s="280">
        <v>497</v>
      </c>
      <c r="K323" s="280">
        <v>62</v>
      </c>
      <c r="L323" s="280">
        <v>3314</v>
      </c>
      <c r="M323" s="280">
        <v>8</v>
      </c>
      <c r="N323" s="280">
        <v>145</v>
      </c>
      <c r="O323" s="220"/>
    </row>
    <row r="324" spans="1:15" s="219" customFormat="1" ht="9" customHeight="1">
      <c r="A324" s="220" t="s">
        <v>58</v>
      </c>
      <c r="B324" s="229">
        <f t="shared" si="16"/>
        <v>26609</v>
      </c>
      <c r="C324" s="279">
        <v>4</v>
      </c>
      <c r="D324" s="279">
        <v>1</v>
      </c>
      <c r="E324" s="279">
        <v>0</v>
      </c>
      <c r="F324" s="279">
        <v>4025</v>
      </c>
      <c r="G324" s="279">
        <v>2169</v>
      </c>
      <c r="H324" s="279">
        <v>12</v>
      </c>
      <c r="I324" s="279">
        <v>6758</v>
      </c>
      <c r="J324" s="279">
        <v>1114</v>
      </c>
      <c r="K324" s="279">
        <v>495</v>
      </c>
      <c r="L324" s="279">
        <v>11603</v>
      </c>
      <c r="M324" s="279">
        <v>137</v>
      </c>
      <c r="N324" s="279">
        <v>291</v>
      </c>
      <c r="O324" s="220"/>
    </row>
    <row r="325" spans="1:15" s="219" customFormat="1" ht="9" customHeight="1">
      <c r="A325" s="220" t="s">
        <v>59</v>
      </c>
      <c r="B325" s="229">
        <f t="shared" si="16"/>
        <v>1929</v>
      </c>
      <c r="C325" s="279">
        <v>123</v>
      </c>
      <c r="D325" s="279">
        <v>3</v>
      </c>
      <c r="E325" s="279">
        <v>1</v>
      </c>
      <c r="F325" s="279">
        <v>655</v>
      </c>
      <c r="G325" s="279">
        <v>139</v>
      </c>
      <c r="H325" s="279">
        <v>9</v>
      </c>
      <c r="I325" s="279">
        <v>403</v>
      </c>
      <c r="J325" s="279">
        <v>120</v>
      </c>
      <c r="K325" s="279">
        <v>21</v>
      </c>
      <c r="L325" s="279">
        <v>441</v>
      </c>
      <c r="M325" s="279">
        <v>13</v>
      </c>
      <c r="N325" s="279">
        <v>1</v>
      </c>
      <c r="O325" s="220"/>
    </row>
    <row r="326" spans="1:15" s="219" customFormat="1" ht="9" customHeight="1">
      <c r="A326" s="220" t="s">
        <v>60</v>
      </c>
      <c r="B326" s="229">
        <f t="shared" si="16"/>
        <v>9208</v>
      </c>
      <c r="C326" s="279">
        <v>108</v>
      </c>
      <c r="D326" s="279">
        <v>2</v>
      </c>
      <c r="E326" s="279">
        <v>1</v>
      </c>
      <c r="F326" s="279">
        <v>3034</v>
      </c>
      <c r="G326" s="279">
        <v>743</v>
      </c>
      <c r="H326" s="279">
        <v>11</v>
      </c>
      <c r="I326" s="279">
        <v>1888</v>
      </c>
      <c r="J326" s="279">
        <v>530</v>
      </c>
      <c r="K326" s="279">
        <v>94</v>
      </c>
      <c r="L326" s="279">
        <v>2222</v>
      </c>
      <c r="M326" s="279">
        <v>30</v>
      </c>
      <c r="N326" s="279">
        <v>545</v>
      </c>
      <c r="O326" s="220"/>
    </row>
    <row r="327" spans="1:15" s="219" customFormat="1" ht="9" customHeight="1">
      <c r="A327" s="225" t="s">
        <v>61</v>
      </c>
      <c r="B327" s="230">
        <f t="shared" si="16"/>
        <v>4154</v>
      </c>
      <c r="C327" s="280">
        <v>13</v>
      </c>
      <c r="D327" s="280">
        <v>5</v>
      </c>
      <c r="E327" s="280">
        <v>0</v>
      </c>
      <c r="F327" s="280">
        <v>110</v>
      </c>
      <c r="G327" s="280">
        <v>432</v>
      </c>
      <c r="H327" s="280">
        <v>25</v>
      </c>
      <c r="I327" s="280">
        <v>815</v>
      </c>
      <c r="J327" s="280">
        <v>154</v>
      </c>
      <c r="K327" s="280">
        <v>58</v>
      </c>
      <c r="L327" s="280">
        <v>1952</v>
      </c>
      <c r="M327" s="280">
        <v>572</v>
      </c>
      <c r="N327" s="280">
        <v>18</v>
      </c>
      <c r="O327" s="220"/>
    </row>
    <row r="328" spans="1:15" s="219" customFormat="1" ht="9" customHeight="1">
      <c r="A328" s="220" t="s">
        <v>62</v>
      </c>
      <c r="B328" s="229">
        <f t="shared" si="16"/>
        <v>912</v>
      </c>
      <c r="C328" s="279">
        <v>13</v>
      </c>
      <c r="D328" s="279">
        <v>6</v>
      </c>
      <c r="E328" s="279">
        <v>0</v>
      </c>
      <c r="F328" s="279">
        <v>203</v>
      </c>
      <c r="G328" s="279">
        <v>68</v>
      </c>
      <c r="H328" s="279">
        <v>3</v>
      </c>
      <c r="I328" s="279">
        <v>270</v>
      </c>
      <c r="J328" s="279">
        <v>58</v>
      </c>
      <c r="K328" s="279">
        <v>8</v>
      </c>
      <c r="L328" s="279">
        <v>250</v>
      </c>
      <c r="M328" s="279">
        <v>7</v>
      </c>
      <c r="N328" s="279">
        <v>26</v>
      </c>
      <c r="O328" s="220"/>
    </row>
    <row r="329" spans="1:15" s="219" customFormat="1" ht="9" customHeight="1">
      <c r="A329" s="220" t="s">
        <v>63</v>
      </c>
      <c r="B329" s="229">
        <f t="shared" si="16"/>
        <v>8522</v>
      </c>
      <c r="C329" s="279">
        <v>140</v>
      </c>
      <c r="D329" s="279">
        <v>3</v>
      </c>
      <c r="E329" s="279">
        <v>0</v>
      </c>
      <c r="F329" s="279">
        <v>2010</v>
      </c>
      <c r="G329" s="279">
        <v>699</v>
      </c>
      <c r="H329" s="279">
        <v>14</v>
      </c>
      <c r="I329" s="279">
        <v>1544</v>
      </c>
      <c r="J329" s="279">
        <v>910</v>
      </c>
      <c r="K329" s="279">
        <v>91</v>
      </c>
      <c r="L329" s="279">
        <v>3021</v>
      </c>
      <c r="M329" s="279">
        <v>47</v>
      </c>
      <c r="N329" s="279">
        <v>43</v>
      </c>
      <c r="O329" s="220"/>
    </row>
    <row r="330" spans="1:15" s="219" customFormat="1" ht="9" customHeight="1">
      <c r="A330" s="220" t="s">
        <v>64</v>
      </c>
      <c r="B330" s="229">
        <f t="shared" si="16"/>
        <v>8062</v>
      </c>
      <c r="C330" s="279">
        <v>48</v>
      </c>
      <c r="D330" s="279">
        <v>12</v>
      </c>
      <c r="E330" s="279">
        <v>0</v>
      </c>
      <c r="F330" s="279">
        <v>2265</v>
      </c>
      <c r="G330" s="279">
        <v>561</v>
      </c>
      <c r="H330" s="279">
        <v>11</v>
      </c>
      <c r="I330" s="279">
        <v>1787</v>
      </c>
      <c r="J330" s="279">
        <v>504</v>
      </c>
      <c r="K330" s="279">
        <v>88</v>
      </c>
      <c r="L330" s="279">
        <v>2473</v>
      </c>
      <c r="M330" s="279">
        <v>29</v>
      </c>
      <c r="N330" s="279">
        <v>284</v>
      </c>
      <c r="O330" s="220"/>
    </row>
    <row r="331" spans="1:15" s="219" customFormat="1" ht="9" customHeight="1">
      <c r="A331" s="225" t="s">
        <v>65</v>
      </c>
      <c r="B331" s="230">
        <f t="shared" si="16"/>
        <v>2274</v>
      </c>
      <c r="C331" s="280">
        <v>58</v>
      </c>
      <c r="D331" s="280">
        <v>1</v>
      </c>
      <c r="E331" s="280">
        <v>0</v>
      </c>
      <c r="F331" s="280">
        <v>263</v>
      </c>
      <c r="G331" s="280">
        <v>256</v>
      </c>
      <c r="H331" s="280">
        <v>4</v>
      </c>
      <c r="I331" s="280">
        <v>666</v>
      </c>
      <c r="J331" s="280">
        <v>210</v>
      </c>
      <c r="K331" s="280">
        <v>34</v>
      </c>
      <c r="L331" s="280">
        <v>758</v>
      </c>
      <c r="M331" s="280">
        <v>24</v>
      </c>
      <c r="N331" s="280">
        <v>0</v>
      </c>
      <c r="O331" s="220"/>
    </row>
    <row r="332" spans="1:15" s="219" customFormat="1" ht="9" customHeight="1">
      <c r="A332" s="220" t="s">
        <v>66</v>
      </c>
      <c r="B332" s="229">
        <f t="shared" si="16"/>
        <v>3102</v>
      </c>
      <c r="C332" s="279">
        <v>49</v>
      </c>
      <c r="D332" s="279">
        <v>2</v>
      </c>
      <c r="E332" s="279">
        <v>0</v>
      </c>
      <c r="F332" s="279">
        <v>235</v>
      </c>
      <c r="G332" s="279">
        <v>462</v>
      </c>
      <c r="H332" s="279">
        <v>18</v>
      </c>
      <c r="I332" s="279">
        <v>588</v>
      </c>
      <c r="J332" s="279">
        <v>135</v>
      </c>
      <c r="K332" s="279">
        <v>45</v>
      </c>
      <c r="L332" s="279">
        <v>1134</v>
      </c>
      <c r="M332" s="279">
        <v>17</v>
      </c>
      <c r="N332" s="279">
        <v>417</v>
      </c>
      <c r="O332" s="220"/>
    </row>
    <row r="333" spans="1:15" s="219" customFormat="1" ht="9" customHeight="1">
      <c r="A333" s="220" t="s">
        <v>67</v>
      </c>
      <c r="B333" s="229">
        <f t="shared" si="16"/>
        <v>596</v>
      </c>
      <c r="C333" s="279">
        <v>42</v>
      </c>
      <c r="D333" s="279">
        <v>0</v>
      </c>
      <c r="E333" s="279">
        <v>0</v>
      </c>
      <c r="F333" s="279">
        <v>41</v>
      </c>
      <c r="G333" s="279">
        <v>101</v>
      </c>
      <c r="H333" s="279">
        <v>0</v>
      </c>
      <c r="I333" s="279">
        <v>129</v>
      </c>
      <c r="J333" s="279">
        <v>54</v>
      </c>
      <c r="K333" s="279">
        <v>5</v>
      </c>
      <c r="L333" s="279">
        <v>200</v>
      </c>
      <c r="M333" s="279">
        <v>24</v>
      </c>
      <c r="N333" s="279">
        <v>0</v>
      </c>
      <c r="O333" s="220"/>
    </row>
    <row r="334" spans="1:15" s="219" customFormat="1" ht="9" customHeight="1">
      <c r="A334" s="220" t="s">
        <v>68</v>
      </c>
      <c r="B334" s="229">
        <f t="shared" si="16"/>
        <v>16031</v>
      </c>
      <c r="C334" s="279">
        <v>79</v>
      </c>
      <c r="D334" s="279">
        <v>12</v>
      </c>
      <c r="E334" s="279">
        <v>0</v>
      </c>
      <c r="F334" s="279">
        <v>5644</v>
      </c>
      <c r="G334" s="279">
        <v>2129</v>
      </c>
      <c r="H334" s="279">
        <v>60</v>
      </c>
      <c r="I334" s="279">
        <v>2145</v>
      </c>
      <c r="J334" s="279">
        <v>1169</v>
      </c>
      <c r="K334" s="279">
        <v>203</v>
      </c>
      <c r="L334" s="279">
        <v>4073</v>
      </c>
      <c r="M334" s="279">
        <v>49</v>
      </c>
      <c r="N334" s="279">
        <v>468</v>
      </c>
      <c r="O334" s="220"/>
    </row>
    <row r="335" spans="1:15" s="219" customFormat="1" ht="9" customHeight="1">
      <c r="A335" s="225" t="s">
        <v>69</v>
      </c>
      <c r="B335" s="230">
        <f t="shared" si="16"/>
        <v>1108</v>
      </c>
      <c r="C335" s="280">
        <v>24</v>
      </c>
      <c r="D335" s="280">
        <v>1</v>
      </c>
      <c r="E335" s="280">
        <v>0</v>
      </c>
      <c r="F335" s="280">
        <v>94</v>
      </c>
      <c r="G335" s="280">
        <v>140</v>
      </c>
      <c r="H335" s="280">
        <v>0</v>
      </c>
      <c r="I335" s="280">
        <v>273</v>
      </c>
      <c r="J335" s="280">
        <v>138</v>
      </c>
      <c r="K335" s="280">
        <v>23</v>
      </c>
      <c r="L335" s="280">
        <v>371</v>
      </c>
      <c r="M335" s="280">
        <v>29</v>
      </c>
      <c r="N335" s="280">
        <v>15</v>
      </c>
      <c r="O335" s="220"/>
    </row>
    <row r="336" spans="1:15" s="219" customFormat="1" ht="9" customHeight="1">
      <c r="A336" s="220" t="s">
        <v>70</v>
      </c>
      <c r="B336" s="229">
        <f t="shared" si="16"/>
        <v>4210</v>
      </c>
      <c r="C336" s="279">
        <v>62</v>
      </c>
      <c r="D336" s="279">
        <v>1</v>
      </c>
      <c r="E336" s="279">
        <v>0</v>
      </c>
      <c r="F336" s="279">
        <v>1076</v>
      </c>
      <c r="G336" s="279">
        <v>512</v>
      </c>
      <c r="H336" s="279">
        <v>9</v>
      </c>
      <c r="I336" s="279">
        <v>783</v>
      </c>
      <c r="J336" s="279">
        <v>313</v>
      </c>
      <c r="K336" s="279">
        <v>41</v>
      </c>
      <c r="L336" s="279">
        <v>1234</v>
      </c>
      <c r="M336" s="279">
        <v>40</v>
      </c>
      <c r="N336" s="279">
        <v>139</v>
      </c>
      <c r="O336" s="220"/>
    </row>
    <row r="337" spans="1:15" s="219" customFormat="1" ht="9" customHeight="1">
      <c r="A337" s="220" t="s">
        <v>71</v>
      </c>
      <c r="B337" s="229">
        <f t="shared" si="16"/>
        <v>3858</v>
      </c>
      <c r="C337" s="279">
        <v>17</v>
      </c>
      <c r="D337" s="279">
        <v>7</v>
      </c>
      <c r="E337" s="279">
        <v>0</v>
      </c>
      <c r="F337" s="279">
        <v>1673</v>
      </c>
      <c r="G337" s="279">
        <v>357</v>
      </c>
      <c r="H337" s="279">
        <v>2</v>
      </c>
      <c r="I337" s="279">
        <v>536</v>
      </c>
      <c r="J337" s="279">
        <v>118</v>
      </c>
      <c r="K337" s="279">
        <v>16</v>
      </c>
      <c r="L337" s="279">
        <v>738</v>
      </c>
      <c r="M337" s="279">
        <v>10</v>
      </c>
      <c r="N337" s="279">
        <v>384</v>
      </c>
      <c r="O337" s="220"/>
    </row>
    <row r="338" spans="1:15" s="219" customFormat="1" ht="9" customHeight="1">
      <c r="A338" s="220" t="s">
        <v>72</v>
      </c>
      <c r="B338" s="229">
        <f t="shared" si="16"/>
        <v>1211</v>
      </c>
      <c r="C338" s="279">
        <v>10</v>
      </c>
      <c r="D338" s="279">
        <v>0</v>
      </c>
      <c r="E338" s="279">
        <v>0</v>
      </c>
      <c r="F338" s="279">
        <v>69</v>
      </c>
      <c r="G338" s="279">
        <v>71</v>
      </c>
      <c r="H338" s="279">
        <v>0</v>
      </c>
      <c r="I338" s="279">
        <v>253</v>
      </c>
      <c r="J338" s="279">
        <v>85</v>
      </c>
      <c r="K338" s="279">
        <v>16</v>
      </c>
      <c r="L338" s="279">
        <v>605</v>
      </c>
      <c r="M338" s="279">
        <v>4</v>
      </c>
      <c r="N338" s="279">
        <v>98</v>
      </c>
      <c r="O338" s="220"/>
    </row>
    <row r="339" spans="1:15" s="219" customFormat="1" ht="9" customHeight="1">
      <c r="A339" s="225" t="s">
        <v>73</v>
      </c>
      <c r="B339" s="230">
        <f t="shared" si="16"/>
        <v>2602</v>
      </c>
      <c r="C339" s="280">
        <v>71</v>
      </c>
      <c r="D339" s="280">
        <v>2</v>
      </c>
      <c r="E339" s="280">
        <v>0</v>
      </c>
      <c r="F339" s="280">
        <v>466</v>
      </c>
      <c r="G339" s="280">
        <v>205</v>
      </c>
      <c r="H339" s="280">
        <v>14</v>
      </c>
      <c r="I339" s="280">
        <v>589</v>
      </c>
      <c r="J339" s="280">
        <v>300</v>
      </c>
      <c r="K339" s="280">
        <v>19</v>
      </c>
      <c r="L339" s="280">
        <v>669</v>
      </c>
      <c r="M339" s="280">
        <v>8</v>
      </c>
      <c r="N339" s="280">
        <v>259</v>
      </c>
      <c r="O339" s="220"/>
    </row>
    <row r="340" spans="1:15" s="219" customFormat="1" ht="9" customHeight="1">
      <c r="A340" s="220" t="s">
        <v>74</v>
      </c>
      <c r="B340" s="229">
        <f t="shared" si="16"/>
        <v>3166</v>
      </c>
      <c r="C340" s="279">
        <v>178</v>
      </c>
      <c r="D340" s="279">
        <v>0</v>
      </c>
      <c r="E340" s="279">
        <v>0</v>
      </c>
      <c r="F340" s="279">
        <v>248</v>
      </c>
      <c r="G340" s="279">
        <v>283</v>
      </c>
      <c r="H340" s="279">
        <v>16</v>
      </c>
      <c r="I340" s="279">
        <v>720</v>
      </c>
      <c r="J340" s="279">
        <v>151</v>
      </c>
      <c r="K340" s="279">
        <v>44</v>
      </c>
      <c r="L340" s="279">
        <v>1266</v>
      </c>
      <c r="M340" s="279">
        <v>26</v>
      </c>
      <c r="N340" s="279">
        <v>234</v>
      </c>
      <c r="O340" s="220"/>
    </row>
    <row r="341" spans="1:15" s="219" customFormat="1" ht="9" customHeight="1">
      <c r="A341" s="220" t="s">
        <v>75</v>
      </c>
      <c r="B341" s="229">
        <f t="shared" si="16"/>
        <v>3866</v>
      </c>
      <c r="C341" s="279">
        <v>230</v>
      </c>
      <c r="D341" s="279">
        <v>5</v>
      </c>
      <c r="E341" s="279">
        <v>1</v>
      </c>
      <c r="F341" s="279">
        <v>382</v>
      </c>
      <c r="G341" s="279">
        <v>374</v>
      </c>
      <c r="H341" s="279">
        <v>12</v>
      </c>
      <c r="I341" s="279">
        <v>1211</v>
      </c>
      <c r="J341" s="279">
        <v>218</v>
      </c>
      <c r="K341" s="279">
        <v>67</v>
      </c>
      <c r="L341" s="279">
        <v>1161</v>
      </c>
      <c r="M341" s="279">
        <v>55</v>
      </c>
      <c r="N341" s="279">
        <v>150</v>
      </c>
      <c r="O341" s="220"/>
    </row>
    <row r="342" spans="1:15" s="219" customFormat="1" ht="9" customHeight="1">
      <c r="A342" s="220" t="s">
        <v>76</v>
      </c>
      <c r="B342" s="229">
        <f t="shared" si="16"/>
        <v>2425</v>
      </c>
      <c r="C342" s="279">
        <v>102</v>
      </c>
      <c r="D342" s="279">
        <v>0</v>
      </c>
      <c r="E342" s="279">
        <v>2</v>
      </c>
      <c r="F342" s="279">
        <v>75</v>
      </c>
      <c r="G342" s="279">
        <v>502</v>
      </c>
      <c r="H342" s="279">
        <v>1</v>
      </c>
      <c r="I342" s="279">
        <v>645</v>
      </c>
      <c r="J342" s="279">
        <v>172</v>
      </c>
      <c r="K342" s="279">
        <v>33</v>
      </c>
      <c r="L342" s="279">
        <v>883</v>
      </c>
      <c r="M342" s="279">
        <v>9</v>
      </c>
      <c r="N342" s="279">
        <v>1</v>
      </c>
      <c r="O342" s="220"/>
    </row>
    <row r="343" spans="1:15" s="219" customFormat="1" ht="9" customHeight="1">
      <c r="A343" s="225" t="s">
        <v>77</v>
      </c>
      <c r="B343" s="230">
        <f t="shared" si="16"/>
        <v>4039</v>
      </c>
      <c r="C343" s="280">
        <v>58</v>
      </c>
      <c r="D343" s="280">
        <v>31</v>
      </c>
      <c r="E343" s="280">
        <v>22</v>
      </c>
      <c r="F343" s="280">
        <v>900</v>
      </c>
      <c r="G343" s="280">
        <v>339</v>
      </c>
      <c r="H343" s="280">
        <v>21</v>
      </c>
      <c r="I343" s="280">
        <v>588</v>
      </c>
      <c r="J343" s="280">
        <v>346</v>
      </c>
      <c r="K343" s="280">
        <v>44</v>
      </c>
      <c r="L343" s="280">
        <v>1095</v>
      </c>
      <c r="M343" s="280">
        <v>33</v>
      </c>
      <c r="N343" s="280">
        <v>562</v>
      </c>
      <c r="O343" s="220"/>
    </row>
    <row r="344" spans="1:15" s="219" customFormat="1" ht="9" customHeight="1">
      <c r="A344" s="220" t="s">
        <v>78</v>
      </c>
      <c r="B344" s="229">
        <f t="shared" si="16"/>
        <v>466</v>
      </c>
      <c r="C344" s="279">
        <v>4</v>
      </c>
      <c r="D344" s="279">
        <v>0</v>
      </c>
      <c r="E344" s="279">
        <v>0</v>
      </c>
      <c r="F344" s="279">
        <v>163</v>
      </c>
      <c r="G344" s="279">
        <v>18</v>
      </c>
      <c r="H344" s="279">
        <v>4</v>
      </c>
      <c r="I344" s="279">
        <v>59</v>
      </c>
      <c r="J344" s="279">
        <v>31</v>
      </c>
      <c r="K344" s="279">
        <v>5</v>
      </c>
      <c r="L344" s="279">
        <v>126</v>
      </c>
      <c r="M344" s="279">
        <v>4</v>
      </c>
      <c r="N344" s="279">
        <v>52</v>
      </c>
      <c r="O344" s="220"/>
    </row>
    <row r="345" spans="1:15" s="219" customFormat="1" ht="9" customHeight="1">
      <c r="A345" s="220" t="s">
        <v>79</v>
      </c>
      <c r="B345" s="229">
        <f t="shared" si="16"/>
        <v>4939</v>
      </c>
      <c r="C345" s="279">
        <v>153</v>
      </c>
      <c r="D345" s="279">
        <v>1</v>
      </c>
      <c r="E345" s="279">
        <v>11</v>
      </c>
      <c r="F345" s="279">
        <v>396</v>
      </c>
      <c r="G345" s="279">
        <v>487</v>
      </c>
      <c r="H345" s="279">
        <v>27</v>
      </c>
      <c r="I345" s="279">
        <v>1470</v>
      </c>
      <c r="J345" s="279">
        <v>605</v>
      </c>
      <c r="K345" s="279">
        <v>58</v>
      </c>
      <c r="L345" s="279">
        <v>1591</v>
      </c>
      <c r="M345" s="279">
        <v>54</v>
      </c>
      <c r="N345" s="279">
        <v>86</v>
      </c>
      <c r="O345" s="220"/>
    </row>
    <row r="346" spans="1:15" s="219" customFormat="1" ht="9" customHeight="1">
      <c r="A346" s="225" t="s">
        <v>80</v>
      </c>
      <c r="B346" s="230">
        <f t="shared" si="16"/>
        <v>2307</v>
      </c>
      <c r="C346" s="280">
        <v>70</v>
      </c>
      <c r="D346" s="280">
        <v>3</v>
      </c>
      <c r="E346" s="280">
        <v>0</v>
      </c>
      <c r="F346" s="280">
        <v>483</v>
      </c>
      <c r="G346" s="280">
        <v>135</v>
      </c>
      <c r="H346" s="280">
        <v>2</v>
      </c>
      <c r="I346" s="280">
        <v>533</v>
      </c>
      <c r="J346" s="280">
        <v>178</v>
      </c>
      <c r="K346" s="280">
        <v>44</v>
      </c>
      <c r="L346" s="280">
        <v>774</v>
      </c>
      <c r="M346" s="280">
        <v>17</v>
      </c>
      <c r="N346" s="280">
        <v>68</v>
      </c>
      <c r="O346" s="220"/>
    </row>
    <row r="347" spans="1:15" s="219" customFormat="1" ht="9" customHeight="1">
      <c r="A347" s="220" t="s">
        <v>81</v>
      </c>
      <c r="B347" s="229">
        <f t="shared" si="16"/>
        <v>603</v>
      </c>
      <c r="C347" s="279">
        <v>34</v>
      </c>
      <c r="D347" s="279">
        <v>0</v>
      </c>
      <c r="E347" s="279">
        <v>0</v>
      </c>
      <c r="F347" s="279">
        <v>82</v>
      </c>
      <c r="G347" s="279">
        <v>47</v>
      </c>
      <c r="H347" s="279">
        <v>0</v>
      </c>
      <c r="I347" s="279">
        <v>206</v>
      </c>
      <c r="J347" s="279">
        <v>36</v>
      </c>
      <c r="K347" s="279">
        <v>12</v>
      </c>
      <c r="L347" s="279">
        <v>184</v>
      </c>
      <c r="M347" s="279">
        <v>2</v>
      </c>
      <c r="N347" s="279">
        <v>0</v>
      </c>
      <c r="O347" s="220"/>
    </row>
    <row r="348" spans="1:15" s="219" customFormat="1" ht="9" customHeight="1">
      <c r="A348" s="220"/>
      <c r="B348" s="229"/>
      <c r="C348" s="279"/>
      <c r="D348" s="279"/>
      <c r="E348" s="279"/>
      <c r="F348" s="279"/>
      <c r="G348" s="279"/>
      <c r="H348" s="279"/>
      <c r="I348" s="279"/>
      <c r="J348" s="279"/>
      <c r="K348" s="279"/>
      <c r="L348" s="279"/>
      <c r="M348" s="279"/>
      <c r="N348" s="279"/>
      <c r="O348" s="220"/>
    </row>
    <row r="349" spans="1:15" s="219" customFormat="1" ht="9" customHeight="1">
      <c r="A349" s="218">
        <v>2004</v>
      </c>
      <c r="B349" s="229"/>
      <c r="C349" s="242"/>
      <c r="D349" s="242"/>
      <c r="E349" s="242"/>
      <c r="F349" s="229"/>
      <c r="G349" s="229"/>
      <c r="H349" s="229"/>
      <c r="I349" s="229"/>
      <c r="J349" s="229"/>
      <c r="K349" s="229"/>
      <c r="L349" s="229"/>
      <c r="M349" s="229"/>
      <c r="N349" s="229"/>
      <c r="O349" s="220"/>
    </row>
    <row r="350" spans="1:15" s="219" customFormat="1" ht="9" customHeight="1">
      <c r="A350" s="218" t="s">
        <v>102</v>
      </c>
      <c r="B350" s="243">
        <f t="shared" ref="B350:N350" si="17">SUM(B352:B383)</f>
        <v>148283</v>
      </c>
      <c r="C350" s="243">
        <f t="shared" si="17"/>
        <v>2178</v>
      </c>
      <c r="D350" s="243">
        <f t="shared" si="17"/>
        <v>143</v>
      </c>
      <c r="E350" s="243">
        <f t="shared" si="17"/>
        <v>12</v>
      </c>
      <c r="F350" s="243">
        <f t="shared" si="17"/>
        <v>26755</v>
      </c>
      <c r="G350" s="243">
        <f t="shared" si="17"/>
        <v>13938</v>
      </c>
      <c r="H350" s="243">
        <f t="shared" si="17"/>
        <v>289</v>
      </c>
      <c r="I350" s="243">
        <f t="shared" si="17"/>
        <v>32473</v>
      </c>
      <c r="J350" s="243">
        <f t="shared" si="17"/>
        <v>9558</v>
      </c>
      <c r="K350" s="243">
        <f t="shared" si="17"/>
        <v>1965</v>
      </c>
      <c r="L350" s="243">
        <f t="shared" si="17"/>
        <v>53346</v>
      </c>
      <c r="M350" s="243">
        <f t="shared" si="17"/>
        <v>1469</v>
      </c>
      <c r="N350" s="243">
        <f t="shared" si="17"/>
        <v>6157</v>
      </c>
      <c r="O350" s="220"/>
    </row>
    <row r="351" spans="1:15" s="219" customFormat="1" ht="3.95" customHeight="1">
      <c r="A351" s="222"/>
      <c r="B351" s="243"/>
      <c r="C351" s="243"/>
      <c r="D351" s="243"/>
      <c r="E351" s="243"/>
      <c r="F351" s="243"/>
      <c r="G351" s="243"/>
      <c r="H351" s="243"/>
      <c r="I351" s="243"/>
      <c r="J351" s="243"/>
      <c r="K351" s="243"/>
      <c r="L351" s="243"/>
      <c r="M351" s="243"/>
      <c r="N351" s="243"/>
      <c r="O351" s="220"/>
    </row>
    <row r="352" spans="1:15" s="219" customFormat="1" ht="9" customHeight="1">
      <c r="A352" s="220" t="s">
        <v>50</v>
      </c>
      <c r="B352" s="229">
        <f t="shared" ref="B352:B383" si="18">SUM(C352:N352)</f>
        <v>1682</v>
      </c>
      <c r="C352" s="279">
        <v>21</v>
      </c>
      <c r="D352" s="279">
        <v>0</v>
      </c>
      <c r="E352" s="279">
        <v>0</v>
      </c>
      <c r="F352" s="279">
        <v>393</v>
      </c>
      <c r="G352" s="279">
        <v>110</v>
      </c>
      <c r="H352" s="279">
        <v>5</v>
      </c>
      <c r="I352" s="279">
        <v>323</v>
      </c>
      <c r="J352" s="279">
        <v>92</v>
      </c>
      <c r="K352" s="279">
        <v>24</v>
      </c>
      <c r="L352" s="279">
        <v>541</v>
      </c>
      <c r="M352" s="279">
        <v>10</v>
      </c>
      <c r="N352" s="279">
        <v>163</v>
      </c>
      <c r="O352" s="220"/>
    </row>
    <row r="353" spans="1:15" s="219" customFormat="1" ht="9" customHeight="1">
      <c r="A353" s="220" t="s">
        <v>51</v>
      </c>
      <c r="B353" s="229">
        <f t="shared" si="18"/>
        <v>7295</v>
      </c>
      <c r="C353" s="279">
        <v>79</v>
      </c>
      <c r="D353" s="279">
        <v>1</v>
      </c>
      <c r="E353" s="279">
        <v>0</v>
      </c>
      <c r="F353" s="279">
        <v>1555</v>
      </c>
      <c r="G353" s="279">
        <v>728</v>
      </c>
      <c r="H353" s="279">
        <v>24</v>
      </c>
      <c r="I353" s="279">
        <v>1452</v>
      </c>
      <c r="J353" s="279">
        <v>302</v>
      </c>
      <c r="K353" s="279">
        <v>93</v>
      </c>
      <c r="L353" s="279">
        <v>2892</v>
      </c>
      <c r="M353" s="279">
        <v>103</v>
      </c>
      <c r="N353" s="279">
        <v>66</v>
      </c>
      <c r="O353" s="220"/>
    </row>
    <row r="354" spans="1:15" s="219" customFormat="1" ht="9" customHeight="1">
      <c r="A354" s="220" t="s">
        <v>52</v>
      </c>
      <c r="B354" s="229">
        <f t="shared" si="18"/>
        <v>1019</v>
      </c>
      <c r="C354" s="279">
        <v>22</v>
      </c>
      <c r="D354" s="279">
        <v>2</v>
      </c>
      <c r="E354" s="279">
        <v>0</v>
      </c>
      <c r="F354" s="279">
        <v>29</v>
      </c>
      <c r="G354" s="279">
        <v>80</v>
      </c>
      <c r="H354" s="279">
        <v>0</v>
      </c>
      <c r="I354" s="279">
        <v>217</v>
      </c>
      <c r="J354" s="279">
        <v>56</v>
      </c>
      <c r="K354" s="279">
        <v>9</v>
      </c>
      <c r="L354" s="279">
        <v>565</v>
      </c>
      <c r="M354" s="279">
        <v>11</v>
      </c>
      <c r="N354" s="279">
        <v>28</v>
      </c>
      <c r="O354" s="220"/>
    </row>
    <row r="355" spans="1:15" s="219" customFormat="1" ht="9" customHeight="1">
      <c r="A355" s="225" t="s">
        <v>53</v>
      </c>
      <c r="B355" s="230">
        <f t="shared" si="18"/>
        <v>715</v>
      </c>
      <c r="C355" s="280">
        <v>14</v>
      </c>
      <c r="D355" s="280">
        <v>17</v>
      </c>
      <c r="E355" s="280">
        <v>1</v>
      </c>
      <c r="F355" s="280">
        <v>71</v>
      </c>
      <c r="G355" s="280">
        <v>73</v>
      </c>
      <c r="H355" s="280">
        <v>1</v>
      </c>
      <c r="I355" s="280">
        <v>158</v>
      </c>
      <c r="J355" s="280">
        <v>41</v>
      </c>
      <c r="K355" s="280">
        <v>14</v>
      </c>
      <c r="L355" s="280">
        <v>273</v>
      </c>
      <c r="M355" s="280">
        <v>10</v>
      </c>
      <c r="N355" s="280">
        <v>42</v>
      </c>
      <c r="O355" s="220"/>
    </row>
    <row r="356" spans="1:15" s="219" customFormat="1" ht="9" customHeight="1">
      <c r="A356" s="220" t="s">
        <v>54</v>
      </c>
      <c r="B356" s="229">
        <f t="shared" si="18"/>
        <v>6317</v>
      </c>
      <c r="C356" s="279">
        <v>73</v>
      </c>
      <c r="D356" s="279">
        <v>16</v>
      </c>
      <c r="E356" s="279">
        <v>0</v>
      </c>
      <c r="F356" s="279">
        <v>1317</v>
      </c>
      <c r="G356" s="279">
        <v>427</v>
      </c>
      <c r="H356" s="279">
        <v>4</v>
      </c>
      <c r="I356" s="279">
        <v>1313</v>
      </c>
      <c r="J356" s="279">
        <v>272</v>
      </c>
      <c r="K356" s="279">
        <v>68</v>
      </c>
      <c r="L356" s="279">
        <v>1548</v>
      </c>
      <c r="M356" s="279">
        <v>38</v>
      </c>
      <c r="N356" s="279">
        <v>1241</v>
      </c>
      <c r="O356" s="220"/>
    </row>
    <row r="357" spans="1:15" s="219" customFormat="1" ht="9" customHeight="1">
      <c r="A357" s="220" t="s">
        <v>55</v>
      </c>
      <c r="B357" s="229">
        <f t="shared" si="18"/>
        <v>627</v>
      </c>
      <c r="C357" s="279">
        <v>38</v>
      </c>
      <c r="D357" s="279">
        <v>1</v>
      </c>
      <c r="E357" s="279">
        <v>0</v>
      </c>
      <c r="F357" s="279">
        <v>55</v>
      </c>
      <c r="G357" s="279">
        <v>82</v>
      </c>
      <c r="H357" s="279">
        <v>0</v>
      </c>
      <c r="I357" s="279">
        <v>123</v>
      </c>
      <c r="J357" s="279">
        <v>85</v>
      </c>
      <c r="K357" s="279">
        <v>18</v>
      </c>
      <c r="L357" s="279">
        <v>219</v>
      </c>
      <c r="M357" s="279">
        <v>0</v>
      </c>
      <c r="N357" s="279">
        <v>6</v>
      </c>
      <c r="O357" s="220"/>
    </row>
    <row r="358" spans="1:15" s="219" customFormat="1" ht="9" customHeight="1">
      <c r="A358" s="220" t="s">
        <v>56</v>
      </c>
      <c r="B358" s="229">
        <f t="shared" si="18"/>
        <v>1328</v>
      </c>
      <c r="C358" s="279">
        <v>65</v>
      </c>
      <c r="D358" s="279">
        <v>0</v>
      </c>
      <c r="E358" s="279">
        <v>0</v>
      </c>
      <c r="F358" s="279">
        <v>91</v>
      </c>
      <c r="G358" s="279">
        <v>153</v>
      </c>
      <c r="H358" s="279">
        <v>30</v>
      </c>
      <c r="I358" s="279">
        <v>367</v>
      </c>
      <c r="J358" s="279">
        <v>65</v>
      </c>
      <c r="K358" s="279">
        <v>21</v>
      </c>
      <c r="L358" s="279">
        <v>479</v>
      </c>
      <c r="M358" s="279">
        <v>57</v>
      </c>
      <c r="N358" s="279">
        <v>0</v>
      </c>
      <c r="O358" s="220"/>
    </row>
    <row r="359" spans="1:15" s="219" customFormat="1" ht="9" customHeight="1">
      <c r="A359" s="225" t="s">
        <v>57</v>
      </c>
      <c r="B359" s="230">
        <f t="shared" si="18"/>
        <v>8492</v>
      </c>
      <c r="C359" s="280">
        <v>66</v>
      </c>
      <c r="D359" s="280">
        <v>4</v>
      </c>
      <c r="E359" s="280">
        <v>0</v>
      </c>
      <c r="F359" s="280">
        <v>1778</v>
      </c>
      <c r="G359" s="280">
        <v>730</v>
      </c>
      <c r="H359" s="280">
        <v>2</v>
      </c>
      <c r="I359" s="280">
        <v>1976</v>
      </c>
      <c r="J359" s="280">
        <v>467</v>
      </c>
      <c r="K359" s="280">
        <v>59</v>
      </c>
      <c r="L359" s="280">
        <v>3185</v>
      </c>
      <c r="M359" s="280">
        <v>49</v>
      </c>
      <c r="N359" s="280">
        <v>176</v>
      </c>
      <c r="O359" s="220"/>
    </row>
    <row r="360" spans="1:15" s="219" customFormat="1" ht="9" customHeight="1">
      <c r="A360" s="220" t="s">
        <v>58</v>
      </c>
      <c r="B360" s="229">
        <f t="shared" si="18"/>
        <v>26299</v>
      </c>
      <c r="C360" s="279">
        <v>6</v>
      </c>
      <c r="D360" s="279">
        <v>4</v>
      </c>
      <c r="E360" s="279">
        <v>1</v>
      </c>
      <c r="F360" s="279">
        <v>3951</v>
      </c>
      <c r="G360" s="279">
        <v>2158</v>
      </c>
      <c r="H360" s="279">
        <v>9</v>
      </c>
      <c r="I360" s="279">
        <v>6550</v>
      </c>
      <c r="J360" s="279">
        <v>1150</v>
      </c>
      <c r="K360" s="279">
        <v>501</v>
      </c>
      <c r="L360" s="279">
        <v>11816</v>
      </c>
      <c r="M360" s="279">
        <v>115</v>
      </c>
      <c r="N360" s="279">
        <v>38</v>
      </c>
      <c r="O360" s="220"/>
    </row>
    <row r="361" spans="1:15" s="219" customFormat="1" ht="9" customHeight="1">
      <c r="A361" s="220" t="s">
        <v>59</v>
      </c>
      <c r="B361" s="229">
        <f t="shared" si="18"/>
        <v>1715</v>
      </c>
      <c r="C361" s="279">
        <v>122</v>
      </c>
      <c r="D361" s="279">
        <v>5</v>
      </c>
      <c r="E361" s="279">
        <v>0</v>
      </c>
      <c r="F361" s="279">
        <v>400</v>
      </c>
      <c r="G361" s="279">
        <v>125</v>
      </c>
      <c r="H361" s="279">
        <v>5</v>
      </c>
      <c r="I361" s="279">
        <v>449</v>
      </c>
      <c r="J361" s="279">
        <v>123</v>
      </c>
      <c r="K361" s="279">
        <v>24</v>
      </c>
      <c r="L361" s="279">
        <v>377</v>
      </c>
      <c r="M361" s="279">
        <v>19</v>
      </c>
      <c r="N361" s="279">
        <v>66</v>
      </c>
      <c r="O361" s="220"/>
    </row>
    <row r="362" spans="1:15" s="219" customFormat="1" ht="9" customHeight="1">
      <c r="A362" s="220" t="s">
        <v>60</v>
      </c>
      <c r="B362" s="229">
        <f t="shared" si="18"/>
        <v>9562</v>
      </c>
      <c r="C362" s="279">
        <v>73</v>
      </c>
      <c r="D362" s="279">
        <v>6</v>
      </c>
      <c r="E362" s="279">
        <v>0</v>
      </c>
      <c r="F362" s="279">
        <v>2941</v>
      </c>
      <c r="G362" s="279">
        <v>681</v>
      </c>
      <c r="H362" s="279">
        <v>18</v>
      </c>
      <c r="I362" s="279">
        <v>2296</v>
      </c>
      <c r="J362" s="279">
        <v>495</v>
      </c>
      <c r="K362" s="279">
        <v>103</v>
      </c>
      <c r="L362" s="279">
        <v>2539</v>
      </c>
      <c r="M362" s="279">
        <v>51</v>
      </c>
      <c r="N362" s="279">
        <v>359</v>
      </c>
      <c r="O362" s="220"/>
    </row>
    <row r="363" spans="1:15" s="219" customFormat="1" ht="9" customHeight="1">
      <c r="A363" s="225" t="s">
        <v>61</v>
      </c>
      <c r="B363" s="230">
        <f t="shared" si="18"/>
        <v>4501</v>
      </c>
      <c r="C363" s="280">
        <v>37</v>
      </c>
      <c r="D363" s="280">
        <v>6</v>
      </c>
      <c r="E363" s="280">
        <v>0</v>
      </c>
      <c r="F363" s="280">
        <v>128</v>
      </c>
      <c r="G363" s="280">
        <v>596</v>
      </c>
      <c r="H363" s="280">
        <v>19</v>
      </c>
      <c r="I363" s="280">
        <v>913</v>
      </c>
      <c r="J363" s="280">
        <v>216</v>
      </c>
      <c r="K363" s="280">
        <v>60</v>
      </c>
      <c r="L363" s="280">
        <v>2157</v>
      </c>
      <c r="M363" s="280">
        <v>357</v>
      </c>
      <c r="N363" s="280">
        <v>12</v>
      </c>
      <c r="O363" s="220"/>
    </row>
    <row r="364" spans="1:15" s="219" customFormat="1" ht="9" customHeight="1">
      <c r="A364" s="220" t="s">
        <v>62</v>
      </c>
      <c r="B364" s="229">
        <f t="shared" si="18"/>
        <v>873</v>
      </c>
      <c r="C364" s="279">
        <v>11</v>
      </c>
      <c r="D364" s="279">
        <v>4</v>
      </c>
      <c r="E364" s="279">
        <v>0</v>
      </c>
      <c r="F364" s="279">
        <v>170</v>
      </c>
      <c r="G364" s="279">
        <v>93</v>
      </c>
      <c r="H364" s="279">
        <v>5</v>
      </c>
      <c r="I364" s="279">
        <v>252</v>
      </c>
      <c r="J364" s="279">
        <v>61</v>
      </c>
      <c r="K364" s="279">
        <v>7</v>
      </c>
      <c r="L364" s="279">
        <v>224</v>
      </c>
      <c r="M364" s="279">
        <v>15</v>
      </c>
      <c r="N364" s="279">
        <v>31</v>
      </c>
      <c r="O364" s="220"/>
    </row>
    <row r="365" spans="1:15" s="219" customFormat="1" ht="9" customHeight="1">
      <c r="A365" s="220" t="s">
        <v>63</v>
      </c>
      <c r="B365" s="229">
        <f t="shared" si="18"/>
        <v>9407</v>
      </c>
      <c r="C365" s="279">
        <v>136</v>
      </c>
      <c r="D365" s="279">
        <v>1</v>
      </c>
      <c r="E365" s="279">
        <v>0</v>
      </c>
      <c r="F365" s="279">
        <v>1523</v>
      </c>
      <c r="G365" s="279">
        <v>894</v>
      </c>
      <c r="H365" s="279">
        <v>9</v>
      </c>
      <c r="I365" s="279">
        <v>1821</v>
      </c>
      <c r="J365" s="279">
        <v>1036</v>
      </c>
      <c r="K365" s="279">
        <v>68</v>
      </c>
      <c r="L365" s="279">
        <v>3655</v>
      </c>
      <c r="M365" s="279">
        <v>55</v>
      </c>
      <c r="N365" s="279">
        <v>209</v>
      </c>
      <c r="O365" s="220"/>
    </row>
    <row r="366" spans="1:15" s="219" customFormat="1" ht="9" customHeight="1">
      <c r="A366" s="220" t="s">
        <v>64</v>
      </c>
      <c r="B366" s="229">
        <f t="shared" si="18"/>
        <v>9272</v>
      </c>
      <c r="C366" s="279">
        <v>68</v>
      </c>
      <c r="D366" s="279">
        <v>8</v>
      </c>
      <c r="E366" s="279">
        <v>0</v>
      </c>
      <c r="F366" s="279">
        <v>2283</v>
      </c>
      <c r="G366" s="279">
        <v>688</v>
      </c>
      <c r="H366" s="279">
        <v>17</v>
      </c>
      <c r="I366" s="279">
        <v>2211</v>
      </c>
      <c r="J366" s="279">
        <v>567</v>
      </c>
      <c r="K366" s="279">
        <v>93</v>
      </c>
      <c r="L366" s="279">
        <v>3116</v>
      </c>
      <c r="M366" s="279">
        <v>15</v>
      </c>
      <c r="N366" s="279">
        <v>206</v>
      </c>
      <c r="O366" s="220"/>
    </row>
    <row r="367" spans="1:15" s="219" customFormat="1" ht="9" customHeight="1">
      <c r="A367" s="225" t="s">
        <v>65</v>
      </c>
      <c r="B367" s="230">
        <f t="shared" si="18"/>
        <v>2433</v>
      </c>
      <c r="C367" s="280">
        <v>78</v>
      </c>
      <c r="D367" s="280">
        <v>2</v>
      </c>
      <c r="E367" s="280">
        <v>0</v>
      </c>
      <c r="F367" s="280">
        <v>301</v>
      </c>
      <c r="G367" s="280">
        <v>210</v>
      </c>
      <c r="H367" s="280">
        <v>2</v>
      </c>
      <c r="I367" s="280">
        <v>751</v>
      </c>
      <c r="J367" s="280">
        <v>162</v>
      </c>
      <c r="K367" s="280">
        <v>48</v>
      </c>
      <c r="L367" s="280">
        <v>841</v>
      </c>
      <c r="M367" s="280">
        <v>36</v>
      </c>
      <c r="N367" s="280">
        <v>2</v>
      </c>
      <c r="O367" s="220"/>
    </row>
    <row r="368" spans="1:15" s="219" customFormat="1" ht="9" customHeight="1">
      <c r="A368" s="220" t="s">
        <v>66</v>
      </c>
      <c r="B368" s="229">
        <f t="shared" si="18"/>
        <v>2899</v>
      </c>
      <c r="C368" s="279">
        <v>34</v>
      </c>
      <c r="D368" s="279">
        <v>1</v>
      </c>
      <c r="E368" s="279">
        <v>0</v>
      </c>
      <c r="F368" s="279">
        <v>163</v>
      </c>
      <c r="G368" s="279">
        <v>244</v>
      </c>
      <c r="H368" s="279">
        <v>10</v>
      </c>
      <c r="I368" s="279">
        <v>528</v>
      </c>
      <c r="J368" s="279">
        <v>160</v>
      </c>
      <c r="K368" s="279">
        <v>33</v>
      </c>
      <c r="L368" s="279">
        <v>959</v>
      </c>
      <c r="M368" s="279">
        <v>15</v>
      </c>
      <c r="N368" s="279">
        <v>752</v>
      </c>
      <c r="O368" s="220"/>
    </row>
    <row r="369" spans="1:15" s="219" customFormat="1" ht="9" customHeight="1">
      <c r="A369" s="220" t="s">
        <v>67</v>
      </c>
      <c r="B369" s="229">
        <f t="shared" si="18"/>
        <v>570</v>
      </c>
      <c r="C369" s="279">
        <v>34</v>
      </c>
      <c r="D369" s="279">
        <v>0</v>
      </c>
      <c r="E369" s="279">
        <v>0</v>
      </c>
      <c r="F369" s="279">
        <v>30</v>
      </c>
      <c r="G369" s="279">
        <v>96</v>
      </c>
      <c r="H369" s="279">
        <v>0</v>
      </c>
      <c r="I369" s="279">
        <v>102</v>
      </c>
      <c r="J369" s="279">
        <v>63</v>
      </c>
      <c r="K369" s="279">
        <v>9</v>
      </c>
      <c r="L369" s="279">
        <v>223</v>
      </c>
      <c r="M369" s="279">
        <v>12</v>
      </c>
      <c r="N369" s="279">
        <v>1</v>
      </c>
      <c r="O369" s="220"/>
    </row>
    <row r="370" spans="1:15" s="219" customFormat="1" ht="9" customHeight="1">
      <c r="A370" s="220" t="s">
        <v>68</v>
      </c>
      <c r="B370" s="229">
        <f t="shared" si="18"/>
        <v>14757</v>
      </c>
      <c r="C370" s="279">
        <v>87</v>
      </c>
      <c r="D370" s="279">
        <v>7</v>
      </c>
      <c r="E370" s="279">
        <v>0</v>
      </c>
      <c r="F370" s="279">
        <v>3712</v>
      </c>
      <c r="G370" s="279">
        <v>1658</v>
      </c>
      <c r="H370" s="279">
        <v>36</v>
      </c>
      <c r="I370" s="279">
        <v>2050</v>
      </c>
      <c r="J370" s="279">
        <v>1166</v>
      </c>
      <c r="K370" s="279">
        <v>175</v>
      </c>
      <c r="L370" s="279">
        <v>4356</v>
      </c>
      <c r="M370" s="279">
        <v>78</v>
      </c>
      <c r="N370" s="279">
        <v>1432</v>
      </c>
      <c r="O370" s="220"/>
    </row>
    <row r="371" spans="1:15" s="219" customFormat="1" ht="9" customHeight="1">
      <c r="A371" s="225" t="s">
        <v>69</v>
      </c>
      <c r="B371" s="230">
        <f t="shared" si="18"/>
        <v>1249</v>
      </c>
      <c r="C371" s="280">
        <v>32</v>
      </c>
      <c r="D371" s="280">
        <v>0</v>
      </c>
      <c r="E371" s="280">
        <v>1</v>
      </c>
      <c r="F371" s="280">
        <v>78</v>
      </c>
      <c r="G371" s="280">
        <v>172</v>
      </c>
      <c r="H371" s="280">
        <v>1</v>
      </c>
      <c r="I371" s="280">
        <v>363</v>
      </c>
      <c r="J371" s="280">
        <v>107</v>
      </c>
      <c r="K371" s="280">
        <v>22</v>
      </c>
      <c r="L371" s="280">
        <v>411</v>
      </c>
      <c r="M371" s="280">
        <v>54</v>
      </c>
      <c r="N371" s="280">
        <v>8</v>
      </c>
      <c r="O371" s="220"/>
    </row>
    <row r="372" spans="1:15" s="219" customFormat="1" ht="9" customHeight="1">
      <c r="A372" s="220" t="s">
        <v>70</v>
      </c>
      <c r="B372" s="229">
        <f t="shared" si="18"/>
        <v>4060</v>
      </c>
      <c r="C372" s="279">
        <v>51</v>
      </c>
      <c r="D372" s="279">
        <v>1</v>
      </c>
      <c r="E372" s="279">
        <v>0</v>
      </c>
      <c r="F372" s="279">
        <v>885</v>
      </c>
      <c r="G372" s="279">
        <v>480</v>
      </c>
      <c r="H372" s="279">
        <v>8</v>
      </c>
      <c r="I372" s="279">
        <v>818</v>
      </c>
      <c r="J372" s="279">
        <v>343</v>
      </c>
      <c r="K372" s="279">
        <v>57</v>
      </c>
      <c r="L372" s="279">
        <v>1308</v>
      </c>
      <c r="M372" s="279">
        <v>46</v>
      </c>
      <c r="N372" s="279">
        <v>63</v>
      </c>
      <c r="O372" s="220"/>
    </row>
    <row r="373" spans="1:15" s="219" customFormat="1" ht="9" customHeight="1">
      <c r="A373" s="220" t="s">
        <v>71</v>
      </c>
      <c r="B373" s="229">
        <f t="shared" si="18"/>
        <v>4319</v>
      </c>
      <c r="C373" s="279">
        <v>27</v>
      </c>
      <c r="D373" s="279">
        <v>3</v>
      </c>
      <c r="E373" s="279">
        <v>0</v>
      </c>
      <c r="F373" s="279">
        <v>1681</v>
      </c>
      <c r="G373" s="279">
        <v>377</v>
      </c>
      <c r="H373" s="279">
        <v>1</v>
      </c>
      <c r="I373" s="279">
        <v>497</v>
      </c>
      <c r="J373" s="279">
        <v>208</v>
      </c>
      <c r="K373" s="279">
        <v>41</v>
      </c>
      <c r="L373" s="279">
        <v>1458</v>
      </c>
      <c r="M373" s="279">
        <v>20</v>
      </c>
      <c r="N373" s="279">
        <v>6</v>
      </c>
      <c r="O373" s="220"/>
    </row>
    <row r="374" spans="1:15" s="219" customFormat="1" ht="9" customHeight="1">
      <c r="A374" s="220" t="s">
        <v>72</v>
      </c>
      <c r="B374" s="229">
        <f t="shared" si="18"/>
        <v>2007</v>
      </c>
      <c r="C374" s="279">
        <v>18</v>
      </c>
      <c r="D374" s="279">
        <v>0</v>
      </c>
      <c r="E374" s="279">
        <v>0</v>
      </c>
      <c r="F374" s="279">
        <v>60</v>
      </c>
      <c r="G374" s="279">
        <v>104</v>
      </c>
      <c r="H374" s="279">
        <v>1</v>
      </c>
      <c r="I374" s="279">
        <v>542</v>
      </c>
      <c r="J374" s="279">
        <v>89</v>
      </c>
      <c r="K374" s="279">
        <v>25</v>
      </c>
      <c r="L374" s="279">
        <v>988</v>
      </c>
      <c r="M374" s="279">
        <v>11</v>
      </c>
      <c r="N374" s="279">
        <v>169</v>
      </c>
      <c r="O374" s="220"/>
    </row>
    <row r="375" spans="1:15" s="219" customFormat="1" ht="9" customHeight="1">
      <c r="A375" s="225" t="s">
        <v>73</v>
      </c>
      <c r="B375" s="230">
        <f t="shared" si="18"/>
        <v>2674</v>
      </c>
      <c r="C375" s="280">
        <v>68</v>
      </c>
      <c r="D375" s="280">
        <v>6</v>
      </c>
      <c r="E375" s="280">
        <v>0</v>
      </c>
      <c r="F375" s="280">
        <v>488</v>
      </c>
      <c r="G375" s="280">
        <v>205</v>
      </c>
      <c r="H375" s="280">
        <v>18</v>
      </c>
      <c r="I375" s="280">
        <v>642</v>
      </c>
      <c r="J375" s="280">
        <v>262</v>
      </c>
      <c r="K375" s="280">
        <v>34</v>
      </c>
      <c r="L375" s="280">
        <v>836</v>
      </c>
      <c r="M375" s="280">
        <v>18</v>
      </c>
      <c r="N375" s="280">
        <v>97</v>
      </c>
      <c r="O375" s="220"/>
    </row>
    <row r="376" spans="1:15" s="219" customFormat="1" ht="9" customHeight="1">
      <c r="A376" s="220" t="s">
        <v>74</v>
      </c>
      <c r="B376" s="229">
        <f t="shared" si="18"/>
        <v>3180</v>
      </c>
      <c r="C376" s="279">
        <v>181</v>
      </c>
      <c r="D376" s="279">
        <v>2</v>
      </c>
      <c r="E376" s="279">
        <v>0</v>
      </c>
      <c r="F376" s="279">
        <v>214</v>
      </c>
      <c r="G376" s="279">
        <v>301</v>
      </c>
      <c r="H376" s="279">
        <v>2</v>
      </c>
      <c r="I376" s="279">
        <v>671</v>
      </c>
      <c r="J376" s="279">
        <v>147</v>
      </c>
      <c r="K376" s="279">
        <v>16</v>
      </c>
      <c r="L376" s="279">
        <v>1345</v>
      </c>
      <c r="M376" s="279">
        <v>36</v>
      </c>
      <c r="N376" s="279">
        <v>265</v>
      </c>
      <c r="O376" s="220"/>
    </row>
    <row r="377" spans="1:15" s="219" customFormat="1" ht="9" customHeight="1">
      <c r="A377" s="220" t="s">
        <v>75</v>
      </c>
      <c r="B377" s="229">
        <f t="shared" si="18"/>
        <v>4287</v>
      </c>
      <c r="C377" s="279">
        <v>247</v>
      </c>
      <c r="D377" s="279">
        <v>5</v>
      </c>
      <c r="E377" s="279">
        <v>0</v>
      </c>
      <c r="F377" s="279">
        <v>396</v>
      </c>
      <c r="G377" s="279">
        <v>569</v>
      </c>
      <c r="H377" s="279">
        <v>6</v>
      </c>
      <c r="I377" s="279">
        <v>1220</v>
      </c>
      <c r="J377" s="279">
        <v>230</v>
      </c>
      <c r="K377" s="279">
        <v>81</v>
      </c>
      <c r="L377" s="279">
        <v>1443</v>
      </c>
      <c r="M377" s="279">
        <v>62</v>
      </c>
      <c r="N377" s="279">
        <v>28</v>
      </c>
      <c r="O377" s="220"/>
    </row>
    <row r="378" spans="1:15" s="219" customFormat="1" ht="9" customHeight="1">
      <c r="A378" s="220" t="s">
        <v>76</v>
      </c>
      <c r="B378" s="229">
        <f t="shared" si="18"/>
        <v>2847</v>
      </c>
      <c r="C378" s="279">
        <v>102</v>
      </c>
      <c r="D378" s="279">
        <v>1</v>
      </c>
      <c r="E378" s="279">
        <v>0</v>
      </c>
      <c r="F378" s="279">
        <v>133</v>
      </c>
      <c r="G378" s="279">
        <v>675</v>
      </c>
      <c r="H378" s="279">
        <v>0</v>
      </c>
      <c r="I378" s="279">
        <v>778</v>
      </c>
      <c r="J378" s="279">
        <v>208</v>
      </c>
      <c r="K378" s="279">
        <v>34</v>
      </c>
      <c r="L378" s="279">
        <v>905</v>
      </c>
      <c r="M378" s="279">
        <v>4</v>
      </c>
      <c r="N378" s="279">
        <v>7</v>
      </c>
      <c r="O378" s="220"/>
    </row>
    <row r="379" spans="1:15" s="219" customFormat="1" ht="9" customHeight="1">
      <c r="A379" s="225" t="s">
        <v>77</v>
      </c>
      <c r="B379" s="230">
        <f t="shared" si="18"/>
        <v>4759</v>
      </c>
      <c r="C379" s="280">
        <v>94</v>
      </c>
      <c r="D379" s="280">
        <v>35</v>
      </c>
      <c r="E379" s="280">
        <v>1</v>
      </c>
      <c r="F379" s="280">
        <v>979</v>
      </c>
      <c r="G379" s="280">
        <v>424</v>
      </c>
      <c r="H379" s="280">
        <v>16</v>
      </c>
      <c r="I379" s="280">
        <v>808</v>
      </c>
      <c r="J379" s="280">
        <v>440</v>
      </c>
      <c r="K379" s="280">
        <v>58</v>
      </c>
      <c r="L379" s="280">
        <v>1530</v>
      </c>
      <c r="M379" s="280">
        <v>65</v>
      </c>
      <c r="N379" s="280">
        <v>309</v>
      </c>
      <c r="O379" s="220"/>
    </row>
    <row r="380" spans="1:15" s="219" customFormat="1" ht="9" customHeight="1">
      <c r="A380" s="220" t="s">
        <v>78</v>
      </c>
      <c r="B380" s="229">
        <f t="shared" si="18"/>
        <v>512</v>
      </c>
      <c r="C380" s="279">
        <v>6</v>
      </c>
      <c r="D380" s="279">
        <v>0</v>
      </c>
      <c r="E380" s="279">
        <v>0</v>
      </c>
      <c r="F380" s="279">
        <v>127</v>
      </c>
      <c r="G380" s="279">
        <v>27</v>
      </c>
      <c r="H380" s="279">
        <v>1</v>
      </c>
      <c r="I380" s="279">
        <v>90</v>
      </c>
      <c r="J380" s="279">
        <v>20</v>
      </c>
      <c r="K380" s="279">
        <v>18</v>
      </c>
      <c r="L380" s="279">
        <v>146</v>
      </c>
      <c r="M380" s="279">
        <v>10</v>
      </c>
      <c r="N380" s="279">
        <v>67</v>
      </c>
      <c r="O380" s="220"/>
    </row>
    <row r="381" spans="1:15" s="219" customFormat="1" ht="9" customHeight="1">
      <c r="A381" s="220" t="s">
        <v>79</v>
      </c>
      <c r="B381" s="229">
        <f t="shared" si="18"/>
        <v>5488</v>
      </c>
      <c r="C381" s="279">
        <v>153</v>
      </c>
      <c r="D381" s="279">
        <v>2</v>
      </c>
      <c r="E381" s="279">
        <v>8</v>
      </c>
      <c r="F381" s="279">
        <v>351</v>
      </c>
      <c r="G381" s="279">
        <v>566</v>
      </c>
      <c r="H381" s="279">
        <v>22</v>
      </c>
      <c r="I381" s="279">
        <v>1450</v>
      </c>
      <c r="J381" s="279">
        <v>719</v>
      </c>
      <c r="K381" s="279">
        <v>85</v>
      </c>
      <c r="L381" s="279">
        <v>1915</v>
      </c>
      <c r="M381" s="279">
        <v>83</v>
      </c>
      <c r="N381" s="279">
        <v>134</v>
      </c>
      <c r="O381" s="220"/>
    </row>
    <row r="382" spans="1:15" s="219" customFormat="1" ht="9" customHeight="1">
      <c r="A382" s="225" t="s">
        <v>80</v>
      </c>
      <c r="B382" s="230">
        <f t="shared" si="18"/>
        <v>2511</v>
      </c>
      <c r="C382" s="280">
        <v>92</v>
      </c>
      <c r="D382" s="280">
        <v>1</v>
      </c>
      <c r="E382" s="280">
        <v>0</v>
      </c>
      <c r="F382" s="280">
        <v>411</v>
      </c>
      <c r="G382" s="280">
        <v>160</v>
      </c>
      <c r="H382" s="280">
        <v>17</v>
      </c>
      <c r="I382" s="280">
        <v>547</v>
      </c>
      <c r="J382" s="280">
        <v>165</v>
      </c>
      <c r="K382" s="280">
        <v>46</v>
      </c>
      <c r="L382" s="280">
        <v>884</v>
      </c>
      <c r="M382" s="280">
        <v>14</v>
      </c>
      <c r="N382" s="280">
        <v>174</v>
      </c>
      <c r="O382" s="220"/>
    </row>
    <row r="383" spans="1:15" s="219" customFormat="1" ht="9" customHeight="1">
      <c r="A383" s="220" t="s">
        <v>81</v>
      </c>
      <c r="B383" s="229">
        <f t="shared" si="18"/>
        <v>627</v>
      </c>
      <c r="C383" s="279">
        <v>43</v>
      </c>
      <c r="D383" s="279">
        <v>2</v>
      </c>
      <c r="E383" s="279">
        <v>0</v>
      </c>
      <c r="F383" s="279">
        <v>61</v>
      </c>
      <c r="G383" s="279">
        <v>52</v>
      </c>
      <c r="H383" s="279">
        <v>0</v>
      </c>
      <c r="I383" s="279">
        <v>195</v>
      </c>
      <c r="J383" s="279">
        <v>41</v>
      </c>
      <c r="K383" s="279">
        <v>21</v>
      </c>
      <c r="L383" s="279">
        <v>212</v>
      </c>
      <c r="M383" s="279">
        <v>0</v>
      </c>
      <c r="N383" s="279">
        <v>0</v>
      </c>
      <c r="O383" s="220"/>
    </row>
    <row r="384" spans="1:15" s="219" customFormat="1" ht="9" customHeight="1">
      <c r="A384" s="220"/>
      <c r="B384" s="229"/>
      <c r="C384" s="279"/>
      <c r="D384" s="279"/>
      <c r="E384" s="279"/>
      <c r="F384" s="279"/>
      <c r="G384" s="279"/>
      <c r="H384" s="279"/>
      <c r="I384" s="279"/>
      <c r="J384" s="279"/>
      <c r="K384" s="279"/>
      <c r="L384" s="279"/>
      <c r="M384" s="279"/>
      <c r="N384" s="279"/>
      <c r="O384" s="220"/>
    </row>
    <row r="385" spans="1:15" s="219" customFormat="1" ht="9" customHeight="1">
      <c r="A385" s="218">
        <v>2005</v>
      </c>
      <c r="B385" s="229"/>
      <c r="C385" s="242"/>
      <c r="D385" s="242"/>
      <c r="E385" s="242"/>
      <c r="F385" s="229"/>
      <c r="G385" s="229"/>
      <c r="H385" s="229"/>
      <c r="I385" s="229"/>
      <c r="J385" s="229"/>
      <c r="K385" s="229"/>
      <c r="L385" s="229"/>
      <c r="M385" s="229"/>
      <c r="N385" s="229"/>
      <c r="O385" s="220"/>
    </row>
    <row r="386" spans="1:15" s="219" customFormat="1" ht="9" customHeight="1">
      <c r="A386" s="218" t="s">
        <v>102</v>
      </c>
      <c r="B386" s="243">
        <f t="shared" ref="B386:N386" si="19">SUM(B388:B419)</f>
        <v>150032</v>
      </c>
      <c r="C386" s="243">
        <f t="shared" si="19"/>
        <v>2057</v>
      </c>
      <c r="D386" s="243">
        <f t="shared" si="19"/>
        <v>141</v>
      </c>
      <c r="E386" s="243">
        <f t="shared" si="19"/>
        <v>9</v>
      </c>
      <c r="F386" s="243">
        <f t="shared" si="19"/>
        <v>24624</v>
      </c>
      <c r="G386" s="243">
        <f t="shared" si="19"/>
        <v>13821</v>
      </c>
      <c r="H386" s="243">
        <f t="shared" si="19"/>
        <v>333</v>
      </c>
      <c r="I386" s="243">
        <f t="shared" si="19"/>
        <v>32409</v>
      </c>
      <c r="J386" s="243">
        <f t="shared" si="19"/>
        <v>8953</v>
      </c>
      <c r="K386" s="243">
        <f t="shared" si="19"/>
        <v>2080</v>
      </c>
      <c r="L386" s="243">
        <f t="shared" si="19"/>
        <v>55402</v>
      </c>
      <c r="M386" s="243">
        <f t="shared" si="19"/>
        <v>2047</v>
      </c>
      <c r="N386" s="243">
        <f t="shared" si="19"/>
        <v>8156</v>
      </c>
      <c r="O386" s="220"/>
    </row>
    <row r="387" spans="1:15" s="219" customFormat="1" ht="3.95" customHeight="1">
      <c r="A387" s="222"/>
      <c r="B387" s="243"/>
      <c r="C387" s="243"/>
      <c r="D387" s="243"/>
      <c r="E387" s="243"/>
      <c r="F387" s="243"/>
      <c r="G387" s="243"/>
      <c r="H387" s="243"/>
      <c r="I387" s="243"/>
      <c r="J387" s="243"/>
      <c r="K387" s="243"/>
      <c r="L387" s="243"/>
      <c r="M387" s="243"/>
      <c r="N387" s="243"/>
      <c r="O387" s="220"/>
    </row>
    <row r="388" spans="1:15" s="219" customFormat="1" ht="9" customHeight="1">
      <c r="A388" s="220" t="s">
        <v>50</v>
      </c>
      <c r="B388" s="229">
        <f t="shared" ref="B388:B419" si="20">SUM(C388:N388)</f>
        <v>1735</v>
      </c>
      <c r="C388" s="279">
        <v>7</v>
      </c>
      <c r="D388" s="279">
        <v>0</v>
      </c>
      <c r="E388" s="279">
        <v>0</v>
      </c>
      <c r="F388" s="279">
        <v>349</v>
      </c>
      <c r="G388" s="279">
        <v>89</v>
      </c>
      <c r="H388" s="279">
        <v>3</v>
      </c>
      <c r="I388" s="279">
        <v>315</v>
      </c>
      <c r="J388" s="279">
        <v>103</v>
      </c>
      <c r="K388" s="279">
        <v>21</v>
      </c>
      <c r="L388" s="279">
        <v>595</v>
      </c>
      <c r="M388" s="279">
        <v>7</v>
      </c>
      <c r="N388" s="279">
        <v>246</v>
      </c>
      <c r="O388" s="220"/>
    </row>
    <row r="389" spans="1:15" s="219" customFormat="1" ht="9" customHeight="1">
      <c r="A389" s="220" t="s">
        <v>51</v>
      </c>
      <c r="B389" s="229">
        <f t="shared" si="20"/>
        <v>7597</v>
      </c>
      <c r="C389" s="279">
        <v>71</v>
      </c>
      <c r="D389" s="279">
        <v>2</v>
      </c>
      <c r="E389" s="279">
        <v>0</v>
      </c>
      <c r="F389" s="279">
        <v>1581</v>
      </c>
      <c r="G389" s="279">
        <v>747</v>
      </c>
      <c r="H389" s="279">
        <v>34</v>
      </c>
      <c r="I389" s="279">
        <v>1598</v>
      </c>
      <c r="J389" s="279">
        <v>312</v>
      </c>
      <c r="K389" s="279">
        <v>73</v>
      </c>
      <c r="L389" s="279">
        <v>3021</v>
      </c>
      <c r="M389" s="279">
        <v>97</v>
      </c>
      <c r="N389" s="279">
        <v>61</v>
      </c>
      <c r="O389" s="220"/>
    </row>
    <row r="390" spans="1:15" s="219" customFormat="1" ht="9" customHeight="1">
      <c r="A390" s="220" t="s">
        <v>52</v>
      </c>
      <c r="B390" s="229">
        <f t="shared" si="20"/>
        <v>887</v>
      </c>
      <c r="C390" s="279">
        <v>29</v>
      </c>
      <c r="D390" s="279">
        <v>1</v>
      </c>
      <c r="E390" s="279">
        <v>0</v>
      </c>
      <c r="F390" s="279">
        <v>34</v>
      </c>
      <c r="G390" s="279">
        <v>96</v>
      </c>
      <c r="H390" s="279">
        <v>2</v>
      </c>
      <c r="I390" s="279">
        <v>170</v>
      </c>
      <c r="J390" s="279">
        <v>42</v>
      </c>
      <c r="K390" s="279">
        <v>5</v>
      </c>
      <c r="L390" s="279">
        <v>472</v>
      </c>
      <c r="M390" s="279">
        <v>9</v>
      </c>
      <c r="N390" s="279">
        <v>27</v>
      </c>
      <c r="O390" s="220"/>
    </row>
    <row r="391" spans="1:15" s="219" customFormat="1" ht="9" customHeight="1">
      <c r="A391" s="225" t="s">
        <v>53</v>
      </c>
      <c r="B391" s="230">
        <f t="shared" si="20"/>
        <v>722</v>
      </c>
      <c r="C391" s="280">
        <v>11</v>
      </c>
      <c r="D391" s="280">
        <v>9</v>
      </c>
      <c r="E391" s="280">
        <v>0</v>
      </c>
      <c r="F391" s="280">
        <v>49</v>
      </c>
      <c r="G391" s="280">
        <v>84</v>
      </c>
      <c r="H391" s="280">
        <v>2</v>
      </c>
      <c r="I391" s="280">
        <v>151</v>
      </c>
      <c r="J391" s="280">
        <v>38</v>
      </c>
      <c r="K391" s="280">
        <v>12</v>
      </c>
      <c r="L391" s="280">
        <v>295</v>
      </c>
      <c r="M391" s="280">
        <v>36</v>
      </c>
      <c r="N391" s="280">
        <v>35</v>
      </c>
      <c r="O391" s="220"/>
    </row>
    <row r="392" spans="1:15" s="219" customFormat="1" ht="9" customHeight="1">
      <c r="A392" s="220" t="s">
        <v>54</v>
      </c>
      <c r="B392" s="229">
        <f t="shared" si="20"/>
        <v>6814</v>
      </c>
      <c r="C392" s="279">
        <v>85</v>
      </c>
      <c r="D392" s="279">
        <v>33</v>
      </c>
      <c r="E392" s="279">
        <v>0</v>
      </c>
      <c r="F392" s="279">
        <v>1242</v>
      </c>
      <c r="G392" s="279">
        <v>479</v>
      </c>
      <c r="H392" s="279">
        <v>14</v>
      </c>
      <c r="I392" s="279">
        <v>1223</v>
      </c>
      <c r="J392" s="279">
        <v>348</v>
      </c>
      <c r="K392" s="279">
        <v>89</v>
      </c>
      <c r="L392" s="279">
        <v>1705</v>
      </c>
      <c r="M392" s="279">
        <v>31</v>
      </c>
      <c r="N392" s="279">
        <v>1565</v>
      </c>
      <c r="O392" s="220"/>
    </row>
    <row r="393" spans="1:15" s="219" customFormat="1" ht="9" customHeight="1">
      <c r="A393" s="220" t="s">
        <v>55</v>
      </c>
      <c r="B393" s="229">
        <f t="shared" si="20"/>
        <v>578</v>
      </c>
      <c r="C393" s="279">
        <v>51</v>
      </c>
      <c r="D393" s="279">
        <v>2</v>
      </c>
      <c r="E393" s="279">
        <v>0</v>
      </c>
      <c r="F393" s="279">
        <v>48</v>
      </c>
      <c r="G393" s="279">
        <v>54</v>
      </c>
      <c r="H393" s="279">
        <v>0</v>
      </c>
      <c r="I393" s="279">
        <v>135</v>
      </c>
      <c r="J393" s="279">
        <v>86</v>
      </c>
      <c r="K393" s="279">
        <v>9</v>
      </c>
      <c r="L393" s="279">
        <v>192</v>
      </c>
      <c r="M393" s="279">
        <v>0</v>
      </c>
      <c r="N393" s="279">
        <v>1</v>
      </c>
      <c r="O393" s="220"/>
    </row>
    <row r="394" spans="1:15" s="219" customFormat="1" ht="9" customHeight="1">
      <c r="A394" s="220" t="s">
        <v>56</v>
      </c>
      <c r="B394" s="229">
        <f t="shared" si="20"/>
        <v>1363</v>
      </c>
      <c r="C394" s="279">
        <v>69</v>
      </c>
      <c r="D394" s="279">
        <v>1</v>
      </c>
      <c r="E394" s="279">
        <v>0</v>
      </c>
      <c r="F394" s="279">
        <v>61</v>
      </c>
      <c r="G394" s="279">
        <v>169</v>
      </c>
      <c r="H394" s="279">
        <v>14</v>
      </c>
      <c r="I394" s="279">
        <v>423</v>
      </c>
      <c r="J394" s="279">
        <v>69</v>
      </c>
      <c r="K394" s="279">
        <v>22</v>
      </c>
      <c r="L394" s="279">
        <v>486</v>
      </c>
      <c r="M394" s="279">
        <v>49</v>
      </c>
      <c r="N394" s="279">
        <v>0</v>
      </c>
      <c r="O394" s="220"/>
    </row>
    <row r="395" spans="1:15" s="219" customFormat="1" ht="9" customHeight="1">
      <c r="A395" s="225" t="s">
        <v>57</v>
      </c>
      <c r="B395" s="230">
        <f t="shared" si="20"/>
        <v>9100</v>
      </c>
      <c r="C395" s="280">
        <v>118</v>
      </c>
      <c r="D395" s="280">
        <v>1</v>
      </c>
      <c r="E395" s="280">
        <v>0</v>
      </c>
      <c r="F395" s="280">
        <v>1875</v>
      </c>
      <c r="G395" s="280">
        <v>776</v>
      </c>
      <c r="H395" s="280">
        <v>5</v>
      </c>
      <c r="I395" s="280">
        <v>1954</v>
      </c>
      <c r="J395" s="280">
        <v>428</v>
      </c>
      <c r="K395" s="280">
        <v>79</v>
      </c>
      <c r="L395" s="280">
        <v>3784</v>
      </c>
      <c r="M395" s="280">
        <v>26</v>
      </c>
      <c r="N395" s="280">
        <v>54</v>
      </c>
      <c r="O395" s="220"/>
    </row>
    <row r="396" spans="1:15" s="219" customFormat="1" ht="9" customHeight="1">
      <c r="A396" s="220" t="s">
        <v>58</v>
      </c>
      <c r="B396" s="229">
        <f t="shared" si="20"/>
        <v>26946</v>
      </c>
      <c r="C396" s="279">
        <v>11</v>
      </c>
      <c r="D396" s="279">
        <v>0</v>
      </c>
      <c r="E396" s="279">
        <v>0</v>
      </c>
      <c r="F396" s="279">
        <v>3715</v>
      </c>
      <c r="G396" s="279">
        <v>2213</v>
      </c>
      <c r="H396" s="279">
        <v>14</v>
      </c>
      <c r="I396" s="279">
        <v>6704</v>
      </c>
      <c r="J396" s="279">
        <v>1051</v>
      </c>
      <c r="K396" s="279">
        <v>609</v>
      </c>
      <c r="L396" s="279">
        <v>12362</v>
      </c>
      <c r="M396" s="279">
        <v>118</v>
      </c>
      <c r="N396" s="279">
        <v>149</v>
      </c>
      <c r="O396" s="220"/>
    </row>
    <row r="397" spans="1:15" s="219" customFormat="1" ht="9" customHeight="1">
      <c r="A397" s="220" t="s">
        <v>59</v>
      </c>
      <c r="B397" s="229">
        <f t="shared" si="20"/>
        <v>1824</v>
      </c>
      <c r="C397" s="279">
        <v>99</v>
      </c>
      <c r="D397" s="279">
        <v>4</v>
      </c>
      <c r="E397" s="279">
        <v>1</v>
      </c>
      <c r="F397" s="279">
        <v>456</v>
      </c>
      <c r="G397" s="279">
        <v>156</v>
      </c>
      <c r="H397" s="279">
        <v>6</v>
      </c>
      <c r="I397" s="279">
        <v>474</v>
      </c>
      <c r="J397" s="279">
        <v>107</v>
      </c>
      <c r="K397" s="279">
        <v>12</v>
      </c>
      <c r="L397" s="279">
        <v>445</v>
      </c>
      <c r="M397" s="279">
        <v>17</v>
      </c>
      <c r="N397" s="279">
        <v>47</v>
      </c>
      <c r="O397" s="220"/>
    </row>
    <row r="398" spans="1:15" s="219" customFormat="1" ht="9" customHeight="1">
      <c r="A398" s="220" t="s">
        <v>60</v>
      </c>
      <c r="B398" s="229">
        <f t="shared" si="20"/>
        <v>7739</v>
      </c>
      <c r="C398" s="279">
        <v>77</v>
      </c>
      <c r="D398" s="279">
        <v>7</v>
      </c>
      <c r="E398" s="279">
        <v>0</v>
      </c>
      <c r="F398" s="279">
        <v>1972</v>
      </c>
      <c r="G398" s="279">
        <v>502</v>
      </c>
      <c r="H398" s="279">
        <v>13</v>
      </c>
      <c r="I398" s="279">
        <v>1330</v>
      </c>
      <c r="J398" s="279">
        <v>388</v>
      </c>
      <c r="K398" s="279">
        <v>67</v>
      </c>
      <c r="L398" s="279">
        <v>2557</v>
      </c>
      <c r="M398" s="279">
        <v>30</v>
      </c>
      <c r="N398" s="279">
        <v>796</v>
      </c>
      <c r="O398" s="220"/>
    </row>
    <row r="399" spans="1:15" s="219" customFormat="1" ht="9" customHeight="1">
      <c r="A399" s="225" t="s">
        <v>61</v>
      </c>
      <c r="B399" s="230">
        <f t="shared" si="20"/>
        <v>4807</v>
      </c>
      <c r="C399" s="280">
        <v>7</v>
      </c>
      <c r="D399" s="280">
        <v>2</v>
      </c>
      <c r="E399" s="280">
        <v>0</v>
      </c>
      <c r="F399" s="280">
        <v>182</v>
      </c>
      <c r="G399" s="280">
        <v>650</v>
      </c>
      <c r="H399" s="280">
        <v>22</v>
      </c>
      <c r="I399" s="280">
        <v>946</v>
      </c>
      <c r="J399" s="280">
        <v>173</v>
      </c>
      <c r="K399" s="280">
        <v>69</v>
      </c>
      <c r="L399" s="280">
        <v>2062</v>
      </c>
      <c r="M399" s="280">
        <v>600</v>
      </c>
      <c r="N399" s="280">
        <v>94</v>
      </c>
      <c r="O399" s="220"/>
    </row>
    <row r="400" spans="1:15" s="219" customFormat="1" ht="9" customHeight="1">
      <c r="A400" s="220" t="s">
        <v>62</v>
      </c>
      <c r="B400" s="229">
        <f t="shared" si="20"/>
        <v>866</v>
      </c>
      <c r="C400" s="279">
        <v>21</v>
      </c>
      <c r="D400" s="279">
        <v>3</v>
      </c>
      <c r="E400" s="279">
        <v>0</v>
      </c>
      <c r="F400" s="279">
        <v>140</v>
      </c>
      <c r="G400" s="279">
        <v>98</v>
      </c>
      <c r="H400" s="279">
        <v>4</v>
      </c>
      <c r="I400" s="279">
        <v>291</v>
      </c>
      <c r="J400" s="279">
        <v>52</v>
      </c>
      <c r="K400" s="279">
        <v>18</v>
      </c>
      <c r="L400" s="279">
        <v>214</v>
      </c>
      <c r="M400" s="279">
        <v>3</v>
      </c>
      <c r="N400" s="279">
        <v>22</v>
      </c>
      <c r="O400" s="220"/>
    </row>
    <row r="401" spans="1:15" s="219" customFormat="1" ht="9" customHeight="1">
      <c r="A401" s="220" t="s">
        <v>63</v>
      </c>
      <c r="B401" s="229">
        <f t="shared" si="20"/>
        <v>10045</v>
      </c>
      <c r="C401" s="279">
        <v>105</v>
      </c>
      <c r="D401" s="279">
        <v>5</v>
      </c>
      <c r="E401" s="279">
        <v>0</v>
      </c>
      <c r="F401" s="279">
        <v>1897</v>
      </c>
      <c r="G401" s="279">
        <v>1022</v>
      </c>
      <c r="H401" s="279">
        <v>4</v>
      </c>
      <c r="I401" s="279">
        <v>2170</v>
      </c>
      <c r="J401" s="279">
        <v>1021</v>
      </c>
      <c r="K401" s="279">
        <v>69</v>
      </c>
      <c r="L401" s="279">
        <v>3623</v>
      </c>
      <c r="M401" s="279">
        <v>34</v>
      </c>
      <c r="N401" s="279">
        <v>95</v>
      </c>
      <c r="O401" s="220"/>
    </row>
    <row r="402" spans="1:15" s="219" customFormat="1" ht="9" customHeight="1">
      <c r="A402" s="220" t="s">
        <v>64</v>
      </c>
      <c r="B402" s="229">
        <f t="shared" si="20"/>
        <v>8948</v>
      </c>
      <c r="C402" s="279">
        <v>57</v>
      </c>
      <c r="D402" s="279">
        <v>20</v>
      </c>
      <c r="E402" s="279">
        <v>0</v>
      </c>
      <c r="F402" s="279">
        <v>1914</v>
      </c>
      <c r="G402" s="279">
        <v>587</v>
      </c>
      <c r="H402" s="279">
        <v>26</v>
      </c>
      <c r="I402" s="279">
        <v>1697</v>
      </c>
      <c r="J402" s="279">
        <v>521</v>
      </c>
      <c r="K402" s="279">
        <v>99</v>
      </c>
      <c r="L402" s="279">
        <v>3193</v>
      </c>
      <c r="M402" s="279">
        <v>24</v>
      </c>
      <c r="N402" s="279">
        <v>810</v>
      </c>
      <c r="O402" s="220"/>
    </row>
    <row r="403" spans="1:15" s="219" customFormat="1" ht="9" customHeight="1">
      <c r="A403" s="225" t="s">
        <v>65</v>
      </c>
      <c r="B403" s="230">
        <f t="shared" si="20"/>
        <v>2687</v>
      </c>
      <c r="C403" s="280">
        <v>87</v>
      </c>
      <c r="D403" s="280">
        <v>1</v>
      </c>
      <c r="E403" s="280">
        <v>0</v>
      </c>
      <c r="F403" s="280">
        <v>308</v>
      </c>
      <c r="G403" s="280">
        <v>256</v>
      </c>
      <c r="H403" s="280">
        <v>9</v>
      </c>
      <c r="I403" s="280">
        <v>758</v>
      </c>
      <c r="J403" s="280">
        <v>187</v>
      </c>
      <c r="K403" s="280">
        <v>77</v>
      </c>
      <c r="L403" s="280">
        <v>917</v>
      </c>
      <c r="M403" s="280">
        <v>84</v>
      </c>
      <c r="N403" s="280">
        <v>3</v>
      </c>
      <c r="O403" s="220"/>
    </row>
    <row r="404" spans="1:15" s="219" customFormat="1" ht="9" customHeight="1">
      <c r="A404" s="220" t="s">
        <v>66</v>
      </c>
      <c r="B404" s="229">
        <f t="shared" si="20"/>
        <v>2952</v>
      </c>
      <c r="C404" s="279">
        <v>38</v>
      </c>
      <c r="D404" s="279">
        <v>1</v>
      </c>
      <c r="E404" s="279">
        <v>0</v>
      </c>
      <c r="F404" s="279">
        <v>174</v>
      </c>
      <c r="G404" s="279">
        <v>239</v>
      </c>
      <c r="H404" s="279">
        <v>8</v>
      </c>
      <c r="I404" s="279">
        <v>611</v>
      </c>
      <c r="J404" s="279">
        <v>147</v>
      </c>
      <c r="K404" s="279">
        <v>33</v>
      </c>
      <c r="L404" s="279">
        <v>1047</v>
      </c>
      <c r="M404" s="279">
        <v>38</v>
      </c>
      <c r="N404" s="279">
        <v>616</v>
      </c>
      <c r="O404" s="220"/>
    </row>
    <row r="405" spans="1:15" s="219" customFormat="1" ht="9" customHeight="1">
      <c r="A405" s="220" t="s">
        <v>67</v>
      </c>
      <c r="B405" s="229">
        <f t="shared" si="20"/>
        <v>606</v>
      </c>
      <c r="C405" s="279">
        <v>14</v>
      </c>
      <c r="D405" s="279">
        <v>0</v>
      </c>
      <c r="E405" s="279">
        <v>0</v>
      </c>
      <c r="F405" s="279">
        <v>29</v>
      </c>
      <c r="G405" s="279">
        <v>107</v>
      </c>
      <c r="H405" s="279">
        <v>1</v>
      </c>
      <c r="I405" s="279">
        <v>110</v>
      </c>
      <c r="J405" s="279">
        <v>41</v>
      </c>
      <c r="K405" s="279">
        <v>3</v>
      </c>
      <c r="L405" s="279">
        <v>257</v>
      </c>
      <c r="M405" s="279">
        <v>39</v>
      </c>
      <c r="N405" s="279">
        <v>5</v>
      </c>
      <c r="O405" s="220"/>
    </row>
    <row r="406" spans="1:15" s="219" customFormat="1" ht="9" customHeight="1">
      <c r="A406" s="220" t="s">
        <v>68</v>
      </c>
      <c r="B406" s="229">
        <f t="shared" si="20"/>
        <v>14505</v>
      </c>
      <c r="C406" s="279">
        <v>81</v>
      </c>
      <c r="D406" s="279">
        <v>5</v>
      </c>
      <c r="E406" s="279">
        <v>1</v>
      </c>
      <c r="F406" s="279">
        <v>2681</v>
      </c>
      <c r="G406" s="279">
        <v>1481</v>
      </c>
      <c r="H406" s="279">
        <v>67</v>
      </c>
      <c r="I406" s="279">
        <v>2529</v>
      </c>
      <c r="J406" s="279">
        <v>1009</v>
      </c>
      <c r="K406" s="279">
        <v>147</v>
      </c>
      <c r="L406" s="279">
        <v>4602</v>
      </c>
      <c r="M406" s="279">
        <v>39</v>
      </c>
      <c r="N406" s="279">
        <v>1863</v>
      </c>
      <c r="O406" s="220"/>
    </row>
    <row r="407" spans="1:15" s="219" customFormat="1" ht="9" customHeight="1">
      <c r="A407" s="225" t="s">
        <v>69</v>
      </c>
      <c r="B407" s="230">
        <f t="shared" si="20"/>
        <v>1433</v>
      </c>
      <c r="C407" s="280">
        <v>7</v>
      </c>
      <c r="D407" s="280">
        <v>0</v>
      </c>
      <c r="E407" s="280">
        <v>0</v>
      </c>
      <c r="F407" s="280">
        <v>70</v>
      </c>
      <c r="G407" s="280">
        <v>87</v>
      </c>
      <c r="H407" s="280">
        <v>1</v>
      </c>
      <c r="I407" s="280">
        <v>335</v>
      </c>
      <c r="J407" s="280">
        <v>64</v>
      </c>
      <c r="K407" s="280">
        <v>13</v>
      </c>
      <c r="L407" s="280">
        <v>418</v>
      </c>
      <c r="M407" s="280">
        <v>58</v>
      </c>
      <c r="N407" s="280">
        <v>380</v>
      </c>
      <c r="O407" s="220"/>
    </row>
    <row r="408" spans="1:15" s="219" customFormat="1" ht="9" customHeight="1">
      <c r="A408" s="220" t="s">
        <v>70</v>
      </c>
      <c r="B408" s="229">
        <f t="shared" si="20"/>
        <v>4053</v>
      </c>
      <c r="C408" s="279">
        <v>55</v>
      </c>
      <c r="D408" s="279">
        <v>1</v>
      </c>
      <c r="E408" s="279">
        <v>0</v>
      </c>
      <c r="F408" s="279">
        <v>748</v>
      </c>
      <c r="G408" s="279">
        <v>472</v>
      </c>
      <c r="H408" s="279">
        <v>6</v>
      </c>
      <c r="I408" s="279">
        <v>908</v>
      </c>
      <c r="J408" s="279">
        <v>254</v>
      </c>
      <c r="K408" s="279">
        <v>55</v>
      </c>
      <c r="L408" s="279">
        <v>1342</v>
      </c>
      <c r="M408" s="279">
        <v>92</v>
      </c>
      <c r="N408" s="279">
        <v>120</v>
      </c>
      <c r="O408" s="220"/>
    </row>
    <row r="409" spans="1:15" s="219" customFormat="1" ht="9" customHeight="1">
      <c r="A409" s="220" t="s">
        <v>71</v>
      </c>
      <c r="B409" s="229">
        <f t="shared" si="20"/>
        <v>4593</v>
      </c>
      <c r="C409" s="279">
        <v>26</v>
      </c>
      <c r="D409" s="279">
        <v>3</v>
      </c>
      <c r="E409" s="279">
        <v>0</v>
      </c>
      <c r="F409" s="279">
        <v>1705</v>
      </c>
      <c r="G409" s="279">
        <v>378</v>
      </c>
      <c r="H409" s="279">
        <v>0</v>
      </c>
      <c r="I409" s="279">
        <v>491</v>
      </c>
      <c r="J409" s="279">
        <v>246</v>
      </c>
      <c r="K409" s="279">
        <v>42</v>
      </c>
      <c r="L409" s="279">
        <v>1681</v>
      </c>
      <c r="M409" s="279">
        <v>21</v>
      </c>
      <c r="N409" s="279">
        <v>0</v>
      </c>
      <c r="O409" s="220"/>
    </row>
    <row r="410" spans="1:15" s="219" customFormat="1" ht="9" customHeight="1">
      <c r="A410" s="220" t="s">
        <v>72</v>
      </c>
      <c r="B410" s="229">
        <f t="shared" si="20"/>
        <v>1985</v>
      </c>
      <c r="C410" s="279">
        <v>12</v>
      </c>
      <c r="D410" s="279">
        <v>0</v>
      </c>
      <c r="E410" s="279">
        <v>0</v>
      </c>
      <c r="F410" s="279">
        <v>51</v>
      </c>
      <c r="G410" s="279">
        <v>91</v>
      </c>
      <c r="H410" s="279">
        <v>2</v>
      </c>
      <c r="I410" s="279">
        <v>556</v>
      </c>
      <c r="J410" s="279">
        <v>119</v>
      </c>
      <c r="K410" s="279">
        <v>65</v>
      </c>
      <c r="L410" s="279">
        <v>914</v>
      </c>
      <c r="M410" s="279">
        <v>6</v>
      </c>
      <c r="N410" s="279">
        <v>169</v>
      </c>
      <c r="O410" s="220"/>
    </row>
    <row r="411" spans="1:15" s="219" customFormat="1" ht="9" customHeight="1">
      <c r="A411" s="225" t="s">
        <v>73</v>
      </c>
      <c r="B411" s="230">
        <f t="shared" si="20"/>
        <v>1674</v>
      </c>
      <c r="C411" s="280">
        <v>37</v>
      </c>
      <c r="D411" s="280">
        <v>7</v>
      </c>
      <c r="E411" s="280">
        <v>0</v>
      </c>
      <c r="F411" s="280">
        <v>265</v>
      </c>
      <c r="G411" s="280">
        <v>138</v>
      </c>
      <c r="H411" s="280">
        <v>15</v>
      </c>
      <c r="I411" s="280">
        <v>447</v>
      </c>
      <c r="J411" s="280">
        <v>171</v>
      </c>
      <c r="K411" s="280">
        <v>31</v>
      </c>
      <c r="L411" s="280">
        <v>533</v>
      </c>
      <c r="M411" s="280">
        <v>25</v>
      </c>
      <c r="N411" s="280">
        <v>5</v>
      </c>
      <c r="O411" s="220"/>
    </row>
    <row r="412" spans="1:15" s="219" customFormat="1" ht="9" customHeight="1">
      <c r="A412" s="220" t="s">
        <v>74</v>
      </c>
      <c r="B412" s="229">
        <f t="shared" si="20"/>
        <v>3383</v>
      </c>
      <c r="C412" s="279">
        <v>171</v>
      </c>
      <c r="D412" s="279">
        <v>2</v>
      </c>
      <c r="E412" s="279">
        <v>0</v>
      </c>
      <c r="F412" s="279">
        <v>195</v>
      </c>
      <c r="G412" s="279">
        <v>298</v>
      </c>
      <c r="H412" s="279">
        <v>10</v>
      </c>
      <c r="I412" s="279">
        <v>726</v>
      </c>
      <c r="J412" s="279">
        <v>142</v>
      </c>
      <c r="K412" s="279">
        <v>29</v>
      </c>
      <c r="L412" s="279">
        <v>1444</v>
      </c>
      <c r="M412" s="279">
        <v>87</v>
      </c>
      <c r="N412" s="279">
        <v>279</v>
      </c>
      <c r="O412" s="220"/>
    </row>
    <row r="413" spans="1:15" s="219" customFormat="1" ht="9" customHeight="1">
      <c r="A413" s="220" t="s">
        <v>75</v>
      </c>
      <c r="B413" s="229">
        <f t="shared" si="20"/>
        <v>4527</v>
      </c>
      <c r="C413" s="279">
        <v>252</v>
      </c>
      <c r="D413" s="279">
        <v>17</v>
      </c>
      <c r="E413" s="279">
        <v>1</v>
      </c>
      <c r="F413" s="279">
        <v>566</v>
      </c>
      <c r="G413" s="279">
        <v>604</v>
      </c>
      <c r="H413" s="279">
        <v>18</v>
      </c>
      <c r="I413" s="279">
        <v>1262</v>
      </c>
      <c r="J413" s="279">
        <v>271</v>
      </c>
      <c r="K413" s="279">
        <v>72</v>
      </c>
      <c r="L413" s="279">
        <v>1428</v>
      </c>
      <c r="M413" s="279">
        <v>29</v>
      </c>
      <c r="N413" s="279">
        <v>7</v>
      </c>
      <c r="O413" s="220"/>
    </row>
    <row r="414" spans="1:15" s="219" customFormat="1" ht="9" customHeight="1">
      <c r="A414" s="220" t="s">
        <v>76</v>
      </c>
      <c r="B414" s="229">
        <f t="shared" si="20"/>
        <v>3011</v>
      </c>
      <c r="C414" s="279">
        <v>110</v>
      </c>
      <c r="D414" s="279">
        <v>5</v>
      </c>
      <c r="E414" s="279">
        <v>0</v>
      </c>
      <c r="F414" s="279">
        <v>133</v>
      </c>
      <c r="G414" s="279">
        <v>704</v>
      </c>
      <c r="H414" s="279">
        <v>0</v>
      </c>
      <c r="I414" s="279">
        <v>845</v>
      </c>
      <c r="J414" s="279">
        <v>150</v>
      </c>
      <c r="K414" s="279">
        <v>46</v>
      </c>
      <c r="L414" s="279">
        <v>998</v>
      </c>
      <c r="M414" s="279">
        <v>13</v>
      </c>
      <c r="N414" s="279">
        <v>7</v>
      </c>
      <c r="O414" s="220"/>
    </row>
    <row r="415" spans="1:15" s="219" customFormat="1" ht="9" customHeight="1">
      <c r="A415" s="225" t="s">
        <v>77</v>
      </c>
      <c r="B415" s="230">
        <f t="shared" si="20"/>
        <v>5091</v>
      </c>
      <c r="C415" s="280">
        <v>91</v>
      </c>
      <c r="D415" s="280">
        <v>7</v>
      </c>
      <c r="E415" s="280">
        <v>1</v>
      </c>
      <c r="F415" s="280">
        <v>1169</v>
      </c>
      <c r="G415" s="280">
        <v>414</v>
      </c>
      <c r="H415" s="280">
        <v>5</v>
      </c>
      <c r="I415" s="280">
        <v>854</v>
      </c>
      <c r="J415" s="280">
        <v>414</v>
      </c>
      <c r="K415" s="280">
        <v>60</v>
      </c>
      <c r="L415" s="280">
        <v>1511</v>
      </c>
      <c r="M415" s="280">
        <v>230</v>
      </c>
      <c r="N415" s="280">
        <v>335</v>
      </c>
      <c r="O415" s="220"/>
    </row>
    <row r="416" spans="1:15" s="219" customFormat="1" ht="9" customHeight="1">
      <c r="A416" s="220" t="s">
        <v>78</v>
      </c>
      <c r="B416" s="229">
        <f t="shared" si="20"/>
        <v>548</v>
      </c>
      <c r="C416" s="279">
        <v>5</v>
      </c>
      <c r="D416" s="279">
        <v>0</v>
      </c>
      <c r="E416" s="279">
        <v>0</v>
      </c>
      <c r="F416" s="279">
        <v>119</v>
      </c>
      <c r="G416" s="279">
        <v>26</v>
      </c>
      <c r="H416" s="279">
        <v>3</v>
      </c>
      <c r="I416" s="279">
        <v>85</v>
      </c>
      <c r="J416" s="279">
        <v>22</v>
      </c>
      <c r="K416" s="279">
        <v>10</v>
      </c>
      <c r="L416" s="279">
        <v>179</v>
      </c>
      <c r="M416" s="279">
        <v>2</v>
      </c>
      <c r="N416" s="279">
        <v>97</v>
      </c>
      <c r="O416" s="220"/>
    </row>
    <row r="417" spans="1:15" s="219" customFormat="1" ht="9" customHeight="1">
      <c r="A417" s="220" t="s">
        <v>79</v>
      </c>
      <c r="B417" s="229">
        <f t="shared" si="20"/>
        <v>5862</v>
      </c>
      <c r="C417" s="279">
        <v>134</v>
      </c>
      <c r="D417" s="279">
        <v>0</v>
      </c>
      <c r="E417" s="279">
        <v>3</v>
      </c>
      <c r="F417" s="279">
        <v>357</v>
      </c>
      <c r="G417" s="279">
        <v>596</v>
      </c>
      <c r="H417" s="279">
        <v>23</v>
      </c>
      <c r="I417" s="279">
        <v>1562</v>
      </c>
      <c r="J417" s="279">
        <v>767</v>
      </c>
      <c r="K417" s="279">
        <v>80</v>
      </c>
      <c r="L417" s="279">
        <v>2098</v>
      </c>
      <c r="M417" s="279">
        <v>191</v>
      </c>
      <c r="N417" s="279">
        <v>51</v>
      </c>
      <c r="O417" s="220"/>
    </row>
    <row r="418" spans="1:15" s="219" customFormat="1" ht="9" customHeight="1">
      <c r="A418" s="225" t="s">
        <v>80</v>
      </c>
      <c r="B418" s="230">
        <f t="shared" si="20"/>
        <v>2446</v>
      </c>
      <c r="C418" s="280">
        <v>80</v>
      </c>
      <c r="D418" s="280">
        <v>0</v>
      </c>
      <c r="E418" s="280">
        <v>0</v>
      </c>
      <c r="F418" s="280">
        <v>450</v>
      </c>
      <c r="G418" s="280">
        <v>156</v>
      </c>
      <c r="H418" s="280">
        <v>2</v>
      </c>
      <c r="I418" s="280">
        <v>567</v>
      </c>
      <c r="J418" s="280">
        <v>165</v>
      </c>
      <c r="K418" s="280">
        <v>50</v>
      </c>
      <c r="L418" s="280">
        <v>855</v>
      </c>
      <c r="M418" s="280">
        <v>12</v>
      </c>
      <c r="N418" s="280">
        <v>109</v>
      </c>
      <c r="O418" s="220"/>
    </row>
    <row r="419" spans="1:15" s="219" customFormat="1" ht="9" customHeight="1">
      <c r="A419" s="220" t="s">
        <v>81</v>
      </c>
      <c r="B419" s="229">
        <f t="shared" si="20"/>
        <v>705</v>
      </c>
      <c r="C419" s="279">
        <v>39</v>
      </c>
      <c r="D419" s="279">
        <v>2</v>
      </c>
      <c r="E419" s="279">
        <v>2</v>
      </c>
      <c r="F419" s="279">
        <v>89</v>
      </c>
      <c r="G419" s="279">
        <v>52</v>
      </c>
      <c r="H419" s="279">
        <v>0</v>
      </c>
      <c r="I419" s="279">
        <v>182</v>
      </c>
      <c r="J419" s="279">
        <v>45</v>
      </c>
      <c r="K419" s="279">
        <v>14</v>
      </c>
      <c r="L419" s="279">
        <v>172</v>
      </c>
      <c r="M419" s="279">
        <v>0</v>
      </c>
      <c r="N419" s="279">
        <v>108</v>
      </c>
      <c r="O419" s="220"/>
    </row>
    <row r="420" spans="1:15" s="219" customFormat="1" ht="9" customHeight="1">
      <c r="A420" s="220"/>
      <c r="B420" s="229"/>
      <c r="C420" s="279"/>
      <c r="D420" s="279"/>
      <c r="E420" s="279"/>
      <c r="F420" s="279"/>
      <c r="G420" s="279"/>
      <c r="H420" s="279"/>
      <c r="I420" s="279"/>
      <c r="J420" s="279"/>
      <c r="K420" s="279"/>
      <c r="L420" s="279"/>
      <c r="M420" s="279"/>
      <c r="N420" s="279"/>
      <c r="O420" s="220"/>
    </row>
    <row r="421" spans="1:15" s="219" customFormat="1" ht="9" customHeight="1">
      <c r="A421" s="218">
        <v>2006</v>
      </c>
      <c r="B421" s="229"/>
      <c r="C421" s="242"/>
      <c r="D421" s="242"/>
      <c r="E421" s="242"/>
      <c r="F421" s="229"/>
      <c r="G421" s="229"/>
      <c r="H421" s="229"/>
      <c r="I421" s="229"/>
      <c r="J421" s="229"/>
      <c r="K421" s="229"/>
      <c r="L421" s="229"/>
      <c r="M421" s="229"/>
      <c r="N421" s="229"/>
      <c r="O421" s="220"/>
    </row>
    <row r="422" spans="1:15" s="219" customFormat="1" ht="9" customHeight="1">
      <c r="A422" s="218" t="s">
        <v>102</v>
      </c>
      <c r="B422" s="243">
        <f t="shared" ref="B422:N422" si="21">SUM(B424:B455)</f>
        <v>153133</v>
      </c>
      <c r="C422" s="243">
        <f t="shared" si="21"/>
        <v>2131</v>
      </c>
      <c r="D422" s="243">
        <f t="shared" si="21"/>
        <v>248</v>
      </c>
      <c r="E422" s="243">
        <f t="shared" si="21"/>
        <v>10</v>
      </c>
      <c r="F422" s="243">
        <f t="shared" si="21"/>
        <v>24266</v>
      </c>
      <c r="G422" s="243">
        <f t="shared" si="21"/>
        <v>14264</v>
      </c>
      <c r="H422" s="243">
        <f t="shared" si="21"/>
        <v>350</v>
      </c>
      <c r="I422" s="243">
        <f t="shared" si="21"/>
        <v>33742</v>
      </c>
      <c r="J422" s="243">
        <f t="shared" si="21"/>
        <v>9426</v>
      </c>
      <c r="K422" s="243">
        <f t="shared" si="21"/>
        <v>2054</v>
      </c>
      <c r="L422" s="243">
        <f t="shared" si="21"/>
        <v>56585</v>
      </c>
      <c r="M422" s="243">
        <f t="shared" si="21"/>
        <v>2452</v>
      </c>
      <c r="N422" s="243">
        <f t="shared" si="21"/>
        <v>7605</v>
      </c>
      <c r="O422" s="220"/>
    </row>
    <row r="423" spans="1:15" s="219" customFormat="1" ht="3.95" customHeight="1">
      <c r="A423" s="222"/>
      <c r="B423" s="243"/>
      <c r="C423" s="243"/>
      <c r="D423" s="243"/>
      <c r="E423" s="243"/>
      <c r="F423" s="243"/>
      <c r="G423" s="243"/>
      <c r="H423" s="243"/>
      <c r="I423" s="243"/>
      <c r="J423" s="243"/>
      <c r="K423" s="243"/>
      <c r="L423" s="243"/>
      <c r="M423" s="243"/>
      <c r="N423" s="243"/>
      <c r="O423" s="220"/>
    </row>
    <row r="424" spans="1:15" s="219" customFormat="1" ht="9" customHeight="1">
      <c r="A424" s="220" t="s">
        <v>50</v>
      </c>
      <c r="B424" s="229">
        <f t="shared" ref="B424:B455" si="22">SUM(C424:N424)</f>
        <v>1854</v>
      </c>
      <c r="C424" s="279">
        <v>22</v>
      </c>
      <c r="D424" s="279">
        <v>2</v>
      </c>
      <c r="E424" s="279">
        <v>0</v>
      </c>
      <c r="F424" s="279">
        <v>290</v>
      </c>
      <c r="G424" s="279">
        <v>93</v>
      </c>
      <c r="H424" s="279">
        <v>1</v>
      </c>
      <c r="I424" s="279">
        <v>366</v>
      </c>
      <c r="J424" s="279">
        <v>69</v>
      </c>
      <c r="K424" s="279">
        <v>17</v>
      </c>
      <c r="L424" s="279">
        <v>620</v>
      </c>
      <c r="M424" s="279">
        <v>23</v>
      </c>
      <c r="N424" s="279">
        <v>351</v>
      </c>
      <c r="O424" s="220"/>
    </row>
    <row r="425" spans="1:15" s="219" customFormat="1" ht="9" customHeight="1">
      <c r="A425" s="220" t="s">
        <v>51</v>
      </c>
      <c r="B425" s="229">
        <f t="shared" si="22"/>
        <v>8159</v>
      </c>
      <c r="C425" s="279">
        <v>173</v>
      </c>
      <c r="D425" s="279">
        <v>0</v>
      </c>
      <c r="E425" s="279">
        <v>0</v>
      </c>
      <c r="F425" s="279">
        <v>1880</v>
      </c>
      <c r="G425" s="279">
        <v>958</v>
      </c>
      <c r="H425" s="279">
        <v>17</v>
      </c>
      <c r="I425" s="279">
        <v>1820</v>
      </c>
      <c r="J425" s="279">
        <v>388</v>
      </c>
      <c r="K425" s="279">
        <v>107</v>
      </c>
      <c r="L425" s="279">
        <v>2677</v>
      </c>
      <c r="M425" s="279">
        <v>63</v>
      </c>
      <c r="N425" s="279">
        <v>76</v>
      </c>
      <c r="O425" s="220"/>
    </row>
    <row r="426" spans="1:15" s="219" customFormat="1" ht="9" customHeight="1">
      <c r="A426" s="220" t="s">
        <v>52</v>
      </c>
      <c r="B426" s="229">
        <f t="shared" si="22"/>
        <v>966</v>
      </c>
      <c r="C426" s="279">
        <v>32</v>
      </c>
      <c r="D426" s="279">
        <v>0</v>
      </c>
      <c r="E426" s="279">
        <v>0</v>
      </c>
      <c r="F426" s="279">
        <v>38</v>
      </c>
      <c r="G426" s="279">
        <v>152</v>
      </c>
      <c r="H426" s="279">
        <v>1</v>
      </c>
      <c r="I426" s="279">
        <v>190</v>
      </c>
      <c r="J426" s="279">
        <v>41</v>
      </c>
      <c r="K426" s="279">
        <v>4</v>
      </c>
      <c r="L426" s="279">
        <v>478</v>
      </c>
      <c r="M426" s="279">
        <v>9</v>
      </c>
      <c r="N426" s="279">
        <v>21</v>
      </c>
      <c r="O426" s="220"/>
    </row>
    <row r="427" spans="1:15" s="219" customFormat="1" ht="9" customHeight="1">
      <c r="A427" s="225" t="s">
        <v>53</v>
      </c>
      <c r="B427" s="230">
        <f t="shared" si="22"/>
        <v>812</v>
      </c>
      <c r="C427" s="280">
        <v>5</v>
      </c>
      <c r="D427" s="280">
        <v>67</v>
      </c>
      <c r="E427" s="280">
        <v>0</v>
      </c>
      <c r="F427" s="280">
        <v>26</v>
      </c>
      <c r="G427" s="280">
        <v>121</v>
      </c>
      <c r="H427" s="280">
        <v>0</v>
      </c>
      <c r="I427" s="280">
        <v>142</v>
      </c>
      <c r="J427" s="280">
        <v>45</v>
      </c>
      <c r="K427" s="280">
        <v>13</v>
      </c>
      <c r="L427" s="280">
        <v>241</v>
      </c>
      <c r="M427" s="280">
        <v>87</v>
      </c>
      <c r="N427" s="280">
        <v>65</v>
      </c>
      <c r="O427" s="220"/>
    </row>
    <row r="428" spans="1:15" s="219" customFormat="1" ht="9" customHeight="1">
      <c r="A428" s="220" t="s">
        <v>54</v>
      </c>
      <c r="B428" s="229">
        <f t="shared" si="22"/>
        <v>7503</v>
      </c>
      <c r="C428" s="279">
        <v>97</v>
      </c>
      <c r="D428" s="279">
        <v>11</v>
      </c>
      <c r="E428" s="279">
        <v>0</v>
      </c>
      <c r="F428" s="279">
        <v>1435</v>
      </c>
      <c r="G428" s="279">
        <v>482</v>
      </c>
      <c r="H428" s="279">
        <v>6</v>
      </c>
      <c r="I428" s="279">
        <v>1239</v>
      </c>
      <c r="J428" s="279">
        <v>396</v>
      </c>
      <c r="K428" s="279">
        <v>83</v>
      </c>
      <c r="L428" s="279">
        <v>2197</v>
      </c>
      <c r="M428" s="279">
        <v>104</v>
      </c>
      <c r="N428" s="279">
        <v>1453</v>
      </c>
      <c r="O428" s="220"/>
    </row>
    <row r="429" spans="1:15" s="219" customFormat="1" ht="9" customHeight="1">
      <c r="A429" s="220" t="s">
        <v>55</v>
      </c>
      <c r="B429" s="229">
        <f t="shared" si="22"/>
        <v>556</v>
      </c>
      <c r="C429" s="279">
        <v>33</v>
      </c>
      <c r="D429" s="279">
        <v>0</v>
      </c>
      <c r="E429" s="279">
        <v>0</v>
      </c>
      <c r="F429" s="279">
        <v>36</v>
      </c>
      <c r="G429" s="279">
        <v>49</v>
      </c>
      <c r="H429" s="279">
        <v>0</v>
      </c>
      <c r="I429" s="279">
        <v>158</v>
      </c>
      <c r="J429" s="279">
        <v>82</v>
      </c>
      <c r="K429" s="279">
        <v>5</v>
      </c>
      <c r="L429" s="279">
        <v>191</v>
      </c>
      <c r="M429" s="279">
        <v>1</v>
      </c>
      <c r="N429" s="279">
        <v>1</v>
      </c>
      <c r="O429" s="220"/>
    </row>
    <row r="430" spans="1:15" s="219" customFormat="1" ht="9" customHeight="1">
      <c r="A430" s="220" t="s">
        <v>56</v>
      </c>
      <c r="B430" s="229">
        <f t="shared" si="22"/>
        <v>1267</v>
      </c>
      <c r="C430" s="279">
        <v>75</v>
      </c>
      <c r="D430" s="279">
        <v>3</v>
      </c>
      <c r="E430" s="279">
        <v>0</v>
      </c>
      <c r="F430" s="279">
        <v>47</v>
      </c>
      <c r="G430" s="279">
        <v>123</v>
      </c>
      <c r="H430" s="279">
        <v>30</v>
      </c>
      <c r="I430" s="279">
        <v>399</v>
      </c>
      <c r="J430" s="279">
        <v>72</v>
      </c>
      <c r="K430" s="279">
        <v>25</v>
      </c>
      <c r="L430" s="279">
        <v>409</v>
      </c>
      <c r="M430" s="279">
        <v>78</v>
      </c>
      <c r="N430" s="279">
        <v>6</v>
      </c>
      <c r="O430" s="220"/>
    </row>
    <row r="431" spans="1:15" s="219" customFormat="1" ht="9" customHeight="1">
      <c r="A431" s="225" t="s">
        <v>57</v>
      </c>
      <c r="B431" s="230">
        <f t="shared" si="22"/>
        <v>8972</v>
      </c>
      <c r="C431" s="280">
        <v>124</v>
      </c>
      <c r="D431" s="280">
        <v>2</v>
      </c>
      <c r="E431" s="280">
        <v>0</v>
      </c>
      <c r="F431" s="280">
        <v>1986</v>
      </c>
      <c r="G431" s="280">
        <v>970</v>
      </c>
      <c r="H431" s="280">
        <v>18</v>
      </c>
      <c r="I431" s="280">
        <v>2033</v>
      </c>
      <c r="J431" s="280">
        <v>430</v>
      </c>
      <c r="K431" s="280">
        <v>64</v>
      </c>
      <c r="L431" s="280">
        <v>3231</v>
      </c>
      <c r="M431" s="280">
        <v>27</v>
      </c>
      <c r="N431" s="280">
        <v>87</v>
      </c>
      <c r="O431" s="220"/>
    </row>
    <row r="432" spans="1:15" s="219" customFormat="1" ht="9" customHeight="1">
      <c r="A432" s="220" t="s">
        <v>58</v>
      </c>
      <c r="B432" s="229">
        <f t="shared" si="22"/>
        <v>25684</v>
      </c>
      <c r="C432" s="279">
        <v>9</v>
      </c>
      <c r="D432" s="279">
        <v>2</v>
      </c>
      <c r="E432" s="279">
        <v>0</v>
      </c>
      <c r="F432" s="279">
        <v>3377</v>
      </c>
      <c r="G432" s="279">
        <v>2165</v>
      </c>
      <c r="H432" s="279">
        <v>15</v>
      </c>
      <c r="I432" s="279">
        <v>6301</v>
      </c>
      <c r="J432" s="279">
        <v>1066</v>
      </c>
      <c r="K432" s="279">
        <v>600</v>
      </c>
      <c r="L432" s="279">
        <v>11933</v>
      </c>
      <c r="M432" s="279">
        <v>83</v>
      </c>
      <c r="N432" s="279">
        <v>133</v>
      </c>
      <c r="O432" s="220"/>
    </row>
    <row r="433" spans="1:15" s="219" customFormat="1" ht="9" customHeight="1">
      <c r="A433" s="220" t="s">
        <v>59</v>
      </c>
      <c r="B433" s="229">
        <f t="shared" si="22"/>
        <v>1874</v>
      </c>
      <c r="C433" s="279">
        <v>133</v>
      </c>
      <c r="D433" s="279">
        <v>4</v>
      </c>
      <c r="E433" s="279">
        <v>0</v>
      </c>
      <c r="F433" s="279">
        <v>503</v>
      </c>
      <c r="G433" s="279">
        <v>131</v>
      </c>
      <c r="H433" s="279">
        <v>7</v>
      </c>
      <c r="I433" s="279">
        <v>423</v>
      </c>
      <c r="J433" s="279">
        <v>119</v>
      </c>
      <c r="K433" s="279">
        <v>14</v>
      </c>
      <c r="L433" s="279">
        <v>403</v>
      </c>
      <c r="M433" s="279">
        <v>30</v>
      </c>
      <c r="N433" s="279">
        <v>107</v>
      </c>
      <c r="O433" s="220"/>
    </row>
    <row r="434" spans="1:15" s="219" customFormat="1" ht="9" customHeight="1">
      <c r="A434" s="220" t="s">
        <v>60</v>
      </c>
      <c r="B434" s="229">
        <f t="shared" si="22"/>
        <v>7687</v>
      </c>
      <c r="C434" s="279">
        <v>48</v>
      </c>
      <c r="D434" s="279">
        <v>3</v>
      </c>
      <c r="E434" s="279">
        <v>0</v>
      </c>
      <c r="F434" s="279">
        <v>1796</v>
      </c>
      <c r="G434" s="279">
        <v>432</v>
      </c>
      <c r="H434" s="279">
        <v>8</v>
      </c>
      <c r="I434" s="279">
        <v>1312</v>
      </c>
      <c r="J434" s="279">
        <v>303</v>
      </c>
      <c r="K434" s="279">
        <v>55</v>
      </c>
      <c r="L434" s="279">
        <v>3265</v>
      </c>
      <c r="M434" s="279">
        <v>90</v>
      </c>
      <c r="N434" s="279">
        <v>375</v>
      </c>
      <c r="O434" s="220"/>
    </row>
    <row r="435" spans="1:15" s="219" customFormat="1" ht="9" customHeight="1">
      <c r="A435" s="225" t="s">
        <v>61</v>
      </c>
      <c r="B435" s="230">
        <f t="shared" si="22"/>
        <v>6709</v>
      </c>
      <c r="C435" s="280">
        <v>9</v>
      </c>
      <c r="D435" s="280">
        <v>14</v>
      </c>
      <c r="E435" s="280">
        <v>0</v>
      </c>
      <c r="F435" s="280">
        <v>215</v>
      </c>
      <c r="G435" s="280">
        <v>679</v>
      </c>
      <c r="H435" s="280">
        <v>19</v>
      </c>
      <c r="I435" s="280">
        <v>1816</v>
      </c>
      <c r="J435" s="280">
        <v>180</v>
      </c>
      <c r="K435" s="280">
        <v>85</v>
      </c>
      <c r="L435" s="280">
        <v>2410</v>
      </c>
      <c r="M435" s="280">
        <v>1117</v>
      </c>
      <c r="N435" s="280">
        <v>165</v>
      </c>
      <c r="O435" s="220"/>
    </row>
    <row r="436" spans="1:15" s="219" customFormat="1" ht="9" customHeight="1">
      <c r="A436" s="220" t="s">
        <v>62</v>
      </c>
      <c r="B436" s="229">
        <f t="shared" si="22"/>
        <v>890</v>
      </c>
      <c r="C436" s="279">
        <v>13</v>
      </c>
      <c r="D436" s="279">
        <v>1</v>
      </c>
      <c r="E436" s="279">
        <v>0</v>
      </c>
      <c r="F436" s="279">
        <v>118</v>
      </c>
      <c r="G436" s="279">
        <v>79</v>
      </c>
      <c r="H436" s="279">
        <v>0</v>
      </c>
      <c r="I436" s="279">
        <v>292</v>
      </c>
      <c r="J436" s="279">
        <v>63</v>
      </c>
      <c r="K436" s="279">
        <v>33</v>
      </c>
      <c r="L436" s="279">
        <v>267</v>
      </c>
      <c r="M436" s="279">
        <v>8</v>
      </c>
      <c r="N436" s="279">
        <v>16</v>
      </c>
      <c r="O436" s="220"/>
    </row>
    <row r="437" spans="1:15" s="219" customFormat="1" ht="9" customHeight="1">
      <c r="A437" s="220" t="s">
        <v>63</v>
      </c>
      <c r="B437" s="229">
        <f t="shared" si="22"/>
        <v>11006</v>
      </c>
      <c r="C437" s="279">
        <v>115</v>
      </c>
      <c r="D437" s="279">
        <v>1</v>
      </c>
      <c r="E437" s="279">
        <v>0</v>
      </c>
      <c r="F437" s="279">
        <v>1682</v>
      </c>
      <c r="G437" s="279">
        <v>1153</v>
      </c>
      <c r="H437" s="279">
        <v>5</v>
      </c>
      <c r="I437" s="279">
        <v>2239</v>
      </c>
      <c r="J437" s="279">
        <v>1688</v>
      </c>
      <c r="K437" s="279">
        <v>74</v>
      </c>
      <c r="L437" s="279">
        <v>3897</v>
      </c>
      <c r="M437" s="279">
        <v>44</v>
      </c>
      <c r="N437" s="279">
        <v>108</v>
      </c>
      <c r="O437" s="220"/>
    </row>
    <row r="438" spans="1:15" s="219" customFormat="1" ht="9" customHeight="1">
      <c r="A438" s="220" t="s">
        <v>64</v>
      </c>
      <c r="B438" s="229">
        <f t="shared" si="22"/>
        <v>9605</v>
      </c>
      <c r="C438" s="279">
        <v>61</v>
      </c>
      <c r="D438" s="279">
        <v>8</v>
      </c>
      <c r="E438" s="279">
        <v>0</v>
      </c>
      <c r="F438" s="279">
        <v>1952</v>
      </c>
      <c r="G438" s="279">
        <v>666</v>
      </c>
      <c r="H438" s="279">
        <v>32</v>
      </c>
      <c r="I438" s="279">
        <v>1912</v>
      </c>
      <c r="J438" s="279">
        <v>488</v>
      </c>
      <c r="K438" s="279">
        <v>105</v>
      </c>
      <c r="L438" s="279">
        <v>3681</v>
      </c>
      <c r="M438" s="279">
        <v>44</v>
      </c>
      <c r="N438" s="279">
        <v>656</v>
      </c>
      <c r="O438" s="220"/>
    </row>
    <row r="439" spans="1:15" s="219" customFormat="1" ht="9" customHeight="1">
      <c r="A439" s="225" t="s">
        <v>65</v>
      </c>
      <c r="B439" s="230">
        <f t="shared" si="22"/>
        <v>2692</v>
      </c>
      <c r="C439" s="280">
        <v>73</v>
      </c>
      <c r="D439" s="280">
        <v>3</v>
      </c>
      <c r="E439" s="280">
        <v>0</v>
      </c>
      <c r="F439" s="280">
        <v>323</v>
      </c>
      <c r="G439" s="280">
        <v>234</v>
      </c>
      <c r="H439" s="280">
        <v>8</v>
      </c>
      <c r="I439" s="280">
        <v>822</v>
      </c>
      <c r="J439" s="280">
        <v>188</v>
      </c>
      <c r="K439" s="280">
        <v>44</v>
      </c>
      <c r="L439" s="280">
        <v>958</v>
      </c>
      <c r="M439" s="280">
        <v>34</v>
      </c>
      <c r="N439" s="280">
        <v>5</v>
      </c>
      <c r="O439" s="220"/>
    </row>
    <row r="440" spans="1:15" s="219" customFormat="1" ht="9" customHeight="1">
      <c r="A440" s="220" t="s">
        <v>66</v>
      </c>
      <c r="B440" s="229">
        <f t="shared" si="22"/>
        <v>2747</v>
      </c>
      <c r="C440" s="279">
        <v>28</v>
      </c>
      <c r="D440" s="279">
        <v>0</v>
      </c>
      <c r="E440" s="279">
        <v>0</v>
      </c>
      <c r="F440" s="279">
        <v>122</v>
      </c>
      <c r="G440" s="279">
        <v>176</v>
      </c>
      <c r="H440" s="279">
        <v>12</v>
      </c>
      <c r="I440" s="279">
        <v>458</v>
      </c>
      <c r="J440" s="279">
        <v>111</v>
      </c>
      <c r="K440" s="279">
        <v>44</v>
      </c>
      <c r="L440" s="279">
        <v>1167</v>
      </c>
      <c r="M440" s="279">
        <v>54</v>
      </c>
      <c r="N440" s="279">
        <v>575</v>
      </c>
      <c r="O440" s="220"/>
    </row>
    <row r="441" spans="1:15" s="219" customFormat="1" ht="9" customHeight="1">
      <c r="A441" s="220" t="s">
        <v>67</v>
      </c>
      <c r="B441" s="229">
        <f t="shared" si="22"/>
        <v>1136</v>
      </c>
      <c r="C441" s="279">
        <v>27</v>
      </c>
      <c r="D441" s="279">
        <v>0</v>
      </c>
      <c r="E441" s="279">
        <v>0</v>
      </c>
      <c r="F441" s="279">
        <v>35</v>
      </c>
      <c r="G441" s="279">
        <v>184</v>
      </c>
      <c r="H441" s="279">
        <v>0</v>
      </c>
      <c r="I441" s="279">
        <v>133</v>
      </c>
      <c r="J441" s="279">
        <v>49</v>
      </c>
      <c r="K441" s="279">
        <v>12</v>
      </c>
      <c r="L441" s="279">
        <v>598</v>
      </c>
      <c r="M441" s="279">
        <v>34</v>
      </c>
      <c r="N441" s="279">
        <v>64</v>
      </c>
      <c r="O441" s="220"/>
    </row>
    <row r="442" spans="1:15" s="219" customFormat="1" ht="9" customHeight="1">
      <c r="A442" s="220" t="s">
        <v>68</v>
      </c>
      <c r="B442" s="229">
        <f t="shared" si="22"/>
        <v>13898</v>
      </c>
      <c r="C442" s="279">
        <v>75</v>
      </c>
      <c r="D442" s="279">
        <v>10</v>
      </c>
      <c r="E442" s="279">
        <v>0</v>
      </c>
      <c r="F442" s="279">
        <v>2756</v>
      </c>
      <c r="G442" s="279">
        <v>1561</v>
      </c>
      <c r="H442" s="279">
        <v>55</v>
      </c>
      <c r="I442" s="279">
        <v>2220</v>
      </c>
      <c r="J442" s="279">
        <v>786</v>
      </c>
      <c r="K442" s="279">
        <v>181</v>
      </c>
      <c r="L442" s="279">
        <v>4443</v>
      </c>
      <c r="M442" s="279">
        <v>21</v>
      </c>
      <c r="N442" s="279">
        <v>1790</v>
      </c>
      <c r="O442" s="220"/>
    </row>
    <row r="443" spans="1:15" s="219" customFormat="1" ht="9" customHeight="1">
      <c r="A443" s="225" t="s">
        <v>69</v>
      </c>
      <c r="B443" s="230">
        <f t="shared" si="22"/>
        <v>1386</v>
      </c>
      <c r="C443" s="280">
        <v>18</v>
      </c>
      <c r="D443" s="280">
        <v>1</v>
      </c>
      <c r="E443" s="280">
        <v>0</v>
      </c>
      <c r="F443" s="280">
        <v>62</v>
      </c>
      <c r="G443" s="280">
        <v>127</v>
      </c>
      <c r="H443" s="280">
        <v>0</v>
      </c>
      <c r="I443" s="280">
        <v>404</v>
      </c>
      <c r="J443" s="280">
        <v>82</v>
      </c>
      <c r="K443" s="280">
        <v>20</v>
      </c>
      <c r="L443" s="280">
        <v>511</v>
      </c>
      <c r="M443" s="280">
        <v>79</v>
      </c>
      <c r="N443" s="280">
        <v>82</v>
      </c>
      <c r="O443" s="220"/>
    </row>
    <row r="444" spans="1:15" s="219" customFormat="1" ht="9" customHeight="1">
      <c r="A444" s="220" t="s">
        <v>70</v>
      </c>
      <c r="B444" s="229">
        <f t="shared" si="22"/>
        <v>3911</v>
      </c>
      <c r="C444" s="279">
        <v>50</v>
      </c>
      <c r="D444" s="279">
        <v>0</v>
      </c>
      <c r="E444" s="279">
        <v>0</v>
      </c>
      <c r="F444" s="279">
        <v>655</v>
      </c>
      <c r="G444" s="279">
        <v>424</v>
      </c>
      <c r="H444" s="279">
        <v>13</v>
      </c>
      <c r="I444" s="279">
        <v>894</v>
      </c>
      <c r="J444" s="279">
        <v>295</v>
      </c>
      <c r="K444" s="279">
        <v>69</v>
      </c>
      <c r="L444" s="279">
        <v>1330</v>
      </c>
      <c r="M444" s="279">
        <v>57</v>
      </c>
      <c r="N444" s="279">
        <v>124</v>
      </c>
      <c r="O444" s="220"/>
    </row>
    <row r="445" spans="1:15" s="219" customFormat="1" ht="9" customHeight="1">
      <c r="A445" s="220" t="s">
        <v>71</v>
      </c>
      <c r="B445" s="229">
        <f t="shared" si="22"/>
        <v>4458</v>
      </c>
      <c r="C445" s="279">
        <v>29</v>
      </c>
      <c r="D445" s="279">
        <v>1</v>
      </c>
      <c r="E445" s="279">
        <v>0</v>
      </c>
      <c r="F445" s="279">
        <v>1447</v>
      </c>
      <c r="G445" s="279">
        <v>254</v>
      </c>
      <c r="H445" s="279">
        <v>1</v>
      </c>
      <c r="I445" s="279">
        <v>479</v>
      </c>
      <c r="J445" s="279">
        <v>193</v>
      </c>
      <c r="K445" s="279">
        <v>39</v>
      </c>
      <c r="L445" s="279">
        <v>2003</v>
      </c>
      <c r="M445" s="279">
        <v>12</v>
      </c>
      <c r="N445" s="279">
        <v>0</v>
      </c>
      <c r="O445" s="220"/>
    </row>
    <row r="446" spans="1:15" s="219" customFormat="1" ht="9" customHeight="1">
      <c r="A446" s="220" t="s">
        <v>72</v>
      </c>
      <c r="B446" s="229">
        <f t="shared" si="22"/>
        <v>2116</v>
      </c>
      <c r="C446" s="279">
        <v>8</v>
      </c>
      <c r="D446" s="279">
        <v>0</v>
      </c>
      <c r="E446" s="279">
        <v>0</v>
      </c>
      <c r="F446" s="279">
        <v>67</v>
      </c>
      <c r="G446" s="279">
        <v>144</v>
      </c>
      <c r="H446" s="279">
        <v>3</v>
      </c>
      <c r="I446" s="279">
        <v>520</v>
      </c>
      <c r="J446" s="279">
        <v>155</v>
      </c>
      <c r="K446" s="279">
        <v>39</v>
      </c>
      <c r="L446" s="279">
        <v>1001</v>
      </c>
      <c r="M446" s="279">
        <v>7</v>
      </c>
      <c r="N446" s="279">
        <v>172</v>
      </c>
      <c r="O446" s="220"/>
    </row>
    <row r="447" spans="1:15" s="219" customFormat="1" ht="9" customHeight="1">
      <c r="A447" s="225" t="s">
        <v>73</v>
      </c>
      <c r="B447" s="230">
        <f t="shared" si="22"/>
        <v>2874</v>
      </c>
      <c r="C447" s="280">
        <v>38</v>
      </c>
      <c r="D447" s="280">
        <v>8</v>
      </c>
      <c r="E447" s="280">
        <v>0</v>
      </c>
      <c r="F447" s="280">
        <v>342</v>
      </c>
      <c r="G447" s="280">
        <v>162</v>
      </c>
      <c r="H447" s="280">
        <v>11</v>
      </c>
      <c r="I447" s="280">
        <v>1112</v>
      </c>
      <c r="J447" s="280">
        <v>289</v>
      </c>
      <c r="K447" s="280">
        <v>33</v>
      </c>
      <c r="L447" s="280">
        <v>823</v>
      </c>
      <c r="M447" s="280">
        <v>53</v>
      </c>
      <c r="N447" s="280">
        <v>3</v>
      </c>
      <c r="O447" s="220"/>
    </row>
    <row r="448" spans="1:15" s="219" customFormat="1" ht="9" customHeight="1">
      <c r="A448" s="220" t="s">
        <v>74</v>
      </c>
      <c r="B448" s="229">
        <f t="shared" si="22"/>
        <v>2930</v>
      </c>
      <c r="C448" s="279">
        <v>164</v>
      </c>
      <c r="D448" s="279">
        <v>4</v>
      </c>
      <c r="E448" s="279">
        <v>0</v>
      </c>
      <c r="F448" s="279">
        <v>221</v>
      </c>
      <c r="G448" s="279">
        <v>261</v>
      </c>
      <c r="H448" s="279">
        <v>8</v>
      </c>
      <c r="I448" s="279">
        <v>725</v>
      </c>
      <c r="J448" s="279">
        <v>110</v>
      </c>
      <c r="K448" s="279">
        <v>42</v>
      </c>
      <c r="L448" s="279">
        <v>1113</v>
      </c>
      <c r="M448" s="279">
        <v>35</v>
      </c>
      <c r="N448" s="279">
        <v>247</v>
      </c>
      <c r="O448" s="220"/>
    </row>
    <row r="449" spans="1:15" s="219" customFormat="1" ht="9" customHeight="1">
      <c r="A449" s="220" t="s">
        <v>75</v>
      </c>
      <c r="B449" s="229">
        <f t="shared" si="22"/>
        <v>4910</v>
      </c>
      <c r="C449" s="279">
        <v>287</v>
      </c>
      <c r="D449" s="279">
        <v>9</v>
      </c>
      <c r="E449" s="279">
        <v>1</v>
      </c>
      <c r="F449" s="279">
        <v>607</v>
      </c>
      <c r="G449" s="279">
        <v>645</v>
      </c>
      <c r="H449" s="279">
        <v>17</v>
      </c>
      <c r="I449" s="279">
        <v>1303</v>
      </c>
      <c r="J449" s="279">
        <v>320</v>
      </c>
      <c r="K449" s="279">
        <v>49</v>
      </c>
      <c r="L449" s="279">
        <v>1628</v>
      </c>
      <c r="M449" s="279">
        <v>34</v>
      </c>
      <c r="N449" s="279">
        <v>10</v>
      </c>
      <c r="O449" s="220"/>
    </row>
    <row r="450" spans="1:15" s="219" customFormat="1" ht="9" customHeight="1">
      <c r="A450" s="220" t="s">
        <v>76</v>
      </c>
      <c r="B450" s="229">
        <f t="shared" si="22"/>
        <v>2862</v>
      </c>
      <c r="C450" s="279">
        <v>65</v>
      </c>
      <c r="D450" s="279">
        <v>0</v>
      </c>
      <c r="E450" s="279">
        <v>5</v>
      </c>
      <c r="F450" s="279">
        <v>65</v>
      </c>
      <c r="G450" s="279">
        <v>647</v>
      </c>
      <c r="H450" s="279">
        <v>0</v>
      </c>
      <c r="I450" s="279">
        <v>942</v>
      </c>
      <c r="J450" s="279">
        <v>145</v>
      </c>
      <c r="K450" s="279">
        <v>32</v>
      </c>
      <c r="L450" s="279">
        <v>769</v>
      </c>
      <c r="M450" s="279">
        <v>6</v>
      </c>
      <c r="N450" s="279">
        <v>186</v>
      </c>
      <c r="O450" s="220"/>
    </row>
    <row r="451" spans="1:15" s="219" customFormat="1" ht="9" customHeight="1">
      <c r="A451" s="225" t="s">
        <v>77</v>
      </c>
      <c r="B451" s="230">
        <f t="shared" si="22"/>
        <v>4356</v>
      </c>
      <c r="C451" s="280">
        <v>63</v>
      </c>
      <c r="D451" s="280">
        <v>87</v>
      </c>
      <c r="E451" s="280">
        <v>1</v>
      </c>
      <c r="F451" s="280">
        <v>1139</v>
      </c>
      <c r="G451" s="280">
        <v>347</v>
      </c>
      <c r="H451" s="280">
        <v>31</v>
      </c>
      <c r="I451" s="280">
        <v>662</v>
      </c>
      <c r="J451" s="280">
        <v>330</v>
      </c>
      <c r="K451" s="280">
        <v>46</v>
      </c>
      <c r="L451" s="280">
        <v>1145</v>
      </c>
      <c r="M451" s="280">
        <v>58</v>
      </c>
      <c r="N451" s="280">
        <v>447</v>
      </c>
      <c r="O451" s="220"/>
    </row>
    <row r="452" spans="1:15" s="219" customFormat="1" ht="9" customHeight="1">
      <c r="A452" s="220" t="s">
        <v>78</v>
      </c>
      <c r="B452" s="229">
        <f t="shared" si="22"/>
        <v>516</v>
      </c>
      <c r="C452" s="279">
        <v>1</v>
      </c>
      <c r="D452" s="279">
        <v>0</v>
      </c>
      <c r="E452" s="279">
        <v>0</v>
      </c>
      <c r="F452" s="279">
        <v>115</v>
      </c>
      <c r="G452" s="279">
        <v>28</v>
      </c>
      <c r="H452" s="279">
        <v>3</v>
      </c>
      <c r="I452" s="279">
        <v>107</v>
      </c>
      <c r="J452" s="279">
        <v>22</v>
      </c>
      <c r="K452" s="279">
        <v>7</v>
      </c>
      <c r="L452" s="279">
        <v>167</v>
      </c>
      <c r="M452" s="279">
        <v>22</v>
      </c>
      <c r="N452" s="279">
        <v>44</v>
      </c>
      <c r="O452" s="220"/>
    </row>
    <row r="453" spans="1:15" s="219" customFormat="1" ht="9" customHeight="1">
      <c r="A453" s="220" t="s">
        <v>79</v>
      </c>
      <c r="B453" s="229">
        <f t="shared" si="22"/>
        <v>5546</v>
      </c>
      <c r="C453" s="279">
        <v>138</v>
      </c>
      <c r="D453" s="279">
        <v>2</v>
      </c>
      <c r="E453" s="279">
        <v>3</v>
      </c>
      <c r="F453" s="279">
        <v>396</v>
      </c>
      <c r="G453" s="279">
        <v>606</v>
      </c>
      <c r="H453" s="279">
        <v>26</v>
      </c>
      <c r="I453" s="279">
        <v>1456</v>
      </c>
      <c r="J453" s="279">
        <v>704</v>
      </c>
      <c r="K453" s="279">
        <v>65</v>
      </c>
      <c r="L453" s="279">
        <v>1896</v>
      </c>
      <c r="M453" s="279">
        <v>107</v>
      </c>
      <c r="N453" s="279">
        <v>147</v>
      </c>
      <c r="O453" s="220"/>
    </row>
    <row r="454" spans="1:15" s="219" customFormat="1" ht="9" customHeight="1">
      <c r="A454" s="225" t="s">
        <v>80</v>
      </c>
      <c r="B454" s="230">
        <f t="shared" si="22"/>
        <v>2493</v>
      </c>
      <c r="C454" s="280">
        <v>79</v>
      </c>
      <c r="D454" s="280">
        <v>2</v>
      </c>
      <c r="E454" s="280">
        <v>0</v>
      </c>
      <c r="F454" s="280">
        <v>483</v>
      </c>
      <c r="G454" s="280">
        <v>115</v>
      </c>
      <c r="H454" s="280">
        <v>3</v>
      </c>
      <c r="I454" s="280">
        <v>612</v>
      </c>
      <c r="J454" s="280">
        <v>170</v>
      </c>
      <c r="K454" s="280">
        <v>32</v>
      </c>
      <c r="L454" s="280">
        <v>879</v>
      </c>
      <c r="M454" s="280">
        <v>30</v>
      </c>
      <c r="N454" s="280">
        <v>88</v>
      </c>
      <c r="O454" s="220"/>
    </row>
    <row r="455" spans="1:15" s="219" customFormat="1" ht="9" customHeight="1">
      <c r="A455" s="220" t="s">
        <v>81</v>
      </c>
      <c r="B455" s="229">
        <f t="shared" si="22"/>
        <v>758</v>
      </c>
      <c r="C455" s="279">
        <v>39</v>
      </c>
      <c r="D455" s="279">
        <v>3</v>
      </c>
      <c r="E455" s="279">
        <v>0</v>
      </c>
      <c r="F455" s="279">
        <v>50</v>
      </c>
      <c r="G455" s="279">
        <v>96</v>
      </c>
      <c r="H455" s="279">
        <v>0</v>
      </c>
      <c r="I455" s="279">
        <v>251</v>
      </c>
      <c r="J455" s="279">
        <v>47</v>
      </c>
      <c r="K455" s="279">
        <v>16</v>
      </c>
      <c r="L455" s="279">
        <v>254</v>
      </c>
      <c r="M455" s="279">
        <v>1</v>
      </c>
      <c r="N455" s="279">
        <v>1</v>
      </c>
      <c r="O455" s="220"/>
    </row>
    <row r="456" spans="1:15" s="219" customFormat="1" ht="9" customHeight="1">
      <c r="A456" s="220"/>
      <c r="B456" s="229"/>
      <c r="C456" s="279"/>
      <c r="D456" s="279"/>
      <c r="E456" s="279"/>
      <c r="F456" s="279"/>
      <c r="G456" s="279"/>
      <c r="H456" s="279"/>
      <c r="I456" s="279"/>
      <c r="J456" s="279"/>
      <c r="K456" s="279"/>
      <c r="L456" s="279"/>
      <c r="M456" s="279"/>
      <c r="N456" s="279"/>
      <c r="O456" s="220"/>
    </row>
    <row r="457" spans="1:15" s="219" customFormat="1" ht="9" customHeight="1">
      <c r="A457" s="218">
        <v>2007</v>
      </c>
      <c r="B457" s="229"/>
      <c r="C457" s="242"/>
      <c r="D457" s="242"/>
      <c r="E457" s="242"/>
      <c r="F457" s="229"/>
      <c r="G457" s="229"/>
      <c r="H457" s="229"/>
      <c r="I457" s="229"/>
      <c r="J457" s="229"/>
      <c r="K457" s="229"/>
      <c r="L457" s="229"/>
      <c r="M457" s="229"/>
      <c r="N457" s="229"/>
      <c r="O457" s="220"/>
    </row>
    <row r="458" spans="1:15" s="219" customFormat="1" ht="9" customHeight="1">
      <c r="A458" s="218" t="s">
        <v>102</v>
      </c>
      <c r="B458" s="243">
        <f t="shared" ref="B458:N458" si="23">SUM(B460:B491)</f>
        <v>167003</v>
      </c>
      <c r="C458" s="243">
        <f t="shared" si="23"/>
        <v>2000</v>
      </c>
      <c r="D458" s="243">
        <f t="shared" si="23"/>
        <v>150</v>
      </c>
      <c r="E458" s="243">
        <f t="shared" si="23"/>
        <v>39</v>
      </c>
      <c r="F458" s="243">
        <f t="shared" si="23"/>
        <v>28031</v>
      </c>
      <c r="G458" s="243">
        <f t="shared" si="23"/>
        <v>15637</v>
      </c>
      <c r="H458" s="243">
        <f t="shared" si="23"/>
        <v>382</v>
      </c>
      <c r="I458" s="243">
        <f t="shared" si="23"/>
        <v>35129</v>
      </c>
      <c r="J458" s="243">
        <f t="shared" si="23"/>
        <v>9444</v>
      </c>
      <c r="K458" s="243">
        <f t="shared" si="23"/>
        <v>1850</v>
      </c>
      <c r="L458" s="243">
        <f t="shared" si="23"/>
        <v>64021</v>
      </c>
      <c r="M458" s="243">
        <f t="shared" si="23"/>
        <v>1973</v>
      </c>
      <c r="N458" s="243">
        <f t="shared" si="23"/>
        <v>8347</v>
      </c>
      <c r="O458" s="220"/>
    </row>
    <row r="459" spans="1:15" s="219" customFormat="1" ht="3.95" customHeight="1">
      <c r="A459" s="222"/>
      <c r="B459" s="243"/>
      <c r="C459" s="243"/>
      <c r="D459" s="243"/>
      <c r="E459" s="243"/>
      <c r="F459" s="243"/>
      <c r="G459" s="243"/>
      <c r="H459" s="243"/>
      <c r="I459" s="243"/>
      <c r="J459" s="243"/>
      <c r="K459" s="243"/>
      <c r="L459" s="243"/>
      <c r="M459" s="243"/>
      <c r="N459" s="243"/>
      <c r="O459" s="220"/>
    </row>
    <row r="460" spans="1:15" s="219" customFormat="1" ht="9" customHeight="1">
      <c r="A460" s="220" t="s">
        <v>50</v>
      </c>
      <c r="B460" s="229">
        <f t="shared" ref="B460:B491" si="24">SUM(C460:N460)</f>
        <v>2055</v>
      </c>
      <c r="C460" s="285">
        <v>36</v>
      </c>
      <c r="D460" s="285">
        <v>0</v>
      </c>
      <c r="E460" s="285">
        <v>0</v>
      </c>
      <c r="F460" s="279">
        <v>397</v>
      </c>
      <c r="G460" s="279">
        <v>184</v>
      </c>
      <c r="H460" s="279">
        <v>0</v>
      </c>
      <c r="I460" s="279">
        <v>437</v>
      </c>
      <c r="J460" s="279">
        <v>149</v>
      </c>
      <c r="K460" s="279">
        <v>28</v>
      </c>
      <c r="L460" s="279">
        <v>783</v>
      </c>
      <c r="M460" s="279">
        <v>6</v>
      </c>
      <c r="N460" s="279">
        <v>35</v>
      </c>
      <c r="O460" s="220"/>
    </row>
    <row r="461" spans="1:15" s="219" customFormat="1" ht="9" customHeight="1">
      <c r="A461" s="220" t="s">
        <v>51</v>
      </c>
      <c r="B461" s="229">
        <f t="shared" si="24"/>
        <v>8921</v>
      </c>
      <c r="C461" s="285">
        <v>67</v>
      </c>
      <c r="D461" s="285">
        <v>2</v>
      </c>
      <c r="E461" s="285">
        <v>18</v>
      </c>
      <c r="F461" s="279">
        <v>1816</v>
      </c>
      <c r="G461" s="279">
        <v>923</v>
      </c>
      <c r="H461" s="279">
        <v>15</v>
      </c>
      <c r="I461" s="279">
        <v>1209</v>
      </c>
      <c r="J461" s="279">
        <v>387</v>
      </c>
      <c r="K461" s="279">
        <v>35</v>
      </c>
      <c r="L461" s="279">
        <v>4169</v>
      </c>
      <c r="M461" s="279">
        <v>167</v>
      </c>
      <c r="N461" s="279">
        <v>113</v>
      </c>
      <c r="O461" s="220"/>
    </row>
    <row r="462" spans="1:15" s="219" customFormat="1" ht="9" customHeight="1">
      <c r="A462" s="220" t="s">
        <v>52</v>
      </c>
      <c r="B462" s="229">
        <f t="shared" si="24"/>
        <v>1201</v>
      </c>
      <c r="C462" s="285">
        <v>14</v>
      </c>
      <c r="D462" s="285">
        <v>4</v>
      </c>
      <c r="E462" s="285">
        <v>0</v>
      </c>
      <c r="F462" s="279">
        <v>38</v>
      </c>
      <c r="G462" s="279">
        <v>201</v>
      </c>
      <c r="H462" s="279">
        <v>1</v>
      </c>
      <c r="I462" s="279">
        <v>239</v>
      </c>
      <c r="J462" s="279">
        <v>58</v>
      </c>
      <c r="K462" s="279">
        <v>4</v>
      </c>
      <c r="L462" s="279">
        <v>608</v>
      </c>
      <c r="M462" s="279">
        <v>3</v>
      </c>
      <c r="N462" s="279">
        <v>31</v>
      </c>
      <c r="O462" s="220"/>
    </row>
    <row r="463" spans="1:15" s="219" customFormat="1" ht="9" customHeight="1">
      <c r="A463" s="225" t="s">
        <v>53</v>
      </c>
      <c r="B463" s="230">
        <f t="shared" si="24"/>
        <v>911</v>
      </c>
      <c r="C463" s="286">
        <v>9</v>
      </c>
      <c r="D463" s="286">
        <v>29</v>
      </c>
      <c r="E463" s="286">
        <v>0</v>
      </c>
      <c r="F463" s="280">
        <v>81</v>
      </c>
      <c r="G463" s="280">
        <v>130</v>
      </c>
      <c r="H463" s="280">
        <v>0</v>
      </c>
      <c r="I463" s="280">
        <v>172</v>
      </c>
      <c r="J463" s="280">
        <v>45</v>
      </c>
      <c r="K463" s="280">
        <v>25</v>
      </c>
      <c r="L463" s="280">
        <v>310</v>
      </c>
      <c r="M463" s="280">
        <v>51</v>
      </c>
      <c r="N463" s="280">
        <v>59</v>
      </c>
      <c r="O463" s="220"/>
    </row>
    <row r="464" spans="1:15" s="219" customFormat="1" ht="9" customHeight="1">
      <c r="A464" s="220" t="s">
        <v>54</v>
      </c>
      <c r="B464" s="229">
        <f t="shared" si="24"/>
        <v>8393</v>
      </c>
      <c r="C464" s="285">
        <v>100</v>
      </c>
      <c r="D464" s="285">
        <v>8</v>
      </c>
      <c r="E464" s="285">
        <v>0</v>
      </c>
      <c r="F464" s="279">
        <v>1755</v>
      </c>
      <c r="G464" s="279">
        <v>575</v>
      </c>
      <c r="H464" s="279">
        <v>5</v>
      </c>
      <c r="I464" s="279">
        <v>1519</v>
      </c>
      <c r="J464" s="279">
        <v>363</v>
      </c>
      <c r="K464" s="279">
        <v>68</v>
      </c>
      <c r="L464" s="279">
        <v>2148</v>
      </c>
      <c r="M464" s="279">
        <v>43</v>
      </c>
      <c r="N464" s="279">
        <v>1809</v>
      </c>
      <c r="O464" s="220"/>
    </row>
    <row r="465" spans="1:15" s="219" customFormat="1" ht="9" customHeight="1">
      <c r="A465" s="220" t="s">
        <v>55</v>
      </c>
      <c r="B465" s="229">
        <f t="shared" si="24"/>
        <v>623</v>
      </c>
      <c r="C465" s="285">
        <v>35</v>
      </c>
      <c r="D465" s="285">
        <v>1</v>
      </c>
      <c r="E465" s="285">
        <v>0</v>
      </c>
      <c r="F465" s="279">
        <v>58</v>
      </c>
      <c r="G465" s="279">
        <v>60</v>
      </c>
      <c r="H465" s="279">
        <v>1</v>
      </c>
      <c r="I465" s="279">
        <v>163</v>
      </c>
      <c r="J465" s="279">
        <v>105</v>
      </c>
      <c r="K465" s="279">
        <v>9</v>
      </c>
      <c r="L465" s="279">
        <v>188</v>
      </c>
      <c r="M465" s="279">
        <v>0</v>
      </c>
      <c r="N465" s="279">
        <v>3</v>
      </c>
      <c r="O465" s="220"/>
    </row>
    <row r="466" spans="1:15" s="219" customFormat="1" ht="9" customHeight="1">
      <c r="A466" s="220" t="s">
        <v>56</v>
      </c>
      <c r="B466" s="229">
        <f t="shared" si="24"/>
        <v>1535</v>
      </c>
      <c r="C466" s="285">
        <v>44</v>
      </c>
      <c r="D466" s="285">
        <v>0</v>
      </c>
      <c r="E466" s="285">
        <v>0</v>
      </c>
      <c r="F466" s="279">
        <v>48</v>
      </c>
      <c r="G466" s="279">
        <v>163</v>
      </c>
      <c r="H466" s="279">
        <v>9</v>
      </c>
      <c r="I466" s="279">
        <v>475</v>
      </c>
      <c r="J466" s="279">
        <v>66</v>
      </c>
      <c r="K466" s="279">
        <v>11</v>
      </c>
      <c r="L466" s="279">
        <v>660</v>
      </c>
      <c r="M466" s="279">
        <v>59</v>
      </c>
      <c r="N466" s="279">
        <v>0</v>
      </c>
      <c r="O466" s="220"/>
    </row>
    <row r="467" spans="1:15" s="219" customFormat="1" ht="9" customHeight="1">
      <c r="A467" s="225" t="s">
        <v>57</v>
      </c>
      <c r="B467" s="230">
        <f t="shared" si="24"/>
        <v>9871</v>
      </c>
      <c r="C467" s="286">
        <v>120</v>
      </c>
      <c r="D467" s="286">
        <v>6</v>
      </c>
      <c r="E467" s="286">
        <v>0</v>
      </c>
      <c r="F467" s="280">
        <v>2006</v>
      </c>
      <c r="G467" s="280">
        <v>1111</v>
      </c>
      <c r="H467" s="280">
        <v>14</v>
      </c>
      <c r="I467" s="280">
        <v>2256</v>
      </c>
      <c r="J467" s="280">
        <v>497</v>
      </c>
      <c r="K467" s="280">
        <v>103</v>
      </c>
      <c r="L467" s="280">
        <v>3636</v>
      </c>
      <c r="M467" s="280">
        <v>27</v>
      </c>
      <c r="N467" s="280">
        <v>95</v>
      </c>
      <c r="O467" s="220"/>
    </row>
    <row r="468" spans="1:15" s="219" customFormat="1" ht="9" customHeight="1">
      <c r="A468" s="220" t="s">
        <v>58</v>
      </c>
      <c r="B468" s="229">
        <f t="shared" si="24"/>
        <v>27957</v>
      </c>
      <c r="C468" s="285">
        <v>4</v>
      </c>
      <c r="D468" s="285">
        <v>0</v>
      </c>
      <c r="E468" s="285">
        <v>0</v>
      </c>
      <c r="F468" s="279">
        <v>3378</v>
      </c>
      <c r="G468" s="279">
        <v>2467</v>
      </c>
      <c r="H468" s="279">
        <v>5</v>
      </c>
      <c r="I468" s="279">
        <v>6630</v>
      </c>
      <c r="J468" s="279">
        <v>1200</v>
      </c>
      <c r="K468" s="279">
        <v>514</v>
      </c>
      <c r="L468" s="279">
        <v>13554</v>
      </c>
      <c r="M468" s="279">
        <v>138</v>
      </c>
      <c r="N468" s="279">
        <v>67</v>
      </c>
      <c r="O468" s="220"/>
    </row>
    <row r="469" spans="1:15" s="219" customFormat="1" ht="9" customHeight="1">
      <c r="A469" s="220" t="s">
        <v>59</v>
      </c>
      <c r="B469" s="229">
        <f t="shared" si="24"/>
        <v>2101</v>
      </c>
      <c r="C469" s="285">
        <v>181</v>
      </c>
      <c r="D469" s="285">
        <v>3</v>
      </c>
      <c r="E469" s="285">
        <v>0</v>
      </c>
      <c r="F469" s="279">
        <v>499</v>
      </c>
      <c r="G469" s="279">
        <v>201</v>
      </c>
      <c r="H469" s="279">
        <v>9</v>
      </c>
      <c r="I469" s="279">
        <v>450</v>
      </c>
      <c r="J469" s="279">
        <v>141</v>
      </c>
      <c r="K469" s="279">
        <v>17</v>
      </c>
      <c r="L469" s="279">
        <v>524</v>
      </c>
      <c r="M469" s="279">
        <v>28</v>
      </c>
      <c r="N469" s="279">
        <v>48</v>
      </c>
      <c r="O469" s="220"/>
    </row>
    <row r="470" spans="1:15" s="219" customFormat="1" ht="9" customHeight="1">
      <c r="A470" s="220" t="s">
        <v>60</v>
      </c>
      <c r="B470" s="229">
        <f t="shared" si="24"/>
        <v>9891</v>
      </c>
      <c r="C470" s="285">
        <v>54</v>
      </c>
      <c r="D470" s="285">
        <v>2</v>
      </c>
      <c r="E470" s="285">
        <v>0</v>
      </c>
      <c r="F470" s="279">
        <v>2207</v>
      </c>
      <c r="G470" s="279">
        <v>587</v>
      </c>
      <c r="H470" s="279">
        <v>39</v>
      </c>
      <c r="I470" s="279">
        <v>1361</v>
      </c>
      <c r="J470" s="279">
        <v>389</v>
      </c>
      <c r="K470" s="279">
        <v>61</v>
      </c>
      <c r="L470" s="279">
        <v>3961</v>
      </c>
      <c r="M470" s="279">
        <v>73</v>
      </c>
      <c r="N470" s="279">
        <v>1157</v>
      </c>
      <c r="O470" s="220"/>
    </row>
    <row r="471" spans="1:15" s="219" customFormat="1" ht="9" customHeight="1">
      <c r="A471" s="225" t="s">
        <v>61</v>
      </c>
      <c r="B471" s="230">
        <f t="shared" si="24"/>
        <v>5410</v>
      </c>
      <c r="C471" s="286">
        <v>11</v>
      </c>
      <c r="D471" s="286">
        <v>5</v>
      </c>
      <c r="E471" s="286">
        <v>0</v>
      </c>
      <c r="F471" s="280">
        <v>169</v>
      </c>
      <c r="G471" s="280">
        <v>711</v>
      </c>
      <c r="H471" s="280">
        <v>11</v>
      </c>
      <c r="I471" s="280">
        <v>1835</v>
      </c>
      <c r="J471" s="280">
        <v>150</v>
      </c>
      <c r="K471" s="280">
        <v>73</v>
      </c>
      <c r="L471" s="280">
        <v>1843</v>
      </c>
      <c r="M471" s="280">
        <v>528</v>
      </c>
      <c r="N471" s="280">
        <v>74</v>
      </c>
      <c r="O471" s="220"/>
    </row>
    <row r="472" spans="1:15" s="219" customFormat="1" ht="9" customHeight="1">
      <c r="A472" s="220" t="s">
        <v>62</v>
      </c>
      <c r="B472" s="229">
        <f t="shared" si="24"/>
        <v>1021</v>
      </c>
      <c r="C472" s="285">
        <v>25</v>
      </c>
      <c r="D472" s="285">
        <v>6</v>
      </c>
      <c r="E472" s="285">
        <v>0</v>
      </c>
      <c r="F472" s="279">
        <v>164</v>
      </c>
      <c r="G472" s="279">
        <v>87</v>
      </c>
      <c r="H472" s="279">
        <v>2</v>
      </c>
      <c r="I472" s="279">
        <v>317</v>
      </c>
      <c r="J472" s="279">
        <v>76</v>
      </c>
      <c r="K472" s="279">
        <v>13</v>
      </c>
      <c r="L472" s="279">
        <v>299</v>
      </c>
      <c r="M472" s="279">
        <v>8</v>
      </c>
      <c r="N472" s="279">
        <v>24</v>
      </c>
      <c r="O472" s="220"/>
    </row>
    <row r="473" spans="1:15" s="219" customFormat="1" ht="9" customHeight="1">
      <c r="A473" s="220" t="s">
        <v>63</v>
      </c>
      <c r="B473" s="229">
        <f t="shared" si="24"/>
        <v>12094</v>
      </c>
      <c r="C473" s="285">
        <v>114</v>
      </c>
      <c r="D473" s="285">
        <v>4</v>
      </c>
      <c r="E473" s="285">
        <v>0</v>
      </c>
      <c r="F473" s="279">
        <v>2013</v>
      </c>
      <c r="G473" s="279">
        <v>1402</v>
      </c>
      <c r="H473" s="279">
        <v>9</v>
      </c>
      <c r="I473" s="279">
        <v>2595</v>
      </c>
      <c r="J473" s="279">
        <v>1122</v>
      </c>
      <c r="K473" s="279">
        <v>66</v>
      </c>
      <c r="L473" s="279">
        <v>4642</v>
      </c>
      <c r="M473" s="279">
        <v>48</v>
      </c>
      <c r="N473" s="279">
        <v>79</v>
      </c>
      <c r="O473" s="220"/>
    </row>
    <row r="474" spans="1:15" s="219" customFormat="1" ht="9" customHeight="1">
      <c r="A474" s="220" t="s">
        <v>64</v>
      </c>
      <c r="B474" s="229">
        <f t="shared" si="24"/>
        <v>10391</v>
      </c>
      <c r="C474" s="285">
        <v>36</v>
      </c>
      <c r="D474" s="285">
        <v>2</v>
      </c>
      <c r="E474" s="285">
        <v>0</v>
      </c>
      <c r="F474" s="279">
        <v>2060</v>
      </c>
      <c r="G474" s="279">
        <v>838</v>
      </c>
      <c r="H474" s="279">
        <v>29</v>
      </c>
      <c r="I474" s="279">
        <v>2335</v>
      </c>
      <c r="J474" s="279">
        <v>560</v>
      </c>
      <c r="K474" s="279">
        <v>68</v>
      </c>
      <c r="L474" s="279">
        <v>4387</v>
      </c>
      <c r="M474" s="279">
        <v>24</v>
      </c>
      <c r="N474" s="279">
        <v>52</v>
      </c>
      <c r="O474" s="220"/>
    </row>
    <row r="475" spans="1:15" s="219" customFormat="1" ht="9" customHeight="1">
      <c r="A475" s="225" t="s">
        <v>65</v>
      </c>
      <c r="B475" s="230">
        <f t="shared" si="24"/>
        <v>2802</v>
      </c>
      <c r="C475" s="286">
        <v>74</v>
      </c>
      <c r="D475" s="286">
        <v>4</v>
      </c>
      <c r="E475" s="286">
        <v>0</v>
      </c>
      <c r="F475" s="280">
        <v>293</v>
      </c>
      <c r="G475" s="280">
        <v>312</v>
      </c>
      <c r="H475" s="280">
        <v>18</v>
      </c>
      <c r="I475" s="280">
        <v>798</v>
      </c>
      <c r="J475" s="280">
        <v>216</v>
      </c>
      <c r="K475" s="280">
        <v>45</v>
      </c>
      <c r="L475" s="280">
        <v>1016</v>
      </c>
      <c r="M475" s="280">
        <v>25</v>
      </c>
      <c r="N475" s="280">
        <v>1</v>
      </c>
      <c r="O475" s="220"/>
    </row>
    <row r="476" spans="1:15" s="219" customFormat="1" ht="9" customHeight="1">
      <c r="A476" s="220" t="s">
        <v>66</v>
      </c>
      <c r="B476" s="229">
        <f t="shared" si="24"/>
        <v>3130</v>
      </c>
      <c r="C476" s="285">
        <v>32</v>
      </c>
      <c r="D476" s="285">
        <v>3</v>
      </c>
      <c r="E476" s="285">
        <v>0</v>
      </c>
      <c r="F476" s="279">
        <v>127</v>
      </c>
      <c r="G476" s="279">
        <v>206</v>
      </c>
      <c r="H476" s="279">
        <v>16</v>
      </c>
      <c r="I476" s="279">
        <v>564</v>
      </c>
      <c r="J476" s="279">
        <v>163</v>
      </c>
      <c r="K476" s="279">
        <v>37</v>
      </c>
      <c r="L476" s="279">
        <v>1039</v>
      </c>
      <c r="M476" s="279">
        <v>55</v>
      </c>
      <c r="N476" s="279">
        <v>888</v>
      </c>
      <c r="O476" s="220"/>
    </row>
    <row r="477" spans="1:15" s="219" customFormat="1" ht="9" customHeight="1">
      <c r="A477" s="220" t="s">
        <v>67</v>
      </c>
      <c r="B477" s="229">
        <f t="shared" si="24"/>
        <v>1035</v>
      </c>
      <c r="C477" s="285">
        <v>25</v>
      </c>
      <c r="D477" s="285">
        <v>0</v>
      </c>
      <c r="E477" s="285">
        <v>0</v>
      </c>
      <c r="F477" s="279">
        <v>22</v>
      </c>
      <c r="G477" s="279">
        <v>194</v>
      </c>
      <c r="H477" s="279">
        <v>0</v>
      </c>
      <c r="I477" s="279">
        <v>168</v>
      </c>
      <c r="J477" s="279">
        <v>47</v>
      </c>
      <c r="K477" s="279">
        <v>3</v>
      </c>
      <c r="L477" s="279">
        <v>399</v>
      </c>
      <c r="M477" s="279">
        <v>121</v>
      </c>
      <c r="N477" s="279">
        <v>56</v>
      </c>
      <c r="O477" s="220"/>
    </row>
    <row r="478" spans="1:15" s="219" customFormat="1" ht="9" customHeight="1">
      <c r="A478" s="220" t="s">
        <v>68</v>
      </c>
      <c r="B478" s="229">
        <f t="shared" si="24"/>
        <v>14347</v>
      </c>
      <c r="C478" s="285">
        <v>74</v>
      </c>
      <c r="D478" s="285">
        <v>8</v>
      </c>
      <c r="E478" s="285">
        <v>0</v>
      </c>
      <c r="F478" s="279">
        <v>3643</v>
      </c>
      <c r="G478" s="279">
        <v>1407</v>
      </c>
      <c r="H478" s="279">
        <v>92</v>
      </c>
      <c r="I478" s="279">
        <v>1735</v>
      </c>
      <c r="J478" s="279">
        <v>715</v>
      </c>
      <c r="K478" s="279">
        <v>132</v>
      </c>
      <c r="L478" s="279">
        <v>4963</v>
      </c>
      <c r="M478" s="279">
        <v>14</v>
      </c>
      <c r="N478" s="279">
        <v>1564</v>
      </c>
      <c r="O478" s="220"/>
    </row>
    <row r="479" spans="1:15" s="219" customFormat="1" ht="9" customHeight="1">
      <c r="A479" s="225" t="s">
        <v>69</v>
      </c>
      <c r="B479" s="230">
        <f t="shared" si="24"/>
        <v>1460</v>
      </c>
      <c r="C479" s="286">
        <v>12</v>
      </c>
      <c r="D479" s="286">
        <v>0</v>
      </c>
      <c r="E479" s="286">
        <v>0</v>
      </c>
      <c r="F479" s="280">
        <v>51</v>
      </c>
      <c r="G479" s="280">
        <v>104</v>
      </c>
      <c r="H479" s="280">
        <v>3</v>
      </c>
      <c r="I479" s="280">
        <v>332</v>
      </c>
      <c r="J479" s="280">
        <v>77</v>
      </c>
      <c r="K479" s="280">
        <v>17</v>
      </c>
      <c r="L479" s="280">
        <v>591</v>
      </c>
      <c r="M479" s="280">
        <v>79</v>
      </c>
      <c r="N479" s="280">
        <v>194</v>
      </c>
      <c r="O479" s="220"/>
    </row>
    <row r="480" spans="1:15" s="219" customFormat="1" ht="9" customHeight="1">
      <c r="A480" s="220" t="s">
        <v>70</v>
      </c>
      <c r="B480" s="229">
        <f t="shared" si="24"/>
        <v>3985</v>
      </c>
      <c r="C480" s="285">
        <v>56</v>
      </c>
      <c r="D480" s="285">
        <v>3</v>
      </c>
      <c r="E480" s="285">
        <v>0</v>
      </c>
      <c r="F480" s="279">
        <v>743</v>
      </c>
      <c r="G480" s="279">
        <v>397</v>
      </c>
      <c r="H480" s="279">
        <v>0</v>
      </c>
      <c r="I480" s="279">
        <v>862</v>
      </c>
      <c r="J480" s="279">
        <v>331</v>
      </c>
      <c r="K480" s="279">
        <v>62</v>
      </c>
      <c r="L480" s="279">
        <v>1323</v>
      </c>
      <c r="M480" s="279">
        <v>53</v>
      </c>
      <c r="N480" s="279">
        <v>155</v>
      </c>
      <c r="O480" s="220"/>
    </row>
    <row r="481" spans="1:15" s="219" customFormat="1" ht="9" customHeight="1">
      <c r="A481" s="220" t="s">
        <v>71</v>
      </c>
      <c r="B481" s="229">
        <f t="shared" si="24"/>
        <v>5161</v>
      </c>
      <c r="C481" s="285">
        <v>44</v>
      </c>
      <c r="D481" s="285">
        <v>1</v>
      </c>
      <c r="E481" s="285">
        <v>0</v>
      </c>
      <c r="F481" s="279">
        <v>2383</v>
      </c>
      <c r="G481" s="279">
        <v>279</v>
      </c>
      <c r="H481" s="279">
        <v>2</v>
      </c>
      <c r="I481" s="279">
        <v>527</v>
      </c>
      <c r="J481" s="279">
        <v>254</v>
      </c>
      <c r="K481" s="279">
        <v>73</v>
      </c>
      <c r="L481" s="279">
        <v>1590</v>
      </c>
      <c r="M481" s="279">
        <v>8</v>
      </c>
      <c r="N481" s="279">
        <v>0</v>
      </c>
      <c r="O481" s="220"/>
    </row>
    <row r="482" spans="1:15" s="219" customFormat="1" ht="9" customHeight="1">
      <c r="A482" s="220" t="s">
        <v>72</v>
      </c>
      <c r="B482" s="229">
        <f t="shared" si="24"/>
        <v>2565</v>
      </c>
      <c r="C482" s="285">
        <v>13</v>
      </c>
      <c r="D482" s="285">
        <v>5</v>
      </c>
      <c r="E482" s="285">
        <v>0</v>
      </c>
      <c r="F482" s="279">
        <v>88</v>
      </c>
      <c r="G482" s="279">
        <v>181</v>
      </c>
      <c r="H482" s="279">
        <v>1</v>
      </c>
      <c r="I482" s="279">
        <v>685</v>
      </c>
      <c r="J482" s="279">
        <v>161</v>
      </c>
      <c r="K482" s="279">
        <v>56</v>
      </c>
      <c r="L482" s="279">
        <v>1254</v>
      </c>
      <c r="M482" s="279">
        <v>7</v>
      </c>
      <c r="N482" s="279">
        <v>114</v>
      </c>
      <c r="O482" s="220"/>
    </row>
    <row r="483" spans="1:15" s="219" customFormat="1" ht="9" customHeight="1">
      <c r="A483" s="225" t="s">
        <v>73</v>
      </c>
      <c r="B483" s="230">
        <f t="shared" si="24"/>
        <v>3689</v>
      </c>
      <c r="C483" s="286">
        <v>61</v>
      </c>
      <c r="D483" s="286">
        <v>12</v>
      </c>
      <c r="E483" s="286">
        <v>0</v>
      </c>
      <c r="F483" s="280">
        <v>483</v>
      </c>
      <c r="G483" s="280">
        <v>191</v>
      </c>
      <c r="H483" s="280">
        <v>18</v>
      </c>
      <c r="I483" s="280">
        <v>1436</v>
      </c>
      <c r="J483" s="280">
        <v>284</v>
      </c>
      <c r="K483" s="280">
        <v>28</v>
      </c>
      <c r="L483" s="280">
        <v>1084</v>
      </c>
      <c r="M483" s="280">
        <v>61</v>
      </c>
      <c r="N483" s="280">
        <v>31</v>
      </c>
      <c r="O483" s="220"/>
    </row>
    <row r="484" spans="1:15" s="219" customFormat="1" ht="9" customHeight="1">
      <c r="A484" s="220" t="s">
        <v>74</v>
      </c>
      <c r="B484" s="229">
        <f t="shared" si="24"/>
        <v>3163</v>
      </c>
      <c r="C484" s="285">
        <v>171</v>
      </c>
      <c r="D484" s="285">
        <v>2</v>
      </c>
      <c r="E484" s="285">
        <v>0</v>
      </c>
      <c r="F484" s="279">
        <v>207</v>
      </c>
      <c r="G484" s="279">
        <v>365</v>
      </c>
      <c r="H484" s="279">
        <v>4</v>
      </c>
      <c r="I484" s="279">
        <v>811</v>
      </c>
      <c r="J484" s="279">
        <v>144</v>
      </c>
      <c r="K484" s="279">
        <v>37</v>
      </c>
      <c r="L484" s="279">
        <v>1138</v>
      </c>
      <c r="M484" s="279">
        <v>57</v>
      </c>
      <c r="N484" s="279">
        <v>227</v>
      </c>
      <c r="O484" s="220"/>
    </row>
    <row r="485" spans="1:15" s="219" customFormat="1" ht="9" customHeight="1">
      <c r="A485" s="220" t="s">
        <v>75</v>
      </c>
      <c r="B485" s="229">
        <f t="shared" si="24"/>
        <v>5882</v>
      </c>
      <c r="C485" s="285">
        <v>237</v>
      </c>
      <c r="D485" s="285">
        <v>27</v>
      </c>
      <c r="E485" s="285">
        <v>0</v>
      </c>
      <c r="F485" s="279">
        <v>948</v>
      </c>
      <c r="G485" s="279">
        <v>639</v>
      </c>
      <c r="H485" s="279">
        <v>18</v>
      </c>
      <c r="I485" s="279">
        <v>1242</v>
      </c>
      <c r="J485" s="279">
        <v>280</v>
      </c>
      <c r="K485" s="279">
        <v>67</v>
      </c>
      <c r="L485" s="279">
        <v>1803</v>
      </c>
      <c r="M485" s="279">
        <v>35</v>
      </c>
      <c r="N485" s="279">
        <v>586</v>
      </c>
      <c r="O485" s="220"/>
    </row>
    <row r="486" spans="1:15" s="219" customFormat="1" ht="9" customHeight="1">
      <c r="A486" s="220" t="s">
        <v>76</v>
      </c>
      <c r="B486" s="229">
        <f t="shared" si="24"/>
        <v>2984</v>
      </c>
      <c r="C486" s="285">
        <v>46</v>
      </c>
      <c r="D486" s="285">
        <v>1</v>
      </c>
      <c r="E486" s="285">
        <v>7</v>
      </c>
      <c r="F486" s="279">
        <v>89</v>
      </c>
      <c r="G486" s="279">
        <v>451</v>
      </c>
      <c r="H486" s="279">
        <v>0</v>
      </c>
      <c r="I486" s="279">
        <v>869</v>
      </c>
      <c r="J486" s="279">
        <v>138</v>
      </c>
      <c r="K486" s="279">
        <v>36</v>
      </c>
      <c r="L486" s="279">
        <v>1333</v>
      </c>
      <c r="M486" s="279">
        <v>13</v>
      </c>
      <c r="N486" s="279">
        <v>1</v>
      </c>
      <c r="O486" s="220"/>
    </row>
    <row r="487" spans="1:15" s="219" customFormat="1" ht="9" customHeight="1">
      <c r="A487" s="225" t="s">
        <v>77</v>
      </c>
      <c r="B487" s="230">
        <f t="shared" si="24"/>
        <v>4592</v>
      </c>
      <c r="C487" s="286">
        <v>50</v>
      </c>
      <c r="D487" s="286">
        <v>2</v>
      </c>
      <c r="E487" s="286">
        <v>14</v>
      </c>
      <c r="F487" s="280">
        <v>1139</v>
      </c>
      <c r="G487" s="280">
        <v>420</v>
      </c>
      <c r="H487" s="280">
        <v>27</v>
      </c>
      <c r="I487" s="280">
        <v>693</v>
      </c>
      <c r="J487" s="280">
        <v>336</v>
      </c>
      <c r="K487" s="280">
        <v>44</v>
      </c>
      <c r="L487" s="280">
        <v>1239</v>
      </c>
      <c r="M487" s="280">
        <v>31</v>
      </c>
      <c r="N487" s="280">
        <v>597</v>
      </c>
      <c r="O487" s="220"/>
    </row>
    <row r="488" spans="1:15" s="219" customFormat="1" ht="9" customHeight="1">
      <c r="A488" s="220" t="s">
        <v>78</v>
      </c>
      <c r="B488" s="229">
        <f t="shared" si="24"/>
        <v>581</v>
      </c>
      <c r="C488" s="285">
        <v>6</v>
      </c>
      <c r="D488" s="285">
        <v>0</v>
      </c>
      <c r="E488" s="285">
        <v>0</v>
      </c>
      <c r="F488" s="279">
        <v>154</v>
      </c>
      <c r="G488" s="279">
        <v>21</v>
      </c>
      <c r="H488" s="279">
        <v>0</v>
      </c>
      <c r="I488" s="279">
        <v>80</v>
      </c>
      <c r="J488" s="279">
        <v>35</v>
      </c>
      <c r="K488" s="279">
        <v>9</v>
      </c>
      <c r="L488" s="279">
        <v>220</v>
      </c>
      <c r="M488" s="279">
        <v>12</v>
      </c>
      <c r="N488" s="279">
        <v>44</v>
      </c>
      <c r="O488" s="220"/>
    </row>
    <row r="489" spans="1:15" s="219" customFormat="1" ht="9" customHeight="1">
      <c r="A489" s="220" t="s">
        <v>79</v>
      </c>
      <c r="B489" s="229">
        <f t="shared" si="24"/>
        <v>5788</v>
      </c>
      <c r="C489" s="285">
        <v>129</v>
      </c>
      <c r="D489" s="285">
        <v>1</v>
      </c>
      <c r="E489" s="285">
        <v>0</v>
      </c>
      <c r="F489" s="279">
        <v>482</v>
      </c>
      <c r="G489" s="279">
        <v>580</v>
      </c>
      <c r="H489" s="279">
        <v>22</v>
      </c>
      <c r="I489" s="279">
        <v>1410</v>
      </c>
      <c r="J489" s="279">
        <v>696</v>
      </c>
      <c r="K489" s="279">
        <v>62</v>
      </c>
      <c r="L489" s="279">
        <v>2061</v>
      </c>
      <c r="M489" s="279">
        <v>127</v>
      </c>
      <c r="N489" s="279">
        <v>218</v>
      </c>
      <c r="O489" s="220"/>
    </row>
    <row r="490" spans="1:15" s="219" customFormat="1" ht="9" customHeight="1">
      <c r="A490" s="225" t="s">
        <v>80</v>
      </c>
      <c r="B490" s="230">
        <f t="shared" si="24"/>
        <v>2597</v>
      </c>
      <c r="C490" s="286">
        <v>78</v>
      </c>
      <c r="D490" s="286">
        <v>6</v>
      </c>
      <c r="E490" s="286">
        <v>0</v>
      </c>
      <c r="F490" s="280">
        <v>408</v>
      </c>
      <c r="G490" s="280">
        <v>161</v>
      </c>
      <c r="H490" s="280">
        <v>11</v>
      </c>
      <c r="I490" s="280">
        <v>674</v>
      </c>
      <c r="J490" s="280">
        <v>206</v>
      </c>
      <c r="K490" s="280">
        <v>40</v>
      </c>
      <c r="L490" s="280">
        <v>928</v>
      </c>
      <c r="M490" s="280">
        <v>70</v>
      </c>
      <c r="N490" s="280">
        <v>15</v>
      </c>
      <c r="O490" s="220"/>
    </row>
    <row r="491" spans="1:15" s="219" customFormat="1" ht="9" customHeight="1">
      <c r="A491" s="220" t="s">
        <v>81</v>
      </c>
      <c r="B491" s="229">
        <f t="shared" si="24"/>
        <v>867</v>
      </c>
      <c r="C491" s="285">
        <v>42</v>
      </c>
      <c r="D491" s="285">
        <v>3</v>
      </c>
      <c r="E491" s="285">
        <v>0</v>
      </c>
      <c r="F491" s="279">
        <v>82</v>
      </c>
      <c r="G491" s="279">
        <v>89</v>
      </c>
      <c r="H491" s="279">
        <v>1</v>
      </c>
      <c r="I491" s="279">
        <v>250</v>
      </c>
      <c r="J491" s="279">
        <v>53</v>
      </c>
      <c r="K491" s="279">
        <v>7</v>
      </c>
      <c r="L491" s="279">
        <v>328</v>
      </c>
      <c r="M491" s="279">
        <v>2</v>
      </c>
      <c r="N491" s="279">
        <v>10</v>
      </c>
      <c r="O491" s="220"/>
    </row>
    <row r="492" spans="1:15" s="219" customFormat="1" ht="9" customHeight="1">
      <c r="A492" s="220"/>
      <c r="B492" s="229"/>
      <c r="C492" s="279"/>
      <c r="D492" s="279"/>
      <c r="E492" s="279"/>
      <c r="F492" s="279"/>
      <c r="G492" s="279"/>
      <c r="H492" s="279"/>
      <c r="I492" s="279"/>
      <c r="J492" s="279"/>
      <c r="K492" s="279"/>
      <c r="L492" s="279"/>
      <c r="M492" s="279"/>
      <c r="N492" s="279"/>
      <c r="O492" s="220"/>
    </row>
    <row r="493" spans="1:15" s="219" customFormat="1" ht="9" customHeight="1">
      <c r="A493" s="218">
        <v>2008</v>
      </c>
      <c r="B493" s="229"/>
      <c r="C493" s="242"/>
      <c r="D493" s="242"/>
      <c r="E493" s="242"/>
      <c r="F493" s="229"/>
      <c r="G493" s="229"/>
      <c r="H493" s="229"/>
      <c r="I493" s="229"/>
      <c r="J493" s="229"/>
      <c r="K493" s="229"/>
      <c r="L493" s="229"/>
      <c r="M493" s="229"/>
      <c r="N493" s="229"/>
      <c r="O493" s="220"/>
    </row>
    <row r="494" spans="1:15" s="219" customFormat="1" ht="9" customHeight="1">
      <c r="A494" s="218" t="s">
        <v>102</v>
      </c>
      <c r="B494" s="243">
        <f t="shared" ref="B494:N494" si="25">SUM(B496:B527)</f>
        <v>185232</v>
      </c>
      <c r="C494" s="243">
        <f t="shared" si="25"/>
        <v>2437</v>
      </c>
      <c r="D494" s="243">
        <f t="shared" si="25"/>
        <v>215</v>
      </c>
      <c r="E494" s="243">
        <f t="shared" si="25"/>
        <v>34</v>
      </c>
      <c r="F494" s="243">
        <f t="shared" si="25"/>
        <v>28239</v>
      </c>
      <c r="G494" s="243">
        <f t="shared" si="25"/>
        <v>18009</v>
      </c>
      <c r="H494" s="243">
        <f t="shared" si="25"/>
        <v>622</v>
      </c>
      <c r="I494" s="243">
        <f t="shared" si="25"/>
        <v>37162</v>
      </c>
      <c r="J494" s="243">
        <f t="shared" si="25"/>
        <v>10392</v>
      </c>
      <c r="K494" s="243">
        <f t="shared" si="25"/>
        <v>2519</v>
      </c>
      <c r="L494" s="243">
        <f t="shared" si="25"/>
        <v>73769</v>
      </c>
      <c r="M494" s="243">
        <f t="shared" si="25"/>
        <v>2497</v>
      </c>
      <c r="N494" s="243">
        <f t="shared" si="25"/>
        <v>9337</v>
      </c>
      <c r="O494" s="220"/>
    </row>
    <row r="495" spans="1:15" s="219" customFormat="1" ht="3.95" customHeight="1">
      <c r="A495" s="222"/>
      <c r="B495" s="243"/>
      <c r="C495" s="243"/>
      <c r="D495" s="243"/>
      <c r="E495" s="243"/>
      <c r="F495" s="243"/>
      <c r="G495" s="243"/>
      <c r="H495" s="243"/>
      <c r="I495" s="243"/>
      <c r="J495" s="243"/>
      <c r="K495" s="243"/>
      <c r="L495" s="243"/>
      <c r="M495" s="243"/>
      <c r="N495" s="243"/>
      <c r="O495" s="220"/>
    </row>
    <row r="496" spans="1:15" s="219" customFormat="1" ht="9" customHeight="1">
      <c r="A496" s="220" t="s">
        <v>50</v>
      </c>
      <c r="B496" s="229">
        <f t="shared" ref="B496:B527" si="26">SUM(C496:N496)</f>
        <v>2546</v>
      </c>
      <c r="C496" s="285">
        <v>25</v>
      </c>
      <c r="D496" s="285">
        <v>0</v>
      </c>
      <c r="E496" s="285">
        <v>0</v>
      </c>
      <c r="F496" s="279">
        <v>370</v>
      </c>
      <c r="G496" s="279">
        <v>209</v>
      </c>
      <c r="H496" s="279">
        <v>11</v>
      </c>
      <c r="I496" s="279">
        <v>483</v>
      </c>
      <c r="J496" s="279">
        <v>261</v>
      </c>
      <c r="K496" s="279">
        <v>42</v>
      </c>
      <c r="L496" s="279">
        <v>844</v>
      </c>
      <c r="M496" s="279">
        <v>247</v>
      </c>
      <c r="N496" s="279">
        <v>54</v>
      </c>
      <c r="O496" s="220"/>
    </row>
    <row r="497" spans="1:15" s="219" customFormat="1" ht="9" customHeight="1">
      <c r="A497" s="220" t="s">
        <v>51</v>
      </c>
      <c r="B497" s="229">
        <f t="shared" si="26"/>
        <v>9871</v>
      </c>
      <c r="C497" s="285">
        <v>66</v>
      </c>
      <c r="D497" s="285">
        <v>0</v>
      </c>
      <c r="E497" s="285">
        <v>7</v>
      </c>
      <c r="F497" s="279">
        <v>1883</v>
      </c>
      <c r="G497" s="279">
        <v>1151</v>
      </c>
      <c r="H497" s="279">
        <v>71</v>
      </c>
      <c r="I497" s="279">
        <v>1676</v>
      </c>
      <c r="J497" s="279">
        <v>407</v>
      </c>
      <c r="K497" s="279">
        <v>69</v>
      </c>
      <c r="L497" s="279">
        <v>4358</v>
      </c>
      <c r="M497" s="279">
        <v>180</v>
      </c>
      <c r="N497" s="279">
        <v>3</v>
      </c>
      <c r="O497" s="220"/>
    </row>
    <row r="498" spans="1:15" s="219" customFormat="1" ht="9" customHeight="1">
      <c r="A498" s="220" t="s">
        <v>52</v>
      </c>
      <c r="B498" s="229">
        <f t="shared" si="26"/>
        <v>1658</v>
      </c>
      <c r="C498" s="285">
        <v>26</v>
      </c>
      <c r="D498" s="285">
        <v>4</v>
      </c>
      <c r="E498" s="285">
        <v>0</v>
      </c>
      <c r="F498" s="279">
        <v>88</v>
      </c>
      <c r="G498" s="279">
        <v>420</v>
      </c>
      <c r="H498" s="279">
        <v>0</v>
      </c>
      <c r="I498" s="279">
        <v>230</v>
      </c>
      <c r="J498" s="279">
        <v>72</v>
      </c>
      <c r="K498" s="279">
        <v>19</v>
      </c>
      <c r="L498" s="279">
        <v>783</v>
      </c>
      <c r="M498" s="279">
        <v>10</v>
      </c>
      <c r="N498" s="279">
        <v>6</v>
      </c>
      <c r="O498" s="220"/>
    </row>
    <row r="499" spans="1:15" s="219" customFormat="1" ht="9" customHeight="1">
      <c r="A499" s="225" t="s">
        <v>53</v>
      </c>
      <c r="B499" s="230">
        <f t="shared" si="26"/>
        <v>922</v>
      </c>
      <c r="C499" s="286">
        <v>18</v>
      </c>
      <c r="D499" s="286">
        <v>37</v>
      </c>
      <c r="E499" s="286">
        <v>0</v>
      </c>
      <c r="F499" s="280">
        <v>60</v>
      </c>
      <c r="G499" s="280">
        <v>99</v>
      </c>
      <c r="H499" s="280">
        <v>0</v>
      </c>
      <c r="I499" s="280">
        <v>225</v>
      </c>
      <c r="J499" s="280">
        <v>42</v>
      </c>
      <c r="K499" s="280">
        <v>19</v>
      </c>
      <c r="L499" s="280">
        <v>370</v>
      </c>
      <c r="M499" s="280">
        <v>44</v>
      </c>
      <c r="N499" s="280">
        <v>8</v>
      </c>
      <c r="O499" s="220"/>
    </row>
    <row r="500" spans="1:15" s="219" customFormat="1" ht="9" customHeight="1">
      <c r="A500" s="220" t="s">
        <v>54</v>
      </c>
      <c r="B500" s="229">
        <f t="shared" si="26"/>
        <v>8855</v>
      </c>
      <c r="C500" s="285">
        <v>85</v>
      </c>
      <c r="D500" s="285">
        <v>19</v>
      </c>
      <c r="E500" s="285">
        <v>1</v>
      </c>
      <c r="F500" s="279">
        <v>1703</v>
      </c>
      <c r="G500" s="279">
        <v>736</v>
      </c>
      <c r="H500" s="279">
        <v>21</v>
      </c>
      <c r="I500" s="279">
        <v>1633</v>
      </c>
      <c r="J500" s="279">
        <v>435</v>
      </c>
      <c r="K500" s="279">
        <v>107</v>
      </c>
      <c r="L500" s="279">
        <v>2424</v>
      </c>
      <c r="M500" s="279">
        <v>111</v>
      </c>
      <c r="N500" s="279">
        <v>1580</v>
      </c>
      <c r="O500" s="220"/>
    </row>
    <row r="501" spans="1:15" s="219" customFormat="1" ht="9" customHeight="1">
      <c r="A501" s="220" t="s">
        <v>55</v>
      </c>
      <c r="B501" s="229">
        <f t="shared" si="26"/>
        <v>714</v>
      </c>
      <c r="C501" s="285">
        <v>37</v>
      </c>
      <c r="D501" s="285">
        <v>1</v>
      </c>
      <c r="E501" s="285">
        <v>0</v>
      </c>
      <c r="F501" s="279">
        <v>68</v>
      </c>
      <c r="G501" s="279">
        <v>83</v>
      </c>
      <c r="H501" s="279">
        <v>2</v>
      </c>
      <c r="I501" s="279">
        <v>138</v>
      </c>
      <c r="J501" s="279">
        <v>105</v>
      </c>
      <c r="K501" s="279">
        <v>9</v>
      </c>
      <c r="L501" s="279">
        <v>264</v>
      </c>
      <c r="M501" s="279">
        <v>0</v>
      </c>
      <c r="N501" s="279">
        <v>7</v>
      </c>
      <c r="O501" s="220"/>
    </row>
    <row r="502" spans="1:15" s="219" customFormat="1" ht="9" customHeight="1">
      <c r="A502" s="220" t="s">
        <v>56</v>
      </c>
      <c r="B502" s="229">
        <f t="shared" si="26"/>
        <v>1757</v>
      </c>
      <c r="C502" s="285">
        <v>60</v>
      </c>
      <c r="D502" s="285">
        <v>1</v>
      </c>
      <c r="E502" s="285">
        <v>0</v>
      </c>
      <c r="F502" s="279">
        <v>59</v>
      </c>
      <c r="G502" s="279">
        <v>298</v>
      </c>
      <c r="H502" s="279">
        <v>29</v>
      </c>
      <c r="I502" s="279">
        <v>475</v>
      </c>
      <c r="J502" s="279">
        <v>86</v>
      </c>
      <c r="K502" s="279">
        <v>24</v>
      </c>
      <c r="L502" s="279">
        <v>670</v>
      </c>
      <c r="M502" s="279">
        <v>50</v>
      </c>
      <c r="N502" s="279">
        <v>5</v>
      </c>
      <c r="O502" s="220"/>
    </row>
    <row r="503" spans="1:15" s="219" customFormat="1" ht="9" customHeight="1">
      <c r="A503" s="225" t="s">
        <v>57</v>
      </c>
      <c r="B503" s="230">
        <f t="shared" si="26"/>
        <v>11772</v>
      </c>
      <c r="C503" s="286">
        <v>113</v>
      </c>
      <c r="D503" s="286">
        <v>7</v>
      </c>
      <c r="E503" s="286">
        <v>0</v>
      </c>
      <c r="F503" s="280">
        <v>2323</v>
      </c>
      <c r="G503" s="280">
        <v>1162</v>
      </c>
      <c r="H503" s="280">
        <v>1</v>
      </c>
      <c r="I503" s="280">
        <v>2385</v>
      </c>
      <c r="J503" s="280">
        <v>692</v>
      </c>
      <c r="K503" s="280">
        <v>194</v>
      </c>
      <c r="L503" s="280">
        <v>4714</v>
      </c>
      <c r="M503" s="280">
        <v>80</v>
      </c>
      <c r="N503" s="280">
        <v>101</v>
      </c>
      <c r="O503" s="220"/>
    </row>
    <row r="504" spans="1:15" s="219" customFormat="1" ht="9" customHeight="1">
      <c r="A504" s="220" t="s">
        <v>58</v>
      </c>
      <c r="B504" s="229">
        <f t="shared" si="26"/>
        <v>28026</v>
      </c>
      <c r="C504" s="285">
        <v>9</v>
      </c>
      <c r="D504" s="285">
        <v>1</v>
      </c>
      <c r="E504" s="285">
        <v>0</v>
      </c>
      <c r="F504" s="279">
        <v>3347</v>
      </c>
      <c r="G504" s="279">
        <v>2316</v>
      </c>
      <c r="H504" s="279">
        <v>6</v>
      </c>
      <c r="I504" s="279">
        <v>5865</v>
      </c>
      <c r="J504" s="279">
        <v>909</v>
      </c>
      <c r="K504" s="279">
        <v>575</v>
      </c>
      <c r="L504" s="279">
        <v>14908</v>
      </c>
      <c r="M504" s="279">
        <v>71</v>
      </c>
      <c r="N504" s="279">
        <v>19</v>
      </c>
      <c r="O504" s="220"/>
    </row>
    <row r="505" spans="1:15" s="219" customFormat="1" ht="9" customHeight="1">
      <c r="A505" s="220" t="s">
        <v>59</v>
      </c>
      <c r="B505" s="229">
        <f t="shared" si="26"/>
        <v>2107</v>
      </c>
      <c r="C505" s="285">
        <v>160</v>
      </c>
      <c r="D505" s="285">
        <v>7</v>
      </c>
      <c r="E505" s="285">
        <v>0</v>
      </c>
      <c r="F505" s="279">
        <v>354</v>
      </c>
      <c r="G505" s="279">
        <v>250</v>
      </c>
      <c r="H505" s="279">
        <v>2</v>
      </c>
      <c r="I505" s="279">
        <v>408</v>
      </c>
      <c r="J505" s="279">
        <v>122</v>
      </c>
      <c r="K505" s="279">
        <v>27</v>
      </c>
      <c r="L505" s="279">
        <v>731</v>
      </c>
      <c r="M505" s="279">
        <v>25</v>
      </c>
      <c r="N505" s="279">
        <v>21</v>
      </c>
      <c r="O505" s="220"/>
    </row>
    <row r="506" spans="1:15" s="219" customFormat="1" ht="9" customHeight="1">
      <c r="A506" s="220" t="s">
        <v>60</v>
      </c>
      <c r="B506" s="229">
        <f t="shared" si="26"/>
        <v>11055</v>
      </c>
      <c r="C506" s="285">
        <v>63</v>
      </c>
      <c r="D506" s="285">
        <v>5</v>
      </c>
      <c r="E506" s="285">
        <v>0</v>
      </c>
      <c r="F506" s="279">
        <v>2570</v>
      </c>
      <c r="G506" s="279">
        <v>628</v>
      </c>
      <c r="H506" s="279">
        <v>24</v>
      </c>
      <c r="I506" s="279">
        <v>1640</v>
      </c>
      <c r="J506" s="279">
        <v>417</v>
      </c>
      <c r="K506" s="279">
        <v>96</v>
      </c>
      <c r="L506" s="279">
        <v>4079</v>
      </c>
      <c r="M506" s="279">
        <v>70</v>
      </c>
      <c r="N506" s="279">
        <v>1463</v>
      </c>
      <c r="O506" s="220"/>
    </row>
    <row r="507" spans="1:15" s="219" customFormat="1" ht="9" customHeight="1">
      <c r="A507" s="225" t="s">
        <v>61</v>
      </c>
      <c r="B507" s="230">
        <f t="shared" si="26"/>
        <v>5914</v>
      </c>
      <c r="C507" s="286">
        <v>22</v>
      </c>
      <c r="D507" s="286">
        <v>3</v>
      </c>
      <c r="E507" s="286">
        <v>0</v>
      </c>
      <c r="F507" s="280">
        <v>280</v>
      </c>
      <c r="G507" s="280">
        <v>762</v>
      </c>
      <c r="H507" s="280">
        <v>77</v>
      </c>
      <c r="I507" s="280">
        <v>1539</v>
      </c>
      <c r="J507" s="280">
        <v>270</v>
      </c>
      <c r="K507" s="280">
        <v>69</v>
      </c>
      <c r="L507" s="280">
        <v>2275</v>
      </c>
      <c r="M507" s="280">
        <v>586</v>
      </c>
      <c r="N507" s="280">
        <v>31</v>
      </c>
      <c r="O507" s="220"/>
    </row>
    <row r="508" spans="1:15" s="219" customFormat="1" ht="9" customHeight="1">
      <c r="A508" s="220" t="s">
        <v>62</v>
      </c>
      <c r="B508" s="229">
        <f t="shared" si="26"/>
        <v>1072</v>
      </c>
      <c r="C508" s="285">
        <v>10</v>
      </c>
      <c r="D508" s="285">
        <v>4</v>
      </c>
      <c r="E508" s="285">
        <v>0</v>
      </c>
      <c r="F508" s="279">
        <v>156</v>
      </c>
      <c r="G508" s="279">
        <v>85</v>
      </c>
      <c r="H508" s="279">
        <v>2</v>
      </c>
      <c r="I508" s="279">
        <v>267</v>
      </c>
      <c r="J508" s="279">
        <v>88</v>
      </c>
      <c r="K508" s="279">
        <v>12</v>
      </c>
      <c r="L508" s="279">
        <v>396</v>
      </c>
      <c r="M508" s="279">
        <v>14</v>
      </c>
      <c r="N508" s="279">
        <v>38</v>
      </c>
      <c r="O508" s="220"/>
    </row>
    <row r="509" spans="1:15" s="219" customFormat="1" ht="9" customHeight="1">
      <c r="A509" s="220" t="s">
        <v>63</v>
      </c>
      <c r="B509" s="229">
        <f t="shared" si="26"/>
        <v>15548</v>
      </c>
      <c r="C509" s="285">
        <v>204</v>
      </c>
      <c r="D509" s="285">
        <v>7</v>
      </c>
      <c r="E509" s="285">
        <v>0</v>
      </c>
      <c r="F509" s="279">
        <v>2378</v>
      </c>
      <c r="G509" s="279">
        <v>2126</v>
      </c>
      <c r="H509" s="279">
        <v>4</v>
      </c>
      <c r="I509" s="279">
        <v>3223</v>
      </c>
      <c r="J509" s="279">
        <v>1471</v>
      </c>
      <c r="K509" s="279">
        <v>90</v>
      </c>
      <c r="L509" s="279">
        <v>5914</v>
      </c>
      <c r="M509" s="279">
        <v>79</v>
      </c>
      <c r="N509" s="279">
        <v>52</v>
      </c>
      <c r="O509" s="220"/>
    </row>
    <row r="510" spans="1:15" s="219" customFormat="1" ht="9" customHeight="1">
      <c r="A510" s="220" t="s">
        <v>64</v>
      </c>
      <c r="B510" s="229">
        <f t="shared" si="26"/>
        <v>10750</v>
      </c>
      <c r="C510" s="285">
        <v>59</v>
      </c>
      <c r="D510" s="285">
        <v>9</v>
      </c>
      <c r="E510" s="285">
        <v>0</v>
      </c>
      <c r="F510" s="279">
        <v>2294</v>
      </c>
      <c r="G510" s="279">
        <v>892</v>
      </c>
      <c r="H510" s="279">
        <v>12</v>
      </c>
      <c r="I510" s="279">
        <v>2223</v>
      </c>
      <c r="J510" s="279">
        <v>594</v>
      </c>
      <c r="K510" s="279">
        <v>109</v>
      </c>
      <c r="L510" s="279">
        <v>4490</v>
      </c>
      <c r="M510" s="279">
        <v>22</v>
      </c>
      <c r="N510" s="279">
        <v>46</v>
      </c>
      <c r="O510" s="220"/>
    </row>
    <row r="511" spans="1:15" s="219" customFormat="1" ht="9" customHeight="1">
      <c r="A511" s="225" t="s">
        <v>65</v>
      </c>
      <c r="B511" s="230">
        <f t="shared" si="26"/>
        <v>3617</v>
      </c>
      <c r="C511" s="286">
        <v>102</v>
      </c>
      <c r="D511" s="286">
        <v>3</v>
      </c>
      <c r="E511" s="286">
        <v>0</v>
      </c>
      <c r="F511" s="280">
        <v>352</v>
      </c>
      <c r="G511" s="280">
        <v>427</v>
      </c>
      <c r="H511" s="280">
        <v>32</v>
      </c>
      <c r="I511" s="280">
        <v>943</v>
      </c>
      <c r="J511" s="280">
        <v>260</v>
      </c>
      <c r="K511" s="280">
        <v>48</v>
      </c>
      <c r="L511" s="280">
        <v>1318</v>
      </c>
      <c r="M511" s="280">
        <v>132</v>
      </c>
      <c r="N511" s="280">
        <v>0</v>
      </c>
      <c r="O511" s="220"/>
    </row>
    <row r="512" spans="1:15" s="219" customFormat="1" ht="9" customHeight="1">
      <c r="A512" s="220" t="s">
        <v>66</v>
      </c>
      <c r="B512" s="229">
        <f t="shared" si="26"/>
        <v>3184</v>
      </c>
      <c r="C512" s="285">
        <v>60</v>
      </c>
      <c r="D512" s="285">
        <v>4</v>
      </c>
      <c r="E512" s="285">
        <v>0</v>
      </c>
      <c r="F512" s="279">
        <v>171</v>
      </c>
      <c r="G512" s="279">
        <v>169</v>
      </c>
      <c r="H512" s="279">
        <v>16</v>
      </c>
      <c r="I512" s="279">
        <v>531</v>
      </c>
      <c r="J512" s="279">
        <v>137</v>
      </c>
      <c r="K512" s="279">
        <v>32</v>
      </c>
      <c r="L512" s="279">
        <v>1142</v>
      </c>
      <c r="M512" s="279">
        <v>56</v>
      </c>
      <c r="N512" s="279">
        <v>866</v>
      </c>
      <c r="O512" s="220"/>
    </row>
    <row r="513" spans="1:15" s="219" customFormat="1" ht="9" customHeight="1">
      <c r="A513" s="220" t="s">
        <v>67</v>
      </c>
      <c r="B513" s="229">
        <f t="shared" si="26"/>
        <v>1223</v>
      </c>
      <c r="C513" s="285">
        <v>32</v>
      </c>
      <c r="D513" s="285">
        <v>0</v>
      </c>
      <c r="E513" s="285">
        <v>0</v>
      </c>
      <c r="F513" s="279">
        <v>21</v>
      </c>
      <c r="G513" s="279">
        <v>275</v>
      </c>
      <c r="H513" s="279">
        <v>0</v>
      </c>
      <c r="I513" s="279">
        <v>178</v>
      </c>
      <c r="J513" s="279">
        <v>76</v>
      </c>
      <c r="K513" s="279">
        <v>16</v>
      </c>
      <c r="L513" s="279">
        <v>429</v>
      </c>
      <c r="M513" s="279">
        <v>148</v>
      </c>
      <c r="N513" s="279">
        <v>48</v>
      </c>
      <c r="O513" s="220"/>
    </row>
    <row r="514" spans="1:15" s="219" customFormat="1" ht="9" customHeight="1">
      <c r="A514" s="220" t="s">
        <v>68</v>
      </c>
      <c r="B514" s="229">
        <f t="shared" si="26"/>
        <v>15674</v>
      </c>
      <c r="C514" s="285">
        <v>54</v>
      </c>
      <c r="D514" s="285">
        <v>24</v>
      </c>
      <c r="E514" s="285">
        <v>0</v>
      </c>
      <c r="F514" s="279">
        <v>2419</v>
      </c>
      <c r="G514" s="279">
        <v>1421</v>
      </c>
      <c r="H514" s="279">
        <v>113</v>
      </c>
      <c r="I514" s="279">
        <v>2123</v>
      </c>
      <c r="J514" s="279">
        <v>674</v>
      </c>
      <c r="K514" s="279">
        <v>155</v>
      </c>
      <c r="L514" s="279">
        <v>5748</v>
      </c>
      <c r="M514" s="279">
        <v>18</v>
      </c>
      <c r="N514" s="279">
        <v>2925</v>
      </c>
      <c r="O514" s="220"/>
    </row>
    <row r="515" spans="1:15" s="219" customFormat="1" ht="9" customHeight="1">
      <c r="A515" s="225" t="s">
        <v>69</v>
      </c>
      <c r="B515" s="230">
        <f t="shared" si="26"/>
        <v>1666</v>
      </c>
      <c r="C515" s="286">
        <v>15</v>
      </c>
      <c r="D515" s="286">
        <v>1</v>
      </c>
      <c r="E515" s="286">
        <v>0</v>
      </c>
      <c r="F515" s="280">
        <v>68</v>
      </c>
      <c r="G515" s="280">
        <v>87</v>
      </c>
      <c r="H515" s="280">
        <v>2</v>
      </c>
      <c r="I515" s="280">
        <v>335</v>
      </c>
      <c r="J515" s="280">
        <v>80</v>
      </c>
      <c r="K515" s="280">
        <v>12</v>
      </c>
      <c r="L515" s="280">
        <v>849</v>
      </c>
      <c r="M515" s="280">
        <v>88</v>
      </c>
      <c r="N515" s="280">
        <v>129</v>
      </c>
      <c r="O515" s="220"/>
    </row>
    <row r="516" spans="1:15" s="219" customFormat="1" ht="9" customHeight="1">
      <c r="A516" s="220" t="s">
        <v>70</v>
      </c>
      <c r="B516" s="229">
        <f t="shared" si="26"/>
        <v>4180</v>
      </c>
      <c r="C516" s="285">
        <v>48</v>
      </c>
      <c r="D516" s="285">
        <v>3</v>
      </c>
      <c r="E516" s="285">
        <v>0</v>
      </c>
      <c r="F516" s="279">
        <v>698</v>
      </c>
      <c r="G516" s="279">
        <v>452</v>
      </c>
      <c r="H516" s="279">
        <v>7</v>
      </c>
      <c r="I516" s="279">
        <v>874</v>
      </c>
      <c r="J516" s="279">
        <v>283</v>
      </c>
      <c r="K516" s="279">
        <v>93</v>
      </c>
      <c r="L516" s="279">
        <v>1535</v>
      </c>
      <c r="M516" s="279">
        <v>48</v>
      </c>
      <c r="N516" s="279">
        <v>139</v>
      </c>
      <c r="O516" s="220"/>
    </row>
    <row r="517" spans="1:15" s="219" customFormat="1" ht="9" customHeight="1">
      <c r="A517" s="220" t="s">
        <v>71</v>
      </c>
      <c r="B517" s="229">
        <f t="shared" si="26"/>
        <v>6466</v>
      </c>
      <c r="C517" s="285">
        <v>52</v>
      </c>
      <c r="D517" s="285">
        <v>6</v>
      </c>
      <c r="E517" s="285">
        <v>0</v>
      </c>
      <c r="F517" s="279">
        <v>2713</v>
      </c>
      <c r="G517" s="279">
        <v>355</v>
      </c>
      <c r="H517" s="279">
        <v>3</v>
      </c>
      <c r="I517" s="279">
        <v>724</v>
      </c>
      <c r="J517" s="279">
        <v>390</v>
      </c>
      <c r="K517" s="279">
        <v>107</v>
      </c>
      <c r="L517" s="279">
        <v>2102</v>
      </c>
      <c r="M517" s="279">
        <v>13</v>
      </c>
      <c r="N517" s="279">
        <v>1</v>
      </c>
      <c r="O517" s="220"/>
    </row>
    <row r="518" spans="1:15" s="219" customFormat="1" ht="9" customHeight="1">
      <c r="A518" s="220" t="s">
        <v>72</v>
      </c>
      <c r="B518" s="229">
        <f t="shared" si="26"/>
        <v>3366</v>
      </c>
      <c r="C518" s="285">
        <v>13</v>
      </c>
      <c r="D518" s="285">
        <v>0</v>
      </c>
      <c r="E518" s="285">
        <v>0</v>
      </c>
      <c r="F518" s="279">
        <v>102</v>
      </c>
      <c r="G518" s="279">
        <v>252</v>
      </c>
      <c r="H518" s="279">
        <v>3</v>
      </c>
      <c r="I518" s="279">
        <v>831</v>
      </c>
      <c r="J518" s="279">
        <v>176</v>
      </c>
      <c r="K518" s="279">
        <v>56</v>
      </c>
      <c r="L518" s="279">
        <v>1792</v>
      </c>
      <c r="M518" s="279">
        <v>6</v>
      </c>
      <c r="N518" s="279">
        <v>135</v>
      </c>
      <c r="O518" s="220"/>
    </row>
    <row r="519" spans="1:15" s="219" customFormat="1" ht="9" customHeight="1">
      <c r="A519" s="225" t="s">
        <v>73</v>
      </c>
      <c r="B519" s="230">
        <f t="shared" si="26"/>
        <v>3631</v>
      </c>
      <c r="C519" s="286">
        <v>54</v>
      </c>
      <c r="D519" s="286">
        <v>13</v>
      </c>
      <c r="E519" s="286">
        <v>1</v>
      </c>
      <c r="F519" s="280">
        <v>473</v>
      </c>
      <c r="G519" s="280">
        <v>234</v>
      </c>
      <c r="H519" s="280">
        <v>19</v>
      </c>
      <c r="I519" s="280">
        <v>1145</v>
      </c>
      <c r="J519" s="280">
        <v>308</v>
      </c>
      <c r="K519" s="280">
        <v>58</v>
      </c>
      <c r="L519" s="280">
        <v>1246</v>
      </c>
      <c r="M519" s="280">
        <v>55</v>
      </c>
      <c r="N519" s="280">
        <v>25</v>
      </c>
      <c r="O519" s="220"/>
    </row>
    <row r="520" spans="1:15" s="219" customFormat="1" ht="9" customHeight="1">
      <c r="A520" s="220" t="s">
        <v>74</v>
      </c>
      <c r="B520" s="229">
        <f t="shared" si="26"/>
        <v>4008</v>
      </c>
      <c r="C520" s="285">
        <v>207</v>
      </c>
      <c r="D520" s="285">
        <v>5</v>
      </c>
      <c r="E520" s="285">
        <v>0</v>
      </c>
      <c r="F520" s="279">
        <v>248</v>
      </c>
      <c r="G520" s="279">
        <v>509</v>
      </c>
      <c r="H520" s="279">
        <v>18</v>
      </c>
      <c r="I520" s="279">
        <v>970</v>
      </c>
      <c r="J520" s="279">
        <v>198</v>
      </c>
      <c r="K520" s="279">
        <v>50</v>
      </c>
      <c r="L520" s="279">
        <v>1560</v>
      </c>
      <c r="M520" s="279">
        <v>22</v>
      </c>
      <c r="N520" s="279">
        <v>221</v>
      </c>
      <c r="O520" s="220"/>
    </row>
    <row r="521" spans="1:15" s="219" customFormat="1" ht="9" customHeight="1">
      <c r="A521" s="220" t="s">
        <v>75</v>
      </c>
      <c r="B521" s="229">
        <f t="shared" si="26"/>
        <v>7216</v>
      </c>
      <c r="C521" s="285">
        <v>379</v>
      </c>
      <c r="D521" s="285">
        <v>27</v>
      </c>
      <c r="E521" s="285">
        <v>0</v>
      </c>
      <c r="F521" s="279">
        <v>816</v>
      </c>
      <c r="G521" s="279">
        <v>813</v>
      </c>
      <c r="H521" s="279">
        <v>11</v>
      </c>
      <c r="I521" s="279">
        <v>1700</v>
      </c>
      <c r="J521" s="279">
        <v>275</v>
      </c>
      <c r="K521" s="279">
        <v>74</v>
      </c>
      <c r="L521" s="279">
        <v>2216</v>
      </c>
      <c r="M521" s="279">
        <v>37</v>
      </c>
      <c r="N521" s="279">
        <v>868</v>
      </c>
      <c r="O521" s="220"/>
    </row>
    <row r="522" spans="1:15" s="219" customFormat="1" ht="9" customHeight="1">
      <c r="A522" s="220" t="s">
        <v>76</v>
      </c>
      <c r="B522" s="229">
        <f t="shared" si="26"/>
        <v>3104</v>
      </c>
      <c r="C522" s="285">
        <v>71</v>
      </c>
      <c r="D522" s="285">
        <v>3</v>
      </c>
      <c r="E522" s="285">
        <v>5</v>
      </c>
      <c r="F522" s="279">
        <v>115</v>
      </c>
      <c r="G522" s="279">
        <v>514</v>
      </c>
      <c r="H522" s="279">
        <v>0</v>
      </c>
      <c r="I522" s="279">
        <v>838</v>
      </c>
      <c r="J522" s="279">
        <v>206</v>
      </c>
      <c r="K522" s="279">
        <v>78</v>
      </c>
      <c r="L522" s="279">
        <v>1270</v>
      </c>
      <c r="M522" s="279">
        <v>3</v>
      </c>
      <c r="N522" s="279">
        <v>1</v>
      </c>
      <c r="O522" s="220"/>
    </row>
    <row r="523" spans="1:15" s="219" customFormat="1" ht="9" customHeight="1">
      <c r="A523" s="225" t="s">
        <v>77</v>
      </c>
      <c r="B523" s="230">
        <f t="shared" si="26"/>
        <v>4439</v>
      </c>
      <c r="C523" s="286">
        <v>87</v>
      </c>
      <c r="D523" s="286">
        <v>1</v>
      </c>
      <c r="E523" s="286">
        <v>11</v>
      </c>
      <c r="F523" s="280">
        <v>873</v>
      </c>
      <c r="G523" s="280">
        <v>354</v>
      </c>
      <c r="H523" s="280">
        <v>79</v>
      </c>
      <c r="I523" s="280">
        <v>795</v>
      </c>
      <c r="J523" s="280">
        <v>372</v>
      </c>
      <c r="K523" s="280">
        <v>113</v>
      </c>
      <c r="L523" s="280">
        <v>1477</v>
      </c>
      <c r="M523" s="280">
        <v>47</v>
      </c>
      <c r="N523" s="280">
        <v>230</v>
      </c>
      <c r="O523" s="220"/>
    </row>
    <row r="524" spans="1:15" s="219" customFormat="1" ht="9" customHeight="1">
      <c r="A524" s="220" t="s">
        <v>78</v>
      </c>
      <c r="B524" s="229">
        <f t="shared" si="26"/>
        <v>616</v>
      </c>
      <c r="C524" s="285">
        <v>8</v>
      </c>
      <c r="D524" s="285">
        <v>0</v>
      </c>
      <c r="E524" s="285">
        <v>0</v>
      </c>
      <c r="F524" s="279">
        <v>166</v>
      </c>
      <c r="G524" s="279">
        <v>34</v>
      </c>
      <c r="H524" s="279">
        <v>5</v>
      </c>
      <c r="I524" s="279">
        <v>127</v>
      </c>
      <c r="J524" s="279">
        <v>43</v>
      </c>
      <c r="K524" s="279">
        <v>3</v>
      </c>
      <c r="L524" s="279">
        <v>211</v>
      </c>
      <c r="M524" s="279">
        <v>11</v>
      </c>
      <c r="N524" s="279">
        <v>8</v>
      </c>
      <c r="O524" s="220"/>
    </row>
    <row r="525" spans="1:15" s="219" customFormat="1" ht="9" customHeight="1">
      <c r="A525" s="220" t="s">
        <v>79</v>
      </c>
      <c r="B525" s="229">
        <f t="shared" si="26"/>
        <v>6478</v>
      </c>
      <c r="C525" s="285">
        <v>140</v>
      </c>
      <c r="D525" s="285">
        <v>6</v>
      </c>
      <c r="E525" s="285">
        <v>9</v>
      </c>
      <c r="F525" s="279">
        <v>572</v>
      </c>
      <c r="G525" s="279">
        <v>615</v>
      </c>
      <c r="H525" s="279">
        <v>43</v>
      </c>
      <c r="I525" s="279">
        <v>1569</v>
      </c>
      <c r="J525" s="279">
        <v>698</v>
      </c>
      <c r="K525" s="279">
        <v>105</v>
      </c>
      <c r="L525" s="279">
        <v>2264</v>
      </c>
      <c r="M525" s="279">
        <v>178</v>
      </c>
      <c r="N525" s="279">
        <v>279</v>
      </c>
      <c r="O525" s="220"/>
    </row>
    <row r="526" spans="1:15" s="219" customFormat="1" ht="9" customHeight="1">
      <c r="A526" s="225" t="s">
        <v>80</v>
      </c>
      <c r="B526" s="230">
        <f t="shared" si="26"/>
        <v>2720</v>
      </c>
      <c r="C526" s="286">
        <v>104</v>
      </c>
      <c r="D526" s="286">
        <v>12</v>
      </c>
      <c r="E526" s="286">
        <v>0</v>
      </c>
      <c r="F526" s="280">
        <v>405</v>
      </c>
      <c r="G526" s="280">
        <v>142</v>
      </c>
      <c r="H526" s="280">
        <v>8</v>
      </c>
      <c r="I526" s="280">
        <v>737</v>
      </c>
      <c r="J526" s="280">
        <v>172</v>
      </c>
      <c r="K526" s="280">
        <v>33</v>
      </c>
      <c r="L526" s="280">
        <v>1063</v>
      </c>
      <c r="M526" s="280">
        <v>40</v>
      </c>
      <c r="N526" s="280">
        <v>4</v>
      </c>
      <c r="O526" s="220"/>
    </row>
    <row r="527" spans="1:15" s="219" customFormat="1" ht="9" customHeight="1">
      <c r="A527" s="220" t="s">
        <v>81</v>
      </c>
      <c r="B527" s="229">
        <f t="shared" si="26"/>
        <v>1077</v>
      </c>
      <c r="C527" s="285">
        <v>54</v>
      </c>
      <c r="D527" s="285">
        <v>2</v>
      </c>
      <c r="E527" s="285">
        <v>0</v>
      </c>
      <c r="F527" s="279">
        <v>94</v>
      </c>
      <c r="G527" s="279">
        <v>139</v>
      </c>
      <c r="H527" s="279">
        <v>1</v>
      </c>
      <c r="I527" s="279">
        <v>332</v>
      </c>
      <c r="J527" s="279">
        <v>73</v>
      </c>
      <c r="K527" s="279">
        <v>25</v>
      </c>
      <c r="L527" s="279">
        <v>327</v>
      </c>
      <c r="M527" s="279">
        <v>6</v>
      </c>
      <c r="N527" s="279">
        <v>24</v>
      </c>
      <c r="O527" s="220"/>
    </row>
    <row r="528" spans="1:15" s="219" customFormat="1" ht="9" customHeight="1">
      <c r="A528" s="220"/>
      <c r="B528" s="229"/>
      <c r="C528" s="279"/>
      <c r="D528" s="279"/>
      <c r="E528" s="279"/>
      <c r="F528" s="279"/>
      <c r="G528" s="279"/>
      <c r="H528" s="279"/>
      <c r="I528" s="279"/>
      <c r="J528" s="279"/>
      <c r="K528" s="279"/>
      <c r="L528" s="279"/>
      <c r="M528" s="279"/>
      <c r="N528" s="279"/>
      <c r="O528" s="220"/>
    </row>
    <row r="529" spans="1:15" s="219" customFormat="1" ht="9" customHeight="1">
      <c r="A529" s="218">
        <v>2009</v>
      </c>
      <c r="B529" s="229"/>
      <c r="C529" s="242"/>
      <c r="D529" s="242"/>
      <c r="E529" s="242"/>
      <c r="F529" s="229"/>
      <c r="G529" s="229"/>
      <c r="H529" s="229"/>
      <c r="I529" s="229"/>
      <c r="J529" s="229"/>
      <c r="K529" s="229"/>
      <c r="L529" s="229"/>
      <c r="M529" s="229"/>
      <c r="N529" s="229"/>
      <c r="O529" s="220"/>
    </row>
    <row r="530" spans="1:15" s="219" customFormat="1" ht="9" customHeight="1">
      <c r="A530" s="218" t="s">
        <v>102</v>
      </c>
      <c r="B530" s="243">
        <f t="shared" ref="B530:N530" si="27">SUM(B532:B563)</f>
        <v>205274</v>
      </c>
      <c r="C530" s="243">
        <f t="shared" si="27"/>
        <v>2475</v>
      </c>
      <c r="D530" s="243">
        <f t="shared" si="27"/>
        <v>272</v>
      </c>
      <c r="E530" s="243">
        <f t="shared" si="27"/>
        <v>27</v>
      </c>
      <c r="F530" s="243">
        <f t="shared" si="27"/>
        <v>28249</v>
      </c>
      <c r="G530" s="243">
        <f t="shared" si="27"/>
        <v>20383</v>
      </c>
      <c r="H530" s="243">
        <f t="shared" si="27"/>
        <v>649</v>
      </c>
      <c r="I530" s="243">
        <f t="shared" si="27"/>
        <v>43284</v>
      </c>
      <c r="J530" s="243">
        <f t="shared" si="27"/>
        <v>11917</v>
      </c>
      <c r="K530" s="243">
        <f t="shared" si="27"/>
        <v>2663</v>
      </c>
      <c r="L530" s="243">
        <f t="shared" si="27"/>
        <v>83252</v>
      </c>
      <c r="M530" s="243">
        <f t="shared" si="27"/>
        <v>3914</v>
      </c>
      <c r="N530" s="243">
        <f t="shared" si="27"/>
        <v>8189</v>
      </c>
      <c r="O530" s="220"/>
    </row>
    <row r="531" spans="1:15" s="219" customFormat="1" ht="3.95" customHeight="1">
      <c r="A531" s="222"/>
      <c r="B531" s="243"/>
      <c r="C531" s="243"/>
      <c r="D531" s="243"/>
      <c r="E531" s="243"/>
      <c r="F531" s="243"/>
      <c r="G531" s="243"/>
      <c r="H531" s="243"/>
      <c r="I531" s="243"/>
      <c r="J531" s="243"/>
      <c r="K531" s="243"/>
      <c r="L531" s="243"/>
      <c r="M531" s="243"/>
      <c r="N531" s="243"/>
      <c r="O531" s="220"/>
    </row>
    <row r="532" spans="1:15" s="219" customFormat="1" ht="9" customHeight="1">
      <c r="A532" s="220" t="s">
        <v>50</v>
      </c>
      <c r="B532" s="229">
        <f t="shared" ref="B532:B563" si="28">SUM(C532:N532)</f>
        <v>3111</v>
      </c>
      <c r="C532" s="285">
        <v>40</v>
      </c>
      <c r="D532" s="285">
        <v>0</v>
      </c>
      <c r="E532" s="285">
        <v>0</v>
      </c>
      <c r="F532" s="279">
        <v>394</v>
      </c>
      <c r="G532" s="279">
        <v>256</v>
      </c>
      <c r="H532" s="279">
        <v>6</v>
      </c>
      <c r="I532" s="279">
        <v>587</v>
      </c>
      <c r="J532" s="279">
        <v>230</v>
      </c>
      <c r="K532" s="279">
        <v>32</v>
      </c>
      <c r="L532" s="279">
        <v>1527</v>
      </c>
      <c r="M532" s="279">
        <v>18</v>
      </c>
      <c r="N532" s="279">
        <v>21</v>
      </c>
      <c r="O532" s="220"/>
    </row>
    <row r="533" spans="1:15" s="219" customFormat="1" ht="9" customHeight="1">
      <c r="A533" s="220" t="s">
        <v>51</v>
      </c>
      <c r="B533" s="229">
        <f t="shared" si="28"/>
        <v>10123</v>
      </c>
      <c r="C533" s="285">
        <v>106</v>
      </c>
      <c r="D533" s="285">
        <v>3</v>
      </c>
      <c r="E533" s="285">
        <v>0</v>
      </c>
      <c r="F533" s="279">
        <v>1877</v>
      </c>
      <c r="G533" s="279">
        <v>900</v>
      </c>
      <c r="H533" s="279">
        <v>88</v>
      </c>
      <c r="I533" s="279">
        <v>1911</v>
      </c>
      <c r="J533" s="279">
        <v>423</v>
      </c>
      <c r="K533" s="279">
        <v>40</v>
      </c>
      <c r="L533" s="279">
        <v>4611</v>
      </c>
      <c r="M533" s="279">
        <v>143</v>
      </c>
      <c r="N533" s="279">
        <v>21</v>
      </c>
      <c r="O533" s="220"/>
    </row>
    <row r="534" spans="1:15" s="219" customFormat="1" ht="9" customHeight="1">
      <c r="A534" s="220" t="s">
        <v>52</v>
      </c>
      <c r="B534" s="229">
        <f t="shared" si="28"/>
        <v>1710</v>
      </c>
      <c r="C534" s="285">
        <v>49</v>
      </c>
      <c r="D534" s="285">
        <v>2</v>
      </c>
      <c r="E534" s="285">
        <v>0</v>
      </c>
      <c r="F534" s="279">
        <v>60</v>
      </c>
      <c r="G534" s="279">
        <v>320</v>
      </c>
      <c r="H534" s="279">
        <v>0</v>
      </c>
      <c r="I534" s="279">
        <v>302</v>
      </c>
      <c r="J534" s="279">
        <v>97</v>
      </c>
      <c r="K534" s="279">
        <v>20</v>
      </c>
      <c r="L534" s="279">
        <v>839</v>
      </c>
      <c r="M534" s="279">
        <v>8</v>
      </c>
      <c r="N534" s="279">
        <v>13</v>
      </c>
      <c r="O534" s="220"/>
    </row>
    <row r="535" spans="1:15" s="219" customFormat="1" ht="9" customHeight="1">
      <c r="A535" s="225" t="s">
        <v>53</v>
      </c>
      <c r="B535" s="230">
        <f t="shared" si="28"/>
        <v>1219</v>
      </c>
      <c r="C535" s="286">
        <v>6</v>
      </c>
      <c r="D535" s="286">
        <v>63</v>
      </c>
      <c r="E535" s="286">
        <v>1</v>
      </c>
      <c r="F535" s="280">
        <v>56</v>
      </c>
      <c r="G535" s="280">
        <v>75</v>
      </c>
      <c r="H535" s="280">
        <v>0</v>
      </c>
      <c r="I535" s="280">
        <v>250</v>
      </c>
      <c r="J535" s="280">
        <v>56</v>
      </c>
      <c r="K535" s="280">
        <v>17</v>
      </c>
      <c r="L535" s="280">
        <v>563</v>
      </c>
      <c r="M535" s="280">
        <v>129</v>
      </c>
      <c r="N535" s="280">
        <v>3</v>
      </c>
      <c r="O535" s="220"/>
    </row>
    <row r="536" spans="1:15" s="219" customFormat="1" ht="9" customHeight="1">
      <c r="A536" s="220" t="s">
        <v>54</v>
      </c>
      <c r="B536" s="229">
        <f t="shared" si="28"/>
        <v>9345</v>
      </c>
      <c r="C536" s="285">
        <v>105</v>
      </c>
      <c r="D536" s="285">
        <v>19</v>
      </c>
      <c r="E536" s="285">
        <v>0</v>
      </c>
      <c r="F536" s="279">
        <v>1379</v>
      </c>
      <c r="G536" s="279">
        <v>1015</v>
      </c>
      <c r="H536" s="279">
        <v>17</v>
      </c>
      <c r="I536" s="279">
        <v>1864</v>
      </c>
      <c r="J536" s="279">
        <v>436</v>
      </c>
      <c r="K536" s="279">
        <v>104</v>
      </c>
      <c r="L536" s="279">
        <v>3004</v>
      </c>
      <c r="M536" s="279">
        <v>110</v>
      </c>
      <c r="N536" s="279">
        <v>1292</v>
      </c>
      <c r="O536" s="220"/>
    </row>
    <row r="537" spans="1:15" s="219" customFormat="1" ht="9" customHeight="1">
      <c r="A537" s="220" t="s">
        <v>55</v>
      </c>
      <c r="B537" s="229">
        <f t="shared" si="28"/>
        <v>959</v>
      </c>
      <c r="C537" s="285">
        <v>26</v>
      </c>
      <c r="D537" s="285">
        <v>0</v>
      </c>
      <c r="E537" s="285">
        <v>0</v>
      </c>
      <c r="F537" s="279">
        <v>72</v>
      </c>
      <c r="G537" s="279">
        <v>100</v>
      </c>
      <c r="H537" s="279">
        <v>0</v>
      </c>
      <c r="I537" s="279">
        <v>186</v>
      </c>
      <c r="J537" s="279">
        <v>177</v>
      </c>
      <c r="K537" s="279">
        <v>11</v>
      </c>
      <c r="L537" s="279">
        <v>364</v>
      </c>
      <c r="M537" s="279">
        <v>18</v>
      </c>
      <c r="N537" s="279">
        <v>5</v>
      </c>
      <c r="O537" s="220"/>
    </row>
    <row r="538" spans="1:15" s="219" customFormat="1" ht="9" customHeight="1">
      <c r="A538" s="220" t="s">
        <v>56</v>
      </c>
      <c r="B538" s="229">
        <f t="shared" si="28"/>
        <v>778</v>
      </c>
      <c r="C538" s="285">
        <v>43</v>
      </c>
      <c r="D538" s="285">
        <v>6</v>
      </c>
      <c r="E538" s="285">
        <v>0</v>
      </c>
      <c r="F538" s="279">
        <v>29</v>
      </c>
      <c r="G538" s="279">
        <v>114</v>
      </c>
      <c r="H538" s="279">
        <v>6</v>
      </c>
      <c r="I538" s="279">
        <v>247</v>
      </c>
      <c r="J538" s="279">
        <v>38</v>
      </c>
      <c r="K538" s="279">
        <v>10</v>
      </c>
      <c r="L538" s="279">
        <v>281</v>
      </c>
      <c r="M538" s="279">
        <v>4</v>
      </c>
      <c r="N538" s="279">
        <v>0</v>
      </c>
      <c r="O538" s="220"/>
    </row>
    <row r="539" spans="1:15" s="219" customFormat="1" ht="9" customHeight="1">
      <c r="A539" s="225" t="s">
        <v>57</v>
      </c>
      <c r="B539" s="230">
        <f t="shared" si="28"/>
        <v>11209</v>
      </c>
      <c r="C539" s="286">
        <v>119</v>
      </c>
      <c r="D539" s="286">
        <v>12</v>
      </c>
      <c r="E539" s="286">
        <v>0</v>
      </c>
      <c r="F539" s="280">
        <v>1630</v>
      </c>
      <c r="G539" s="280">
        <v>1106</v>
      </c>
      <c r="H539" s="280">
        <v>0</v>
      </c>
      <c r="I539" s="280">
        <v>2644</v>
      </c>
      <c r="J539" s="280">
        <v>532</v>
      </c>
      <c r="K539" s="280">
        <v>211</v>
      </c>
      <c r="L539" s="280">
        <v>4752</v>
      </c>
      <c r="M539" s="280">
        <v>60</v>
      </c>
      <c r="N539" s="280">
        <v>143</v>
      </c>
      <c r="O539" s="220"/>
    </row>
    <row r="540" spans="1:15" s="219" customFormat="1" ht="9" customHeight="1">
      <c r="A540" s="220" t="s">
        <v>58</v>
      </c>
      <c r="B540" s="229">
        <f t="shared" si="28"/>
        <v>30113</v>
      </c>
      <c r="C540" s="285">
        <v>29</v>
      </c>
      <c r="D540" s="285">
        <v>2</v>
      </c>
      <c r="E540" s="285">
        <v>0</v>
      </c>
      <c r="F540" s="279">
        <v>2808</v>
      </c>
      <c r="G540" s="279">
        <v>2465</v>
      </c>
      <c r="H540" s="279">
        <v>21</v>
      </c>
      <c r="I540" s="279">
        <v>6950</v>
      </c>
      <c r="J540" s="279">
        <v>1213</v>
      </c>
      <c r="K540" s="279">
        <v>508</v>
      </c>
      <c r="L540" s="279">
        <v>15900</v>
      </c>
      <c r="M540" s="279">
        <v>106</v>
      </c>
      <c r="N540" s="279">
        <v>111</v>
      </c>
      <c r="O540" s="220"/>
    </row>
    <row r="541" spans="1:15" s="219" customFormat="1" ht="9" customHeight="1">
      <c r="A541" s="220" t="s">
        <v>59</v>
      </c>
      <c r="B541" s="229">
        <f t="shared" si="28"/>
        <v>2305</v>
      </c>
      <c r="C541" s="285">
        <v>181</v>
      </c>
      <c r="D541" s="285">
        <v>18</v>
      </c>
      <c r="E541" s="285">
        <v>0</v>
      </c>
      <c r="F541" s="279">
        <v>390</v>
      </c>
      <c r="G541" s="279">
        <v>220</v>
      </c>
      <c r="H541" s="279">
        <v>4</v>
      </c>
      <c r="I541" s="279">
        <v>527</v>
      </c>
      <c r="J541" s="279">
        <v>157</v>
      </c>
      <c r="K541" s="279">
        <v>62</v>
      </c>
      <c r="L541" s="279">
        <v>714</v>
      </c>
      <c r="M541" s="279">
        <v>32</v>
      </c>
      <c r="N541" s="279">
        <v>0</v>
      </c>
      <c r="O541" s="220"/>
    </row>
    <row r="542" spans="1:15" s="219" customFormat="1" ht="9" customHeight="1">
      <c r="A542" s="220" t="s">
        <v>60</v>
      </c>
      <c r="B542" s="229">
        <f t="shared" si="28"/>
        <v>13094</v>
      </c>
      <c r="C542" s="285">
        <v>99</v>
      </c>
      <c r="D542" s="285">
        <v>10</v>
      </c>
      <c r="E542" s="285">
        <v>0</v>
      </c>
      <c r="F542" s="279">
        <v>2558</v>
      </c>
      <c r="G542" s="279">
        <v>652</v>
      </c>
      <c r="H542" s="279">
        <v>41</v>
      </c>
      <c r="I542" s="279">
        <v>2147</v>
      </c>
      <c r="J542" s="279">
        <v>527</v>
      </c>
      <c r="K542" s="279">
        <v>133</v>
      </c>
      <c r="L542" s="279">
        <v>4914</v>
      </c>
      <c r="M542" s="279">
        <v>213</v>
      </c>
      <c r="N542" s="279">
        <v>1800</v>
      </c>
      <c r="O542" s="220"/>
    </row>
    <row r="543" spans="1:15" s="219" customFormat="1" ht="9" customHeight="1">
      <c r="A543" s="225" t="s">
        <v>61</v>
      </c>
      <c r="B543" s="230">
        <f t="shared" si="28"/>
        <v>6867</v>
      </c>
      <c r="C543" s="286">
        <v>22</v>
      </c>
      <c r="D543" s="286">
        <v>11</v>
      </c>
      <c r="E543" s="286">
        <v>2</v>
      </c>
      <c r="F543" s="280">
        <v>193</v>
      </c>
      <c r="G543" s="280">
        <v>659</v>
      </c>
      <c r="H543" s="280">
        <v>46</v>
      </c>
      <c r="I543" s="280">
        <v>1545</v>
      </c>
      <c r="J543" s="280">
        <v>290</v>
      </c>
      <c r="K543" s="280">
        <v>60</v>
      </c>
      <c r="L543" s="280">
        <v>2459</v>
      </c>
      <c r="M543" s="280">
        <v>1338</v>
      </c>
      <c r="N543" s="280">
        <v>242</v>
      </c>
      <c r="O543" s="220"/>
    </row>
    <row r="544" spans="1:15" s="219" customFormat="1" ht="9" customHeight="1">
      <c r="A544" s="220" t="s">
        <v>62</v>
      </c>
      <c r="B544" s="229">
        <f t="shared" si="28"/>
        <v>1255</v>
      </c>
      <c r="C544" s="285">
        <v>16</v>
      </c>
      <c r="D544" s="285">
        <v>8</v>
      </c>
      <c r="E544" s="285">
        <v>0</v>
      </c>
      <c r="F544" s="279">
        <v>188</v>
      </c>
      <c r="G544" s="279">
        <v>104</v>
      </c>
      <c r="H544" s="279">
        <v>4</v>
      </c>
      <c r="I544" s="279">
        <v>372</v>
      </c>
      <c r="J544" s="279">
        <v>99</v>
      </c>
      <c r="K544" s="279">
        <v>21</v>
      </c>
      <c r="L544" s="279">
        <v>394</v>
      </c>
      <c r="M544" s="279">
        <v>10</v>
      </c>
      <c r="N544" s="279">
        <v>39</v>
      </c>
      <c r="O544" s="220"/>
    </row>
    <row r="545" spans="1:15" s="219" customFormat="1" ht="9" customHeight="1">
      <c r="A545" s="220" t="s">
        <v>63</v>
      </c>
      <c r="B545" s="229">
        <f t="shared" si="28"/>
        <v>19418</v>
      </c>
      <c r="C545" s="285">
        <v>275</v>
      </c>
      <c r="D545" s="285">
        <v>13</v>
      </c>
      <c r="E545" s="285">
        <v>0</v>
      </c>
      <c r="F545" s="279">
        <v>2846</v>
      </c>
      <c r="G545" s="279">
        <v>2572</v>
      </c>
      <c r="H545" s="279">
        <v>29</v>
      </c>
      <c r="I545" s="279">
        <v>4109</v>
      </c>
      <c r="J545" s="279">
        <v>1618</v>
      </c>
      <c r="K545" s="279">
        <v>133</v>
      </c>
      <c r="L545" s="279">
        <v>7694</v>
      </c>
      <c r="M545" s="279">
        <v>68</v>
      </c>
      <c r="N545" s="279">
        <v>61</v>
      </c>
      <c r="O545" s="220"/>
    </row>
    <row r="546" spans="1:15" s="219" customFormat="1" ht="9" customHeight="1">
      <c r="A546" s="220" t="s">
        <v>64</v>
      </c>
      <c r="B546" s="229">
        <f t="shared" si="28"/>
        <v>11839</v>
      </c>
      <c r="C546" s="285">
        <v>35</v>
      </c>
      <c r="D546" s="285">
        <v>3</v>
      </c>
      <c r="E546" s="285">
        <v>5</v>
      </c>
      <c r="F546" s="279">
        <v>2016</v>
      </c>
      <c r="G546" s="279">
        <v>853</v>
      </c>
      <c r="H546" s="279">
        <v>153</v>
      </c>
      <c r="I546" s="279">
        <v>2292</v>
      </c>
      <c r="J546" s="279">
        <v>744</v>
      </c>
      <c r="K546" s="279">
        <v>123</v>
      </c>
      <c r="L546" s="279">
        <v>5085</v>
      </c>
      <c r="M546" s="279">
        <v>345</v>
      </c>
      <c r="N546" s="279">
        <v>185</v>
      </c>
      <c r="O546" s="220"/>
    </row>
    <row r="547" spans="1:15" s="219" customFormat="1" ht="9" customHeight="1">
      <c r="A547" s="225" t="s">
        <v>65</v>
      </c>
      <c r="B547" s="230">
        <f t="shared" si="28"/>
        <v>3994</v>
      </c>
      <c r="C547" s="286">
        <v>94</v>
      </c>
      <c r="D547" s="286">
        <v>7</v>
      </c>
      <c r="E547" s="286">
        <v>0</v>
      </c>
      <c r="F547" s="280">
        <v>371</v>
      </c>
      <c r="G547" s="280">
        <v>473</v>
      </c>
      <c r="H547" s="280">
        <v>27</v>
      </c>
      <c r="I547" s="280">
        <v>1149</v>
      </c>
      <c r="J547" s="280">
        <v>278</v>
      </c>
      <c r="K547" s="280">
        <v>57</v>
      </c>
      <c r="L547" s="280">
        <v>1472</v>
      </c>
      <c r="M547" s="280">
        <v>66</v>
      </c>
      <c r="N547" s="280">
        <v>0</v>
      </c>
      <c r="O547" s="220"/>
    </row>
    <row r="548" spans="1:15" s="219" customFormat="1" ht="9" customHeight="1">
      <c r="A548" s="220" t="s">
        <v>66</v>
      </c>
      <c r="B548" s="229">
        <f t="shared" si="28"/>
        <v>3423</v>
      </c>
      <c r="C548" s="285">
        <v>31</v>
      </c>
      <c r="D548" s="285">
        <v>3</v>
      </c>
      <c r="E548" s="285">
        <v>0</v>
      </c>
      <c r="F548" s="279">
        <v>177</v>
      </c>
      <c r="G548" s="279">
        <v>323</v>
      </c>
      <c r="H548" s="279">
        <v>18</v>
      </c>
      <c r="I548" s="279">
        <v>836</v>
      </c>
      <c r="J548" s="279">
        <v>184</v>
      </c>
      <c r="K548" s="279">
        <v>45</v>
      </c>
      <c r="L548" s="279">
        <v>1706</v>
      </c>
      <c r="M548" s="279">
        <v>48</v>
      </c>
      <c r="N548" s="279">
        <v>52</v>
      </c>
      <c r="O548" s="220"/>
    </row>
    <row r="549" spans="1:15" s="219" customFormat="1" ht="9" customHeight="1">
      <c r="A549" s="220" t="s">
        <v>67</v>
      </c>
      <c r="B549" s="229">
        <f t="shared" si="28"/>
        <v>1389</v>
      </c>
      <c r="C549" s="285">
        <v>32</v>
      </c>
      <c r="D549" s="285">
        <v>0</v>
      </c>
      <c r="E549" s="285">
        <v>0</v>
      </c>
      <c r="F549" s="279">
        <v>25</v>
      </c>
      <c r="G549" s="279">
        <v>315</v>
      </c>
      <c r="H549" s="279">
        <v>0</v>
      </c>
      <c r="I549" s="279">
        <v>227</v>
      </c>
      <c r="J549" s="279">
        <v>75</v>
      </c>
      <c r="K549" s="279">
        <v>18</v>
      </c>
      <c r="L549" s="279">
        <v>542</v>
      </c>
      <c r="M549" s="279">
        <v>125</v>
      </c>
      <c r="N549" s="279">
        <v>30</v>
      </c>
      <c r="O549" s="220"/>
    </row>
    <row r="550" spans="1:15" s="219" customFormat="1" ht="9" customHeight="1">
      <c r="A550" s="220" t="s">
        <v>68</v>
      </c>
      <c r="B550" s="229">
        <f t="shared" si="28"/>
        <v>16667</v>
      </c>
      <c r="C550" s="285">
        <v>65</v>
      </c>
      <c r="D550" s="285">
        <v>12</v>
      </c>
      <c r="E550" s="285">
        <v>0</v>
      </c>
      <c r="F550" s="279">
        <v>3774</v>
      </c>
      <c r="G550" s="279">
        <v>1852</v>
      </c>
      <c r="H550" s="279">
        <v>48</v>
      </c>
      <c r="I550" s="279">
        <v>2532</v>
      </c>
      <c r="J550" s="279">
        <v>893</v>
      </c>
      <c r="K550" s="279">
        <v>206</v>
      </c>
      <c r="L550" s="279">
        <v>5774</v>
      </c>
      <c r="M550" s="279">
        <v>37</v>
      </c>
      <c r="N550" s="279">
        <v>1474</v>
      </c>
      <c r="O550" s="220"/>
    </row>
    <row r="551" spans="1:15" s="219" customFormat="1" ht="9" customHeight="1">
      <c r="A551" s="225" t="s">
        <v>69</v>
      </c>
      <c r="B551" s="230">
        <f t="shared" si="28"/>
        <v>2076</v>
      </c>
      <c r="C551" s="286">
        <v>19</v>
      </c>
      <c r="D551" s="286">
        <v>0</v>
      </c>
      <c r="E551" s="286">
        <v>0</v>
      </c>
      <c r="F551" s="280">
        <v>75</v>
      </c>
      <c r="G551" s="280">
        <v>107</v>
      </c>
      <c r="H551" s="280">
        <v>1</v>
      </c>
      <c r="I551" s="280">
        <v>414</v>
      </c>
      <c r="J551" s="280">
        <v>116</v>
      </c>
      <c r="K551" s="280">
        <v>12</v>
      </c>
      <c r="L551" s="280">
        <v>1101</v>
      </c>
      <c r="M551" s="280">
        <v>46</v>
      </c>
      <c r="N551" s="280">
        <v>185</v>
      </c>
      <c r="O551" s="220"/>
    </row>
    <row r="552" spans="1:15" s="219" customFormat="1" ht="9" customHeight="1">
      <c r="A552" s="220" t="s">
        <v>70</v>
      </c>
      <c r="B552" s="229">
        <f t="shared" si="28"/>
        <v>4675</v>
      </c>
      <c r="C552" s="285">
        <v>53</v>
      </c>
      <c r="D552" s="285">
        <v>2</v>
      </c>
      <c r="E552" s="285">
        <v>0</v>
      </c>
      <c r="F552" s="279">
        <v>620</v>
      </c>
      <c r="G552" s="279">
        <v>481</v>
      </c>
      <c r="H552" s="279">
        <v>5</v>
      </c>
      <c r="I552" s="279">
        <v>1052</v>
      </c>
      <c r="J552" s="279">
        <v>432</v>
      </c>
      <c r="K552" s="279">
        <v>80</v>
      </c>
      <c r="L552" s="279">
        <v>1757</v>
      </c>
      <c r="M552" s="279">
        <v>62</v>
      </c>
      <c r="N552" s="279">
        <v>131</v>
      </c>
      <c r="O552" s="220"/>
    </row>
    <row r="553" spans="1:15" s="219" customFormat="1" ht="9" customHeight="1">
      <c r="A553" s="220" t="s">
        <v>71</v>
      </c>
      <c r="B553" s="229">
        <f t="shared" si="28"/>
        <v>6598</v>
      </c>
      <c r="C553" s="285">
        <v>39</v>
      </c>
      <c r="D553" s="285">
        <v>1</v>
      </c>
      <c r="E553" s="285">
        <v>0</v>
      </c>
      <c r="F553" s="279">
        <v>3033</v>
      </c>
      <c r="G553" s="279">
        <v>425</v>
      </c>
      <c r="H553" s="279">
        <v>3</v>
      </c>
      <c r="I553" s="279">
        <v>624</v>
      </c>
      <c r="J553" s="279">
        <v>332</v>
      </c>
      <c r="K553" s="279">
        <v>128</v>
      </c>
      <c r="L553" s="279">
        <v>1990</v>
      </c>
      <c r="M553" s="279">
        <v>23</v>
      </c>
      <c r="N553" s="279">
        <v>0</v>
      </c>
      <c r="O553" s="220"/>
    </row>
    <row r="554" spans="1:15" s="219" customFormat="1" ht="9" customHeight="1">
      <c r="A554" s="220" t="s">
        <v>72</v>
      </c>
      <c r="B554" s="229">
        <f t="shared" si="28"/>
        <v>4164</v>
      </c>
      <c r="C554" s="285">
        <v>10</v>
      </c>
      <c r="D554" s="285">
        <v>2</v>
      </c>
      <c r="E554" s="285">
        <v>0</v>
      </c>
      <c r="F554" s="279">
        <v>91</v>
      </c>
      <c r="G554" s="279">
        <v>382</v>
      </c>
      <c r="H554" s="279">
        <v>0</v>
      </c>
      <c r="I554" s="279">
        <v>1126</v>
      </c>
      <c r="J554" s="279">
        <v>251</v>
      </c>
      <c r="K554" s="279">
        <v>62</v>
      </c>
      <c r="L554" s="279">
        <v>2031</v>
      </c>
      <c r="M554" s="279">
        <v>14</v>
      </c>
      <c r="N554" s="279">
        <v>195</v>
      </c>
      <c r="O554" s="220"/>
    </row>
    <row r="555" spans="1:15" s="219" customFormat="1" ht="9" customHeight="1">
      <c r="A555" s="225" t="s">
        <v>73</v>
      </c>
      <c r="B555" s="230">
        <f t="shared" si="28"/>
        <v>4390</v>
      </c>
      <c r="C555" s="286">
        <v>60</v>
      </c>
      <c r="D555" s="286">
        <v>5</v>
      </c>
      <c r="E555" s="286">
        <v>0</v>
      </c>
      <c r="F555" s="280">
        <v>561</v>
      </c>
      <c r="G555" s="280">
        <v>338</v>
      </c>
      <c r="H555" s="280">
        <v>23</v>
      </c>
      <c r="I555" s="280">
        <v>1223</v>
      </c>
      <c r="J555" s="280">
        <v>454</v>
      </c>
      <c r="K555" s="280">
        <v>62</v>
      </c>
      <c r="L555" s="280">
        <v>1524</v>
      </c>
      <c r="M555" s="280">
        <v>136</v>
      </c>
      <c r="N555" s="280">
        <v>4</v>
      </c>
      <c r="O555" s="220"/>
    </row>
    <row r="556" spans="1:15" s="219" customFormat="1" ht="9" customHeight="1">
      <c r="A556" s="220" t="s">
        <v>74</v>
      </c>
      <c r="B556" s="229">
        <f t="shared" si="28"/>
        <v>5306</v>
      </c>
      <c r="C556" s="285">
        <v>248</v>
      </c>
      <c r="D556" s="285">
        <v>4</v>
      </c>
      <c r="E556" s="285">
        <v>0</v>
      </c>
      <c r="F556" s="279">
        <v>339</v>
      </c>
      <c r="G556" s="279">
        <v>645</v>
      </c>
      <c r="H556" s="279">
        <v>16</v>
      </c>
      <c r="I556" s="279">
        <v>1260</v>
      </c>
      <c r="J556" s="279">
        <v>207</v>
      </c>
      <c r="K556" s="279">
        <v>78</v>
      </c>
      <c r="L556" s="279">
        <v>1890</v>
      </c>
      <c r="M556" s="279">
        <v>381</v>
      </c>
      <c r="N556" s="279">
        <v>238</v>
      </c>
      <c r="O556" s="220"/>
    </row>
    <row r="557" spans="1:15" s="219" customFormat="1" ht="9" customHeight="1">
      <c r="A557" s="220" t="s">
        <v>75</v>
      </c>
      <c r="B557" s="229">
        <f t="shared" si="28"/>
        <v>7432</v>
      </c>
      <c r="C557" s="285">
        <v>261</v>
      </c>
      <c r="D557" s="285">
        <v>28</v>
      </c>
      <c r="E557" s="285">
        <v>0</v>
      </c>
      <c r="F557" s="279">
        <v>713</v>
      </c>
      <c r="G557" s="279">
        <v>910</v>
      </c>
      <c r="H557" s="279">
        <v>26</v>
      </c>
      <c r="I557" s="279">
        <v>1896</v>
      </c>
      <c r="J557" s="279">
        <v>362</v>
      </c>
      <c r="K557" s="279">
        <v>106</v>
      </c>
      <c r="L557" s="279">
        <v>2895</v>
      </c>
      <c r="M557" s="279">
        <v>130</v>
      </c>
      <c r="N557" s="279">
        <v>105</v>
      </c>
      <c r="O557" s="220"/>
    </row>
    <row r="558" spans="1:15" s="219" customFormat="1" ht="9" customHeight="1">
      <c r="A558" s="220" t="s">
        <v>76</v>
      </c>
      <c r="B558" s="229">
        <f t="shared" si="28"/>
        <v>3991</v>
      </c>
      <c r="C558" s="285">
        <v>36</v>
      </c>
      <c r="D558" s="285">
        <v>0</v>
      </c>
      <c r="E558" s="285">
        <v>2</v>
      </c>
      <c r="F558" s="279">
        <v>143</v>
      </c>
      <c r="G558" s="279">
        <v>813</v>
      </c>
      <c r="H558" s="279">
        <v>1</v>
      </c>
      <c r="I558" s="279">
        <v>1050</v>
      </c>
      <c r="J558" s="279">
        <v>263</v>
      </c>
      <c r="K558" s="279">
        <v>76</v>
      </c>
      <c r="L558" s="279">
        <v>1580</v>
      </c>
      <c r="M558" s="279">
        <v>10</v>
      </c>
      <c r="N558" s="279">
        <v>17</v>
      </c>
      <c r="O558" s="220"/>
    </row>
    <row r="559" spans="1:15" s="219" customFormat="1" ht="9" customHeight="1">
      <c r="A559" s="225" t="s">
        <v>77</v>
      </c>
      <c r="B559" s="230">
        <f t="shared" si="28"/>
        <v>6168</v>
      </c>
      <c r="C559" s="286">
        <v>66</v>
      </c>
      <c r="D559" s="286">
        <v>27</v>
      </c>
      <c r="E559" s="286">
        <v>1</v>
      </c>
      <c r="F559" s="280">
        <v>875</v>
      </c>
      <c r="G559" s="280">
        <v>693</v>
      </c>
      <c r="H559" s="280">
        <v>32</v>
      </c>
      <c r="I559" s="280">
        <v>1004</v>
      </c>
      <c r="J559" s="280">
        <v>401</v>
      </c>
      <c r="K559" s="280">
        <v>78</v>
      </c>
      <c r="L559" s="280">
        <v>1613</v>
      </c>
      <c r="M559" s="280">
        <v>60</v>
      </c>
      <c r="N559" s="280">
        <v>1318</v>
      </c>
      <c r="O559" s="220"/>
    </row>
    <row r="560" spans="1:15" s="219" customFormat="1" ht="9" customHeight="1">
      <c r="A560" s="220" t="s">
        <v>78</v>
      </c>
      <c r="B560" s="229">
        <f t="shared" si="28"/>
        <v>628</v>
      </c>
      <c r="C560" s="285">
        <v>7</v>
      </c>
      <c r="D560" s="285">
        <v>1</v>
      </c>
      <c r="E560" s="285">
        <v>0</v>
      </c>
      <c r="F560" s="279">
        <v>132</v>
      </c>
      <c r="G560" s="279">
        <v>37</v>
      </c>
      <c r="H560" s="279">
        <v>1</v>
      </c>
      <c r="I560" s="279">
        <v>126</v>
      </c>
      <c r="J560" s="279">
        <v>50</v>
      </c>
      <c r="K560" s="279">
        <v>6</v>
      </c>
      <c r="L560" s="279">
        <v>225</v>
      </c>
      <c r="M560" s="279">
        <v>43</v>
      </c>
      <c r="N560" s="279">
        <v>0</v>
      </c>
      <c r="O560" s="220"/>
    </row>
    <row r="561" spans="1:15" s="219" customFormat="1" ht="9" customHeight="1">
      <c r="A561" s="220" t="s">
        <v>79</v>
      </c>
      <c r="B561" s="229">
        <f t="shared" si="28"/>
        <v>6770</v>
      </c>
      <c r="C561" s="285">
        <v>130</v>
      </c>
      <c r="D561" s="285">
        <v>5</v>
      </c>
      <c r="E561" s="285">
        <v>16</v>
      </c>
      <c r="F561" s="279">
        <v>397</v>
      </c>
      <c r="G561" s="279">
        <v>815</v>
      </c>
      <c r="H561" s="279">
        <v>23</v>
      </c>
      <c r="I561" s="279">
        <v>1657</v>
      </c>
      <c r="J561" s="279">
        <v>697</v>
      </c>
      <c r="K561" s="279">
        <v>98</v>
      </c>
      <c r="L561" s="279">
        <v>2354</v>
      </c>
      <c r="M561" s="279">
        <v>107</v>
      </c>
      <c r="N561" s="279">
        <v>471</v>
      </c>
      <c r="O561" s="220"/>
    </row>
    <row r="562" spans="1:15" s="219" customFormat="1" ht="9" customHeight="1">
      <c r="A562" s="225" t="s">
        <v>80</v>
      </c>
      <c r="B562" s="230">
        <f t="shared" si="28"/>
        <v>3086</v>
      </c>
      <c r="C562" s="286">
        <v>137</v>
      </c>
      <c r="D562" s="286">
        <v>1</v>
      </c>
      <c r="E562" s="286">
        <v>0</v>
      </c>
      <c r="F562" s="280">
        <v>343</v>
      </c>
      <c r="G562" s="280">
        <v>221</v>
      </c>
      <c r="H562" s="280">
        <v>5</v>
      </c>
      <c r="I562" s="280">
        <v>786</v>
      </c>
      <c r="J562" s="280">
        <v>193</v>
      </c>
      <c r="K562" s="280">
        <v>48</v>
      </c>
      <c r="L562" s="280">
        <v>1301</v>
      </c>
      <c r="M562" s="280">
        <v>19</v>
      </c>
      <c r="N562" s="280">
        <v>32</v>
      </c>
      <c r="O562" s="220"/>
    </row>
    <row r="563" spans="1:15" s="219" customFormat="1" ht="9" customHeight="1">
      <c r="A563" s="220" t="s">
        <v>81</v>
      </c>
      <c r="B563" s="229">
        <f t="shared" si="28"/>
        <v>1172</v>
      </c>
      <c r="C563" s="285">
        <v>36</v>
      </c>
      <c r="D563" s="285">
        <v>4</v>
      </c>
      <c r="E563" s="285">
        <v>0</v>
      </c>
      <c r="F563" s="279">
        <v>84</v>
      </c>
      <c r="G563" s="279">
        <v>142</v>
      </c>
      <c r="H563" s="279">
        <v>5</v>
      </c>
      <c r="I563" s="279">
        <v>389</v>
      </c>
      <c r="J563" s="279">
        <v>92</v>
      </c>
      <c r="K563" s="279">
        <v>18</v>
      </c>
      <c r="L563" s="279">
        <v>396</v>
      </c>
      <c r="M563" s="279">
        <v>5</v>
      </c>
      <c r="N563" s="279">
        <v>1</v>
      </c>
      <c r="O563" s="220"/>
    </row>
    <row r="564" spans="1:15" s="219" customFormat="1" ht="9" customHeight="1">
      <c r="A564" s="220"/>
      <c r="B564" s="229"/>
      <c r="C564" s="279"/>
      <c r="D564" s="279"/>
      <c r="E564" s="279"/>
      <c r="F564" s="279"/>
      <c r="G564" s="279"/>
      <c r="H564" s="279"/>
      <c r="I564" s="279"/>
      <c r="J564" s="279"/>
      <c r="K564" s="279"/>
      <c r="L564" s="279"/>
      <c r="M564" s="279"/>
      <c r="N564" s="279"/>
      <c r="O564" s="220"/>
    </row>
    <row r="565" spans="1:15" s="219" customFormat="1" ht="9" customHeight="1">
      <c r="A565" s="218">
        <v>2010</v>
      </c>
      <c r="B565" s="229"/>
      <c r="C565" s="242"/>
      <c r="D565" s="242"/>
      <c r="E565" s="242"/>
      <c r="F565" s="229"/>
      <c r="G565" s="229"/>
      <c r="H565" s="229"/>
      <c r="I565" s="229"/>
      <c r="J565" s="229"/>
      <c r="K565" s="229"/>
      <c r="L565" s="229"/>
      <c r="M565" s="229"/>
      <c r="N565" s="229"/>
      <c r="O565" s="220"/>
    </row>
    <row r="566" spans="1:15" s="219" customFormat="1" ht="9" customHeight="1">
      <c r="A566" s="218" t="s">
        <v>102</v>
      </c>
      <c r="B566" s="243">
        <f t="shared" ref="B566:N566" si="29">SUM(B568:B599)</f>
        <v>197733</v>
      </c>
      <c r="C566" s="243">
        <f t="shared" si="29"/>
        <v>2456</v>
      </c>
      <c r="D566" s="243">
        <f t="shared" si="29"/>
        <v>273</v>
      </c>
      <c r="E566" s="243">
        <f t="shared" si="29"/>
        <v>30</v>
      </c>
      <c r="F566" s="243">
        <f t="shared" si="29"/>
        <v>25710</v>
      </c>
      <c r="G566" s="243">
        <f t="shared" si="29"/>
        <v>19099</v>
      </c>
      <c r="H566" s="243">
        <f t="shared" si="29"/>
        <v>645</v>
      </c>
      <c r="I566" s="243">
        <f t="shared" si="29"/>
        <v>42159</v>
      </c>
      <c r="J566" s="243">
        <f t="shared" si="29"/>
        <v>11042</v>
      </c>
      <c r="K566" s="243">
        <f t="shared" si="29"/>
        <v>2678</v>
      </c>
      <c r="L566" s="243">
        <f t="shared" si="29"/>
        <v>83858</v>
      </c>
      <c r="M566" s="243">
        <f t="shared" si="29"/>
        <v>4303</v>
      </c>
      <c r="N566" s="243">
        <f t="shared" si="29"/>
        <v>5480</v>
      </c>
      <c r="O566" s="220"/>
    </row>
    <row r="567" spans="1:15" s="219" customFormat="1" ht="3.95" customHeight="1">
      <c r="A567" s="222"/>
      <c r="B567" s="243"/>
      <c r="C567" s="243"/>
      <c r="D567" s="243"/>
      <c r="E567" s="243"/>
      <c r="F567" s="243"/>
      <c r="G567" s="243"/>
      <c r="H567" s="243"/>
      <c r="I567" s="243"/>
      <c r="J567" s="243"/>
      <c r="K567" s="243"/>
      <c r="L567" s="243"/>
      <c r="M567" s="243"/>
      <c r="N567" s="243"/>
      <c r="O567" s="220"/>
    </row>
    <row r="568" spans="1:15" s="219" customFormat="1" ht="9" customHeight="1">
      <c r="A568" s="220" t="s">
        <v>50</v>
      </c>
      <c r="B568" s="229">
        <f t="shared" ref="B568:B599" si="30">SUM(C568:N568)</f>
        <v>3239</v>
      </c>
      <c r="C568" s="285">
        <v>25</v>
      </c>
      <c r="D568" s="285">
        <v>2</v>
      </c>
      <c r="E568" s="285">
        <v>0</v>
      </c>
      <c r="F568" s="279">
        <v>412</v>
      </c>
      <c r="G568" s="279">
        <v>197</v>
      </c>
      <c r="H568" s="279">
        <v>6</v>
      </c>
      <c r="I568" s="279">
        <v>561</v>
      </c>
      <c r="J568" s="279">
        <v>176</v>
      </c>
      <c r="K568" s="279">
        <v>39</v>
      </c>
      <c r="L568" s="279">
        <v>1427</v>
      </c>
      <c r="M568" s="279">
        <v>364</v>
      </c>
      <c r="N568" s="279">
        <v>30</v>
      </c>
      <c r="O568" s="220"/>
    </row>
    <row r="569" spans="1:15" s="219" customFormat="1" ht="9" customHeight="1">
      <c r="A569" s="220" t="s">
        <v>51</v>
      </c>
      <c r="B569" s="229">
        <f t="shared" si="30"/>
        <v>9353</v>
      </c>
      <c r="C569" s="285">
        <v>137</v>
      </c>
      <c r="D569" s="285">
        <v>1</v>
      </c>
      <c r="E569" s="285">
        <v>0</v>
      </c>
      <c r="F569" s="279">
        <v>1337</v>
      </c>
      <c r="G569" s="279">
        <v>747</v>
      </c>
      <c r="H569" s="279">
        <v>52</v>
      </c>
      <c r="I569" s="279">
        <v>1948</v>
      </c>
      <c r="J569" s="279">
        <v>393</v>
      </c>
      <c r="K569" s="279">
        <v>81</v>
      </c>
      <c r="L569" s="279">
        <v>4410</v>
      </c>
      <c r="M569" s="279">
        <v>246</v>
      </c>
      <c r="N569" s="279">
        <v>1</v>
      </c>
      <c r="O569" s="220"/>
    </row>
    <row r="570" spans="1:15" s="219" customFormat="1" ht="9" customHeight="1">
      <c r="A570" s="220" t="s">
        <v>52</v>
      </c>
      <c r="B570" s="229">
        <f t="shared" si="30"/>
        <v>1660</v>
      </c>
      <c r="C570" s="285">
        <v>38</v>
      </c>
      <c r="D570" s="285">
        <v>0</v>
      </c>
      <c r="E570" s="285">
        <v>0</v>
      </c>
      <c r="F570" s="279">
        <v>54</v>
      </c>
      <c r="G570" s="279">
        <v>183</v>
      </c>
      <c r="H570" s="279">
        <v>1</v>
      </c>
      <c r="I570" s="279">
        <v>347</v>
      </c>
      <c r="J570" s="279">
        <v>59</v>
      </c>
      <c r="K570" s="279">
        <v>25</v>
      </c>
      <c r="L570" s="279">
        <v>833</v>
      </c>
      <c r="M570" s="279">
        <v>120</v>
      </c>
      <c r="N570" s="279">
        <v>0</v>
      </c>
      <c r="O570" s="220"/>
    </row>
    <row r="571" spans="1:15" s="219" customFormat="1" ht="9" customHeight="1">
      <c r="A571" s="225" t="s">
        <v>53</v>
      </c>
      <c r="B571" s="230">
        <f t="shared" si="30"/>
        <v>1179</v>
      </c>
      <c r="C571" s="286">
        <v>18</v>
      </c>
      <c r="D571" s="286">
        <v>46</v>
      </c>
      <c r="E571" s="286">
        <v>0</v>
      </c>
      <c r="F571" s="280">
        <v>44</v>
      </c>
      <c r="G571" s="280">
        <v>90</v>
      </c>
      <c r="H571" s="280">
        <v>2</v>
      </c>
      <c r="I571" s="280">
        <v>246</v>
      </c>
      <c r="J571" s="280">
        <v>67</v>
      </c>
      <c r="K571" s="280">
        <v>21</v>
      </c>
      <c r="L571" s="280">
        <v>553</v>
      </c>
      <c r="M571" s="280">
        <v>92</v>
      </c>
      <c r="N571" s="280">
        <v>0</v>
      </c>
      <c r="O571" s="220"/>
    </row>
    <row r="572" spans="1:15" s="219" customFormat="1" ht="9" customHeight="1">
      <c r="A572" s="220" t="s">
        <v>54</v>
      </c>
      <c r="B572" s="229">
        <f t="shared" si="30"/>
        <v>7867</v>
      </c>
      <c r="C572" s="285">
        <v>63</v>
      </c>
      <c r="D572" s="285">
        <v>26</v>
      </c>
      <c r="E572" s="285">
        <v>2</v>
      </c>
      <c r="F572" s="279">
        <v>1163</v>
      </c>
      <c r="G572" s="279">
        <v>845</v>
      </c>
      <c r="H572" s="279">
        <v>54</v>
      </c>
      <c r="I572" s="279">
        <v>1655</v>
      </c>
      <c r="J572" s="279">
        <v>339</v>
      </c>
      <c r="K572" s="279">
        <v>73</v>
      </c>
      <c r="L572" s="279">
        <v>2692</v>
      </c>
      <c r="M572" s="279">
        <v>126</v>
      </c>
      <c r="N572" s="279">
        <v>829</v>
      </c>
      <c r="O572" s="220"/>
    </row>
    <row r="573" spans="1:15" s="219" customFormat="1" ht="9" customHeight="1">
      <c r="A573" s="220" t="s">
        <v>55</v>
      </c>
      <c r="B573" s="229">
        <f t="shared" si="30"/>
        <v>935</v>
      </c>
      <c r="C573" s="285">
        <v>41</v>
      </c>
      <c r="D573" s="285">
        <v>3</v>
      </c>
      <c r="E573" s="285">
        <v>0</v>
      </c>
      <c r="F573" s="279">
        <v>51</v>
      </c>
      <c r="G573" s="279">
        <v>127</v>
      </c>
      <c r="H573" s="279">
        <v>15</v>
      </c>
      <c r="I573" s="279">
        <v>166</v>
      </c>
      <c r="J573" s="279">
        <v>114</v>
      </c>
      <c r="K573" s="279">
        <v>20</v>
      </c>
      <c r="L573" s="279">
        <v>390</v>
      </c>
      <c r="M573" s="279">
        <v>6</v>
      </c>
      <c r="N573" s="279">
        <v>2</v>
      </c>
      <c r="O573" s="220"/>
    </row>
    <row r="574" spans="1:15" s="219" customFormat="1" ht="9" customHeight="1">
      <c r="A574" s="220" t="s">
        <v>56</v>
      </c>
      <c r="B574" s="229">
        <f t="shared" si="30"/>
        <v>1584</v>
      </c>
      <c r="C574" s="285">
        <v>38</v>
      </c>
      <c r="D574" s="285">
        <v>1</v>
      </c>
      <c r="E574" s="285">
        <v>0</v>
      </c>
      <c r="F574" s="279">
        <v>51</v>
      </c>
      <c r="G574" s="279">
        <v>335</v>
      </c>
      <c r="H574" s="279">
        <v>10</v>
      </c>
      <c r="I574" s="279">
        <v>359</v>
      </c>
      <c r="J574" s="279">
        <v>66</v>
      </c>
      <c r="K574" s="279">
        <v>28</v>
      </c>
      <c r="L574" s="279">
        <v>555</v>
      </c>
      <c r="M574" s="279">
        <v>141</v>
      </c>
      <c r="N574" s="279">
        <v>0</v>
      </c>
      <c r="O574" s="220"/>
    </row>
    <row r="575" spans="1:15" s="219" customFormat="1" ht="9" customHeight="1">
      <c r="A575" s="225" t="s">
        <v>57</v>
      </c>
      <c r="B575" s="230">
        <f t="shared" si="30"/>
        <v>9810</v>
      </c>
      <c r="C575" s="286">
        <v>125</v>
      </c>
      <c r="D575" s="286">
        <v>14</v>
      </c>
      <c r="E575" s="286">
        <v>0</v>
      </c>
      <c r="F575" s="280">
        <v>1639</v>
      </c>
      <c r="G575" s="280">
        <v>671</v>
      </c>
      <c r="H575" s="280">
        <v>19</v>
      </c>
      <c r="I575" s="280">
        <v>1996</v>
      </c>
      <c r="J575" s="280">
        <v>470</v>
      </c>
      <c r="K575" s="280">
        <v>155</v>
      </c>
      <c r="L575" s="280">
        <v>4614</v>
      </c>
      <c r="M575" s="280">
        <v>101</v>
      </c>
      <c r="N575" s="280">
        <v>6</v>
      </c>
      <c r="O575" s="220"/>
    </row>
    <row r="576" spans="1:15" s="219" customFormat="1" ht="9" customHeight="1">
      <c r="A576" s="220" t="s">
        <v>58</v>
      </c>
      <c r="B576" s="229">
        <f t="shared" si="30"/>
        <v>28681</v>
      </c>
      <c r="C576" s="285">
        <v>19</v>
      </c>
      <c r="D576" s="285">
        <v>1</v>
      </c>
      <c r="E576" s="285">
        <v>0</v>
      </c>
      <c r="F576" s="279">
        <v>2631</v>
      </c>
      <c r="G576" s="279">
        <v>2430</v>
      </c>
      <c r="H576" s="279">
        <v>5</v>
      </c>
      <c r="I576" s="279">
        <v>6517</v>
      </c>
      <c r="J576" s="279">
        <v>1199</v>
      </c>
      <c r="K576" s="279">
        <v>563</v>
      </c>
      <c r="L576" s="279">
        <v>15041</v>
      </c>
      <c r="M576" s="279">
        <v>211</v>
      </c>
      <c r="N576" s="279">
        <v>64</v>
      </c>
      <c r="O576" s="220"/>
    </row>
    <row r="577" spans="1:15" s="219" customFormat="1" ht="9" customHeight="1">
      <c r="A577" s="220" t="s">
        <v>59</v>
      </c>
      <c r="B577" s="229">
        <f t="shared" si="30"/>
        <v>2045</v>
      </c>
      <c r="C577" s="285">
        <v>129</v>
      </c>
      <c r="D577" s="285">
        <v>28</v>
      </c>
      <c r="E577" s="285">
        <v>0</v>
      </c>
      <c r="F577" s="279">
        <v>320</v>
      </c>
      <c r="G577" s="279">
        <v>195</v>
      </c>
      <c r="H577" s="279">
        <v>8</v>
      </c>
      <c r="I577" s="279">
        <v>493</v>
      </c>
      <c r="J577" s="279">
        <v>130</v>
      </c>
      <c r="K577" s="279">
        <v>34</v>
      </c>
      <c r="L577" s="279">
        <v>682</v>
      </c>
      <c r="M577" s="279">
        <v>24</v>
      </c>
      <c r="N577" s="279">
        <v>2</v>
      </c>
      <c r="O577" s="220"/>
    </row>
    <row r="578" spans="1:15" s="219" customFormat="1" ht="9" customHeight="1">
      <c r="A578" s="220" t="s">
        <v>60</v>
      </c>
      <c r="B578" s="229">
        <f t="shared" si="30"/>
        <v>13394</v>
      </c>
      <c r="C578" s="285">
        <v>96</v>
      </c>
      <c r="D578" s="285">
        <v>13</v>
      </c>
      <c r="E578" s="285">
        <v>0</v>
      </c>
      <c r="F578" s="279">
        <v>2647</v>
      </c>
      <c r="G578" s="279">
        <v>1029</v>
      </c>
      <c r="H578" s="279">
        <v>44</v>
      </c>
      <c r="I578" s="279">
        <v>2391</v>
      </c>
      <c r="J578" s="279">
        <v>503</v>
      </c>
      <c r="K578" s="279">
        <v>128</v>
      </c>
      <c r="L578" s="279">
        <v>5402</v>
      </c>
      <c r="M578" s="279">
        <v>269</v>
      </c>
      <c r="N578" s="279">
        <v>872</v>
      </c>
      <c r="O578" s="220"/>
    </row>
    <row r="579" spans="1:15" s="219" customFormat="1" ht="9" customHeight="1">
      <c r="A579" s="225" t="s">
        <v>61</v>
      </c>
      <c r="B579" s="230">
        <f t="shared" si="30"/>
        <v>5925</v>
      </c>
      <c r="C579" s="286">
        <v>31</v>
      </c>
      <c r="D579" s="286">
        <v>6</v>
      </c>
      <c r="E579" s="286">
        <v>2</v>
      </c>
      <c r="F579" s="280">
        <v>228</v>
      </c>
      <c r="G579" s="280">
        <v>457</v>
      </c>
      <c r="H579" s="280">
        <v>51</v>
      </c>
      <c r="I579" s="280">
        <v>1389</v>
      </c>
      <c r="J579" s="280">
        <v>251</v>
      </c>
      <c r="K579" s="280">
        <v>77</v>
      </c>
      <c r="L579" s="280">
        <v>2320</v>
      </c>
      <c r="M579" s="280">
        <v>825</v>
      </c>
      <c r="N579" s="280">
        <v>288</v>
      </c>
      <c r="O579" s="220"/>
    </row>
    <row r="580" spans="1:15" s="219" customFormat="1" ht="9" customHeight="1">
      <c r="A580" s="220" t="s">
        <v>62</v>
      </c>
      <c r="B580" s="229">
        <f t="shared" si="30"/>
        <v>1175</v>
      </c>
      <c r="C580" s="285">
        <v>12</v>
      </c>
      <c r="D580" s="285">
        <v>0</v>
      </c>
      <c r="E580" s="285">
        <v>0</v>
      </c>
      <c r="F580" s="279">
        <v>143</v>
      </c>
      <c r="G580" s="279">
        <v>98</v>
      </c>
      <c r="H580" s="279">
        <v>2</v>
      </c>
      <c r="I580" s="279">
        <v>274</v>
      </c>
      <c r="J580" s="279">
        <v>89</v>
      </c>
      <c r="K580" s="279">
        <v>20</v>
      </c>
      <c r="L580" s="279">
        <v>520</v>
      </c>
      <c r="M580" s="279">
        <v>5</v>
      </c>
      <c r="N580" s="279">
        <v>12</v>
      </c>
      <c r="O580" s="220"/>
    </row>
    <row r="581" spans="1:15" s="219" customFormat="1" ht="9" customHeight="1">
      <c r="A581" s="220" t="s">
        <v>63</v>
      </c>
      <c r="B581" s="229">
        <f t="shared" si="30"/>
        <v>20598</v>
      </c>
      <c r="C581" s="285">
        <v>339</v>
      </c>
      <c r="D581" s="285">
        <v>9</v>
      </c>
      <c r="E581" s="285">
        <v>0</v>
      </c>
      <c r="F581" s="279">
        <v>2759</v>
      </c>
      <c r="G581" s="279">
        <v>2583</v>
      </c>
      <c r="H581" s="279">
        <v>69</v>
      </c>
      <c r="I581" s="279">
        <v>4358</v>
      </c>
      <c r="J581" s="279">
        <v>1602</v>
      </c>
      <c r="K581" s="279">
        <v>142</v>
      </c>
      <c r="L581" s="279">
        <v>8438</v>
      </c>
      <c r="M581" s="279">
        <v>116</v>
      </c>
      <c r="N581" s="279">
        <v>183</v>
      </c>
      <c r="O581" s="220"/>
    </row>
    <row r="582" spans="1:15" s="219" customFormat="1" ht="9" customHeight="1">
      <c r="A582" s="220" t="s">
        <v>64</v>
      </c>
      <c r="B582" s="229">
        <f t="shared" si="30"/>
        <v>12800</v>
      </c>
      <c r="C582" s="285">
        <v>61</v>
      </c>
      <c r="D582" s="285">
        <v>13</v>
      </c>
      <c r="E582" s="285">
        <v>8</v>
      </c>
      <c r="F582" s="279">
        <v>1930</v>
      </c>
      <c r="G582" s="279">
        <v>816</v>
      </c>
      <c r="H582" s="279">
        <v>71</v>
      </c>
      <c r="I582" s="279">
        <v>2517</v>
      </c>
      <c r="J582" s="279">
        <v>850</v>
      </c>
      <c r="K582" s="279">
        <v>159</v>
      </c>
      <c r="L582" s="279">
        <v>5697</v>
      </c>
      <c r="M582" s="279">
        <v>366</v>
      </c>
      <c r="N582" s="279">
        <v>312</v>
      </c>
      <c r="O582" s="220"/>
    </row>
    <row r="583" spans="1:15" s="219" customFormat="1" ht="9" customHeight="1">
      <c r="A583" s="225" t="s">
        <v>65</v>
      </c>
      <c r="B583" s="230">
        <f t="shared" si="30"/>
        <v>3906</v>
      </c>
      <c r="C583" s="286">
        <v>83</v>
      </c>
      <c r="D583" s="286">
        <v>6</v>
      </c>
      <c r="E583" s="286">
        <v>0</v>
      </c>
      <c r="F583" s="280">
        <v>438</v>
      </c>
      <c r="G583" s="280">
        <v>452</v>
      </c>
      <c r="H583" s="280">
        <v>29</v>
      </c>
      <c r="I583" s="280">
        <v>1033</v>
      </c>
      <c r="J583" s="280">
        <v>241</v>
      </c>
      <c r="K583" s="280">
        <v>49</v>
      </c>
      <c r="L583" s="280">
        <v>1538</v>
      </c>
      <c r="M583" s="280">
        <v>37</v>
      </c>
      <c r="N583" s="280">
        <v>0</v>
      </c>
      <c r="O583" s="220"/>
    </row>
    <row r="584" spans="1:15" s="219" customFormat="1" ht="9" customHeight="1">
      <c r="A584" s="220" t="s">
        <v>66</v>
      </c>
      <c r="B584" s="229">
        <f t="shared" si="30"/>
        <v>3863</v>
      </c>
      <c r="C584" s="285">
        <v>34</v>
      </c>
      <c r="D584" s="285">
        <v>1</v>
      </c>
      <c r="E584" s="285">
        <v>0</v>
      </c>
      <c r="F584" s="279">
        <v>157</v>
      </c>
      <c r="G584" s="279">
        <v>332</v>
      </c>
      <c r="H584" s="279">
        <v>14</v>
      </c>
      <c r="I584" s="279">
        <v>939</v>
      </c>
      <c r="J584" s="279">
        <v>196</v>
      </c>
      <c r="K584" s="279">
        <v>41</v>
      </c>
      <c r="L584" s="279">
        <v>2104</v>
      </c>
      <c r="M584" s="279">
        <v>31</v>
      </c>
      <c r="N584" s="279">
        <v>14</v>
      </c>
      <c r="O584" s="220"/>
    </row>
    <row r="585" spans="1:15" s="219" customFormat="1" ht="9" customHeight="1">
      <c r="A585" s="220" t="s">
        <v>67</v>
      </c>
      <c r="B585" s="229">
        <f t="shared" si="30"/>
        <v>1441</v>
      </c>
      <c r="C585" s="285">
        <v>53</v>
      </c>
      <c r="D585" s="285">
        <v>6</v>
      </c>
      <c r="E585" s="285">
        <v>0</v>
      </c>
      <c r="F585" s="279">
        <v>32</v>
      </c>
      <c r="G585" s="279">
        <v>309</v>
      </c>
      <c r="H585" s="279">
        <v>4</v>
      </c>
      <c r="I585" s="279">
        <v>242</v>
      </c>
      <c r="J585" s="279">
        <v>83</v>
      </c>
      <c r="K585" s="279">
        <v>27</v>
      </c>
      <c r="L585" s="279">
        <v>567</v>
      </c>
      <c r="M585" s="279">
        <v>103</v>
      </c>
      <c r="N585" s="279">
        <v>15</v>
      </c>
      <c r="O585" s="220"/>
    </row>
    <row r="586" spans="1:15" s="219" customFormat="1" ht="9" customHeight="1">
      <c r="A586" s="220" t="s">
        <v>68</v>
      </c>
      <c r="B586" s="229">
        <f t="shared" si="30"/>
        <v>13894</v>
      </c>
      <c r="C586" s="285">
        <v>56</v>
      </c>
      <c r="D586" s="285">
        <v>1</v>
      </c>
      <c r="E586" s="285">
        <v>6</v>
      </c>
      <c r="F586" s="279">
        <v>2775</v>
      </c>
      <c r="G586" s="279">
        <v>1259</v>
      </c>
      <c r="H586" s="279">
        <v>46</v>
      </c>
      <c r="I586" s="279">
        <v>2417</v>
      </c>
      <c r="J586" s="279">
        <v>727</v>
      </c>
      <c r="K586" s="279">
        <v>100</v>
      </c>
      <c r="L586" s="279">
        <v>5099</v>
      </c>
      <c r="M586" s="279">
        <v>28</v>
      </c>
      <c r="N586" s="279">
        <v>1380</v>
      </c>
      <c r="O586" s="220"/>
    </row>
    <row r="587" spans="1:15" s="219" customFormat="1" ht="9" customHeight="1">
      <c r="A587" s="225" t="s">
        <v>69</v>
      </c>
      <c r="B587" s="230">
        <f t="shared" si="30"/>
        <v>1740</v>
      </c>
      <c r="C587" s="286">
        <v>14</v>
      </c>
      <c r="D587" s="286">
        <v>1</v>
      </c>
      <c r="E587" s="286">
        <v>0</v>
      </c>
      <c r="F587" s="280">
        <v>80</v>
      </c>
      <c r="G587" s="280">
        <v>105</v>
      </c>
      <c r="H587" s="280">
        <v>1</v>
      </c>
      <c r="I587" s="280">
        <v>345</v>
      </c>
      <c r="J587" s="280">
        <v>100</v>
      </c>
      <c r="K587" s="280">
        <v>19</v>
      </c>
      <c r="L587" s="280">
        <v>651</v>
      </c>
      <c r="M587" s="280">
        <v>184</v>
      </c>
      <c r="N587" s="280">
        <v>240</v>
      </c>
      <c r="O587" s="220"/>
    </row>
    <row r="588" spans="1:15" s="219" customFormat="1" ht="9" customHeight="1">
      <c r="A588" s="220" t="s">
        <v>70</v>
      </c>
      <c r="B588" s="229">
        <f t="shared" si="30"/>
        <v>4481</v>
      </c>
      <c r="C588" s="285">
        <v>51</v>
      </c>
      <c r="D588" s="285">
        <v>5</v>
      </c>
      <c r="E588" s="285">
        <v>0</v>
      </c>
      <c r="F588" s="279">
        <v>616</v>
      </c>
      <c r="G588" s="279">
        <v>543</v>
      </c>
      <c r="H588" s="279">
        <v>6</v>
      </c>
      <c r="I588" s="279">
        <v>996</v>
      </c>
      <c r="J588" s="279">
        <v>373</v>
      </c>
      <c r="K588" s="279">
        <v>66</v>
      </c>
      <c r="L588" s="279">
        <v>1577</v>
      </c>
      <c r="M588" s="279">
        <v>106</v>
      </c>
      <c r="N588" s="279">
        <v>142</v>
      </c>
      <c r="O588" s="220"/>
    </row>
    <row r="589" spans="1:15" s="219" customFormat="1" ht="9" customHeight="1">
      <c r="A589" s="220" t="s">
        <v>71</v>
      </c>
      <c r="B589" s="229">
        <f t="shared" si="30"/>
        <v>6770</v>
      </c>
      <c r="C589" s="285">
        <v>30</v>
      </c>
      <c r="D589" s="285">
        <v>4</v>
      </c>
      <c r="E589" s="285">
        <v>0</v>
      </c>
      <c r="F589" s="279">
        <v>2739</v>
      </c>
      <c r="G589" s="279">
        <v>426</v>
      </c>
      <c r="H589" s="279">
        <v>16</v>
      </c>
      <c r="I589" s="279">
        <v>741</v>
      </c>
      <c r="J589" s="279">
        <v>365</v>
      </c>
      <c r="K589" s="279">
        <v>80</v>
      </c>
      <c r="L589" s="279">
        <v>2358</v>
      </c>
      <c r="M589" s="279">
        <v>11</v>
      </c>
      <c r="N589" s="279">
        <v>0</v>
      </c>
      <c r="O589" s="220"/>
    </row>
    <row r="590" spans="1:15" s="219" customFormat="1" ht="9" customHeight="1">
      <c r="A590" s="220" t="s">
        <v>72</v>
      </c>
      <c r="B590" s="229">
        <f t="shared" si="30"/>
        <v>3687</v>
      </c>
      <c r="C590" s="285">
        <v>7</v>
      </c>
      <c r="D590" s="285">
        <v>0</v>
      </c>
      <c r="E590" s="285">
        <v>0</v>
      </c>
      <c r="F590" s="279">
        <v>36</v>
      </c>
      <c r="G590" s="279">
        <v>266</v>
      </c>
      <c r="H590" s="279">
        <v>2</v>
      </c>
      <c r="I590" s="279">
        <v>942</v>
      </c>
      <c r="J590" s="279">
        <v>200</v>
      </c>
      <c r="K590" s="279">
        <v>39</v>
      </c>
      <c r="L590" s="279">
        <v>2045</v>
      </c>
      <c r="M590" s="279">
        <v>13</v>
      </c>
      <c r="N590" s="279">
        <v>137</v>
      </c>
      <c r="O590" s="220"/>
    </row>
    <row r="591" spans="1:15" s="219" customFormat="1" ht="9" customHeight="1">
      <c r="A591" s="225" t="s">
        <v>73</v>
      </c>
      <c r="B591" s="230">
        <f t="shared" si="30"/>
        <v>3956</v>
      </c>
      <c r="C591" s="286">
        <v>54</v>
      </c>
      <c r="D591" s="286">
        <v>11</v>
      </c>
      <c r="E591" s="286">
        <v>1</v>
      </c>
      <c r="F591" s="280">
        <v>521</v>
      </c>
      <c r="G591" s="280">
        <v>294</v>
      </c>
      <c r="H591" s="280">
        <v>6</v>
      </c>
      <c r="I591" s="280">
        <v>1019</v>
      </c>
      <c r="J591" s="280">
        <v>307</v>
      </c>
      <c r="K591" s="280">
        <v>92</v>
      </c>
      <c r="L591" s="280">
        <v>1521</v>
      </c>
      <c r="M591" s="280">
        <v>126</v>
      </c>
      <c r="N591" s="280">
        <v>4</v>
      </c>
      <c r="O591" s="220"/>
    </row>
    <row r="592" spans="1:15" s="219" customFormat="1" ht="9" customHeight="1">
      <c r="A592" s="220" t="s">
        <v>74</v>
      </c>
      <c r="B592" s="229">
        <f t="shared" si="30"/>
        <v>4570</v>
      </c>
      <c r="C592" s="285">
        <v>188</v>
      </c>
      <c r="D592" s="285">
        <v>1</v>
      </c>
      <c r="E592" s="285">
        <v>0</v>
      </c>
      <c r="F592" s="279">
        <v>331</v>
      </c>
      <c r="G592" s="279">
        <v>692</v>
      </c>
      <c r="H592" s="279">
        <v>11</v>
      </c>
      <c r="I592" s="279">
        <v>1225</v>
      </c>
      <c r="J592" s="279">
        <v>182</v>
      </c>
      <c r="K592" s="279">
        <v>67</v>
      </c>
      <c r="L592" s="279">
        <v>1737</v>
      </c>
      <c r="M592" s="279">
        <v>46</v>
      </c>
      <c r="N592" s="279">
        <v>90</v>
      </c>
      <c r="O592" s="220"/>
    </row>
    <row r="593" spans="1:15" s="219" customFormat="1" ht="9" customHeight="1">
      <c r="A593" s="220" t="s">
        <v>75</v>
      </c>
      <c r="B593" s="229">
        <f t="shared" si="30"/>
        <v>8208</v>
      </c>
      <c r="C593" s="285">
        <v>306</v>
      </c>
      <c r="D593" s="285">
        <v>16</v>
      </c>
      <c r="E593" s="285">
        <v>4</v>
      </c>
      <c r="F593" s="279">
        <v>720</v>
      </c>
      <c r="G593" s="279">
        <v>1000</v>
      </c>
      <c r="H593" s="279">
        <v>29</v>
      </c>
      <c r="I593" s="279">
        <v>1841</v>
      </c>
      <c r="J593" s="279">
        <v>312</v>
      </c>
      <c r="K593" s="279">
        <v>188</v>
      </c>
      <c r="L593" s="279">
        <v>3430</v>
      </c>
      <c r="M593" s="279">
        <v>217</v>
      </c>
      <c r="N593" s="279">
        <v>145</v>
      </c>
      <c r="O593" s="220"/>
    </row>
    <row r="594" spans="1:15" s="219" customFormat="1" ht="9" customHeight="1">
      <c r="A594" s="220" t="s">
        <v>76</v>
      </c>
      <c r="B594" s="229">
        <f t="shared" si="30"/>
        <v>4453</v>
      </c>
      <c r="C594" s="285">
        <v>46</v>
      </c>
      <c r="D594" s="285">
        <v>4</v>
      </c>
      <c r="E594" s="285">
        <v>1</v>
      </c>
      <c r="F594" s="279">
        <v>256</v>
      </c>
      <c r="G594" s="279">
        <v>832</v>
      </c>
      <c r="H594" s="279">
        <v>0</v>
      </c>
      <c r="I594" s="279">
        <v>1082</v>
      </c>
      <c r="J594" s="279">
        <v>324</v>
      </c>
      <c r="K594" s="279">
        <v>79</v>
      </c>
      <c r="L594" s="279">
        <v>1792</v>
      </c>
      <c r="M594" s="279">
        <v>27</v>
      </c>
      <c r="N594" s="279">
        <v>10</v>
      </c>
      <c r="O594" s="220"/>
    </row>
    <row r="595" spans="1:15" s="219" customFormat="1" ht="9" customHeight="1">
      <c r="A595" s="225" t="s">
        <v>77</v>
      </c>
      <c r="B595" s="230">
        <f t="shared" si="30"/>
        <v>5556</v>
      </c>
      <c r="C595" s="286">
        <v>57</v>
      </c>
      <c r="D595" s="286">
        <v>40</v>
      </c>
      <c r="E595" s="286">
        <v>0</v>
      </c>
      <c r="F595" s="280">
        <v>832</v>
      </c>
      <c r="G595" s="280">
        <v>536</v>
      </c>
      <c r="H595" s="280">
        <v>26</v>
      </c>
      <c r="I595" s="280">
        <v>1131</v>
      </c>
      <c r="J595" s="280">
        <v>445</v>
      </c>
      <c r="K595" s="280">
        <v>100</v>
      </c>
      <c r="L595" s="280">
        <v>1871</v>
      </c>
      <c r="M595" s="280">
        <v>82</v>
      </c>
      <c r="N595" s="280">
        <v>436</v>
      </c>
      <c r="O595" s="220"/>
    </row>
    <row r="596" spans="1:15" s="219" customFormat="1" ht="9" customHeight="1">
      <c r="A596" s="220" t="s">
        <v>78</v>
      </c>
      <c r="B596" s="229">
        <f t="shared" si="30"/>
        <v>642</v>
      </c>
      <c r="C596" s="285">
        <v>8</v>
      </c>
      <c r="D596" s="285">
        <v>1</v>
      </c>
      <c r="E596" s="285">
        <v>0</v>
      </c>
      <c r="F596" s="279">
        <v>98</v>
      </c>
      <c r="G596" s="279">
        <v>42</v>
      </c>
      <c r="H596" s="279">
        <v>2</v>
      </c>
      <c r="I596" s="279">
        <v>134</v>
      </c>
      <c r="J596" s="279">
        <v>35</v>
      </c>
      <c r="K596" s="279">
        <v>4</v>
      </c>
      <c r="L596" s="279">
        <v>217</v>
      </c>
      <c r="M596" s="279">
        <v>101</v>
      </c>
      <c r="N596" s="279">
        <v>0</v>
      </c>
      <c r="O596" s="220"/>
    </row>
    <row r="597" spans="1:15" s="219" customFormat="1" ht="9" customHeight="1">
      <c r="A597" s="220" t="s">
        <v>79</v>
      </c>
      <c r="B597" s="229">
        <f t="shared" si="30"/>
        <v>6183</v>
      </c>
      <c r="C597" s="285">
        <v>125</v>
      </c>
      <c r="D597" s="285">
        <v>8</v>
      </c>
      <c r="E597" s="285">
        <v>6</v>
      </c>
      <c r="F597" s="279">
        <v>252</v>
      </c>
      <c r="G597" s="279">
        <v>850</v>
      </c>
      <c r="H597" s="279">
        <v>27</v>
      </c>
      <c r="I597" s="279">
        <v>1758</v>
      </c>
      <c r="J597" s="279">
        <v>590</v>
      </c>
      <c r="K597" s="279">
        <v>99</v>
      </c>
      <c r="L597" s="279">
        <v>2095</v>
      </c>
      <c r="M597" s="279">
        <v>118</v>
      </c>
      <c r="N597" s="279">
        <v>255</v>
      </c>
      <c r="O597" s="220"/>
    </row>
    <row r="598" spans="1:15" s="219" customFormat="1" ht="9" customHeight="1">
      <c r="A598" s="225" t="s">
        <v>80</v>
      </c>
      <c r="B598" s="230">
        <f t="shared" si="30"/>
        <v>2835</v>
      </c>
      <c r="C598" s="286">
        <v>123</v>
      </c>
      <c r="D598" s="286">
        <v>3</v>
      </c>
      <c r="E598" s="286">
        <v>0</v>
      </c>
      <c r="F598" s="280">
        <v>323</v>
      </c>
      <c r="G598" s="280">
        <v>161</v>
      </c>
      <c r="H598" s="280">
        <v>15</v>
      </c>
      <c r="I598" s="280">
        <v>703</v>
      </c>
      <c r="J598" s="280">
        <v>160</v>
      </c>
      <c r="K598" s="280">
        <v>40</v>
      </c>
      <c r="L598" s="280">
        <v>1271</v>
      </c>
      <c r="M598" s="280">
        <v>26</v>
      </c>
      <c r="N598" s="280">
        <v>10</v>
      </c>
      <c r="O598" s="220"/>
    </row>
    <row r="599" spans="1:15" s="219" customFormat="1" ht="9" customHeight="1">
      <c r="A599" s="220" t="s">
        <v>81</v>
      </c>
      <c r="B599" s="229">
        <f t="shared" si="30"/>
        <v>1303</v>
      </c>
      <c r="C599" s="285">
        <v>49</v>
      </c>
      <c r="D599" s="285">
        <v>2</v>
      </c>
      <c r="E599" s="285">
        <v>0</v>
      </c>
      <c r="F599" s="279">
        <v>95</v>
      </c>
      <c r="G599" s="279">
        <v>197</v>
      </c>
      <c r="H599" s="279">
        <v>2</v>
      </c>
      <c r="I599" s="279">
        <v>394</v>
      </c>
      <c r="J599" s="279">
        <v>94</v>
      </c>
      <c r="K599" s="279">
        <v>23</v>
      </c>
      <c r="L599" s="279">
        <v>411</v>
      </c>
      <c r="M599" s="279">
        <v>35</v>
      </c>
      <c r="N599" s="279">
        <v>1</v>
      </c>
      <c r="O599" s="220"/>
    </row>
    <row r="600" spans="1:15" s="219" customFormat="1" ht="9" customHeight="1">
      <c r="A600" s="220"/>
      <c r="B600" s="229"/>
      <c r="C600" s="279"/>
      <c r="D600" s="279"/>
      <c r="E600" s="279"/>
      <c r="F600" s="279"/>
      <c r="G600" s="279"/>
      <c r="H600" s="279"/>
      <c r="I600" s="279"/>
      <c r="J600" s="279"/>
      <c r="K600" s="279"/>
      <c r="L600" s="279"/>
      <c r="M600" s="279"/>
      <c r="N600" s="279"/>
      <c r="O600" s="220"/>
    </row>
    <row r="601" spans="1:15" s="219" customFormat="1" ht="9" customHeight="1">
      <c r="A601" s="218">
        <v>2011</v>
      </c>
      <c r="B601" s="229"/>
      <c r="C601" s="242"/>
      <c r="D601" s="242"/>
      <c r="E601" s="242"/>
      <c r="F601" s="229"/>
      <c r="G601" s="229"/>
      <c r="H601" s="229"/>
      <c r="I601" s="229"/>
      <c r="J601" s="229"/>
      <c r="K601" s="229"/>
      <c r="L601" s="229"/>
      <c r="M601" s="229"/>
      <c r="N601" s="229"/>
      <c r="O601" s="220"/>
    </row>
    <row r="602" spans="1:15" s="219" customFormat="1" ht="9" customHeight="1">
      <c r="A602" s="218" t="s">
        <v>102</v>
      </c>
      <c r="B602" s="243">
        <f t="shared" ref="B602:N602" si="31">SUM(B604:B635)</f>
        <v>202477</v>
      </c>
      <c r="C602" s="243">
        <f t="shared" si="31"/>
        <v>2540</v>
      </c>
      <c r="D602" s="243">
        <f t="shared" si="31"/>
        <v>196</v>
      </c>
      <c r="E602" s="243">
        <f t="shared" si="31"/>
        <v>122</v>
      </c>
      <c r="F602" s="243">
        <f t="shared" si="31"/>
        <v>25802</v>
      </c>
      <c r="G602" s="243">
        <f t="shared" si="31"/>
        <v>18092</v>
      </c>
      <c r="H602" s="243">
        <f t="shared" si="31"/>
        <v>645</v>
      </c>
      <c r="I602" s="243">
        <f t="shared" si="31"/>
        <v>44505</v>
      </c>
      <c r="J602" s="243">
        <f t="shared" si="31"/>
        <v>10446</v>
      </c>
      <c r="K602" s="243">
        <f t="shared" si="31"/>
        <v>2343</v>
      </c>
      <c r="L602" s="243">
        <f t="shared" si="31"/>
        <v>85456</v>
      </c>
      <c r="M602" s="243">
        <f t="shared" si="31"/>
        <v>5461</v>
      </c>
      <c r="N602" s="243">
        <f t="shared" si="31"/>
        <v>6869</v>
      </c>
      <c r="O602" s="220"/>
    </row>
    <row r="603" spans="1:15" s="219" customFormat="1" ht="3.95" customHeight="1">
      <c r="A603" s="222"/>
      <c r="B603" s="243"/>
      <c r="C603" s="243"/>
      <c r="D603" s="243"/>
      <c r="E603" s="243"/>
      <c r="F603" s="243"/>
      <c r="G603" s="243"/>
      <c r="H603" s="243"/>
      <c r="I603" s="243"/>
      <c r="J603" s="243"/>
      <c r="K603" s="243"/>
      <c r="L603" s="243"/>
      <c r="M603" s="243"/>
      <c r="N603" s="243"/>
      <c r="O603" s="220"/>
    </row>
    <row r="604" spans="1:15" s="219" customFormat="1" ht="9" customHeight="1">
      <c r="A604" s="220" t="s">
        <v>50</v>
      </c>
      <c r="B604" s="229">
        <f t="shared" ref="B604:B635" si="32">SUM(C604:N604)</f>
        <v>3013</v>
      </c>
      <c r="C604" s="285">
        <v>44</v>
      </c>
      <c r="D604" s="285">
        <v>1</v>
      </c>
      <c r="E604" s="285">
        <v>0</v>
      </c>
      <c r="F604" s="279">
        <v>357</v>
      </c>
      <c r="G604" s="279">
        <v>177</v>
      </c>
      <c r="H604" s="279">
        <v>2</v>
      </c>
      <c r="I604" s="279">
        <v>491</v>
      </c>
      <c r="J604" s="279">
        <v>147</v>
      </c>
      <c r="K604" s="279">
        <v>28</v>
      </c>
      <c r="L604" s="279">
        <v>1473</v>
      </c>
      <c r="M604" s="279">
        <v>61</v>
      </c>
      <c r="N604" s="279">
        <v>232</v>
      </c>
      <c r="O604" s="220"/>
    </row>
    <row r="605" spans="1:15" s="219" customFormat="1" ht="9" customHeight="1">
      <c r="A605" s="220" t="s">
        <v>51</v>
      </c>
      <c r="B605" s="229">
        <f t="shared" si="32"/>
        <v>10130</v>
      </c>
      <c r="C605" s="285">
        <v>142</v>
      </c>
      <c r="D605" s="285">
        <v>1</v>
      </c>
      <c r="E605" s="285">
        <v>0</v>
      </c>
      <c r="F605" s="279">
        <v>1585</v>
      </c>
      <c r="G605" s="279">
        <v>805</v>
      </c>
      <c r="H605" s="279">
        <v>8</v>
      </c>
      <c r="I605" s="279">
        <v>2216</v>
      </c>
      <c r="J605" s="279">
        <v>477</v>
      </c>
      <c r="K605" s="279">
        <v>80</v>
      </c>
      <c r="L605" s="279">
        <v>3753</v>
      </c>
      <c r="M605" s="279">
        <v>348</v>
      </c>
      <c r="N605" s="279">
        <v>715</v>
      </c>
      <c r="O605" s="220"/>
    </row>
    <row r="606" spans="1:15" s="219" customFormat="1" ht="9" customHeight="1">
      <c r="A606" s="220" t="s">
        <v>52</v>
      </c>
      <c r="B606" s="229">
        <f t="shared" si="32"/>
        <v>1557</v>
      </c>
      <c r="C606" s="285">
        <v>30</v>
      </c>
      <c r="D606" s="285">
        <v>1</v>
      </c>
      <c r="E606" s="285">
        <v>0</v>
      </c>
      <c r="F606" s="279">
        <v>61</v>
      </c>
      <c r="G606" s="279">
        <v>190</v>
      </c>
      <c r="H606" s="279">
        <v>0</v>
      </c>
      <c r="I606" s="279">
        <v>316</v>
      </c>
      <c r="J606" s="279">
        <v>57</v>
      </c>
      <c r="K606" s="279">
        <v>10</v>
      </c>
      <c r="L606" s="279">
        <v>829</v>
      </c>
      <c r="M606" s="279">
        <v>56</v>
      </c>
      <c r="N606" s="279">
        <v>7</v>
      </c>
      <c r="O606" s="220"/>
    </row>
    <row r="607" spans="1:15" s="219" customFormat="1" ht="9" customHeight="1">
      <c r="A607" s="225" t="s">
        <v>53</v>
      </c>
      <c r="B607" s="230">
        <f t="shared" si="32"/>
        <v>1150</v>
      </c>
      <c r="C607" s="286">
        <v>14</v>
      </c>
      <c r="D607" s="286">
        <v>18</v>
      </c>
      <c r="E607" s="286">
        <v>4</v>
      </c>
      <c r="F607" s="280">
        <v>64</v>
      </c>
      <c r="G607" s="280">
        <v>59</v>
      </c>
      <c r="H607" s="280">
        <v>0</v>
      </c>
      <c r="I607" s="280">
        <v>259</v>
      </c>
      <c r="J607" s="280">
        <v>37</v>
      </c>
      <c r="K607" s="280">
        <v>12</v>
      </c>
      <c r="L607" s="280">
        <v>557</v>
      </c>
      <c r="M607" s="280">
        <v>126</v>
      </c>
      <c r="N607" s="280">
        <v>0</v>
      </c>
      <c r="O607" s="220"/>
    </row>
    <row r="608" spans="1:15" s="219" customFormat="1" ht="9" customHeight="1">
      <c r="A608" s="220" t="s">
        <v>54</v>
      </c>
      <c r="B608" s="229">
        <f t="shared" si="32"/>
        <v>7669</v>
      </c>
      <c r="C608" s="285">
        <v>88</v>
      </c>
      <c r="D608" s="285">
        <v>19</v>
      </c>
      <c r="E608" s="285">
        <v>0</v>
      </c>
      <c r="F608" s="279">
        <v>1009</v>
      </c>
      <c r="G608" s="279">
        <v>666</v>
      </c>
      <c r="H608" s="279">
        <v>18</v>
      </c>
      <c r="I608" s="279">
        <v>1657</v>
      </c>
      <c r="J608" s="279">
        <v>336</v>
      </c>
      <c r="K608" s="279">
        <v>99</v>
      </c>
      <c r="L608" s="279">
        <v>2725</v>
      </c>
      <c r="M608" s="279">
        <v>121</v>
      </c>
      <c r="N608" s="279">
        <v>931</v>
      </c>
      <c r="O608" s="220"/>
    </row>
    <row r="609" spans="1:15" s="219" customFormat="1" ht="9" customHeight="1">
      <c r="A609" s="220" t="s">
        <v>55</v>
      </c>
      <c r="B609" s="229">
        <f t="shared" si="32"/>
        <v>947</v>
      </c>
      <c r="C609" s="285">
        <v>48</v>
      </c>
      <c r="D609" s="285">
        <v>10</v>
      </c>
      <c r="E609" s="285">
        <v>0</v>
      </c>
      <c r="F609" s="279">
        <v>50</v>
      </c>
      <c r="G609" s="279">
        <v>93</v>
      </c>
      <c r="H609" s="279">
        <v>8</v>
      </c>
      <c r="I609" s="279">
        <v>195</v>
      </c>
      <c r="J609" s="279">
        <v>146</v>
      </c>
      <c r="K609" s="279">
        <v>6</v>
      </c>
      <c r="L609" s="279">
        <v>384</v>
      </c>
      <c r="M609" s="279">
        <v>6</v>
      </c>
      <c r="N609" s="279">
        <v>1</v>
      </c>
      <c r="O609" s="220"/>
    </row>
    <row r="610" spans="1:15" s="219" customFormat="1" ht="9" customHeight="1">
      <c r="A610" s="220" t="s">
        <v>56</v>
      </c>
      <c r="B610" s="229">
        <f t="shared" si="32"/>
        <v>1753</v>
      </c>
      <c r="C610" s="285">
        <v>29</v>
      </c>
      <c r="D610" s="285">
        <v>2</v>
      </c>
      <c r="E610" s="285">
        <v>0</v>
      </c>
      <c r="F610" s="279">
        <v>57</v>
      </c>
      <c r="G610" s="279">
        <v>123</v>
      </c>
      <c r="H610" s="279">
        <v>32</v>
      </c>
      <c r="I610" s="279">
        <v>422</v>
      </c>
      <c r="J610" s="279">
        <v>82</v>
      </c>
      <c r="K610" s="279">
        <v>22</v>
      </c>
      <c r="L610" s="279">
        <v>916</v>
      </c>
      <c r="M610" s="279">
        <v>43</v>
      </c>
      <c r="N610" s="279">
        <v>25</v>
      </c>
      <c r="O610" s="220"/>
    </row>
    <row r="611" spans="1:15" s="219" customFormat="1" ht="9" customHeight="1">
      <c r="A611" s="225" t="s">
        <v>57</v>
      </c>
      <c r="B611" s="230">
        <f t="shared" si="32"/>
        <v>9157</v>
      </c>
      <c r="C611" s="286">
        <v>116</v>
      </c>
      <c r="D611" s="286">
        <v>6</v>
      </c>
      <c r="E611" s="286">
        <v>0</v>
      </c>
      <c r="F611" s="280">
        <v>1607</v>
      </c>
      <c r="G611" s="280">
        <v>561</v>
      </c>
      <c r="H611" s="280">
        <v>7</v>
      </c>
      <c r="I611" s="280">
        <v>2078</v>
      </c>
      <c r="J611" s="280">
        <v>401</v>
      </c>
      <c r="K611" s="280">
        <v>55</v>
      </c>
      <c r="L611" s="280">
        <v>4242</v>
      </c>
      <c r="M611" s="280">
        <v>72</v>
      </c>
      <c r="N611" s="280">
        <v>12</v>
      </c>
      <c r="O611" s="220"/>
    </row>
    <row r="612" spans="1:15" s="219" customFormat="1" ht="9" customHeight="1">
      <c r="A612" s="220" t="s">
        <v>58</v>
      </c>
      <c r="B612" s="229">
        <f t="shared" si="32"/>
        <v>26453</v>
      </c>
      <c r="C612" s="285">
        <v>18</v>
      </c>
      <c r="D612" s="285">
        <v>0</v>
      </c>
      <c r="E612" s="285">
        <v>3</v>
      </c>
      <c r="F612" s="279">
        <v>2432</v>
      </c>
      <c r="G612" s="279">
        <v>2269</v>
      </c>
      <c r="H612" s="279">
        <v>10</v>
      </c>
      <c r="I612" s="279">
        <v>6746</v>
      </c>
      <c r="J612" s="279">
        <v>1074</v>
      </c>
      <c r="K612" s="279">
        <v>292</v>
      </c>
      <c r="L612" s="279">
        <v>13461</v>
      </c>
      <c r="M612" s="279">
        <v>129</v>
      </c>
      <c r="N612" s="279">
        <v>19</v>
      </c>
      <c r="O612" s="220"/>
    </row>
    <row r="613" spans="1:15" s="219" customFormat="1" ht="9" customHeight="1">
      <c r="A613" s="220" t="s">
        <v>59</v>
      </c>
      <c r="B613" s="229">
        <f t="shared" si="32"/>
        <v>2109</v>
      </c>
      <c r="C613" s="285">
        <v>150</v>
      </c>
      <c r="D613" s="285">
        <v>13</v>
      </c>
      <c r="E613" s="285">
        <v>0</v>
      </c>
      <c r="F613" s="279">
        <v>321</v>
      </c>
      <c r="G613" s="279">
        <v>202</v>
      </c>
      <c r="H613" s="279">
        <v>7</v>
      </c>
      <c r="I613" s="279">
        <v>484</v>
      </c>
      <c r="J613" s="279">
        <v>117</v>
      </c>
      <c r="K613" s="279">
        <v>23</v>
      </c>
      <c r="L613" s="279">
        <v>761</v>
      </c>
      <c r="M613" s="279">
        <v>30</v>
      </c>
      <c r="N613" s="279">
        <v>1</v>
      </c>
      <c r="O613" s="220"/>
    </row>
    <row r="614" spans="1:15" s="219" customFormat="1" ht="9" customHeight="1">
      <c r="A614" s="220" t="s">
        <v>60</v>
      </c>
      <c r="B614" s="229">
        <f t="shared" si="32"/>
        <v>14417</v>
      </c>
      <c r="C614" s="285">
        <v>74</v>
      </c>
      <c r="D614" s="285">
        <v>4</v>
      </c>
      <c r="E614" s="285">
        <v>0</v>
      </c>
      <c r="F614" s="279">
        <v>2519</v>
      </c>
      <c r="G614" s="279">
        <v>649</v>
      </c>
      <c r="H614" s="279">
        <v>38</v>
      </c>
      <c r="I614" s="279">
        <v>2794</v>
      </c>
      <c r="J614" s="279">
        <v>489</v>
      </c>
      <c r="K614" s="279">
        <v>123</v>
      </c>
      <c r="L614" s="279">
        <v>6554</v>
      </c>
      <c r="M614" s="279">
        <v>263</v>
      </c>
      <c r="N614" s="279">
        <v>910</v>
      </c>
      <c r="O614" s="220"/>
    </row>
    <row r="615" spans="1:15" s="219" customFormat="1" ht="9" customHeight="1">
      <c r="A615" s="225" t="s">
        <v>61</v>
      </c>
      <c r="B615" s="230">
        <f t="shared" si="32"/>
        <v>6415</v>
      </c>
      <c r="C615" s="286">
        <v>14</v>
      </c>
      <c r="D615" s="286">
        <v>6</v>
      </c>
      <c r="E615" s="286">
        <v>3</v>
      </c>
      <c r="F615" s="280">
        <v>230</v>
      </c>
      <c r="G615" s="280">
        <v>575</v>
      </c>
      <c r="H615" s="280">
        <v>70</v>
      </c>
      <c r="I615" s="280">
        <v>1388</v>
      </c>
      <c r="J615" s="280">
        <v>269</v>
      </c>
      <c r="K615" s="280">
        <v>124</v>
      </c>
      <c r="L615" s="280">
        <v>2580</v>
      </c>
      <c r="M615" s="280">
        <v>1027</v>
      </c>
      <c r="N615" s="280">
        <v>129</v>
      </c>
      <c r="O615" s="220"/>
    </row>
    <row r="616" spans="1:15" s="219" customFormat="1" ht="9" customHeight="1">
      <c r="A616" s="220" t="s">
        <v>62</v>
      </c>
      <c r="B616" s="229">
        <f t="shared" si="32"/>
        <v>1329</v>
      </c>
      <c r="C616" s="285">
        <v>17</v>
      </c>
      <c r="D616" s="285">
        <v>5</v>
      </c>
      <c r="E616" s="285">
        <v>0</v>
      </c>
      <c r="F616" s="279">
        <v>132</v>
      </c>
      <c r="G616" s="279">
        <v>140</v>
      </c>
      <c r="H616" s="279">
        <v>1</v>
      </c>
      <c r="I616" s="279">
        <v>344</v>
      </c>
      <c r="J616" s="279">
        <v>97</v>
      </c>
      <c r="K616" s="279">
        <v>9</v>
      </c>
      <c r="L616" s="279">
        <v>504</v>
      </c>
      <c r="M616" s="279">
        <v>6</v>
      </c>
      <c r="N616" s="279">
        <v>74</v>
      </c>
      <c r="O616" s="220"/>
    </row>
    <row r="617" spans="1:15" s="219" customFormat="1" ht="9" customHeight="1">
      <c r="A617" s="220" t="s">
        <v>63</v>
      </c>
      <c r="B617" s="229">
        <f t="shared" si="32"/>
        <v>22424</v>
      </c>
      <c r="C617" s="285">
        <v>285</v>
      </c>
      <c r="D617" s="285">
        <v>11</v>
      </c>
      <c r="E617" s="285">
        <v>1</v>
      </c>
      <c r="F617" s="279">
        <v>3112</v>
      </c>
      <c r="G617" s="279">
        <v>3065</v>
      </c>
      <c r="H617" s="279">
        <v>33</v>
      </c>
      <c r="I617" s="279">
        <v>4898</v>
      </c>
      <c r="J617" s="279">
        <v>1669</v>
      </c>
      <c r="K617" s="279">
        <v>135</v>
      </c>
      <c r="L617" s="279">
        <v>8996</v>
      </c>
      <c r="M617" s="279">
        <v>102</v>
      </c>
      <c r="N617" s="279">
        <v>117</v>
      </c>
      <c r="O617" s="220"/>
    </row>
    <row r="618" spans="1:15" s="219" customFormat="1" ht="9" customHeight="1">
      <c r="A618" s="220" t="s">
        <v>64</v>
      </c>
      <c r="B618" s="229">
        <f t="shared" si="32"/>
        <v>12931</v>
      </c>
      <c r="C618" s="285">
        <v>52</v>
      </c>
      <c r="D618" s="285">
        <v>6</v>
      </c>
      <c r="E618" s="285">
        <v>3</v>
      </c>
      <c r="F618" s="279">
        <v>2161</v>
      </c>
      <c r="G618" s="279">
        <v>880</v>
      </c>
      <c r="H618" s="279">
        <v>51</v>
      </c>
      <c r="I618" s="279">
        <v>2786</v>
      </c>
      <c r="J618" s="279">
        <v>895</v>
      </c>
      <c r="K618" s="279">
        <v>220</v>
      </c>
      <c r="L618" s="279">
        <v>5630</v>
      </c>
      <c r="M618" s="279">
        <v>180</v>
      </c>
      <c r="N618" s="279">
        <v>67</v>
      </c>
      <c r="O618" s="220"/>
    </row>
    <row r="619" spans="1:15" s="219" customFormat="1" ht="9" customHeight="1">
      <c r="A619" s="225" t="s">
        <v>65</v>
      </c>
      <c r="B619" s="230">
        <f t="shared" si="32"/>
        <v>4420</v>
      </c>
      <c r="C619" s="286">
        <v>98</v>
      </c>
      <c r="D619" s="286">
        <v>7</v>
      </c>
      <c r="E619" s="286">
        <v>0</v>
      </c>
      <c r="F619" s="280">
        <v>469</v>
      </c>
      <c r="G619" s="280">
        <v>487</v>
      </c>
      <c r="H619" s="280">
        <v>13</v>
      </c>
      <c r="I619" s="280">
        <v>1257</v>
      </c>
      <c r="J619" s="280">
        <v>201</v>
      </c>
      <c r="K619" s="280">
        <v>46</v>
      </c>
      <c r="L619" s="280">
        <v>1766</v>
      </c>
      <c r="M619" s="280">
        <v>75</v>
      </c>
      <c r="N619" s="280">
        <v>1</v>
      </c>
      <c r="O619" s="220"/>
    </row>
    <row r="620" spans="1:15" s="219" customFormat="1" ht="9" customHeight="1">
      <c r="A620" s="220" t="s">
        <v>66</v>
      </c>
      <c r="B620" s="229">
        <f t="shared" si="32"/>
        <v>4428</v>
      </c>
      <c r="C620" s="285">
        <v>48</v>
      </c>
      <c r="D620" s="285">
        <v>2</v>
      </c>
      <c r="E620" s="285">
        <v>0</v>
      </c>
      <c r="F620" s="279">
        <v>189</v>
      </c>
      <c r="G620" s="279">
        <v>386</v>
      </c>
      <c r="H620" s="279">
        <v>38</v>
      </c>
      <c r="I620" s="279">
        <v>1128</v>
      </c>
      <c r="J620" s="279">
        <v>160</v>
      </c>
      <c r="K620" s="279">
        <v>74</v>
      </c>
      <c r="L620" s="279">
        <v>2308</v>
      </c>
      <c r="M620" s="279">
        <v>53</v>
      </c>
      <c r="N620" s="279">
        <v>42</v>
      </c>
      <c r="O620" s="220"/>
    </row>
    <row r="621" spans="1:15" s="219" customFormat="1" ht="9" customHeight="1">
      <c r="A621" s="220" t="s">
        <v>67</v>
      </c>
      <c r="B621" s="229">
        <f t="shared" si="32"/>
        <v>2105</v>
      </c>
      <c r="C621" s="285">
        <v>57</v>
      </c>
      <c r="D621" s="285">
        <v>2</v>
      </c>
      <c r="E621" s="285">
        <v>0</v>
      </c>
      <c r="F621" s="279">
        <v>46</v>
      </c>
      <c r="G621" s="279">
        <v>230</v>
      </c>
      <c r="H621" s="279">
        <v>0</v>
      </c>
      <c r="I621" s="279">
        <v>244</v>
      </c>
      <c r="J621" s="279">
        <v>75</v>
      </c>
      <c r="K621" s="279">
        <v>35</v>
      </c>
      <c r="L621" s="279">
        <v>653</v>
      </c>
      <c r="M621" s="279">
        <v>708</v>
      </c>
      <c r="N621" s="279">
        <v>55</v>
      </c>
      <c r="O621" s="220"/>
    </row>
    <row r="622" spans="1:15" s="219" customFormat="1" ht="9" customHeight="1">
      <c r="A622" s="220" t="s">
        <v>68</v>
      </c>
      <c r="B622" s="229">
        <f t="shared" si="32"/>
        <v>12962</v>
      </c>
      <c r="C622" s="285">
        <v>45</v>
      </c>
      <c r="D622" s="285">
        <v>4</v>
      </c>
      <c r="E622" s="285">
        <v>0</v>
      </c>
      <c r="F622" s="279">
        <v>2212</v>
      </c>
      <c r="G622" s="279">
        <v>1155</v>
      </c>
      <c r="H622" s="279">
        <v>33</v>
      </c>
      <c r="I622" s="279">
        <v>2095</v>
      </c>
      <c r="J622" s="279">
        <v>569</v>
      </c>
      <c r="K622" s="279">
        <v>193</v>
      </c>
      <c r="L622" s="279">
        <v>5092</v>
      </c>
      <c r="M622" s="279">
        <v>85</v>
      </c>
      <c r="N622" s="279">
        <v>1479</v>
      </c>
      <c r="O622" s="220"/>
    </row>
    <row r="623" spans="1:15" s="219" customFormat="1" ht="9" customHeight="1">
      <c r="A623" s="225" t="s">
        <v>69</v>
      </c>
      <c r="B623" s="230">
        <f t="shared" si="32"/>
        <v>1961</v>
      </c>
      <c r="C623" s="286">
        <v>14</v>
      </c>
      <c r="D623" s="286">
        <v>1</v>
      </c>
      <c r="E623" s="286">
        <v>1</v>
      </c>
      <c r="F623" s="280">
        <v>80</v>
      </c>
      <c r="G623" s="280">
        <v>91</v>
      </c>
      <c r="H623" s="280">
        <v>1</v>
      </c>
      <c r="I623" s="280">
        <v>383</v>
      </c>
      <c r="J623" s="280">
        <v>136</v>
      </c>
      <c r="K623" s="280">
        <v>44</v>
      </c>
      <c r="L623" s="280">
        <v>928</v>
      </c>
      <c r="M623" s="280">
        <v>40</v>
      </c>
      <c r="N623" s="280">
        <v>242</v>
      </c>
      <c r="O623" s="220"/>
    </row>
    <row r="624" spans="1:15" s="219" customFormat="1" ht="9" customHeight="1">
      <c r="A624" s="220" t="s">
        <v>70</v>
      </c>
      <c r="B624" s="229">
        <f t="shared" si="32"/>
        <v>4744</v>
      </c>
      <c r="C624" s="285">
        <v>57</v>
      </c>
      <c r="D624" s="285">
        <v>3</v>
      </c>
      <c r="E624" s="285">
        <v>0</v>
      </c>
      <c r="F624" s="279">
        <v>582</v>
      </c>
      <c r="G624" s="279">
        <v>444</v>
      </c>
      <c r="H624" s="279">
        <v>5</v>
      </c>
      <c r="I624" s="279">
        <v>924</v>
      </c>
      <c r="J624" s="279">
        <v>413</v>
      </c>
      <c r="K624" s="279">
        <v>76</v>
      </c>
      <c r="L624" s="279">
        <v>1937</v>
      </c>
      <c r="M624" s="279">
        <v>205</v>
      </c>
      <c r="N624" s="279">
        <v>98</v>
      </c>
      <c r="O624" s="220"/>
    </row>
    <row r="625" spans="1:15" s="219" customFormat="1" ht="9" customHeight="1">
      <c r="A625" s="220" t="s">
        <v>71</v>
      </c>
      <c r="B625" s="229">
        <f t="shared" si="32"/>
        <v>6540</v>
      </c>
      <c r="C625" s="285">
        <v>38</v>
      </c>
      <c r="D625" s="285">
        <v>0</v>
      </c>
      <c r="E625" s="285">
        <v>0</v>
      </c>
      <c r="F625" s="279">
        <v>3021</v>
      </c>
      <c r="G625" s="279">
        <v>412</v>
      </c>
      <c r="H625" s="279">
        <v>5</v>
      </c>
      <c r="I625" s="279">
        <v>678</v>
      </c>
      <c r="J625" s="279">
        <v>281</v>
      </c>
      <c r="K625" s="279">
        <v>70</v>
      </c>
      <c r="L625" s="279">
        <v>2014</v>
      </c>
      <c r="M625" s="279">
        <v>21</v>
      </c>
      <c r="N625" s="279">
        <v>0</v>
      </c>
      <c r="O625" s="220"/>
    </row>
    <row r="626" spans="1:15" s="219" customFormat="1" ht="9" customHeight="1">
      <c r="A626" s="220" t="s">
        <v>72</v>
      </c>
      <c r="B626" s="229">
        <f t="shared" si="32"/>
        <v>4991</v>
      </c>
      <c r="C626" s="285">
        <v>19</v>
      </c>
      <c r="D626" s="285">
        <v>0</v>
      </c>
      <c r="E626" s="285">
        <v>0</v>
      </c>
      <c r="F626" s="279">
        <v>70</v>
      </c>
      <c r="G626" s="279">
        <v>359</v>
      </c>
      <c r="H626" s="279">
        <v>11</v>
      </c>
      <c r="I626" s="279">
        <v>1125</v>
      </c>
      <c r="J626" s="279">
        <v>222</v>
      </c>
      <c r="K626" s="279">
        <v>55</v>
      </c>
      <c r="L626" s="279">
        <v>2844</v>
      </c>
      <c r="M626" s="279">
        <v>49</v>
      </c>
      <c r="N626" s="279">
        <v>237</v>
      </c>
      <c r="O626" s="220"/>
    </row>
    <row r="627" spans="1:15" s="219" customFormat="1" ht="9" customHeight="1">
      <c r="A627" s="225" t="s">
        <v>73</v>
      </c>
      <c r="B627" s="230">
        <f t="shared" si="32"/>
        <v>4226</v>
      </c>
      <c r="C627" s="286">
        <v>72</v>
      </c>
      <c r="D627" s="286">
        <v>6</v>
      </c>
      <c r="E627" s="286">
        <v>0</v>
      </c>
      <c r="F627" s="280">
        <v>512</v>
      </c>
      <c r="G627" s="280">
        <v>281</v>
      </c>
      <c r="H627" s="280">
        <v>25</v>
      </c>
      <c r="I627" s="280">
        <v>1518</v>
      </c>
      <c r="J627" s="280">
        <v>242</v>
      </c>
      <c r="K627" s="280">
        <v>65</v>
      </c>
      <c r="L627" s="280">
        <v>1421</v>
      </c>
      <c r="M627" s="280">
        <v>82</v>
      </c>
      <c r="N627" s="280">
        <v>2</v>
      </c>
      <c r="O627" s="220"/>
    </row>
    <row r="628" spans="1:15" s="219" customFormat="1" ht="9" customHeight="1">
      <c r="A628" s="220" t="s">
        <v>74</v>
      </c>
      <c r="B628" s="229">
        <f t="shared" si="32"/>
        <v>5395</v>
      </c>
      <c r="C628" s="285">
        <v>178</v>
      </c>
      <c r="D628" s="285">
        <v>3</v>
      </c>
      <c r="E628" s="285">
        <v>0</v>
      </c>
      <c r="F628" s="279">
        <v>294</v>
      </c>
      <c r="G628" s="279">
        <v>665</v>
      </c>
      <c r="H628" s="279">
        <v>60</v>
      </c>
      <c r="I628" s="279">
        <v>1389</v>
      </c>
      <c r="J628" s="279">
        <v>173</v>
      </c>
      <c r="K628" s="279">
        <v>64</v>
      </c>
      <c r="L628" s="279">
        <v>2040</v>
      </c>
      <c r="M628" s="279">
        <v>371</v>
      </c>
      <c r="N628" s="279">
        <v>158</v>
      </c>
      <c r="O628" s="220"/>
    </row>
    <row r="629" spans="1:15" s="219" customFormat="1" ht="9" customHeight="1">
      <c r="A629" s="220" t="s">
        <v>75</v>
      </c>
      <c r="B629" s="229">
        <f t="shared" si="32"/>
        <v>8332</v>
      </c>
      <c r="C629" s="285">
        <v>371</v>
      </c>
      <c r="D629" s="285">
        <v>37</v>
      </c>
      <c r="E629" s="285">
        <v>4</v>
      </c>
      <c r="F629" s="279">
        <v>825</v>
      </c>
      <c r="G629" s="279">
        <v>921</v>
      </c>
      <c r="H629" s="279">
        <v>31</v>
      </c>
      <c r="I629" s="279">
        <v>2152</v>
      </c>
      <c r="J629" s="279">
        <v>289</v>
      </c>
      <c r="K629" s="279">
        <v>88</v>
      </c>
      <c r="L629" s="279">
        <v>3183</v>
      </c>
      <c r="M629" s="279">
        <v>163</v>
      </c>
      <c r="N629" s="279">
        <v>268</v>
      </c>
      <c r="O629" s="220"/>
    </row>
    <row r="630" spans="1:15" s="219" customFormat="1" ht="9" customHeight="1">
      <c r="A630" s="220" t="s">
        <v>76</v>
      </c>
      <c r="B630" s="229">
        <f t="shared" si="32"/>
        <v>4621</v>
      </c>
      <c r="C630" s="285">
        <v>108</v>
      </c>
      <c r="D630" s="285">
        <v>1</v>
      </c>
      <c r="E630" s="285">
        <v>103</v>
      </c>
      <c r="F630" s="279">
        <v>299</v>
      </c>
      <c r="G630" s="279">
        <v>683</v>
      </c>
      <c r="H630" s="279">
        <v>0</v>
      </c>
      <c r="I630" s="279">
        <v>979</v>
      </c>
      <c r="J630" s="279">
        <v>325</v>
      </c>
      <c r="K630" s="279">
        <v>47</v>
      </c>
      <c r="L630" s="279">
        <v>1814</v>
      </c>
      <c r="M630" s="279">
        <v>35</v>
      </c>
      <c r="N630" s="279">
        <v>227</v>
      </c>
      <c r="O630" s="220"/>
    </row>
    <row r="631" spans="1:15" s="219" customFormat="1" ht="9" customHeight="1">
      <c r="A631" s="225" t="s">
        <v>77</v>
      </c>
      <c r="B631" s="230">
        <f t="shared" si="32"/>
        <v>5488</v>
      </c>
      <c r="C631" s="286">
        <v>28</v>
      </c>
      <c r="D631" s="286">
        <v>15</v>
      </c>
      <c r="E631" s="286">
        <v>0</v>
      </c>
      <c r="F631" s="280">
        <v>679</v>
      </c>
      <c r="G631" s="280">
        <v>415</v>
      </c>
      <c r="H631" s="280">
        <v>50</v>
      </c>
      <c r="I631" s="280">
        <v>1022</v>
      </c>
      <c r="J631" s="280">
        <v>400</v>
      </c>
      <c r="K631" s="280">
        <v>83</v>
      </c>
      <c r="L631" s="280">
        <v>1977</v>
      </c>
      <c r="M631" s="280">
        <v>179</v>
      </c>
      <c r="N631" s="280">
        <v>640</v>
      </c>
      <c r="O631" s="220"/>
    </row>
    <row r="632" spans="1:15" s="219" customFormat="1" ht="9" customHeight="1">
      <c r="A632" s="220" t="s">
        <v>78</v>
      </c>
      <c r="B632" s="229">
        <f t="shared" si="32"/>
        <v>1090</v>
      </c>
      <c r="C632" s="285">
        <v>4</v>
      </c>
      <c r="D632" s="285">
        <v>0</v>
      </c>
      <c r="E632" s="285">
        <v>0</v>
      </c>
      <c r="F632" s="279">
        <v>108</v>
      </c>
      <c r="G632" s="279">
        <v>37</v>
      </c>
      <c r="H632" s="279">
        <v>4</v>
      </c>
      <c r="I632" s="279">
        <v>125</v>
      </c>
      <c r="J632" s="279">
        <v>35</v>
      </c>
      <c r="K632" s="279">
        <v>13</v>
      </c>
      <c r="L632" s="279">
        <v>301</v>
      </c>
      <c r="M632" s="279">
        <v>461</v>
      </c>
      <c r="N632" s="279">
        <v>2</v>
      </c>
      <c r="O632" s="220"/>
    </row>
    <row r="633" spans="1:15" s="219" customFormat="1" ht="9" customHeight="1">
      <c r="A633" s="220" t="s">
        <v>79</v>
      </c>
      <c r="B633" s="229">
        <f t="shared" si="32"/>
        <v>5445</v>
      </c>
      <c r="C633" s="285">
        <v>109</v>
      </c>
      <c r="D633" s="285">
        <v>2</v>
      </c>
      <c r="E633" s="285">
        <v>0</v>
      </c>
      <c r="F633" s="279">
        <v>208</v>
      </c>
      <c r="G633" s="279">
        <v>770</v>
      </c>
      <c r="H633" s="279">
        <v>71</v>
      </c>
      <c r="I633" s="279">
        <v>1338</v>
      </c>
      <c r="J633" s="279">
        <v>410</v>
      </c>
      <c r="K633" s="279">
        <v>84</v>
      </c>
      <c r="L633" s="279">
        <v>1995</v>
      </c>
      <c r="M633" s="279">
        <v>294</v>
      </c>
      <c r="N633" s="279">
        <v>164</v>
      </c>
      <c r="O633" s="220"/>
    </row>
    <row r="634" spans="1:15" s="219" customFormat="1" ht="9" customHeight="1">
      <c r="A634" s="225" t="s">
        <v>80</v>
      </c>
      <c r="B634" s="230">
        <f t="shared" si="32"/>
        <v>2949</v>
      </c>
      <c r="C634" s="286">
        <v>115</v>
      </c>
      <c r="D634" s="286">
        <v>1</v>
      </c>
      <c r="E634" s="286">
        <v>0</v>
      </c>
      <c r="F634" s="280">
        <v>380</v>
      </c>
      <c r="G634" s="280">
        <v>139</v>
      </c>
      <c r="H634" s="280">
        <v>10</v>
      </c>
      <c r="I634" s="280">
        <v>763</v>
      </c>
      <c r="J634" s="280">
        <v>143</v>
      </c>
      <c r="K634" s="280">
        <v>55</v>
      </c>
      <c r="L634" s="280">
        <v>1297</v>
      </c>
      <c r="M634" s="280">
        <v>43</v>
      </c>
      <c r="N634" s="280">
        <v>3</v>
      </c>
      <c r="O634" s="220"/>
    </row>
    <row r="635" spans="1:15" s="219" customFormat="1" ht="9" customHeight="1">
      <c r="A635" s="220" t="s">
        <v>81</v>
      </c>
      <c r="B635" s="229">
        <f t="shared" si="32"/>
        <v>1326</v>
      </c>
      <c r="C635" s="285">
        <v>58</v>
      </c>
      <c r="D635" s="285">
        <v>9</v>
      </c>
      <c r="E635" s="285">
        <v>0</v>
      </c>
      <c r="F635" s="279">
        <v>131</v>
      </c>
      <c r="G635" s="279">
        <v>163</v>
      </c>
      <c r="H635" s="279">
        <v>3</v>
      </c>
      <c r="I635" s="279">
        <v>311</v>
      </c>
      <c r="J635" s="279">
        <v>79</v>
      </c>
      <c r="K635" s="279">
        <v>13</v>
      </c>
      <c r="L635" s="279">
        <v>521</v>
      </c>
      <c r="M635" s="279">
        <v>27</v>
      </c>
      <c r="N635" s="279">
        <v>11</v>
      </c>
      <c r="O635" s="220"/>
    </row>
    <row r="636" spans="1:15" s="219" customFormat="1" ht="9" customHeight="1">
      <c r="A636" s="220"/>
      <c r="B636" s="229"/>
      <c r="C636" s="279"/>
      <c r="D636" s="279"/>
      <c r="E636" s="279"/>
      <c r="F636" s="279"/>
      <c r="G636" s="279"/>
      <c r="H636" s="279"/>
      <c r="I636" s="279"/>
      <c r="J636" s="279"/>
      <c r="K636" s="279"/>
      <c r="L636" s="279"/>
      <c r="M636" s="279"/>
      <c r="N636" s="279"/>
      <c r="O636" s="220"/>
    </row>
    <row r="637" spans="1:15" s="219" customFormat="1" ht="9" customHeight="1">
      <c r="A637" s="218">
        <v>2012</v>
      </c>
      <c r="B637" s="229"/>
      <c r="C637" s="242"/>
      <c r="D637" s="242"/>
      <c r="E637" s="242"/>
      <c r="F637" s="229"/>
      <c r="G637" s="229"/>
      <c r="H637" s="229"/>
      <c r="I637" s="229"/>
      <c r="J637" s="229"/>
      <c r="K637" s="229"/>
      <c r="L637" s="229"/>
      <c r="M637" s="229"/>
      <c r="N637" s="229"/>
      <c r="O637" s="220"/>
    </row>
    <row r="638" spans="1:15" s="219" customFormat="1" ht="9" customHeight="1">
      <c r="A638" s="218" t="s">
        <v>102</v>
      </c>
      <c r="B638" s="243">
        <f t="shared" ref="B638:N638" si="33">SUM(B640:B671)</f>
        <v>209508</v>
      </c>
      <c r="C638" s="243">
        <f t="shared" si="33"/>
        <v>2634</v>
      </c>
      <c r="D638" s="243">
        <f t="shared" si="33"/>
        <v>420</v>
      </c>
      <c r="E638" s="243">
        <f t="shared" si="33"/>
        <v>22</v>
      </c>
      <c r="F638" s="243">
        <f t="shared" si="33"/>
        <v>26331</v>
      </c>
      <c r="G638" s="243">
        <f t="shared" si="33"/>
        <v>18251</v>
      </c>
      <c r="H638" s="243">
        <f t="shared" si="33"/>
        <v>824</v>
      </c>
      <c r="I638" s="243">
        <f t="shared" si="33"/>
        <v>47411</v>
      </c>
      <c r="J638" s="243">
        <f t="shared" si="33"/>
        <v>10804</v>
      </c>
      <c r="K638" s="243">
        <f t="shared" si="33"/>
        <v>2469</v>
      </c>
      <c r="L638" s="243">
        <f t="shared" si="33"/>
        <v>89209</v>
      </c>
      <c r="M638" s="243">
        <f t="shared" si="33"/>
        <v>5672</v>
      </c>
      <c r="N638" s="243">
        <f t="shared" si="33"/>
        <v>5461</v>
      </c>
      <c r="O638" s="279"/>
    </row>
    <row r="639" spans="1:15" s="219" customFormat="1" ht="3.95" customHeight="1">
      <c r="A639" s="222"/>
      <c r="B639" s="243"/>
      <c r="C639" s="243"/>
      <c r="D639" s="243"/>
      <c r="E639" s="243"/>
      <c r="F639" s="243"/>
      <c r="G639" s="243"/>
      <c r="H639" s="243"/>
      <c r="I639" s="243"/>
      <c r="J639" s="243"/>
      <c r="K639" s="243"/>
      <c r="L639" s="243"/>
      <c r="M639" s="243"/>
      <c r="N639" s="243"/>
      <c r="O639" s="220"/>
    </row>
    <row r="640" spans="1:15" s="219" customFormat="1" ht="9" customHeight="1">
      <c r="A640" s="220" t="s">
        <v>50</v>
      </c>
      <c r="B640" s="229">
        <f>SUM(C640:N640)</f>
        <v>2502</v>
      </c>
      <c r="C640" s="285">
        <v>23</v>
      </c>
      <c r="D640" s="285">
        <v>3</v>
      </c>
      <c r="E640" s="285">
        <v>0</v>
      </c>
      <c r="F640" s="279">
        <v>350</v>
      </c>
      <c r="G640" s="279">
        <v>130</v>
      </c>
      <c r="H640" s="279">
        <v>4</v>
      </c>
      <c r="I640" s="279">
        <v>602</v>
      </c>
      <c r="J640" s="279">
        <v>163</v>
      </c>
      <c r="K640" s="279">
        <v>27</v>
      </c>
      <c r="L640" s="279">
        <v>999</v>
      </c>
      <c r="M640" s="279">
        <v>30</v>
      </c>
      <c r="N640" s="279">
        <v>171</v>
      </c>
      <c r="O640" s="220"/>
    </row>
    <row r="641" spans="1:15" s="219" customFormat="1" ht="9" customHeight="1">
      <c r="A641" s="220" t="s">
        <v>51</v>
      </c>
      <c r="B641" s="229">
        <f t="shared" ref="B641:B671" si="34">SUM(C641:N641)</f>
        <v>10139</v>
      </c>
      <c r="C641" s="285">
        <v>123</v>
      </c>
      <c r="D641" s="285">
        <v>1</v>
      </c>
      <c r="E641" s="285">
        <v>0</v>
      </c>
      <c r="F641" s="279">
        <v>1533</v>
      </c>
      <c r="G641" s="279">
        <v>718</v>
      </c>
      <c r="H641" s="279">
        <v>77</v>
      </c>
      <c r="I641" s="279">
        <v>2297</v>
      </c>
      <c r="J641" s="279">
        <v>502</v>
      </c>
      <c r="K641" s="279">
        <v>102</v>
      </c>
      <c r="L641" s="279">
        <v>4353</v>
      </c>
      <c r="M641" s="279">
        <v>431</v>
      </c>
      <c r="N641" s="279">
        <v>2</v>
      </c>
      <c r="O641" s="220"/>
    </row>
    <row r="642" spans="1:15" s="219" customFormat="1" ht="9" customHeight="1">
      <c r="A642" s="220" t="s">
        <v>52</v>
      </c>
      <c r="B642" s="229">
        <f t="shared" si="34"/>
        <v>1514</v>
      </c>
      <c r="C642" s="285">
        <v>40</v>
      </c>
      <c r="D642" s="285">
        <v>4</v>
      </c>
      <c r="E642" s="285">
        <v>0</v>
      </c>
      <c r="F642" s="279">
        <v>60</v>
      </c>
      <c r="G642" s="279">
        <v>111</v>
      </c>
      <c r="H642" s="279">
        <v>0</v>
      </c>
      <c r="I642" s="279">
        <v>319</v>
      </c>
      <c r="J642" s="279">
        <v>68</v>
      </c>
      <c r="K642" s="279">
        <v>17</v>
      </c>
      <c r="L642" s="279">
        <v>839</v>
      </c>
      <c r="M642" s="279">
        <v>56</v>
      </c>
      <c r="N642" s="279">
        <v>0</v>
      </c>
      <c r="O642" s="220"/>
    </row>
    <row r="643" spans="1:15" s="219" customFormat="1" ht="9" customHeight="1">
      <c r="A643" s="225" t="s">
        <v>53</v>
      </c>
      <c r="B643" s="306">
        <f t="shared" si="34"/>
        <v>1358</v>
      </c>
      <c r="C643" s="286">
        <v>21</v>
      </c>
      <c r="D643" s="286">
        <v>7</v>
      </c>
      <c r="E643" s="286">
        <v>9</v>
      </c>
      <c r="F643" s="280">
        <v>52</v>
      </c>
      <c r="G643" s="280">
        <v>89</v>
      </c>
      <c r="H643" s="280">
        <v>4</v>
      </c>
      <c r="I643" s="280">
        <v>277</v>
      </c>
      <c r="J643" s="280">
        <v>59</v>
      </c>
      <c r="K643" s="280">
        <v>14</v>
      </c>
      <c r="L643" s="280">
        <v>564</v>
      </c>
      <c r="M643" s="280">
        <v>262</v>
      </c>
      <c r="N643" s="280">
        <v>0</v>
      </c>
      <c r="O643" s="220"/>
    </row>
    <row r="644" spans="1:15" s="219" customFormat="1" ht="9" customHeight="1">
      <c r="A644" s="220" t="s">
        <v>54</v>
      </c>
      <c r="B644" s="229">
        <f t="shared" si="34"/>
        <v>8279</v>
      </c>
      <c r="C644" s="285">
        <v>111</v>
      </c>
      <c r="D644" s="285">
        <v>52</v>
      </c>
      <c r="E644" s="285">
        <v>0</v>
      </c>
      <c r="F644" s="279">
        <v>1361</v>
      </c>
      <c r="G644" s="279">
        <v>755</v>
      </c>
      <c r="H644" s="279">
        <v>24</v>
      </c>
      <c r="I644" s="279">
        <v>1813</v>
      </c>
      <c r="J644" s="279">
        <v>467</v>
      </c>
      <c r="K644" s="279">
        <v>81</v>
      </c>
      <c r="L644" s="279">
        <v>2817</v>
      </c>
      <c r="M644" s="279">
        <v>184</v>
      </c>
      <c r="N644" s="279">
        <v>614</v>
      </c>
      <c r="O644" s="220"/>
    </row>
    <row r="645" spans="1:15" s="219" customFormat="1" ht="9" customHeight="1">
      <c r="A645" s="220" t="s">
        <v>55</v>
      </c>
      <c r="B645" s="229">
        <f t="shared" si="34"/>
        <v>1073</v>
      </c>
      <c r="C645" s="285">
        <v>69</v>
      </c>
      <c r="D645" s="285">
        <v>19</v>
      </c>
      <c r="E645" s="285">
        <v>0</v>
      </c>
      <c r="F645" s="279">
        <v>85</v>
      </c>
      <c r="G645" s="279">
        <v>92</v>
      </c>
      <c r="H645" s="279">
        <v>8</v>
      </c>
      <c r="I645" s="279">
        <v>259</v>
      </c>
      <c r="J645" s="279">
        <v>117</v>
      </c>
      <c r="K645" s="279">
        <v>6</v>
      </c>
      <c r="L645" s="279">
        <v>403</v>
      </c>
      <c r="M645" s="279">
        <v>15</v>
      </c>
      <c r="N645" s="279">
        <v>0</v>
      </c>
      <c r="O645" s="220"/>
    </row>
    <row r="646" spans="1:15" s="219" customFormat="1" ht="9" customHeight="1">
      <c r="A646" s="220" t="s">
        <v>56</v>
      </c>
      <c r="B646" s="229">
        <f t="shared" si="34"/>
        <v>2004</v>
      </c>
      <c r="C646" s="285">
        <v>47</v>
      </c>
      <c r="D646" s="285">
        <v>5</v>
      </c>
      <c r="E646" s="285">
        <v>1</v>
      </c>
      <c r="F646" s="279">
        <v>84</v>
      </c>
      <c r="G646" s="279">
        <v>143</v>
      </c>
      <c r="H646" s="279">
        <v>32</v>
      </c>
      <c r="I646" s="279">
        <v>425</v>
      </c>
      <c r="J646" s="279">
        <v>87</v>
      </c>
      <c r="K646" s="279">
        <v>35</v>
      </c>
      <c r="L646" s="279">
        <v>743</v>
      </c>
      <c r="M646" s="279">
        <v>131</v>
      </c>
      <c r="N646" s="279">
        <v>271</v>
      </c>
      <c r="O646" s="220"/>
    </row>
    <row r="647" spans="1:15" s="219" customFormat="1" ht="9" customHeight="1">
      <c r="A647" s="225" t="s">
        <v>57</v>
      </c>
      <c r="B647" s="306">
        <f t="shared" si="34"/>
        <v>9330</v>
      </c>
      <c r="C647" s="286">
        <v>141</v>
      </c>
      <c r="D647" s="286">
        <v>18</v>
      </c>
      <c r="E647" s="286">
        <v>0</v>
      </c>
      <c r="F647" s="280">
        <v>1689</v>
      </c>
      <c r="G647" s="280">
        <v>525</v>
      </c>
      <c r="H647" s="280">
        <v>18</v>
      </c>
      <c r="I647" s="280">
        <v>2049</v>
      </c>
      <c r="J647" s="280">
        <v>403</v>
      </c>
      <c r="K647" s="280">
        <v>65</v>
      </c>
      <c r="L647" s="280">
        <v>4345</v>
      </c>
      <c r="M647" s="280">
        <v>71</v>
      </c>
      <c r="N647" s="280">
        <v>6</v>
      </c>
      <c r="O647" s="220"/>
    </row>
    <row r="648" spans="1:15" s="219" customFormat="1" ht="9" customHeight="1">
      <c r="A648" s="220" t="s">
        <v>58</v>
      </c>
      <c r="B648" s="229">
        <f t="shared" si="34"/>
        <v>25473</v>
      </c>
      <c r="C648" s="285">
        <v>11</v>
      </c>
      <c r="D648" s="285">
        <v>2</v>
      </c>
      <c r="E648" s="285">
        <v>0</v>
      </c>
      <c r="F648" s="279">
        <v>1974</v>
      </c>
      <c r="G648" s="279">
        <v>2248</v>
      </c>
      <c r="H648" s="279">
        <v>8</v>
      </c>
      <c r="I648" s="279">
        <v>6206</v>
      </c>
      <c r="J648" s="279">
        <v>994</v>
      </c>
      <c r="K648" s="279">
        <v>304</v>
      </c>
      <c r="L648" s="279">
        <v>13601</v>
      </c>
      <c r="M648" s="279">
        <v>111</v>
      </c>
      <c r="N648" s="279">
        <v>14</v>
      </c>
      <c r="O648" s="220"/>
    </row>
    <row r="649" spans="1:15" s="219" customFormat="1" ht="9" customHeight="1">
      <c r="A649" s="220" t="s">
        <v>59</v>
      </c>
      <c r="B649" s="229">
        <f t="shared" si="34"/>
        <v>2279</v>
      </c>
      <c r="C649" s="285">
        <v>124</v>
      </c>
      <c r="D649" s="285">
        <v>24</v>
      </c>
      <c r="E649" s="285">
        <v>0</v>
      </c>
      <c r="F649" s="279">
        <v>433</v>
      </c>
      <c r="G649" s="279">
        <v>230</v>
      </c>
      <c r="H649" s="279">
        <v>9</v>
      </c>
      <c r="I649" s="279">
        <v>515</v>
      </c>
      <c r="J649" s="279">
        <v>111</v>
      </c>
      <c r="K649" s="279">
        <v>42</v>
      </c>
      <c r="L649" s="279">
        <v>729</v>
      </c>
      <c r="M649" s="279">
        <v>30</v>
      </c>
      <c r="N649" s="279">
        <v>32</v>
      </c>
      <c r="O649" s="220"/>
    </row>
    <row r="650" spans="1:15" s="219" customFormat="1" ht="9" customHeight="1">
      <c r="A650" s="220" t="s">
        <v>60</v>
      </c>
      <c r="B650" s="229">
        <f t="shared" si="34"/>
        <v>15185</v>
      </c>
      <c r="C650" s="285">
        <v>71</v>
      </c>
      <c r="D650" s="285">
        <v>5</v>
      </c>
      <c r="E650" s="285">
        <v>0</v>
      </c>
      <c r="F650" s="279">
        <v>2181</v>
      </c>
      <c r="G650" s="279">
        <v>843</v>
      </c>
      <c r="H650" s="279">
        <v>60</v>
      </c>
      <c r="I650" s="279">
        <v>3258</v>
      </c>
      <c r="J650" s="279">
        <v>603</v>
      </c>
      <c r="K650" s="279">
        <v>112</v>
      </c>
      <c r="L650" s="279">
        <v>6177</v>
      </c>
      <c r="M650" s="279">
        <v>330</v>
      </c>
      <c r="N650" s="279">
        <v>1545</v>
      </c>
      <c r="O650" s="220"/>
    </row>
    <row r="651" spans="1:15" s="219" customFormat="1" ht="9" customHeight="1">
      <c r="A651" s="225" t="s">
        <v>61</v>
      </c>
      <c r="B651" s="306">
        <f t="shared" si="34"/>
        <v>6337</v>
      </c>
      <c r="C651" s="286">
        <v>22</v>
      </c>
      <c r="D651" s="286">
        <v>5</v>
      </c>
      <c r="E651" s="286">
        <v>0</v>
      </c>
      <c r="F651" s="280">
        <v>178</v>
      </c>
      <c r="G651" s="280">
        <v>415</v>
      </c>
      <c r="H651" s="280">
        <v>56</v>
      </c>
      <c r="I651" s="280">
        <v>1437</v>
      </c>
      <c r="J651" s="280">
        <v>257</v>
      </c>
      <c r="K651" s="280">
        <v>136</v>
      </c>
      <c r="L651" s="280">
        <v>2450</v>
      </c>
      <c r="M651" s="280">
        <v>1319</v>
      </c>
      <c r="N651" s="280">
        <v>62</v>
      </c>
      <c r="O651" s="220"/>
    </row>
    <row r="652" spans="1:15" s="219" customFormat="1" ht="9" customHeight="1">
      <c r="A652" s="220" t="s">
        <v>62</v>
      </c>
      <c r="B652" s="229">
        <f t="shared" si="34"/>
        <v>1422</v>
      </c>
      <c r="C652" s="285">
        <v>16</v>
      </c>
      <c r="D652" s="285">
        <v>8</v>
      </c>
      <c r="E652" s="285">
        <v>0</v>
      </c>
      <c r="F652" s="279">
        <v>139</v>
      </c>
      <c r="G652" s="279">
        <v>119</v>
      </c>
      <c r="H652" s="279">
        <v>11</v>
      </c>
      <c r="I652" s="279">
        <v>361</v>
      </c>
      <c r="J652" s="279">
        <v>89</v>
      </c>
      <c r="K652" s="279">
        <v>11</v>
      </c>
      <c r="L652" s="279">
        <v>518</v>
      </c>
      <c r="M652" s="279">
        <v>18</v>
      </c>
      <c r="N652" s="279">
        <v>132</v>
      </c>
      <c r="O652" s="220"/>
    </row>
    <row r="653" spans="1:15" s="219" customFormat="1" ht="9" customHeight="1">
      <c r="A653" s="220" t="s">
        <v>63</v>
      </c>
      <c r="B653" s="229">
        <f t="shared" si="34"/>
        <v>24334</v>
      </c>
      <c r="C653" s="285">
        <v>328</v>
      </c>
      <c r="D653" s="285">
        <v>11</v>
      </c>
      <c r="E653" s="285">
        <v>0</v>
      </c>
      <c r="F653" s="279">
        <v>3552</v>
      </c>
      <c r="G653" s="279">
        <v>2930</v>
      </c>
      <c r="H653" s="279">
        <v>3</v>
      </c>
      <c r="I653" s="279">
        <v>5683</v>
      </c>
      <c r="J653" s="279">
        <v>1667</v>
      </c>
      <c r="K653" s="279">
        <v>94</v>
      </c>
      <c r="L653" s="279">
        <v>9404</v>
      </c>
      <c r="M653" s="279">
        <v>390</v>
      </c>
      <c r="N653" s="279">
        <v>272</v>
      </c>
      <c r="O653" s="220"/>
    </row>
    <row r="654" spans="1:15" s="219" customFormat="1" ht="9" customHeight="1">
      <c r="A654" s="220" t="s">
        <v>64</v>
      </c>
      <c r="B654" s="229">
        <f t="shared" si="34"/>
        <v>13171</v>
      </c>
      <c r="C654" s="285">
        <v>34</v>
      </c>
      <c r="D654" s="285">
        <v>2</v>
      </c>
      <c r="E654" s="285">
        <v>10</v>
      </c>
      <c r="F654" s="279">
        <v>2021</v>
      </c>
      <c r="G654" s="279">
        <v>872</v>
      </c>
      <c r="H654" s="279">
        <v>30</v>
      </c>
      <c r="I654" s="279">
        <v>2806</v>
      </c>
      <c r="J654" s="279">
        <v>914</v>
      </c>
      <c r="K654" s="279">
        <v>301</v>
      </c>
      <c r="L654" s="279">
        <v>5981</v>
      </c>
      <c r="M654" s="279">
        <v>183</v>
      </c>
      <c r="N654" s="279">
        <v>17</v>
      </c>
      <c r="O654" s="220"/>
    </row>
    <row r="655" spans="1:15" s="219" customFormat="1" ht="9" customHeight="1">
      <c r="A655" s="225" t="s">
        <v>65</v>
      </c>
      <c r="B655" s="306">
        <f t="shared" si="34"/>
        <v>4852</v>
      </c>
      <c r="C655" s="286">
        <v>84</v>
      </c>
      <c r="D655" s="286">
        <v>1</v>
      </c>
      <c r="E655" s="286">
        <v>0</v>
      </c>
      <c r="F655" s="280">
        <v>437</v>
      </c>
      <c r="G655" s="280">
        <v>465</v>
      </c>
      <c r="H655" s="280">
        <v>42</v>
      </c>
      <c r="I655" s="280">
        <v>1297</v>
      </c>
      <c r="J655" s="280">
        <v>190</v>
      </c>
      <c r="K655" s="280">
        <v>72</v>
      </c>
      <c r="L655" s="280">
        <v>2064</v>
      </c>
      <c r="M655" s="280">
        <v>185</v>
      </c>
      <c r="N655" s="280">
        <v>15</v>
      </c>
      <c r="O655" s="220"/>
    </row>
    <row r="656" spans="1:15" s="219" customFormat="1" ht="9" customHeight="1">
      <c r="A656" s="220" t="s">
        <v>66</v>
      </c>
      <c r="B656" s="229">
        <f t="shared" si="34"/>
        <v>4723</v>
      </c>
      <c r="C656" s="285">
        <v>67</v>
      </c>
      <c r="D656" s="285">
        <v>1</v>
      </c>
      <c r="E656" s="285">
        <v>0</v>
      </c>
      <c r="F656" s="279">
        <v>208</v>
      </c>
      <c r="G656" s="279">
        <v>539</v>
      </c>
      <c r="H656" s="279">
        <v>31</v>
      </c>
      <c r="I656" s="279">
        <v>1092</v>
      </c>
      <c r="J656" s="279">
        <v>224</v>
      </c>
      <c r="K656" s="279">
        <v>57</v>
      </c>
      <c r="L656" s="279">
        <v>2438</v>
      </c>
      <c r="M656" s="279">
        <v>65</v>
      </c>
      <c r="N656" s="279">
        <v>1</v>
      </c>
      <c r="O656" s="220"/>
    </row>
    <row r="657" spans="1:15" s="219" customFormat="1" ht="9" customHeight="1">
      <c r="A657" s="220" t="s">
        <v>67</v>
      </c>
      <c r="B657" s="229">
        <f t="shared" si="34"/>
        <v>2110</v>
      </c>
      <c r="C657" s="285">
        <v>42</v>
      </c>
      <c r="D657" s="285">
        <v>2</v>
      </c>
      <c r="E657" s="285">
        <v>0</v>
      </c>
      <c r="F657" s="279">
        <v>64</v>
      </c>
      <c r="G657" s="279">
        <v>192</v>
      </c>
      <c r="H657" s="279">
        <v>19</v>
      </c>
      <c r="I657" s="279">
        <v>305</v>
      </c>
      <c r="J657" s="279">
        <v>94</v>
      </c>
      <c r="K657" s="279">
        <v>25</v>
      </c>
      <c r="L657" s="279">
        <v>864</v>
      </c>
      <c r="M657" s="279">
        <v>488</v>
      </c>
      <c r="N657" s="279">
        <v>15</v>
      </c>
      <c r="O657" s="220"/>
    </row>
    <row r="658" spans="1:15" s="219" customFormat="1" ht="9" customHeight="1">
      <c r="A658" s="220" t="s">
        <v>68</v>
      </c>
      <c r="B658" s="229">
        <f t="shared" si="34"/>
        <v>13897</v>
      </c>
      <c r="C658" s="285">
        <v>59</v>
      </c>
      <c r="D658" s="285">
        <v>11</v>
      </c>
      <c r="E658" s="285">
        <v>0</v>
      </c>
      <c r="F658" s="279">
        <v>2858</v>
      </c>
      <c r="G658" s="279">
        <v>1194</v>
      </c>
      <c r="H658" s="279">
        <v>123</v>
      </c>
      <c r="I658" s="279">
        <v>2401</v>
      </c>
      <c r="J658" s="279">
        <v>673</v>
      </c>
      <c r="K658" s="279">
        <v>153</v>
      </c>
      <c r="L658" s="279">
        <v>5736</v>
      </c>
      <c r="M658" s="279">
        <v>15</v>
      </c>
      <c r="N658" s="279">
        <v>674</v>
      </c>
      <c r="O658" s="220"/>
    </row>
    <row r="659" spans="1:15" s="219" customFormat="1" ht="9" customHeight="1">
      <c r="A659" s="225" t="s">
        <v>69</v>
      </c>
      <c r="B659" s="306">
        <f t="shared" si="34"/>
        <v>2117</v>
      </c>
      <c r="C659" s="286">
        <v>20</v>
      </c>
      <c r="D659" s="286">
        <v>0</v>
      </c>
      <c r="E659" s="286">
        <v>0</v>
      </c>
      <c r="F659" s="280">
        <v>99</v>
      </c>
      <c r="G659" s="280">
        <v>112</v>
      </c>
      <c r="H659" s="280">
        <v>4</v>
      </c>
      <c r="I659" s="280">
        <v>403</v>
      </c>
      <c r="J659" s="280">
        <v>98</v>
      </c>
      <c r="K659" s="280">
        <v>37</v>
      </c>
      <c r="L659" s="280">
        <v>1142</v>
      </c>
      <c r="M659" s="280">
        <v>45</v>
      </c>
      <c r="N659" s="280">
        <v>157</v>
      </c>
      <c r="O659" s="220"/>
    </row>
    <row r="660" spans="1:15" s="219" customFormat="1" ht="9" customHeight="1">
      <c r="A660" s="220" t="s">
        <v>70</v>
      </c>
      <c r="B660" s="229">
        <f t="shared" si="34"/>
        <v>4494</v>
      </c>
      <c r="C660" s="285">
        <v>59</v>
      </c>
      <c r="D660" s="285">
        <v>5</v>
      </c>
      <c r="E660" s="285">
        <v>0</v>
      </c>
      <c r="F660" s="279">
        <v>501</v>
      </c>
      <c r="G660" s="279">
        <v>415</v>
      </c>
      <c r="H660" s="279">
        <v>24</v>
      </c>
      <c r="I660" s="279">
        <v>1076</v>
      </c>
      <c r="J660" s="279">
        <v>315</v>
      </c>
      <c r="K660" s="279">
        <v>68</v>
      </c>
      <c r="L660" s="279">
        <v>1779</v>
      </c>
      <c r="M660" s="279">
        <v>183</v>
      </c>
      <c r="N660" s="279">
        <v>69</v>
      </c>
      <c r="O660" s="220"/>
    </row>
    <row r="661" spans="1:15" s="219" customFormat="1" ht="9" customHeight="1">
      <c r="A661" s="220" t="s">
        <v>71</v>
      </c>
      <c r="B661" s="229">
        <f t="shared" si="34"/>
        <v>7002</v>
      </c>
      <c r="C661" s="285">
        <v>64</v>
      </c>
      <c r="D661" s="285">
        <v>0</v>
      </c>
      <c r="E661" s="285">
        <v>0</v>
      </c>
      <c r="F661" s="279">
        <v>2933</v>
      </c>
      <c r="G661" s="279">
        <v>366</v>
      </c>
      <c r="H661" s="279">
        <v>3</v>
      </c>
      <c r="I661" s="279">
        <v>883</v>
      </c>
      <c r="J661" s="279">
        <v>309</v>
      </c>
      <c r="K661" s="279">
        <v>63</v>
      </c>
      <c r="L661" s="279">
        <v>2371</v>
      </c>
      <c r="M661" s="279">
        <v>10</v>
      </c>
      <c r="N661" s="279">
        <v>0</v>
      </c>
      <c r="O661" s="220"/>
    </row>
    <row r="662" spans="1:15" s="219" customFormat="1" ht="9" customHeight="1">
      <c r="A662" s="220" t="s">
        <v>72</v>
      </c>
      <c r="B662" s="229">
        <f t="shared" si="34"/>
        <v>4625</v>
      </c>
      <c r="C662" s="285">
        <v>25</v>
      </c>
      <c r="D662" s="285">
        <v>0</v>
      </c>
      <c r="E662" s="285">
        <v>0</v>
      </c>
      <c r="F662" s="279">
        <v>62</v>
      </c>
      <c r="G662" s="279">
        <v>294</v>
      </c>
      <c r="H662" s="279">
        <v>3</v>
      </c>
      <c r="I662" s="279">
        <v>1137</v>
      </c>
      <c r="J662" s="279">
        <v>166</v>
      </c>
      <c r="K662" s="279">
        <v>60</v>
      </c>
      <c r="L662" s="279">
        <v>2542</v>
      </c>
      <c r="M662" s="279">
        <v>47</v>
      </c>
      <c r="N662" s="279">
        <v>289</v>
      </c>
      <c r="O662" s="220"/>
    </row>
    <row r="663" spans="1:15" s="219" customFormat="1" ht="9" customHeight="1">
      <c r="A663" s="225" t="s">
        <v>73</v>
      </c>
      <c r="B663" s="306">
        <f t="shared" si="34"/>
        <v>4246</v>
      </c>
      <c r="C663" s="286">
        <v>66</v>
      </c>
      <c r="D663" s="286">
        <v>5</v>
      </c>
      <c r="E663" s="286">
        <v>0</v>
      </c>
      <c r="F663" s="280">
        <v>518</v>
      </c>
      <c r="G663" s="280">
        <v>262</v>
      </c>
      <c r="H663" s="280">
        <v>28</v>
      </c>
      <c r="I663" s="280">
        <v>1383</v>
      </c>
      <c r="J663" s="280">
        <v>259</v>
      </c>
      <c r="K663" s="280">
        <v>74</v>
      </c>
      <c r="L663" s="280">
        <v>1517</v>
      </c>
      <c r="M663" s="280">
        <v>134</v>
      </c>
      <c r="N663" s="280">
        <v>0</v>
      </c>
      <c r="O663" s="220"/>
    </row>
    <row r="664" spans="1:15" s="219" customFormat="1" ht="9" customHeight="1">
      <c r="A664" s="220" t="s">
        <v>74</v>
      </c>
      <c r="B664" s="229">
        <f t="shared" si="34"/>
        <v>4880</v>
      </c>
      <c r="C664" s="285">
        <v>181</v>
      </c>
      <c r="D664" s="285">
        <v>4</v>
      </c>
      <c r="E664" s="285">
        <v>0</v>
      </c>
      <c r="F664" s="279">
        <v>311</v>
      </c>
      <c r="G664" s="279">
        <v>527</v>
      </c>
      <c r="H664" s="279">
        <v>42</v>
      </c>
      <c r="I664" s="279">
        <v>1471</v>
      </c>
      <c r="J664" s="279">
        <v>186</v>
      </c>
      <c r="K664" s="279">
        <v>64</v>
      </c>
      <c r="L664" s="279">
        <v>1790</v>
      </c>
      <c r="M664" s="279">
        <v>220</v>
      </c>
      <c r="N664" s="279">
        <v>84</v>
      </c>
      <c r="O664" s="220"/>
    </row>
    <row r="665" spans="1:15" s="219" customFormat="1" ht="9" customHeight="1">
      <c r="A665" s="220" t="s">
        <v>75</v>
      </c>
      <c r="B665" s="229">
        <f t="shared" si="34"/>
        <v>9565</v>
      </c>
      <c r="C665" s="285">
        <v>404</v>
      </c>
      <c r="D665" s="285">
        <v>19</v>
      </c>
      <c r="E665" s="285">
        <v>0</v>
      </c>
      <c r="F665" s="279">
        <v>836</v>
      </c>
      <c r="G665" s="279">
        <v>1255</v>
      </c>
      <c r="H665" s="279">
        <v>44</v>
      </c>
      <c r="I665" s="279">
        <v>2473</v>
      </c>
      <c r="J665" s="279">
        <v>324</v>
      </c>
      <c r="K665" s="279">
        <v>100</v>
      </c>
      <c r="L665" s="279">
        <v>3747</v>
      </c>
      <c r="M665" s="279">
        <v>159</v>
      </c>
      <c r="N665" s="279">
        <v>204</v>
      </c>
      <c r="O665" s="220"/>
    </row>
    <row r="666" spans="1:15" s="219" customFormat="1" ht="9" customHeight="1">
      <c r="A666" s="220" t="s">
        <v>76</v>
      </c>
      <c r="B666" s="229">
        <f t="shared" si="34"/>
        <v>6133</v>
      </c>
      <c r="C666" s="285">
        <v>76</v>
      </c>
      <c r="D666" s="285">
        <v>175</v>
      </c>
      <c r="E666" s="285">
        <v>2</v>
      </c>
      <c r="F666" s="279">
        <v>284</v>
      </c>
      <c r="G666" s="279">
        <v>1011</v>
      </c>
      <c r="H666" s="279">
        <v>2</v>
      </c>
      <c r="I666" s="279">
        <v>1185</v>
      </c>
      <c r="J666" s="279">
        <v>301</v>
      </c>
      <c r="K666" s="279">
        <v>88</v>
      </c>
      <c r="L666" s="279">
        <v>2959</v>
      </c>
      <c r="M666" s="279">
        <v>44</v>
      </c>
      <c r="N666" s="279">
        <v>6</v>
      </c>
      <c r="O666" s="220"/>
    </row>
    <row r="667" spans="1:15" s="219" customFormat="1" ht="9" customHeight="1">
      <c r="A667" s="225" t="s">
        <v>77</v>
      </c>
      <c r="B667" s="306">
        <f t="shared" si="34"/>
        <v>5026</v>
      </c>
      <c r="C667" s="286">
        <v>23</v>
      </c>
      <c r="D667" s="286">
        <v>8</v>
      </c>
      <c r="E667" s="286">
        <v>0</v>
      </c>
      <c r="F667" s="280">
        <v>651</v>
      </c>
      <c r="G667" s="280">
        <v>394</v>
      </c>
      <c r="H667" s="280">
        <v>29</v>
      </c>
      <c r="I667" s="280">
        <v>955</v>
      </c>
      <c r="J667" s="280">
        <v>351</v>
      </c>
      <c r="K667" s="280">
        <v>67</v>
      </c>
      <c r="L667" s="280">
        <v>1822</v>
      </c>
      <c r="M667" s="280">
        <v>192</v>
      </c>
      <c r="N667" s="280">
        <v>534</v>
      </c>
      <c r="O667" s="220"/>
    </row>
    <row r="668" spans="1:15" s="219" customFormat="1" ht="9" customHeight="1">
      <c r="A668" s="220" t="s">
        <v>78</v>
      </c>
      <c r="B668" s="229">
        <f t="shared" si="34"/>
        <v>650</v>
      </c>
      <c r="C668" s="285">
        <v>8</v>
      </c>
      <c r="D668" s="285">
        <v>0</v>
      </c>
      <c r="E668" s="285">
        <v>0</v>
      </c>
      <c r="F668" s="279">
        <v>83</v>
      </c>
      <c r="G668" s="279">
        <v>16</v>
      </c>
      <c r="H668" s="279">
        <v>5</v>
      </c>
      <c r="I668" s="279">
        <v>136</v>
      </c>
      <c r="J668" s="279">
        <v>31</v>
      </c>
      <c r="K668" s="279">
        <v>19</v>
      </c>
      <c r="L668" s="279">
        <v>266</v>
      </c>
      <c r="M668" s="279">
        <v>85</v>
      </c>
      <c r="N668" s="279">
        <v>1</v>
      </c>
      <c r="O668" s="220"/>
    </row>
    <row r="669" spans="1:15" s="219" customFormat="1" ht="9" customHeight="1">
      <c r="A669" s="220" t="s">
        <v>79</v>
      </c>
      <c r="B669" s="229">
        <f t="shared" si="34"/>
        <v>6347</v>
      </c>
      <c r="C669" s="285">
        <v>103</v>
      </c>
      <c r="D669" s="285">
        <v>5</v>
      </c>
      <c r="E669" s="285">
        <v>0</v>
      </c>
      <c r="F669" s="279">
        <v>318</v>
      </c>
      <c r="G669" s="279">
        <v>709</v>
      </c>
      <c r="H669" s="279">
        <v>61</v>
      </c>
      <c r="I669" s="279">
        <v>1711</v>
      </c>
      <c r="J669" s="279">
        <v>537</v>
      </c>
      <c r="K669" s="279">
        <v>115</v>
      </c>
      <c r="L669" s="279">
        <v>2356</v>
      </c>
      <c r="M669" s="279">
        <v>166</v>
      </c>
      <c r="N669" s="279">
        <v>266</v>
      </c>
      <c r="O669" s="220"/>
    </row>
    <row r="670" spans="1:15" s="219" customFormat="1" ht="9" customHeight="1">
      <c r="A670" s="225" t="s">
        <v>80</v>
      </c>
      <c r="B670" s="306">
        <f t="shared" si="34"/>
        <v>3064</v>
      </c>
      <c r="C670" s="286">
        <v>107</v>
      </c>
      <c r="D670" s="286">
        <v>4</v>
      </c>
      <c r="E670" s="286">
        <v>0</v>
      </c>
      <c r="F670" s="280">
        <v>361</v>
      </c>
      <c r="G670" s="280">
        <v>109</v>
      </c>
      <c r="H670" s="280">
        <v>8</v>
      </c>
      <c r="I670" s="280">
        <v>817</v>
      </c>
      <c r="J670" s="280">
        <v>175</v>
      </c>
      <c r="K670" s="280">
        <v>36</v>
      </c>
      <c r="L670" s="280">
        <v>1391</v>
      </c>
      <c r="M670" s="280">
        <v>52</v>
      </c>
      <c r="N670" s="280">
        <v>4</v>
      </c>
      <c r="O670" s="220"/>
    </row>
    <row r="671" spans="1:15" s="219" customFormat="1" ht="9" customHeight="1">
      <c r="A671" s="220" t="s">
        <v>81</v>
      </c>
      <c r="B671" s="229">
        <f t="shared" si="34"/>
        <v>1377</v>
      </c>
      <c r="C671" s="285">
        <v>65</v>
      </c>
      <c r="D671" s="285">
        <v>14</v>
      </c>
      <c r="E671" s="285">
        <v>0</v>
      </c>
      <c r="F671" s="279">
        <v>115</v>
      </c>
      <c r="G671" s="279">
        <v>171</v>
      </c>
      <c r="H671" s="279">
        <v>12</v>
      </c>
      <c r="I671" s="279">
        <v>379</v>
      </c>
      <c r="J671" s="279">
        <v>70</v>
      </c>
      <c r="K671" s="279">
        <v>24</v>
      </c>
      <c r="L671" s="279">
        <v>502</v>
      </c>
      <c r="M671" s="279">
        <v>21</v>
      </c>
      <c r="N671" s="279">
        <v>4</v>
      </c>
      <c r="O671" s="220"/>
    </row>
    <row r="672" spans="1:15" s="219" customFormat="1" ht="9" customHeight="1">
      <c r="A672" s="220"/>
      <c r="B672" s="229"/>
      <c r="C672" s="279"/>
      <c r="D672" s="279"/>
      <c r="E672" s="279"/>
      <c r="F672" s="279"/>
      <c r="G672" s="279"/>
      <c r="H672" s="279"/>
      <c r="I672" s="279"/>
      <c r="J672" s="279"/>
      <c r="K672" s="279"/>
      <c r="L672" s="279"/>
      <c r="M672" s="279"/>
      <c r="N672" s="279"/>
      <c r="O672" s="220"/>
    </row>
    <row r="673" spans="1:15" s="219" customFormat="1" ht="9" customHeight="1">
      <c r="A673" s="218">
        <v>2013</v>
      </c>
      <c r="B673" s="229"/>
      <c r="C673" s="242"/>
      <c r="D673" s="242"/>
      <c r="E673" s="242"/>
      <c r="F673" s="229"/>
      <c r="G673" s="229"/>
      <c r="H673" s="229"/>
      <c r="I673" s="229"/>
      <c r="J673" s="229"/>
      <c r="K673" s="229"/>
      <c r="L673" s="229"/>
      <c r="M673" s="229"/>
      <c r="N673" s="229"/>
      <c r="O673" s="220"/>
    </row>
    <row r="674" spans="1:15" s="219" customFormat="1" ht="9" customHeight="1">
      <c r="A674" s="218" t="s">
        <v>102</v>
      </c>
      <c r="B674" s="243">
        <f>SUM(B676:B707)</f>
        <v>218993</v>
      </c>
      <c r="C674" s="243">
        <f t="shared" ref="C674:N674" si="35">SUM(C676:C707)</f>
        <v>2799</v>
      </c>
      <c r="D674" s="243">
        <f t="shared" si="35"/>
        <v>467</v>
      </c>
      <c r="E674" s="243">
        <f t="shared" si="35"/>
        <v>17</v>
      </c>
      <c r="F674" s="243">
        <f t="shared" si="35"/>
        <v>23535</v>
      </c>
      <c r="G674" s="243">
        <f t="shared" si="35"/>
        <v>19937</v>
      </c>
      <c r="H674" s="243">
        <f t="shared" si="35"/>
        <v>762</v>
      </c>
      <c r="I674" s="243">
        <f t="shared" si="35"/>
        <v>49299</v>
      </c>
      <c r="J674" s="243">
        <f t="shared" si="35"/>
        <v>11380</v>
      </c>
      <c r="K674" s="243">
        <f t="shared" si="35"/>
        <v>2398</v>
      </c>
      <c r="L674" s="243">
        <f t="shared" si="35"/>
        <v>96229</v>
      </c>
      <c r="M674" s="243">
        <f t="shared" si="35"/>
        <v>5569</v>
      </c>
      <c r="N674" s="243">
        <f t="shared" si="35"/>
        <v>6601</v>
      </c>
      <c r="O674" s="279"/>
    </row>
    <row r="675" spans="1:15" s="219" customFormat="1" ht="3.95" customHeight="1">
      <c r="A675" s="222"/>
      <c r="B675" s="243"/>
      <c r="C675" s="243"/>
      <c r="D675" s="243"/>
      <c r="E675" s="243"/>
      <c r="F675" s="243"/>
      <c r="G675" s="243"/>
      <c r="H675" s="243"/>
      <c r="I675" s="243"/>
      <c r="J675" s="243"/>
      <c r="K675" s="243"/>
      <c r="L675" s="243"/>
      <c r="M675" s="243"/>
      <c r="N675" s="243"/>
      <c r="O675" s="220"/>
    </row>
    <row r="676" spans="1:15" s="219" customFormat="1" ht="9" customHeight="1">
      <c r="A676" s="220" t="s">
        <v>50</v>
      </c>
      <c r="B676" s="229">
        <f>SUM(C676:N676)</f>
        <v>2659</v>
      </c>
      <c r="C676" s="285">
        <v>34</v>
      </c>
      <c r="D676" s="285">
        <v>7</v>
      </c>
      <c r="E676" s="285">
        <v>0</v>
      </c>
      <c r="F676" s="279">
        <v>327</v>
      </c>
      <c r="G676" s="279">
        <v>151</v>
      </c>
      <c r="H676" s="279">
        <v>10</v>
      </c>
      <c r="I676" s="279">
        <v>709</v>
      </c>
      <c r="J676" s="279">
        <v>173</v>
      </c>
      <c r="K676" s="279">
        <v>28</v>
      </c>
      <c r="L676" s="279">
        <v>1025</v>
      </c>
      <c r="M676" s="279">
        <v>83</v>
      </c>
      <c r="N676" s="279">
        <v>112</v>
      </c>
      <c r="O676" s="220"/>
    </row>
    <row r="677" spans="1:15" s="219" customFormat="1" ht="9" customHeight="1">
      <c r="A677" s="220" t="s">
        <v>51</v>
      </c>
      <c r="B677" s="229">
        <f t="shared" ref="B677:B707" si="36">SUM(C677:N677)</f>
        <v>10413</v>
      </c>
      <c r="C677" s="285">
        <v>196</v>
      </c>
      <c r="D677" s="285">
        <v>5</v>
      </c>
      <c r="E677" s="285">
        <v>0</v>
      </c>
      <c r="F677" s="279">
        <v>1433</v>
      </c>
      <c r="G677" s="279">
        <v>795</v>
      </c>
      <c r="H677" s="279">
        <v>46</v>
      </c>
      <c r="I677" s="279">
        <v>2290</v>
      </c>
      <c r="J677" s="279">
        <v>516</v>
      </c>
      <c r="K677" s="279">
        <v>114</v>
      </c>
      <c r="L677" s="279">
        <v>4610</v>
      </c>
      <c r="M677" s="279">
        <v>371</v>
      </c>
      <c r="N677" s="279">
        <v>37</v>
      </c>
      <c r="O677" s="220"/>
    </row>
    <row r="678" spans="1:15" s="219" customFormat="1" ht="9" customHeight="1">
      <c r="A678" s="220" t="s">
        <v>52</v>
      </c>
      <c r="B678" s="229">
        <f t="shared" si="36"/>
        <v>1674</v>
      </c>
      <c r="C678" s="285">
        <v>39</v>
      </c>
      <c r="D678" s="285">
        <v>1</v>
      </c>
      <c r="E678" s="285">
        <v>0</v>
      </c>
      <c r="F678" s="279">
        <v>27</v>
      </c>
      <c r="G678" s="279">
        <v>126</v>
      </c>
      <c r="H678" s="279">
        <v>3</v>
      </c>
      <c r="I678" s="279">
        <v>356</v>
      </c>
      <c r="J678" s="279">
        <v>52</v>
      </c>
      <c r="K678" s="279">
        <v>7</v>
      </c>
      <c r="L678" s="279">
        <v>1023</v>
      </c>
      <c r="M678" s="279">
        <v>37</v>
      </c>
      <c r="N678" s="279">
        <v>3</v>
      </c>
      <c r="O678" s="220"/>
    </row>
    <row r="679" spans="1:15" s="219" customFormat="1" ht="9" customHeight="1">
      <c r="A679" s="225" t="s">
        <v>53</v>
      </c>
      <c r="B679" s="306">
        <f t="shared" si="36"/>
        <v>1045</v>
      </c>
      <c r="C679" s="286">
        <v>17</v>
      </c>
      <c r="D679" s="286">
        <v>14</v>
      </c>
      <c r="E679" s="286">
        <v>1</v>
      </c>
      <c r="F679" s="280">
        <v>37</v>
      </c>
      <c r="G679" s="280">
        <v>111</v>
      </c>
      <c r="H679" s="280">
        <v>0</v>
      </c>
      <c r="I679" s="280">
        <v>250</v>
      </c>
      <c r="J679" s="280">
        <v>45</v>
      </c>
      <c r="K679" s="280">
        <v>4</v>
      </c>
      <c r="L679" s="280">
        <v>551</v>
      </c>
      <c r="M679" s="280">
        <v>15</v>
      </c>
      <c r="N679" s="280">
        <v>0</v>
      </c>
      <c r="O679" s="220"/>
    </row>
    <row r="680" spans="1:15" s="219" customFormat="1" ht="9" customHeight="1">
      <c r="A680" s="220" t="s">
        <v>54</v>
      </c>
      <c r="B680" s="229">
        <f t="shared" si="36"/>
        <v>9046</v>
      </c>
      <c r="C680" s="285">
        <v>142</v>
      </c>
      <c r="D680" s="285">
        <v>55</v>
      </c>
      <c r="E680" s="285">
        <v>0</v>
      </c>
      <c r="F680" s="279">
        <v>1416</v>
      </c>
      <c r="G680" s="279">
        <v>794</v>
      </c>
      <c r="H680" s="279">
        <v>31</v>
      </c>
      <c r="I680" s="279">
        <v>1907</v>
      </c>
      <c r="J680" s="279">
        <v>532</v>
      </c>
      <c r="K680" s="279">
        <v>89</v>
      </c>
      <c r="L680" s="279">
        <v>3306</v>
      </c>
      <c r="M680" s="279">
        <v>124</v>
      </c>
      <c r="N680" s="279">
        <v>650</v>
      </c>
      <c r="O680" s="220"/>
    </row>
    <row r="681" spans="1:15" s="219" customFormat="1" ht="9" customHeight="1">
      <c r="A681" s="220" t="s">
        <v>55</v>
      </c>
      <c r="B681" s="229">
        <f t="shared" si="36"/>
        <v>1109</v>
      </c>
      <c r="C681" s="285">
        <v>75</v>
      </c>
      <c r="D681" s="285">
        <v>11</v>
      </c>
      <c r="E681" s="285">
        <v>0</v>
      </c>
      <c r="F681" s="279">
        <v>77</v>
      </c>
      <c r="G681" s="279">
        <v>132</v>
      </c>
      <c r="H681" s="279">
        <v>5</v>
      </c>
      <c r="I681" s="279">
        <v>231</v>
      </c>
      <c r="J681" s="279">
        <v>154</v>
      </c>
      <c r="K681" s="279">
        <v>6</v>
      </c>
      <c r="L681" s="279">
        <v>391</v>
      </c>
      <c r="M681" s="279">
        <v>26</v>
      </c>
      <c r="N681" s="279">
        <v>1</v>
      </c>
      <c r="O681" s="220"/>
    </row>
    <row r="682" spans="1:15" s="219" customFormat="1" ht="9" customHeight="1">
      <c r="A682" s="220" t="s">
        <v>56</v>
      </c>
      <c r="B682" s="229">
        <f t="shared" si="36"/>
        <v>2492</v>
      </c>
      <c r="C682" s="285">
        <v>105</v>
      </c>
      <c r="D682" s="285">
        <v>2</v>
      </c>
      <c r="E682" s="285">
        <v>0</v>
      </c>
      <c r="F682" s="279">
        <v>100</v>
      </c>
      <c r="G682" s="279">
        <v>158</v>
      </c>
      <c r="H682" s="279">
        <v>28</v>
      </c>
      <c r="I682" s="279">
        <v>681</v>
      </c>
      <c r="J682" s="279">
        <v>125</v>
      </c>
      <c r="K682" s="279">
        <v>54</v>
      </c>
      <c r="L682" s="279">
        <v>851</v>
      </c>
      <c r="M682" s="279">
        <v>158</v>
      </c>
      <c r="N682" s="279">
        <v>230</v>
      </c>
      <c r="O682" s="220"/>
    </row>
    <row r="683" spans="1:15" s="219" customFormat="1" ht="9" customHeight="1">
      <c r="A683" s="225" t="s">
        <v>57</v>
      </c>
      <c r="B683" s="306">
        <f t="shared" si="36"/>
        <v>9727</v>
      </c>
      <c r="C683" s="286">
        <v>115</v>
      </c>
      <c r="D683" s="286">
        <v>13</v>
      </c>
      <c r="E683" s="286">
        <v>0</v>
      </c>
      <c r="F683" s="280">
        <v>1546</v>
      </c>
      <c r="G683" s="280">
        <v>623</v>
      </c>
      <c r="H683" s="280">
        <v>1</v>
      </c>
      <c r="I683" s="280">
        <v>2186</v>
      </c>
      <c r="J683" s="280">
        <v>521</v>
      </c>
      <c r="K683" s="280">
        <v>89</v>
      </c>
      <c r="L683" s="280">
        <v>4536</v>
      </c>
      <c r="M683" s="280">
        <v>92</v>
      </c>
      <c r="N683" s="280">
        <v>5</v>
      </c>
      <c r="O683" s="220"/>
    </row>
    <row r="684" spans="1:15" s="219" customFormat="1" ht="9" customHeight="1">
      <c r="A684" s="220" t="s">
        <v>58</v>
      </c>
      <c r="B684" s="229">
        <f t="shared" si="36"/>
        <v>25996</v>
      </c>
      <c r="C684" s="285">
        <v>7</v>
      </c>
      <c r="D684" s="285">
        <v>0</v>
      </c>
      <c r="E684" s="285">
        <v>0</v>
      </c>
      <c r="F684" s="279">
        <v>2096</v>
      </c>
      <c r="G684" s="279">
        <v>2632</v>
      </c>
      <c r="H684" s="279">
        <v>4</v>
      </c>
      <c r="I684" s="279">
        <v>6698</v>
      </c>
      <c r="J684" s="279">
        <v>822</v>
      </c>
      <c r="K684" s="279">
        <v>322</v>
      </c>
      <c r="L684" s="279">
        <v>13250</v>
      </c>
      <c r="M684" s="279">
        <v>155</v>
      </c>
      <c r="N684" s="279">
        <v>10</v>
      </c>
      <c r="O684" s="220"/>
    </row>
    <row r="685" spans="1:15" s="219" customFormat="1" ht="9" customHeight="1">
      <c r="A685" s="220" t="s">
        <v>59</v>
      </c>
      <c r="B685" s="229">
        <f t="shared" si="36"/>
        <v>2307</v>
      </c>
      <c r="C685" s="285">
        <v>162</v>
      </c>
      <c r="D685" s="285">
        <v>20</v>
      </c>
      <c r="E685" s="285">
        <v>0</v>
      </c>
      <c r="F685" s="279">
        <v>363</v>
      </c>
      <c r="G685" s="279">
        <v>281</v>
      </c>
      <c r="H685" s="279">
        <v>22</v>
      </c>
      <c r="I685" s="279">
        <v>529</v>
      </c>
      <c r="J685" s="279">
        <v>153</v>
      </c>
      <c r="K685" s="279">
        <v>33</v>
      </c>
      <c r="L685" s="279">
        <v>650</v>
      </c>
      <c r="M685" s="279">
        <v>46</v>
      </c>
      <c r="N685" s="279">
        <v>48</v>
      </c>
      <c r="O685" s="220"/>
    </row>
    <row r="686" spans="1:15" s="219" customFormat="1" ht="9" customHeight="1">
      <c r="A686" s="220" t="s">
        <v>60</v>
      </c>
      <c r="B686" s="229">
        <f t="shared" si="36"/>
        <v>16785</v>
      </c>
      <c r="C686" s="285">
        <v>70</v>
      </c>
      <c r="D686" s="285">
        <v>10</v>
      </c>
      <c r="E686" s="285">
        <v>0</v>
      </c>
      <c r="F686" s="279">
        <v>1839</v>
      </c>
      <c r="G686" s="279">
        <v>935</v>
      </c>
      <c r="H686" s="279">
        <v>60</v>
      </c>
      <c r="I686" s="279">
        <v>2932</v>
      </c>
      <c r="J686" s="279">
        <v>584</v>
      </c>
      <c r="K686" s="279">
        <v>83</v>
      </c>
      <c r="L686" s="279">
        <v>7913</v>
      </c>
      <c r="M686" s="279">
        <v>338</v>
      </c>
      <c r="N686" s="279">
        <v>2021</v>
      </c>
      <c r="O686" s="220"/>
    </row>
    <row r="687" spans="1:15" s="219" customFormat="1" ht="9" customHeight="1">
      <c r="A687" s="225" t="s">
        <v>61</v>
      </c>
      <c r="B687" s="306">
        <f t="shared" si="36"/>
        <v>5923</v>
      </c>
      <c r="C687" s="286">
        <v>14</v>
      </c>
      <c r="D687" s="286">
        <v>1</v>
      </c>
      <c r="E687" s="286">
        <v>2</v>
      </c>
      <c r="F687" s="280">
        <v>157</v>
      </c>
      <c r="G687" s="280">
        <v>462</v>
      </c>
      <c r="H687" s="280">
        <v>31</v>
      </c>
      <c r="I687" s="280">
        <v>1409</v>
      </c>
      <c r="J687" s="280">
        <v>227</v>
      </c>
      <c r="K687" s="280">
        <v>96</v>
      </c>
      <c r="L687" s="280">
        <v>2268</v>
      </c>
      <c r="M687" s="280">
        <v>1062</v>
      </c>
      <c r="N687" s="280">
        <v>194</v>
      </c>
      <c r="O687" s="220"/>
    </row>
    <row r="688" spans="1:15" s="219" customFormat="1" ht="9" customHeight="1">
      <c r="A688" s="220" t="s">
        <v>62</v>
      </c>
      <c r="B688" s="229">
        <f t="shared" si="36"/>
        <v>1517</v>
      </c>
      <c r="C688" s="285">
        <v>18</v>
      </c>
      <c r="D688" s="285">
        <v>7</v>
      </c>
      <c r="E688" s="285">
        <v>0</v>
      </c>
      <c r="F688" s="279">
        <v>143</v>
      </c>
      <c r="G688" s="279">
        <v>132</v>
      </c>
      <c r="H688" s="279">
        <v>6</v>
      </c>
      <c r="I688" s="279">
        <v>362</v>
      </c>
      <c r="J688" s="279">
        <v>85</v>
      </c>
      <c r="K688" s="279">
        <v>13</v>
      </c>
      <c r="L688" s="279">
        <v>626</v>
      </c>
      <c r="M688" s="279">
        <v>17</v>
      </c>
      <c r="N688" s="279">
        <v>108</v>
      </c>
      <c r="O688" s="220"/>
    </row>
    <row r="689" spans="1:15" s="219" customFormat="1" ht="9" customHeight="1">
      <c r="A689" s="220" t="s">
        <v>63</v>
      </c>
      <c r="B689" s="229">
        <f t="shared" si="36"/>
        <v>24254</v>
      </c>
      <c r="C689" s="285">
        <v>285</v>
      </c>
      <c r="D689" s="285">
        <v>9</v>
      </c>
      <c r="E689" s="285">
        <v>0</v>
      </c>
      <c r="F689" s="279">
        <v>3173</v>
      </c>
      <c r="G689" s="279">
        <v>2762</v>
      </c>
      <c r="H689" s="279">
        <v>43</v>
      </c>
      <c r="I689" s="279">
        <v>5782</v>
      </c>
      <c r="J689" s="279">
        <v>1782</v>
      </c>
      <c r="K689" s="279">
        <v>152</v>
      </c>
      <c r="L689" s="279">
        <v>9902</v>
      </c>
      <c r="M689" s="279">
        <v>243</v>
      </c>
      <c r="N689" s="279">
        <v>121</v>
      </c>
      <c r="O689" s="220"/>
    </row>
    <row r="690" spans="1:15" s="219" customFormat="1" ht="9" customHeight="1">
      <c r="A690" s="220" t="s">
        <v>64</v>
      </c>
      <c r="B690" s="229">
        <f t="shared" si="36"/>
        <v>14153</v>
      </c>
      <c r="C690" s="285">
        <v>47</v>
      </c>
      <c r="D690" s="285">
        <v>2</v>
      </c>
      <c r="E690" s="285">
        <v>1</v>
      </c>
      <c r="F690" s="279">
        <v>2069</v>
      </c>
      <c r="G690" s="279">
        <v>1042</v>
      </c>
      <c r="H690" s="279">
        <v>31</v>
      </c>
      <c r="I690" s="279">
        <v>2934</v>
      </c>
      <c r="J690" s="279">
        <v>1008</v>
      </c>
      <c r="K690" s="279">
        <v>264</v>
      </c>
      <c r="L690" s="279">
        <v>6320</v>
      </c>
      <c r="M690" s="279">
        <v>415</v>
      </c>
      <c r="N690" s="279">
        <v>20</v>
      </c>
      <c r="O690" s="220"/>
    </row>
    <row r="691" spans="1:15" s="219" customFormat="1" ht="9" customHeight="1">
      <c r="A691" s="225" t="s">
        <v>65</v>
      </c>
      <c r="B691" s="306">
        <f t="shared" si="36"/>
        <v>4891</v>
      </c>
      <c r="C691" s="286">
        <v>176</v>
      </c>
      <c r="D691" s="286">
        <v>9</v>
      </c>
      <c r="E691" s="286">
        <v>0</v>
      </c>
      <c r="F691" s="280">
        <v>384</v>
      </c>
      <c r="G691" s="280">
        <v>422</v>
      </c>
      <c r="H691" s="280">
        <v>26</v>
      </c>
      <c r="I691" s="280">
        <v>1377</v>
      </c>
      <c r="J691" s="280">
        <v>163</v>
      </c>
      <c r="K691" s="280">
        <v>74</v>
      </c>
      <c r="L691" s="280">
        <v>2132</v>
      </c>
      <c r="M691" s="280">
        <v>103</v>
      </c>
      <c r="N691" s="280">
        <v>25</v>
      </c>
      <c r="O691" s="220"/>
    </row>
    <row r="692" spans="1:15" s="219" customFormat="1" ht="9" customHeight="1">
      <c r="A692" s="220" t="s">
        <v>66</v>
      </c>
      <c r="B692" s="229">
        <f t="shared" si="36"/>
        <v>4978</v>
      </c>
      <c r="C692" s="285">
        <v>65</v>
      </c>
      <c r="D692" s="285">
        <v>1</v>
      </c>
      <c r="E692" s="285">
        <v>0</v>
      </c>
      <c r="F692" s="279">
        <v>229</v>
      </c>
      <c r="G692" s="279">
        <v>572</v>
      </c>
      <c r="H692" s="279">
        <v>83</v>
      </c>
      <c r="I692" s="279">
        <v>1034</v>
      </c>
      <c r="J692" s="279">
        <v>199</v>
      </c>
      <c r="K692" s="279">
        <v>28</v>
      </c>
      <c r="L692" s="279">
        <v>2558</v>
      </c>
      <c r="M692" s="279">
        <v>201</v>
      </c>
      <c r="N692" s="279">
        <v>8</v>
      </c>
      <c r="O692" s="220"/>
    </row>
    <row r="693" spans="1:15" s="219" customFormat="1" ht="9" customHeight="1">
      <c r="A693" s="220" t="s">
        <v>67</v>
      </c>
      <c r="B693" s="229">
        <f t="shared" si="36"/>
        <v>2210</v>
      </c>
      <c r="C693" s="285">
        <v>46</v>
      </c>
      <c r="D693" s="285">
        <v>2</v>
      </c>
      <c r="E693" s="285">
        <v>0</v>
      </c>
      <c r="F693" s="279">
        <v>50</v>
      </c>
      <c r="G693" s="279">
        <v>219</v>
      </c>
      <c r="H693" s="279">
        <v>2</v>
      </c>
      <c r="I693" s="279">
        <v>305</v>
      </c>
      <c r="J693" s="279">
        <v>83</v>
      </c>
      <c r="K693" s="279">
        <v>21</v>
      </c>
      <c r="L693" s="279">
        <v>944</v>
      </c>
      <c r="M693" s="279">
        <v>499</v>
      </c>
      <c r="N693" s="279">
        <v>39</v>
      </c>
      <c r="O693" s="220"/>
    </row>
    <row r="694" spans="1:15" s="219" customFormat="1" ht="9" customHeight="1">
      <c r="A694" s="220" t="s">
        <v>68</v>
      </c>
      <c r="B694" s="229">
        <f t="shared" si="36"/>
        <v>13360</v>
      </c>
      <c r="C694" s="285">
        <v>37</v>
      </c>
      <c r="D694" s="285">
        <v>12</v>
      </c>
      <c r="E694" s="285">
        <v>4</v>
      </c>
      <c r="F694" s="279">
        <v>2330</v>
      </c>
      <c r="G694" s="279">
        <v>1340</v>
      </c>
      <c r="H694" s="279">
        <v>103</v>
      </c>
      <c r="I694" s="279">
        <v>2024</v>
      </c>
      <c r="J694" s="279">
        <v>631</v>
      </c>
      <c r="K694" s="279">
        <v>176</v>
      </c>
      <c r="L694" s="279">
        <v>5521</v>
      </c>
      <c r="M694" s="279">
        <v>25</v>
      </c>
      <c r="N694" s="279">
        <v>1157</v>
      </c>
      <c r="O694" s="220"/>
    </row>
    <row r="695" spans="1:15" s="219" customFormat="1" ht="9" customHeight="1">
      <c r="A695" s="225" t="s">
        <v>69</v>
      </c>
      <c r="B695" s="306">
        <f t="shared" si="36"/>
        <v>1858</v>
      </c>
      <c r="C695" s="286">
        <v>9</v>
      </c>
      <c r="D695" s="286">
        <v>0</v>
      </c>
      <c r="E695" s="286">
        <v>0</v>
      </c>
      <c r="F695" s="280">
        <v>68</v>
      </c>
      <c r="G695" s="280">
        <v>103</v>
      </c>
      <c r="H695" s="280">
        <v>8</v>
      </c>
      <c r="I695" s="280">
        <v>461</v>
      </c>
      <c r="J695" s="280">
        <v>103</v>
      </c>
      <c r="K695" s="280">
        <v>26</v>
      </c>
      <c r="L695" s="280">
        <v>648</v>
      </c>
      <c r="M695" s="280">
        <v>264</v>
      </c>
      <c r="N695" s="280">
        <v>168</v>
      </c>
      <c r="O695" s="220"/>
    </row>
    <row r="696" spans="1:15" s="219" customFormat="1" ht="9" customHeight="1">
      <c r="A696" s="220" t="s">
        <v>70</v>
      </c>
      <c r="B696" s="229">
        <f t="shared" si="36"/>
        <v>4626</v>
      </c>
      <c r="C696" s="285">
        <v>68</v>
      </c>
      <c r="D696" s="285">
        <v>5</v>
      </c>
      <c r="E696" s="285">
        <v>0</v>
      </c>
      <c r="F696" s="279">
        <v>498</v>
      </c>
      <c r="G696" s="279">
        <v>358</v>
      </c>
      <c r="H696" s="279">
        <v>21</v>
      </c>
      <c r="I696" s="279">
        <v>1047</v>
      </c>
      <c r="J696" s="279">
        <v>349</v>
      </c>
      <c r="K696" s="279">
        <v>69</v>
      </c>
      <c r="L696" s="279">
        <v>2001</v>
      </c>
      <c r="M696" s="279">
        <v>149</v>
      </c>
      <c r="N696" s="279">
        <v>61</v>
      </c>
      <c r="O696" s="220"/>
    </row>
    <row r="697" spans="1:15" s="219" customFormat="1" ht="9" customHeight="1">
      <c r="A697" s="220" t="s">
        <v>71</v>
      </c>
      <c r="B697" s="229">
        <f t="shared" si="36"/>
        <v>8227</v>
      </c>
      <c r="C697" s="285">
        <v>60</v>
      </c>
      <c r="D697" s="285">
        <v>12</v>
      </c>
      <c r="E697" s="285">
        <v>0</v>
      </c>
      <c r="F697" s="279">
        <v>1320</v>
      </c>
      <c r="G697" s="279">
        <v>672</v>
      </c>
      <c r="H697" s="279">
        <v>3</v>
      </c>
      <c r="I697" s="279">
        <v>1392</v>
      </c>
      <c r="J697" s="279">
        <v>451</v>
      </c>
      <c r="K697" s="279">
        <v>70</v>
      </c>
      <c r="L697" s="279">
        <v>3743</v>
      </c>
      <c r="M697" s="279">
        <v>36</v>
      </c>
      <c r="N697" s="279">
        <v>468</v>
      </c>
      <c r="O697" s="220"/>
    </row>
    <row r="698" spans="1:15" s="219" customFormat="1" ht="9" customHeight="1">
      <c r="A698" s="220" t="s">
        <v>72</v>
      </c>
      <c r="B698" s="229">
        <f t="shared" si="36"/>
        <v>4304</v>
      </c>
      <c r="C698" s="285">
        <v>10</v>
      </c>
      <c r="D698" s="285">
        <v>0</v>
      </c>
      <c r="E698" s="285">
        <v>0</v>
      </c>
      <c r="F698" s="279">
        <v>19</v>
      </c>
      <c r="G698" s="279">
        <v>230</v>
      </c>
      <c r="H698" s="279">
        <v>1</v>
      </c>
      <c r="I698" s="279">
        <v>921</v>
      </c>
      <c r="J698" s="279">
        <v>174</v>
      </c>
      <c r="K698" s="279">
        <v>33</v>
      </c>
      <c r="L698" s="279">
        <v>2773</v>
      </c>
      <c r="M698" s="279">
        <v>56</v>
      </c>
      <c r="N698" s="279">
        <v>87</v>
      </c>
      <c r="O698" s="220"/>
    </row>
    <row r="699" spans="1:15" s="219" customFormat="1" ht="9" customHeight="1">
      <c r="A699" s="225" t="s">
        <v>73</v>
      </c>
      <c r="B699" s="306">
        <f t="shared" si="36"/>
        <v>4460</v>
      </c>
      <c r="C699" s="286">
        <v>71</v>
      </c>
      <c r="D699" s="286">
        <v>6</v>
      </c>
      <c r="E699" s="286">
        <v>0</v>
      </c>
      <c r="F699" s="280">
        <v>617</v>
      </c>
      <c r="G699" s="280">
        <v>273</v>
      </c>
      <c r="H699" s="280">
        <v>18</v>
      </c>
      <c r="I699" s="280">
        <v>1369</v>
      </c>
      <c r="J699" s="280">
        <v>306</v>
      </c>
      <c r="K699" s="280">
        <v>69</v>
      </c>
      <c r="L699" s="280">
        <v>1641</v>
      </c>
      <c r="M699" s="280">
        <v>82</v>
      </c>
      <c r="N699" s="280">
        <v>8</v>
      </c>
      <c r="O699" s="220"/>
    </row>
    <row r="700" spans="1:15" s="219" customFormat="1" ht="9" customHeight="1">
      <c r="A700" s="220" t="s">
        <v>74</v>
      </c>
      <c r="B700" s="229">
        <f t="shared" si="36"/>
        <v>5300</v>
      </c>
      <c r="C700" s="285">
        <v>180</v>
      </c>
      <c r="D700" s="285">
        <v>4</v>
      </c>
      <c r="E700" s="285">
        <v>0</v>
      </c>
      <c r="F700" s="279">
        <v>311</v>
      </c>
      <c r="G700" s="279">
        <v>926</v>
      </c>
      <c r="H700" s="279">
        <v>23</v>
      </c>
      <c r="I700" s="279">
        <v>1480</v>
      </c>
      <c r="J700" s="279">
        <v>192</v>
      </c>
      <c r="K700" s="279">
        <v>49</v>
      </c>
      <c r="L700" s="279">
        <v>1804</v>
      </c>
      <c r="M700" s="279">
        <v>230</v>
      </c>
      <c r="N700" s="279">
        <v>101</v>
      </c>
      <c r="O700" s="220"/>
    </row>
    <row r="701" spans="1:15" s="219" customFormat="1" ht="9" customHeight="1">
      <c r="A701" s="220" t="s">
        <v>75</v>
      </c>
      <c r="B701" s="229">
        <f t="shared" si="36"/>
        <v>10478</v>
      </c>
      <c r="C701" s="285">
        <v>341</v>
      </c>
      <c r="D701" s="285">
        <v>44</v>
      </c>
      <c r="E701" s="285">
        <v>6</v>
      </c>
      <c r="F701" s="279">
        <v>1125</v>
      </c>
      <c r="G701" s="279">
        <v>1121</v>
      </c>
      <c r="H701" s="279">
        <v>31</v>
      </c>
      <c r="I701" s="279">
        <v>3075</v>
      </c>
      <c r="J701" s="279">
        <v>431</v>
      </c>
      <c r="K701" s="279">
        <v>135</v>
      </c>
      <c r="L701" s="279">
        <v>3964</v>
      </c>
      <c r="M701" s="279">
        <v>128</v>
      </c>
      <c r="N701" s="279">
        <v>77</v>
      </c>
      <c r="O701" s="220"/>
    </row>
    <row r="702" spans="1:15" s="219" customFormat="1" ht="9" customHeight="1">
      <c r="A702" s="220" t="s">
        <v>76</v>
      </c>
      <c r="B702" s="229">
        <f t="shared" si="36"/>
        <v>7850</v>
      </c>
      <c r="C702" s="285">
        <v>94</v>
      </c>
      <c r="D702" s="285">
        <v>173</v>
      </c>
      <c r="E702" s="285">
        <v>0</v>
      </c>
      <c r="F702" s="279">
        <v>167</v>
      </c>
      <c r="G702" s="279">
        <v>959</v>
      </c>
      <c r="H702" s="279">
        <v>0</v>
      </c>
      <c r="I702" s="279">
        <v>1397</v>
      </c>
      <c r="J702" s="279">
        <v>353</v>
      </c>
      <c r="K702" s="279">
        <v>53</v>
      </c>
      <c r="L702" s="279">
        <v>4559</v>
      </c>
      <c r="M702" s="279">
        <v>82</v>
      </c>
      <c r="N702" s="279">
        <v>13</v>
      </c>
      <c r="O702" s="220"/>
    </row>
    <row r="703" spans="1:15" s="219" customFormat="1" ht="9" customHeight="1">
      <c r="A703" s="225" t="s">
        <v>77</v>
      </c>
      <c r="B703" s="306">
        <f t="shared" si="36"/>
        <v>5653</v>
      </c>
      <c r="C703" s="286">
        <v>41</v>
      </c>
      <c r="D703" s="286">
        <v>12</v>
      </c>
      <c r="E703" s="286">
        <v>1</v>
      </c>
      <c r="F703" s="280">
        <v>717</v>
      </c>
      <c r="G703" s="280">
        <v>327</v>
      </c>
      <c r="H703" s="280">
        <v>35</v>
      </c>
      <c r="I703" s="280">
        <v>1196</v>
      </c>
      <c r="J703" s="280">
        <v>438</v>
      </c>
      <c r="K703" s="280">
        <v>72</v>
      </c>
      <c r="L703" s="280">
        <v>2069</v>
      </c>
      <c r="M703" s="280">
        <v>250</v>
      </c>
      <c r="N703" s="280">
        <v>495</v>
      </c>
      <c r="O703" s="220"/>
    </row>
    <row r="704" spans="1:15" s="219" customFormat="1" ht="9" customHeight="1">
      <c r="A704" s="220" t="s">
        <v>78</v>
      </c>
      <c r="B704" s="229">
        <f t="shared" si="36"/>
        <v>624</v>
      </c>
      <c r="C704" s="285">
        <v>2</v>
      </c>
      <c r="D704" s="285">
        <v>0</v>
      </c>
      <c r="E704" s="285">
        <v>0</v>
      </c>
      <c r="F704" s="279">
        <v>79</v>
      </c>
      <c r="G704" s="279">
        <v>18</v>
      </c>
      <c r="H704" s="279">
        <v>31</v>
      </c>
      <c r="I704" s="279">
        <v>121</v>
      </c>
      <c r="J704" s="279">
        <v>42</v>
      </c>
      <c r="K704" s="279">
        <v>31</v>
      </c>
      <c r="L704" s="279">
        <v>269</v>
      </c>
      <c r="M704" s="279">
        <v>22</v>
      </c>
      <c r="N704" s="279">
        <v>9</v>
      </c>
      <c r="O704" s="220"/>
    </row>
    <row r="705" spans="1:15" s="219" customFormat="1" ht="9" customHeight="1">
      <c r="A705" s="220" t="s">
        <v>79</v>
      </c>
      <c r="B705" s="229">
        <f t="shared" si="36"/>
        <v>6620</v>
      </c>
      <c r="C705" s="285">
        <v>141</v>
      </c>
      <c r="D705" s="285">
        <v>9</v>
      </c>
      <c r="E705" s="285">
        <v>2</v>
      </c>
      <c r="F705" s="279">
        <v>381</v>
      </c>
      <c r="G705" s="279">
        <v>989</v>
      </c>
      <c r="H705" s="279">
        <v>27</v>
      </c>
      <c r="I705" s="279">
        <v>1644</v>
      </c>
      <c r="J705" s="279">
        <v>477</v>
      </c>
      <c r="K705" s="279">
        <v>90</v>
      </c>
      <c r="L705" s="279">
        <v>2377</v>
      </c>
      <c r="M705" s="279">
        <v>197</v>
      </c>
      <c r="N705" s="279">
        <v>286</v>
      </c>
      <c r="O705" s="220"/>
    </row>
    <row r="706" spans="1:15" s="219" customFormat="1" ht="9" customHeight="1">
      <c r="A706" s="225" t="s">
        <v>80</v>
      </c>
      <c r="B706" s="306">
        <f t="shared" si="36"/>
        <v>3271</v>
      </c>
      <c r="C706" s="286">
        <v>86</v>
      </c>
      <c r="D706" s="286">
        <v>5</v>
      </c>
      <c r="E706" s="286">
        <v>0</v>
      </c>
      <c r="F706" s="280">
        <v>321</v>
      </c>
      <c r="G706" s="280">
        <v>170</v>
      </c>
      <c r="H706" s="280">
        <v>16</v>
      </c>
      <c r="I706" s="280">
        <v>849</v>
      </c>
      <c r="J706" s="280">
        <v>151</v>
      </c>
      <c r="K706" s="280">
        <v>32</v>
      </c>
      <c r="L706" s="280">
        <v>1562</v>
      </c>
      <c r="M706" s="280">
        <v>42</v>
      </c>
      <c r="N706" s="280">
        <v>37</v>
      </c>
      <c r="O706" s="220"/>
    </row>
    <row r="707" spans="1:15" s="219" customFormat="1" ht="9" customHeight="1">
      <c r="A707" s="220" t="s">
        <v>81</v>
      </c>
      <c r="B707" s="229">
        <f t="shared" si="36"/>
        <v>1183</v>
      </c>
      <c r="C707" s="285">
        <v>46</v>
      </c>
      <c r="D707" s="285">
        <v>16</v>
      </c>
      <c r="E707" s="285">
        <v>0</v>
      </c>
      <c r="F707" s="279">
        <v>116</v>
      </c>
      <c r="G707" s="279">
        <v>102</v>
      </c>
      <c r="H707" s="279">
        <v>13</v>
      </c>
      <c r="I707" s="279">
        <v>351</v>
      </c>
      <c r="J707" s="279">
        <v>58</v>
      </c>
      <c r="K707" s="279">
        <v>16</v>
      </c>
      <c r="L707" s="279">
        <v>442</v>
      </c>
      <c r="M707" s="279">
        <v>21</v>
      </c>
      <c r="N707" s="279">
        <v>2</v>
      </c>
      <c r="O707" s="220"/>
    </row>
    <row r="708" spans="1:15" s="219" customFormat="1" ht="9" customHeight="1">
      <c r="A708" s="220"/>
      <c r="B708" s="229"/>
      <c r="C708" s="279"/>
      <c r="D708" s="279"/>
      <c r="E708" s="279"/>
      <c r="F708" s="279"/>
      <c r="G708" s="279"/>
      <c r="H708" s="279"/>
      <c r="I708" s="279"/>
      <c r="J708" s="279"/>
      <c r="K708" s="279"/>
      <c r="L708" s="279"/>
      <c r="M708" s="279"/>
      <c r="N708" s="279"/>
      <c r="O708" s="220"/>
    </row>
    <row r="709" spans="1:15" s="219" customFormat="1" ht="9" customHeight="1">
      <c r="A709" s="218">
        <v>2014</v>
      </c>
      <c r="B709" s="229"/>
      <c r="C709" s="242"/>
      <c r="D709" s="242"/>
      <c r="E709" s="242"/>
      <c r="F709" s="229"/>
      <c r="G709" s="229"/>
      <c r="H709" s="229"/>
      <c r="I709" s="229"/>
      <c r="J709" s="229"/>
      <c r="K709" s="229"/>
      <c r="L709" s="229"/>
      <c r="M709" s="229"/>
      <c r="N709" s="229"/>
      <c r="O709" s="220"/>
    </row>
    <row r="710" spans="1:15" s="219" customFormat="1" ht="9" customHeight="1">
      <c r="A710" s="218" t="s">
        <v>102</v>
      </c>
      <c r="B710" s="243">
        <f>SUM(B712:B743)</f>
        <v>226662</v>
      </c>
      <c r="C710" s="243">
        <f t="shared" ref="C710:N710" si="37">SUM(C712:C743)</f>
        <v>2718</v>
      </c>
      <c r="D710" s="243">
        <f t="shared" si="37"/>
        <v>587</v>
      </c>
      <c r="E710" s="243">
        <f t="shared" si="37"/>
        <v>19</v>
      </c>
      <c r="F710" s="243">
        <f t="shared" si="37"/>
        <v>25805</v>
      </c>
      <c r="G710" s="243">
        <f t="shared" si="37"/>
        <v>17962</v>
      </c>
      <c r="H710" s="243">
        <f t="shared" si="37"/>
        <v>747</v>
      </c>
      <c r="I710" s="243">
        <f t="shared" si="37"/>
        <v>53491</v>
      </c>
      <c r="J710" s="243">
        <f t="shared" si="37"/>
        <v>11908</v>
      </c>
      <c r="K710" s="243">
        <f t="shared" si="37"/>
        <v>2677</v>
      </c>
      <c r="L710" s="243">
        <f t="shared" si="37"/>
        <v>101465</v>
      </c>
      <c r="M710" s="243">
        <f t="shared" si="37"/>
        <v>4868</v>
      </c>
      <c r="N710" s="243">
        <f t="shared" si="37"/>
        <v>4415</v>
      </c>
      <c r="O710" s="279"/>
    </row>
    <row r="711" spans="1:15" s="219" customFormat="1" ht="3.95" customHeight="1">
      <c r="A711" s="222"/>
      <c r="B711" s="243"/>
      <c r="C711" s="243"/>
      <c r="D711" s="243"/>
      <c r="E711" s="243"/>
      <c r="F711" s="243"/>
      <c r="G711" s="243"/>
      <c r="H711" s="243"/>
      <c r="I711" s="243"/>
      <c r="J711" s="243"/>
      <c r="K711" s="243"/>
      <c r="L711" s="243"/>
      <c r="M711" s="243"/>
      <c r="N711" s="243"/>
      <c r="O711" s="220"/>
    </row>
    <row r="712" spans="1:15" s="219" customFormat="1" ht="9" customHeight="1">
      <c r="A712" s="220" t="s">
        <v>50</v>
      </c>
      <c r="B712" s="229">
        <f>SUM(C712:N712)</f>
        <v>3175</v>
      </c>
      <c r="C712" s="285">
        <v>42</v>
      </c>
      <c r="D712" s="285">
        <v>12</v>
      </c>
      <c r="E712" s="285">
        <v>0</v>
      </c>
      <c r="F712" s="279">
        <v>454</v>
      </c>
      <c r="G712" s="279">
        <v>241</v>
      </c>
      <c r="H712" s="279">
        <v>10</v>
      </c>
      <c r="I712" s="279">
        <v>748</v>
      </c>
      <c r="J712" s="279">
        <v>263</v>
      </c>
      <c r="K712" s="279">
        <v>38</v>
      </c>
      <c r="L712" s="279">
        <v>1225</v>
      </c>
      <c r="M712" s="279">
        <v>104</v>
      </c>
      <c r="N712" s="279">
        <v>38</v>
      </c>
      <c r="O712" s="220"/>
    </row>
    <row r="713" spans="1:15" s="219" customFormat="1" ht="9" customHeight="1">
      <c r="A713" s="220" t="s">
        <v>51</v>
      </c>
      <c r="B713" s="229">
        <f t="shared" ref="B713:B743" si="38">SUM(C713:N713)</f>
        <v>10095</v>
      </c>
      <c r="C713" s="285">
        <v>167</v>
      </c>
      <c r="D713" s="285">
        <v>2</v>
      </c>
      <c r="E713" s="285">
        <v>0</v>
      </c>
      <c r="F713" s="279">
        <v>1547</v>
      </c>
      <c r="G713" s="279">
        <v>570</v>
      </c>
      <c r="H713" s="279">
        <v>56</v>
      </c>
      <c r="I713" s="279">
        <v>2071</v>
      </c>
      <c r="J713" s="279">
        <v>501</v>
      </c>
      <c r="K713" s="279">
        <v>70</v>
      </c>
      <c r="L713" s="279">
        <v>4639</v>
      </c>
      <c r="M713" s="279">
        <v>277</v>
      </c>
      <c r="N713" s="279">
        <v>195</v>
      </c>
      <c r="O713" s="220"/>
    </row>
    <row r="714" spans="1:15" s="219" customFormat="1" ht="9" customHeight="1">
      <c r="A714" s="220" t="s">
        <v>52</v>
      </c>
      <c r="B714" s="229">
        <f t="shared" si="38"/>
        <v>1628</v>
      </c>
      <c r="C714" s="285">
        <v>35</v>
      </c>
      <c r="D714" s="285">
        <v>4</v>
      </c>
      <c r="E714" s="285">
        <v>0</v>
      </c>
      <c r="F714" s="279">
        <v>37</v>
      </c>
      <c r="G714" s="279">
        <v>161</v>
      </c>
      <c r="H714" s="279">
        <v>5</v>
      </c>
      <c r="I714" s="279">
        <v>380</v>
      </c>
      <c r="J714" s="279">
        <v>46</v>
      </c>
      <c r="K714" s="279">
        <v>13</v>
      </c>
      <c r="L714" s="279">
        <v>923</v>
      </c>
      <c r="M714" s="279">
        <v>24</v>
      </c>
      <c r="N714" s="279">
        <v>0</v>
      </c>
      <c r="O714" s="220"/>
    </row>
    <row r="715" spans="1:15" s="219" customFormat="1" ht="9" customHeight="1">
      <c r="A715" s="225" t="s">
        <v>53</v>
      </c>
      <c r="B715" s="306">
        <f t="shared" si="38"/>
        <v>1258</v>
      </c>
      <c r="C715" s="286">
        <v>6</v>
      </c>
      <c r="D715" s="286">
        <v>42</v>
      </c>
      <c r="E715" s="286">
        <v>6</v>
      </c>
      <c r="F715" s="280">
        <v>47</v>
      </c>
      <c r="G715" s="280">
        <v>139</v>
      </c>
      <c r="H715" s="280">
        <v>2</v>
      </c>
      <c r="I715" s="280">
        <v>197</v>
      </c>
      <c r="J715" s="280">
        <v>49</v>
      </c>
      <c r="K715" s="280">
        <v>27</v>
      </c>
      <c r="L715" s="280">
        <v>629</v>
      </c>
      <c r="M715" s="280">
        <v>114</v>
      </c>
      <c r="N715" s="280">
        <v>0</v>
      </c>
      <c r="O715" s="220"/>
    </row>
    <row r="716" spans="1:15" s="219" customFormat="1" ht="9" customHeight="1">
      <c r="A716" s="220" t="s">
        <v>54</v>
      </c>
      <c r="B716" s="229">
        <f t="shared" si="38"/>
        <v>10253</v>
      </c>
      <c r="C716" s="285">
        <v>111</v>
      </c>
      <c r="D716" s="285">
        <v>52</v>
      </c>
      <c r="E716" s="285">
        <v>0</v>
      </c>
      <c r="F716" s="279">
        <v>1741</v>
      </c>
      <c r="G716" s="279">
        <v>805</v>
      </c>
      <c r="H716" s="279">
        <v>39</v>
      </c>
      <c r="I716" s="279">
        <v>2432</v>
      </c>
      <c r="J716" s="279">
        <v>600</v>
      </c>
      <c r="K716" s="279">
        <v>87</v>
      </c>
      <c r="L716" s="279">
        <v>3597</v>
      </c>
      <c r="M716" s="279">
        <v>118</v>
      </c>
      <c r="N716" s="279">
        <v>671</v>
      </c>
      <c r="O716" s="220"/>
    </row>
    <row r="717" spans="1:15" s="219" customFormat="1" ht="9" customHeight="1">
      <c r="A717" s="220" t="s">
        <v>55</v>
      </c>
      <c r="B717" s="229">
        <f t="shared" si="38"/>
        <v>1107</v>
      </c>
      <c r="C717" s="285">
        <v>52</v>
      </c>
      <c r="D717" s="285">
        <v>15</v>
      </c>
      <c r="E717" s="285">
        <v>0</v>
      </c>
      <c r="F717" s="279">
        <v>62</v>
      </c>
      <c r="G717" s="279">
        <v>104</v>
      </c>
      <c r="H717" s="279">
        <v>12</v>
      </c>
      <c r="I717" s="279">
        <v>217</v>
      </c>
      <c r="J717" s="279">
        <v>136</v>
      </c>
      <c r="K717" s="279">
        <v>6</v>
      </c>
      <c r="L717" s="279">
        <v>459</v>
      </c>
      <c r="M717" s="279">
        <v>44</v>
      </c>
      <c r="N717" s="279">
        <v>0</v>
      </c>
      <c r="O717" s="220"/>
    </row>
    <row r="718" spans="1:15" s="219" customFormat="1" ht="9" customHeight="1">
      <c r="A718" s="220" t="s">
        <v>56</v>
      </c>
      <c r="B718" s="229">
        <f t="shared" si="38"/>
        <v>2551</v>
      </c>
      <c r="C718" s="285">
        <v>114</v>
      </c>
      <c r="D718" s="285">
        <v>8</v>
      </c>
      <c r="E718" s="285">
        <v>0</v>
      </c>
      <c r="F718" s="279">
        <v>149</v>
      </c>
      <c r="G718" s="279">
        <v>143</v>
      </c>
      <c r="H718" s="279">
        <v>18</v>
      </c>
      <c r="I718" s="279">
        <v>647</v>
      </c>
      <c r="J718" s="279">
        <v>112</v>
      </c>
      <c r="K718" s="279">
        <v>39</v>
      </c>
      <c r="L718" s="279">
        <v>1168</v>
      </c>
      <c r="M718" s="279">
        <v>153</v>
      </c>
      <c r="N718" s="279">
        <v>0</v>
      </c>
      <c r="O718" s="220"/>
    </row>
    <row r="719" spans="1:15" s="219" customFormat="1" ht="9" customHeight="1">
      <c r="A719" s="225" t="s">
        <v>57</v>
      </c>
      <c r="B719" s="306">
        <f t="shared" si="38"/>
        <v>10771</v>
      </c>
      <c r="C719" s="286">
        <v>146</v>
      </c>
      <c r="D719" s="286">
        <v>5</v>
      </c>
      <c r="E719" s="286">
        <v>0</v>
      </c>
      <c r="F719" s="280">
        <v>2063</v>
      </c>
      <c r="G719" s="280">
        <v>610</v>
      </c>
      <c r="H719" s="280">
        <v>8</v>
      </c>
      <c r="I719" s="280">
        <v>2020</v>
      </c>
      <c r="J719" s="280">
        <v>536</v>
      </c>
      <c r="K719" s="280">
        <v>108</v>
      </c>
      <c r="L719" s="280">
        <v>5168</v>
      </c>
      <c r="M719" s="280">
        <v>103</v>
      </c>
      <c r="N719" s="280">
        <v>4</v>
      </c>
      <c r="O719" s="220"/>
    </row>
    <row r="720" spans="1:15" s="219" customFormat="1" ht="9" customHeight="1">
      <c r="A720" s="220" t="s">
        <v>58</v>
      </c>
      <c r="B720" s="229">
        <f t="shared" si="38"/>
        <v>29736</v>
      </c>
      <c r="C720" s="285">
        <v>7</v>
      </c>
      <c r="D720" s="285">
        <v>8</v>
      </c>
      <c r="E720" s="285">
        <v>1</v>
      </c>
      <c r="F720" s="279">
        <v>2360</v>
      </c>
      <c r="G720" s="279">
        <v>2685</v>
      </c>
      <c r="H720" s="279">
        <v>4</v>
      </c>
      <c r="I720" s="279">
        <v>8208</v>
      </c>
      <c r="J720" s="279">
        <v>936</v>
      </c>
      <c r="K720" s="279">
        <v>447</v>
      </c>
      <c r="L720" s="279">
        <v>14887</v>
      </c>
      <c r="M720" s="279">
        <v>150</v>
      </c>
      <c r="N720" s="279">
        <v>43</v>
      </c>
      <c r="O720" s="220"/>
    </row>
    <row r="721" spans="1:15" s="219" customFormat="1" ht="9" customHeight="1">
      <c r="A721" s="220" t="s">
        <v>59</v>
      </c>
      <c r="B721" s="229">
        <f t="shared" si="38"/>
        <v>2209</v>
      </c>
      <c r="C721" s="285">
        <v>127</v>
      </c>
      <c r="D721" s="285">
        <v>23</v>
      </c>
      <c r="E721" s="285">
        <v>0</v>
      </c>
      <c r="F721" s="279">
        <v>320</v>
      </c>
      <c r="G721" s="279">
        <v>185</v>
      </c>
      <c r="H721" s="279">
        <v>21</v>
      </c>
      <c r="I721" s="279">
        <v>542</v>
      </c>
      <c r="J721" s="279">
        <v>140</v>
      </c>
      <c r="K721" s="279">
        <v>38</v>
      </c>
      <c r="L721" s="279">
        <v>732</v>
      </c>
      <c r="M721" s="279">
        <v>51</v>
      </c>
      <c r="N721" s="279">
        <v>30</v>
      </c>
      <c r="O721" s="220"/>
    </row>
    <row r="722" spans="1:15" s="219" customFormat="1" ht="9" customHeight="1">
      <c r="A722" s="220" t="s">
        <v>60</v>
      </c>
      <c r="B722" s="229">
        <f t="shared" si="38"/>
        <v>16795</v>
      </c>
      <c r="C722" s="285">
        <v>54</v>
      </c>
      <c r="D722" s="285">
        <v>9</v>
      </c>
      <c r="E722" s="285">
        <v>0</v>
      </c>
      <c r="F722" s="279">
        <v>1532</v>
      </c>
      <c r="G722" s="279">
        <v>670</v>
      </c>
      <c r="H722" s="279">
        <v>36</v>
      </c>
      <c r="I722" s="279">
        <v>2992</v>
      </c>
      <c r="J722" s="279">
        <v>545</v>
      </c>
      <c r="K722" s="279">
        <v>107</v>
      </c>
      <c r="L722" s="279">
        <v>10283</v>
      </c>
      <c r="M722" s="279">
        <v>245</v>
      </c>
      <c r="N722" s="279">
        <v>322</v>
      </c>
      <c r="O722" s="220"/>
    </row>
    <row r="723" spans="1:15" s="219" customFormat="1" ht="9" customHeight="1">
      <c r="A723" s="225" t="s">
        <v>61</v>
      </c>
      <c r="B723" s="306">
        <f t="shared" si="38"/>
        <v>5530</v>
      </c>
      <c r="C723" s="286">
        <v>20</v>
      </c>
      <c r="D723" s="286">
        <v>1</v>
      </c>
      <c r="E723" s="286">
        <v>0</v>
      </c>
      <c r="F723" s="280">
        <v>145</v>
      </c>
      <c r="G723" s="280">
        <v>369</v>
      </c>
      <c r="H723" s="280">
        <v>39</v>
      </c>
      <c r="I723" s="280">
        <v>1375</v>
      </c>
      <c r="J723" s="280">
        <v>226</v>
      </c>
      <c r="K723" s="280">
        <v>122</v>
      </c>
      <c r="L723" s="280">
        <v>2657</v>
      </c>
      <c r="M723" s="280">
        <v>463</v>
      </c>
      <c r="N723" s="280">
        <v>113</v>
      </c>
      <c r="O723" s="220"/>
    </row>
    <row r="724" spans="1:15" s="219" customFormat="1" ht="9" customHeight="1">
      <c r="A724" s="220" t="s">
        <v>62</v>
      </c>
      <c r="B724" s="229">
        <f t="shared" si="38"/>
        <v>1614</v>
      </c>
      <c r="C724" s="285">
        <v>18</v>
      </c>
      <c r="D724" s="285">
        <v>1</v>
      </c>
      <c r="E724" s="285">
        <v>3</v>
      </c>
      <c r="F724" s="279">
        <v>181</v>
      </c>
      <c r="G724" s="279">
        <v>95</v>
      </c>
      <c r="H724" s="279">
        <v>2</v>
      </c>
      <c r="I724" s="279">
        <v>420</v>
      </c>
      <c r="J724" s="279">
        <v>110</v>
      </c>
      <c r="K724" s="279">
        <v>14</v>
      </c>
      <c r="L724" s="279">
        <v>574</v>
      </c>
      <c r="M724" s="279">
        <v>35</v>
      </c>
      <c r="N724" s="279">
        <v>161</v>
      </c>
      <c r="O724" s="220"/>
    </row>
    <row r="725" spans="1:15" s="219" customFormat="1" ht="9" customHeight="1">
      <c r="A725" s="220" t="s">
        <v>63</v>
      </c>
      <c r="B725" s="229">
        <f t="shared" si="38"/>
        <v>23819</v>
      </c>
      <c r="C725" s="285">
        <v>338</v>
      </c>
      <c r="D725" s="285">
        <v>9</v>
      </c>
      <c r="E725" s="285">
        <v>1</v>
      </c>
      <c r="F725" s="279">
        <v>3132</v>
      </c>
      <c r="G725" s="279">
        <v>2530</v>
      </c>
      <c r="H725" s="279">
        <v>25</v>
      </c>
      <c r="I725" s="279">
        <v>5385</v>
      </c>
      <c r="J725" s="279">
        <v>1653</v>
      </c>
      <c r="K725" s="279">
        <v>180</v>
      </c>
      <c r="L725" s="279">
        <v>10012</v>
      </c>
      <c r="M725" s="279">
        <v>109</v>
      </c>
      <c r="N725" s="279">
        <v>445</v>
      </c>
      <c r="O725" s="220"/>
    </row>
    <row r="726" spans="1:15" s="219" customFormat="1" ht="9" customHeight="1">
      <c r="A726" s="220" t="s">
        <v>64</v>
      </c>
      <c r="B726" s="229">
        <f t="shared" si="38"/>
        <v>14100</v>
      </c>
      <c r="C726" s="285">
        <v>89</v>
      </c>
      <c r="D726" s="285">
        <v>15</v>
      </c>
      <c r="E726" s="285">
        <v>3</v>
      </c>
      <c r="F726" s="279">
        <v>2312</v>
      </c>
      <c r="G726" s="279">
        <v>733</v>
      </c>
      <c r="H726" s="279">
        <v>29</v>
      </c>
      <c r="I726" s="279">
        <v>2936</v>
      </c>
      <c r="J726" s="279">
        <v>1016</v>
      </c>
      <c r="K726" s="279">
        <v>209</v>
      </c>
      <c r="L726" s="279">
        <v>6369</v>
      </c>
      <c r="M726" s="279">
        <v>359</v>
      </c>
      <c r="N726" s="279">
        <v>30</v>
      </c>
      <c r="O726" s="220"/>
    </row>
    <row r="727" spans="1:15" s="219" customFormat="1" ht="9" customHeight="1">
      <c r="A727" s="225" t="s">
        <v>65</v>
      </c>
      <c r="B727" s="306">
        <f t="shared" si="38"/>
        <v>5448</v>
      </c>
      <c r="C727" s="286">
        <v>122</v>
      </c>
      <c r="D727" s="286">
        <v>3</v>
      </c>
      <c r="E727" s="286">
        <v>0</v>
      </c>
      <c r="F727" s="280">
        <v>503</v>
      </c>
      <c r="G727" s="280">
        <v>441</v>
      </c>
      <c r="H727" s="280">
        <v>14</v>
      </c>
      <c r="I727" s="280">
        <v>1676</v>
      </c>
      <c r="J727" s="280">
        <v>194</v>
      </c>
      <c r="K727" s="280">
        <v>63</v>
      </c>
      <c r="L727" s="280">
        <v>2289</v>
      </c>
      <c r="M727" s="280">
        <v>87</v>
      </c>
      <c r="N727" s="280">
        <v>56</v>
      </c>
      <c r="O727" s="220"/>
    </row>
    <row r="728" spans="1:15" s="219" customFormat="1" ht="9" customHeight="1">
      <c r="A728" s="220" t="s">
        <v>66</v>
      </c>
      <c r="B728" s="229">
        <f t="shared" si="38"/>
        <v>4924</v>
      </c>
      <c r="C728" s="285">
        <v>46</v>
      </c>
      <c r="D728" s="285">
        <v>4</v>
      </c>
      <c r="E728" s="285">
        <v>0</v>
      </c>
      <c r="F728" s="279">
        <v>230</v>
      </c>
      <c r="G728" s="279">
        <v>427</v>
      </c>
      <c r="H728" s="279">
        <v>7</v>
      </c>
      <c r="I728" s="279">
        <v>1221</v>
      </c>
      <c r="J728" s="279">
        <v>222</v>
      </c>
      <c r="K728" s="279">
        <v>45</v>
      </c>
      <c r="L728" s="279">
        <v>2594</v>
      </c>
      <c r="M728" s="279">
        <v>121</v>
      </c>
      <c r="N728" s="279">
        <v>7</v>
      </c>
      <c r="O728" s="220"/>
    </row>
    <row r="729" spans="1:15" s="219" customFormat="1" ht="9" customHeight="1">
      <c r="A729" s="220" t="s">
        <v>67</v>
      </c>
      <c r="B729" s="229">
        <f t="shared" si="38"/>
        <v>1940</v>
      </c>
      <c r="C729" s="285">
        <v>45</v>
      </c>
      <c r="D729" s="285">
        <v>2</v>
      </c>
      <c r="E729" s="285">
        <v>0</v>
      </c>
      <c r="F729" s="279">
        <v>65</v>
      </c>
      <c r="G729" s="279">
        <v>161</v>
      </c>
      <c r="H729" s="279">
        <v>14</v>
      </c>
      <c r="I729" s="279">
        <v>299</v>
      </c>
      <c r="J729" s="279">
        <v>103</v>
      </c>
      <c r="K729" s="279">
        <v>21</v>
      </c>
      <c r="L729" s="279">
        <v>775</v>
      </c>
      <c r="M729" s="279">
        <v>453</v>
      </c>
      <c r="N729" s="279">
        <v>2</v>
      </c>
      <c r="O729" s="220"/>
    </row>
    <row r="730" spans="1:15" s="219" customFormat="1" ht="9" customHeight="1">
      <c r="A730" s="220" t="s">
        <v>68</v>
      </c>
      <c r="B730" s="229">
        <f t="shared" si="38"/>
        <v>14055</v>
      </c>
      <c r="C730" s="285">
        <v>30</v>
      </c>
      <c r="D730" s="285">
        <v>23</v>
      </c>
      <c r="E730" s="285">
        <v>0</v>
      </c>
      <c r="F730" s="279">
        <v>2486</v>
      </c>
      <c r="G730" s="279">
        <v>1213</v>
      </c>
      <c r="H730" s="279">
        <v>125</v>
      </c>
      <c r="I730" s="279">
        <v>2220</v>
      </c>
      <c r="J730" s="279">
        <v>777</v>
      </c>
      <c r="K730" s="279">
        <v>196</v>
      </c>
      <c r="L730" s="279">
        <v>5871</v>
      </c>
      <c r="M730" s="279">
        <v>33</v>
      </c>
      <c r="N730" s="279">
        <v>1081</v>
      </c>
      <c r="O730" s="220"/>
    </row>
    <row r="731" spans="1:15" s="219" customFormat="1" ht="9" customHeight="1">
      <c r="A731" s="225" t="s">
        <v>69</v>
      </c>
      <c r="B731" s="306">
        <f t="shared" si="38"/>
        <v>2099</v>
      </c>
      <c r="C731" s="286">
        <v>9</v>
      </c>
      <c r="D731" s="286">
        <v>1</v>
      </c>
      <c r="E731" s="286">
        <v>0</v>
      </c>
      <c r="F731" s="280">
        <v>76</v>
      </c>
      <c r="G731" s="280">
        <v>114</v>
      </c>
      <c r="H731" s="280">
        <v>4</v>
      </c>
      <c r="I731" s="280">
        <v>466</v>
      </c>
      <c r="J731" s="280">
        <v>87</v>
      </c>
      <c r="K731" s="280">
        <v>29</v>
      </c>
      <c r="L731" s="280">
        <v>1081</v>
      </c>
      <c r="M731" s="280">
        <v>37</v>
      </c>
      <c r="N731" s="280">
        <v>195</v>
      </c>
      <c r="O731" s="220"/>
    </row>
    <row r="732" spans="1:15" s="219" customFormat="1" ht="9" customHeight="1">
      <c r="A732" s="220" t="s">
        <v>70</v>
      </c>
      <c r="B732" s="229">
        <f t="shared" si="38"/>
        <v>5024</v>
      </c>
      <c r="C732" s="285">
        <v>73</v>
      </c>
      <c r="D732" s="285">
        <v>1</v>
      </c>
      <c r="E732" s="285">
        <v>0</v>
      </c>
      <c r="F732" s="279">
        <v>498</v>
      </c>
      <c r="G732" s="279">
        <v>356</v>
      </c>
      <c r="H732" s="279">
        <v>7</v>
      </c>
      <c r="I732" s="279">
        <v>1212</v>
      </c>
      <c r="J732" s="279">
        <v>358</v>
      </c>
      <c r="K732" s="279">
        <v>84</v>
      </c>
      <c r="L732" s="279">
        <v>2091</v>
      </c>
      <c r="M732" s="279">
        <v>223</v>
      </c>
      <c r="N732" s="279">
        <v>121</v>
      </c>
      <c r="O732" s="220"/>
    </row>
    <row r="733" spans="1:15" s="219" customFormat="1" ht="9" customHeight="1">
      <c r="A733" s="220" t="s">
        <v>71</v>
      </c>
      <c r="B733" s="229">
        <f t="shared" si="38"/>
        <v>8141</v>
      </c>
      <c r="C733" s="285">
        <v>68</v>
      </c>
      <c r="D733" s="285">
        <v>9</v>
      </c>
      <c r="E733" s="285">
        <v>0</v>
      </c>
      <c r="F733" s="279">
        <v>1357</v>
      </c>
      <c r="G733" s="279">
        <v>522</v>
      </c>
      <c r="H733" s="279">
        <v>3</v>
      </c>
      <c r="I733" s="279">
        <v>1540</v>
      </c>
      <c r="J733" s="279">
        <v>440</v>
      </c>
      <c r="K733" s="279">
        <v>80</v>
      </c>
      <c r="L733" s="279">
        <v>3703</v>
      </c>
      <c r="M733" s="279">
        <v>49</v>
      </c>
      <c r="N733" s="279">
        <v>370</v>
      </c>
      <c r="O733" s="220"/>
    </row>
    <row r="734" spans="1:15" s="219" customFormat="1" ht="9" customHeight="1">
      <c r="A734" s="220" t="s">
        <v>72</v>
      </c>
      <c r="B734" s="229">
        <f t="shared" si="38"/>
        <v>4837</v>
      </c>
      <c r="C734" s="285">
        <v>10</v>
      </c>
      <c r="D734" s="285">
        <v>0</v>
      </c>
      <c r="E734" s="285">
        <v>0</v>
      </c>
      <c r="F734" s="279">
        <v>65</v>
      </c>
      <c r="G734" s="279">
        <v>301</v>
      </c>
      <c r="H734" s="279">
        <v>3</v>
      </c>
      <c r="I734" s="279">
        <v>1532</v>
      </c>
      <c r="J734" s="279">
        <v>150</v>
      </c>
      <c r="K734" s="279">
        <v>39</v>
      </c>
      <c r="L734" s="279">
        <v>2526</v>
      </c>
      <c r="M734" s="279">
        <v>91</v>
      </c>
      <c r="N734" s="279">
        <v>120</v>
      </c>
      <c r="O734" s="220"/>
    </row>
    <row r="735" spans="1:15" s="219" customFormat="1" ht="9" customHeight="1">
      <c r="A735" s="225" t="s">
        <v>73</v>
      </c>
      <c r="B735" s="306">
        <f t="shared" si="38"/>
        <v>4841</v>
      </c>
      <c r="C735" s="286">
        <v>68</v>
      </c>
      <c r="D735" s="286">
        <v>12</v>
      </c>
      <c r="E735" s="286">
        <v>1</v>
      </c>
      <c r="F735" s="280">
        <v>625</v>
      </c>
      <c r="G735" s="280">
        <v>275</v>
      </c>
      <c r="H735" s="280">
        <v>36</v>
      </c>
      <c r="I735" s="280">
        <v>1379</v>
      </c>
      <c r="J735" s="280">
        <v>346</v>
      </c>
      <c r="K735" s="280">
        <v>80</v>
      </c>
      <c r="L735" s="280">
        <v>1880</v>
      </c>
      <c r="M735" s="280">
        <v>138</v>
      </c>
      <c r="N735" s="280">
        <v>1</v>
      </c>
      <c r="O735" s="220"/>
    </row>
    <row r="736" spans="1:15" s="219" customFormat="1" ht="9" customHeight="1">
      <c r="A736" s="220" t="s">
        <v>74</v>
      </c>
      <c r="B736" s="229">
        <f t="shared" si="38"/>
        <v>5783</v>
      </c>
      <c r="C736" s="285">
        <v>214</v>
      </c>
      <c r="D736" s="285">
        <v>9</v>
      </c>
      <c r="E736" s="285">
        <v>0</v>
      </c>
      <c r="F736" s="279">
        <v>334</v>
      </c>
      <c r="G736" s="279">
        <v>501</v>
      </c>
      <c r="H736" s="279">
        <v>55</v>
      </c>
      <c r="I736" s="279">
        <v>1659</v>
      </c>
      <c r="J736" s="279">
        <v>256</v>
      </c>
      <c r="K736" s="279">
        <v>79</v>
      </c>
      <c r="L736" s="279">
        <v>2025</v>
      </c>
      <c r="M736" s="279">
        <v>467</v>
      </c>
      <c r="N736" s="279">
        <v>184</v>
      </c>
      <c r="O736" s="220"/>
    </row>
    <row r="737" spans="1:15" s="219" customFormat="1" ht="9" customHeight="1">
      <c r="A737" s="220" t="s">
        <v>75</v>
      </c>
      <c r="B737" s="229">
        <f t="shared" si="38"/>
        <v>10751</v>
      </c>
      <c r="C737" s="285">
        <v>318</v>
      </c>
      <c r="D737" s="285">
        <v>32</v>
      </c>
      <c r="E737" s="285">
        <v>0</v>
      </c>
      <c r="F737" s="279">
        <v>1120</v>
      </c>
      <c r="G737" s="279">
        <v>1108</v>
      </c>
      <c r="H737" s="279">
        <v>23</v>
      </c>
      <c r="I737" s="279">
        <v>3485</v>
      </c>
      <c r="J737" s="279">
        <v>484</v>
      </c>
      <c r="K737" s="279">
        <v>111</v>
      </c>
      <c r="L737" s="279">
        <v>3954</v>
      </c>
      <c r="M737" s="279">
        <v>100</v>
      </c>
      <c r="N737" s="279">
        <v>16</v>
      </c>
      <c r="O737" s="220"/>
    </row>
    <row r="738" spans="1:15" s="219" customFormat="1" ht="9" customHeight="1">
      <c r="A738" s="220" t="s">
        <v>76</v>
      </c>
      <c r="B738" s="229">
        <f t="shared" si="38"/>
        <v>5495</v>
      </c>
      <c r="C738" s="285">
        <v>67</v>
      </c>
      <c r="D738" s="285">
        <v>228</v>
      </c>
      <c r="E738" s="285">
        <v>3</v>
      </c>
      <c r="F738" s="279">
        <v>178</v>
      </c>
      <c r="G738" s="279">
        <v>998</v>
      </c>
      <c r="H738" s="279">
        <v>0</v>
      </c>
      <c r="I738" s="279">
        <v>1366</v>
      </c>
      <c r="J738" s="279">
        <v>325</v>
      </c>
      <c r="K738" s="279">
        <v>96</v>
      </c>
      <c r="L738" s="279">
        <v>2180</v>
      </c>
      <c r="M738" s="279">
        <v>53</v>
      </c>
      <c r="N738" s="279">
        <v>1</v>
      </c>
      <c r="O738" s="220"/>
    </row>
    <row r="739" spans="1:15" s="219" customFormat="1" ht="9" customHeight="1">
      <c r="A739" s="225" t="s">
        <v>77</v>
      </c>
      <c r="B739" s="306">
        <f t="shared" si="38"/>
        <v>6176</v>
      </c>
      <c r="C739" s="286">
        <v>62</v>
      </c>
      <c r="D739" s="286">
        <v>1</v>
      </c>
      <c r="E739" s="286">
        <v>1</v>
      </c>
      <c r="F739" s="280">
        <v>1352</v>
      </c>
      <c r="G739" s="280">
        <v>311</v>
      </c>
      <c r="H739" s="280">
        <v>49</v>
      </c>
      <c r="I739" s="280">
        <v>1555</v>
      </c>
      <c r="J739" s="280">
        <v>590</v>
      </c>
      <c r="K739" s="280">
        <v>49</v>
      </c>
      <c r="L739" s="280">
        <v>1712</v>
      </c>
      <c r="M739" s="280">
        <v>383</v>
      </c>
      <c r="N739" s="280">
        <v>111</v>
      </c>
      <c r="O739" s="220"/>
    </row>
    <row r="740" spans="1:15" s="219" customFormat="1" ht="9" customHeight="1">
      <c r="A740" s="220" t="s">
        <v>78</v>
      </c>
      <c r="B740" s="229">
        <f t="shared" si="38"/>
        <v>1017</v>
      </c>
      <c r="C740" s="285">
        <v>2</v>
      </c>
      <c r="D740" s="285">
        <v>0</v>
      </c>
      <c r="E740" s="285">
        <v>0</v>
      </c>
      <c r="F740" s="279">
        <v>61</v>
      </c>
      <c r="G740" s="279">
        <v>20</v>
      </c>
      <c r="H740" s="279">
        <v>17</v>
      </c>
      <c r="I740" s="279">
        <v>132</v>
      </c>
      <c r="J740" s="279">
        <v>29</v>
      </c>
      <c r="K740" s="279">
        <v>22</v>
      </c>
      <c r="L740" s="279">
        <v>676</v>
      </c>
      <c r="M740" s="279">
        <v>55</v>
      </c>
      <c r="N740" s="279">
        <v>3</v>
      </c>
      <c r="O740" s="220"/>
    </row>
    <row r="741" spans="1:15" s="219" customFormat="1" ht="9" customHeight="1">
      <c r="A741" s="220" t="s">
        <v>79</v>
      </c>
      <c r="B741" s="229">
        <f t="shared" si="38"/>
        <v>6774</v>
      </c>
      <c r="C741" s="285">
        <v>131</v>
      </c>
      <c r="D741" s="285">
        <v>39</v>
      </c>
      <c r="E741" s="285">
        <v>0</v>
      </c>
      <c r="F741" s="279">
        <v>344</v>
      </c>
      <c r="G741" s="279">
        <v>811</v>
      </c>
      <c r="H741" s="279">
        <v>63</v>
      </c>
      <c r="I741" s="279">
        <v>1809</v>
      </c>
      <c r="J741" s="279">
        <v>469</v>
      </c>
      <c r="K741" s="279">
        <v>101</v>
      </c>
      <c r="L741" s="279">
        <v>2753</v>
      </c>
      <c r="M741" s="279">
        <v>177</v>
      </c>
      <c r="N741" s="279">
        <v>77</v>
      </c>
      <c r="O741" s="220"/>
    </row>
    <row r="742" spans="1:15" s="219" customFormat="1" ht="9" customHeight="1">
      <c r="A742" s="225" t="s">
        <v>80</v>
      </c>
      <c r="B742" s="306">
        <f t="shared" si="38"/>
        <v>3350</v>
      </c>
      <c r="C742" s="286">
        <v>59</v>
      </c>
      <c r="D742" s="286">
        <v>2</v>
      </c>
      <c r="E742" s="286">
        <v>0</v>
      </c>
      <c r="F742" s="280">
        <v>318</v>
      </c>
      <c r="G742" s="280">
        <v>222</v>
      </c>
      <c r="H742" s="280">
        <v>6</v>
      </c>
      <c r="I742" s="280">
        <v>972</v>
      </c>
      <c r="J742" s="280">
        <v>141</v>
      </c>
      <c r="K742" s="280">
        <v>45</v>
      </c>
      <c r="L742" s="280">
        <v>1540</v>
      </c>
      <c r="M742" s="280">
        <v>29</v>
      </c>
      <c r="N742" s="280">
        <v>16</v>
      </c>
      <c r="O742" s="220"/>
    </row>
    <row r="743" spans="1:15" s="219" customFormat="1" ht="9" customHeight="1">
      <c r="A743" s="220" t="s">
        <v>81</v>
      </c>
      <c r="B743" s="229">
        <f t="shared" si="38"/>
        <v>1366</v>
      </c>
      <c r="C743" s="285">
        <v>68</v>
      </c>
      <c r="D743" s="285">
        <v>15</v>
      </c>
      <c r="E743" s="285">
        <v>0</v>
      </c>
      <c r="F743" s="279">
        <v>111</v>
      </c>
      <c r="G743" s="279">
        <v>141</v>
      </c>
      <c r="H743" s="279">
        <v>15</v>
      </c>
      <c r="I743" s="279">
        <v>398</v>
      </c>
      <c r="J743" s="279">
        <v>68</v>
      </c>
      <c r="K743" s="279">
        <v>32</v>
      </c>
      <c r="L743" s="279">
        <v>493</v>
      </c>
      <c r="M743" s="279">
        <v>23</v>
      </c>
      <c r="N743" s="279">
        <v>2</v>
      </c>
      <c r="O743" s="220"/>
    </row>
    <row r="744" spans="1:15" s="219" customFormat="1" ht="9" customHeight="1">
      <c r="A744" s="220"/>
      <c r="B744" s="229"/>
      <c r="C744" s="279"/>
      <c r="D744" s="279"/>
      <c r="E744" s="279"/>
      <c r="F744" s="279"/>
      <c r="G744" s="279"/>
      <c r="H744" s="279"/>
      <c r="I744" s="279"/>
      <c r="J744" s="279"/>
      <c r="K744" s="279"/>
      <c r="L744" s="279"/>
      <c r="M744" s="279"/>
      <c r="N744" s="279"/>
      <c r="O744" s="220"/>
    </row>
    <row r="745" spans="1:15" s="219" customFormat="1" ht="9" customHeight="1">
      <c r="A745" s="218">
        <v>2015</v>
      </c>
      <c r="B745" s="229"/>
      <c r="C745" s="242"/>
      <c r="D745" s="242"/>
      <c r="E745" s="242"/>
      <c r="F745" s="229"/>
      <c r="G745" s="229"/>
      <c r="H745" s="229"/>
      <c r="I745" s="229"/>
      <c r="J745" s="229"/>
      <c r="K745" s="229"/>
      <c r="L745" s="229"/>
      <c r="M745" s="229"/>
      <c r="N745" s="229"/>
      <c r="O745" s="220"/>
    </row>
    <row r="746" spans="1:15" s="219" customFormat="1" ht="9" customHeight="1">
      <c r="A746" s="218" t="s">
        <v>102</v>
      </c>
      <c r="B746" s="243">
        <f>SUM(B748:B779)</f>
        <v>221921</v>
      </c>
      <c r="C746" s="243">
        <f t="shared" ref="C746:N746" si="39">SUM(C748:C779)</f>
        <v>2626</v>
      </c>
      <c r="D746" s="243">
        <f t="shared" si="39"/>
        <v>585</v>
      </c>
      <c r="E746" s="243">
        <f t="shared" si="39"/>
        <v>7</v>
      </c>
      <c r="F746" s="243">
        <f t="shared" si="39"/>
        <v>24563</v>
      </c>
      <c r="G746" s="243">
        <f t="shared" si="39"/>
        <v>18120</v>
      </c>
      <c r="H746" s="243">
        <f t="shared" si="39"/>
        <v>996</v>
      </c>
      <c r="I746" s="243">
        <f t="shared" si="39"/>
        <v>52259</v>
      </c>
      <c r="J746" s="243">
        <f t="shared" si="39"/>
        <v>11321</v>
      </c>
      <c r="K746" s="243">
        <f t="shared" si="39"/>
        <v>2524</v>
      </c>
      <c r="L746" s="243">
        <f t="shared" si="39"/>
        <v>99645</v>
      </c>
      <c r="M746" s="243">
        <f t="shared" si="39"/>
        <v>5362</v>
      </c>
      <c r="N746" s="243">
        <f t="shared" si="39"/>
        <v>3913</v>
      </c>
      <c r="O746" s="279"/>
    </row>
    <row r="747" spans="1:15" s="219" customFormat="1" ht="3.95" customHeight="1">
      <c r="A747" s="222"/>
      <c r="B747" s="243"/>
      <c r="C747" s="243"/>
      <c r="D747" s="243"/>
      <c r="E747" s="243"/>
      <c r="F747" s="243"/>
      <c r="G747" s="243"/>
      <c r="H747" s="243"/>
      <c r="I747" s="243"/>
      <c r="J747" s="243"/>
      <c r="K747" s="243"/>
      <c r="L747" s="243"/>
      <c r="M747" s="243"/>
      <c r="N747" s="243"/>
      <c r="O747" s="220"/>
    </row>
    <row r="748" spans="1:15" s="219" customFormat="1" ht="9" customHeight="1">
      <c r="A748" s="220" t="s">
        <v>50</v>
      </c>
      <c r="B748" s="229">
        <f>SUM(C748:N748)</f>
        <v>3412</v>
      </c>
      <c r="C748" s="285">
        <v>34</v>
      </c>
      <c r="D748" s="285">
        <v>2</v>
      </c>
      <c r="E748" s="285">
        <v>0</v>
      </c>
      <c r="F748" s="279">
        <v>425</v>
      </c>
      <c r="G748" s="279">
        <v>254</v>
      </c>
      <c r="H748" s="279">
        <v>20</v>
      </c>
      <c r="I748" s="279">
        <v>818</v>
      </c>
      <c r="J748" s="279">
        <v>294</v>
      </c>
      <c r="K748" s="279">
        <v>48</v>
      </c>
      <c r="L748" s="279">
        <v>1360</v>
      </c>
      <c r="M748" s="279">
        <v>119</v>
      </c>
      <c r="N748" s="279">
        <v>38</v>
      </c>
      <c r="O748" s="220"/>
    </row>
    <row r="749" spans="1:15" s="219" customFormat="1" ht="9" customHeight="1">
      <c r="A749" s="220" t="s">
        <v>51</v>
      </c>
      <c r="B749" s="229">
        <f t="shared" ref="B749:B779" si="40">SUM(C749:N749)</f>
        <v>9420</v>
      </c>
      <c r="C749" s="285">
        <v>192</v>
      </c>
      <c r="D749" s="285">
        <v>6</v>
      </c>
      <c r="E749" s="285">
        <v>0</v>
      </c>
      <c r="F749" s="279">
        <v>1546</v>
      </c>
      <c r="G749" s="279">
        <v>538</v>
      </c>
      <c r="H749" s="279">
        <v>25</v>
      </c>
      <c r="I749" s="279">
        <v>2024</v>
      </c>
      <c r="J749" s="279">
        <v>454</v>
      </c>
      <c r="K749" s="279">
        <v>95</v>
      </c>
      <c r="L749" s="279">
        <v>4182</v>
      </c>
      <c r="M749" s="279">
        <v>204</v>
      </c>
      <c r="N749" s="279">
        <v>154</v>
      </c>
      <c r="O749" s="220"/>
    </row>
    <row r="750" spans="1:15" s="219" customFormat="1" ht="9" customHeight="1">
      <c r="A750" s="220" t="s">
        <v>52</v>
      </c>
      <c r="B750" s="229">
        <f t="shared" si="40"/>
        <v>1424</v>
      </c>
      <c r="C750" s="285">
        <v>28</v>
      </c>
      <c r="D750" s="285">
        <v>6</v>
      </c>
      <c r="E750" s="285">
        <v>0</v>
      </c>
      <c r="F750" s="279">
        <v>25</v>
      </c>
      <c r="G750" s="279">
        <v>101</v>
      </c>
      <c r="H750" s="279">
        <v>3</v>
      </c>
      <c r="I750" s="279">
        <v>309</v>
      </c>
      <c r="J750" s="279">
        <v>54</v>
      </c>
      <c r="K750" s="279">
        <v>3</v>
      </c>
      <c r="L750" s="279">
        <v>871</v>
      </c>
      <c r="M750" s="279">
        <v>24</v>
      </c>
      <c r="N750" s="279">
        <v>0</v>
      </c>
      <c r="O750" s="220"/>
    </row>
    <row r="751" spans="1:15" s="219" customFormat="1" ht="9" customHeight="1">
      <c r="A751" s="225" t="s">
        <v>53</v>
      </c>
      <c r="B751" s="306">
        <f t="shared" si="40"/>
        <v>1364</v>
      </c>
      <c r="C751" s="286">
        <v>10</v>
      </c>
      <c r="D751" s="286">
        <v>38</v>
      </c>
      <c r="E751" s="286">
        <v>0</v>
      </c>
      <c r="F751" s="280">
        <v>51</v>
      </c>
      <c r="G751" s="280">
        <v>144</v>
      </c>
      <c r="H751" s="280">
        <v>4</v>
      </c>
      <c r="I751" s="280">
        <v>243</v>
      </c>
      <c r="J751" s="280">
        <v>39</v>
      </c>
      <c r="K751" s="280">
        <v>19</v>
      </c>
      <c r="L751" s="280">
        <v>622</v>
      </c>
      <c r="M751" s="280">
        <v>192</v>
      </c>
      <c r="N751" s="280">
        <v>2</v>
      </c>
      <c r="O751" s="220"/>
    </row>
    <row r="752" spans="1:15" s="219" customFormat="1" ht="9" customHeight="1">
      <c r="A752" s="220" t="s">
        <v>54</v>
      </c>
      <c r="B752" s="229">
        <f t="shared" si="40"/>
        <v>10174</v>
      </c>
      <c r="C752" s="285">
        <v>164</v>
      </c>
      <c r="D752" s="285">
        <v>78</v>
      </c>
      <c r="E752" s="285">
        <v>0</v>
      </c>
      <c r="F752" s="279">
        <v>1627</v>
      </c>
      <c r="G752" s="279">
        <v>794</v>
      </c>
      <c r="H752" s="279">
        <v>36</v>
      </c>
      <c r="I752" s="279">
        <v>2282</v>
      </c>
      <c r="J752" s="279">
        <v>595</v>
      </c>
      <c r="K752" s="279">
        <v>85</v>
      </c>
      <c r="L752" s="279">
        <v>3531</v>
      </c>
      <c r="M752" s="279">
        <v>115</v>
      </c>
      <c r="N752" s="279">
        <v>867</v>
      </c>
      <c r="O752" s="220"/>
    </row>
    <row r="753" spans="1:15" s="219" customFormat="1" ht="9" customHeight="1">
      <c r="A753" s="220" t="s">
        <v>55</v>
      </c>
      <c r="B753" s="229">
        <f t="shared" si="40"/>
        <v>1229</v>
      </c>
      <c r="C753" s="285">
        <v>61</v>
      </c>
      <c r="D753" s="285">
        <v>6</v>
      </c>
      <c r="E753" s="285">
        <v>0</v>
      </c>
      <c r="F753" s="279">
        <v>63</v>
      </c>
      <c r="G753" s="279">
        <v>122</v>
      </c>
      <c r="H753" s="279">
        <v>53</v>
      </c>
      <c r="I753" s="279">
        <v>267</v>
      </c>
      <c r="J753" s="279">
        <v>150</v>
      </c>
      <c r="K753" s="279">
        <v>16</v>
      </c>
      <c r="L753" s="279">
        <v>436</v>
      </c>
      <c r="M753" s="279">
        <v>54</v>
      </c>
      <c r="N753" s="279">
        <v>1</v>
      </c>
      <c r="O753" s="220"/>
    </row>
    <row r="754" spans="1:15" s="219" customFormat="1" ht="9" customHeight="1">
      <c r="A754" s="220" t="s">
        <v>56</v>
      </c>
      <c r="B754" s="229">
        <f t="shared" si="40"/>
        <v>2727</v>
      </c>
      <c r="C754" s="285">
        <v>181</v>
      </c>
      <c r="D754" s="285">
        <v>2</v>
      </c>
      <c r="E754" s="285">
        <v>0</v>
      </c>
      <c r="F754" s="279">
        <v>102</v>
      </c>
      <c r="G754" s="279">
        <v>182</v>
      </c>
      <c r="H754" s="279">
        <v>41</v>
      </c>
      <c r="I754" s="279">
        <v>703</v>
      </c>
      <c r="J754" s="279">
        <v>145</v>
      </c>
      <c r="K754" s="279">
        <v>48</v>
      </c>
      <c r="L754" s="279">
        <v>1247</v>
      </c>
      <c r="M754" s="279">
        <v>75</v>
      </c>
      <c r="N754" s="279">
        <v>1</v>
      </c>
      <c r="O754" s="220"/>
    </row>
    <row r="755" spans="1:15" s="219" customFormat="1" ht="9" customHeight="1">
      <c r="A755" s="225" t="s">
        <v>57</v>
      </c>
      <c r="B755" s="306">
        <f t="shared" si="40"/>
        <v>10777</v>
      </c>
      <c r="C755" s="286">
        <v>106</v>
      </c>
      <c r="D755" s="286">
        <v>11</v>
      </c>
      <c r="E755" s="286">
        <v>0</v>
      </c>
      <c r="F755" s="280">
        <v>2298</v>
      </c>
      <c r="G755" s="280">
        <v>702</v>
      </c>
      <c r="H755" s="280">
        <v>34</v>
      </c>
      <c r="I755" s="280">
        <v>2101</v>
      </c>
      <c r="J755" s="280">
        <v>504</v>
      </c>
      <c r="K755" s="280">
        <v>111</v>
      </c>
      <c r="L755" s="280">
        <v>4849</v>
      </c>
      <c r="M755" s="280">
        <v>53</v>
      </c>
      <c r="N755" s="280">
        <v>8</v>
      </c>
      <c r="O755" s="220"/>
    </row>
    <row r="756" spans="1:15" s="219" customFormat="1" ht="9" customHeight="1">
      <c r="A756" s="220" t="s">
        <v>58</v>
      </c>
      <c r="B756" s="229">
        <f t="shared" si="40"/>
        <v>25428</v>
      </c>
      <c r="C756" s="285">
        <v>4</v>
      </c>
      <c r="D756" s="285">
        <v>0</v>
      </c>
      <c r="E756" s="285">
        <v>0</v>
      </c>
      <c r="F756" s="279">
        <v>1714</v>
      </c>
      <c r="G756" s="279">
        <v>1969</v>
      </c>
      <c r="H756" s="279">
        <v>8</v>
      </c>
      <c r="I756" s="279">
        <v>7267</v>
      </c>
      <c r="J756" s="279">
        <v>896</v>
      </c>
      <c r="K756" s="279">
        <v>311</v>
      </c>
      <c r="L756" s="279">
        <v>13054</v>
      </c>
      <c r="M756" s="279">
        <v>96</v>
      </c>
      <c r="N756" s="279">
        <v>109</v>
      </c>
      <c r="O756" s="220"/>
    </row>
    <row r="757" spans="1:15" s="219" customFormat="1" ht="9" customHeight="1">
      <c r="A757" s="220" t="s">
        <v>59</v>
      </c>
      <c r="B757" s="229">
        <f t="shared" si="40"/>
        <v>2425</v>
      </c>
      <c r="C757" s="285">
        <v>107</v>
      </c>
      <c r="D757" s="285">
        <v>21</v>
      </c>
      <c r="E757" s="285">
        <v>0</v>
      </c>
      <c r="F757" s="279">
        <v>465</v>
      </c>
      <c r="G757" s="279">
        <v>164</v>
      </c>
      <c r="H757" s="279">
        <v>13</v>
      </c>
      <c r="I757" s="279">
        <v>559</v>
      </c>
      <c r="J757" s="279">
        <v>146</v>
      </c>
      <c r="K757" s="279">
        <v>38</v>
      </c>
      <c r="L757" s="279">
        <v>764</v>
      </c>
      <c r="M757" s="279">
        <v>79</v>
      </c>
      <c r="N757" s="279">
        <v>69</v>
      </c>
      <c r="O757" s="220"/>
    </row>
    <row r="758" spans="1:15" s="219" customFormat="1" ht="9" customHeight="1">
      <c r="A758" s="220" t="s">
        <v>60</v>
      </c>
      <c r="B758" s="229">
        <f t="shared" si="40"/>
        <v>16072</v>
      </c>
      <c r="C758" s="285">
        <v>82</v>
      </c>
      <c r="D758" s="285">
        <v>3</v>
      </c>
      <c r="E758" s="285">
        <v>0</v>
      </c>
      <c r="F758" s="279">
        <v>1765</v>
      </c>
      <c r="G758" s="279">
        <v>737</v>
      </c>
      <c r="H758" s="279">
        <v>45</v>
      </c>
      <c r="I758" s="279">
        <v>2865</v>
      </c>
      <c r="J758" s="279">
        <v>540</v>
      </c>
      <c r="K758" s="279">
        <v>139</v>
      </c>
      <c r="L758" s="279">
        <v>9580</v>
      </c>
      <c r="M758" s="279">
        <v>247</v>
      </c>
      <c r="N758" s="279">
        <v>69</v>
      </c>
      <c r="O758" s="220"/>
    </row>
    <row r="759" spans="1:15" s="219" customFormat="1" ht="9" customHeight="1">
      <c r="A759" s="225" t="s">
        <v>61</v>
      </c>
      <c r="B759" s="306">
        <f t="shared" si="40"/>
        <v>5717</v>
      </c>
      <c r="C759" s="286">
        <v>14</v>
      </c>
      <c r="D759" s="286">
        <v>30</v>
      </c>
      <c r="E759" s="286">
        <v>0</v>
      </c>
      <c r="F759" s="280">
        <v>136</v>
      </c>
      <c r="G759" s="280">
        <v>295</v>
      </c>
      <c r="H759" s="280">
        <v>22</v>
      </c>
      <c r="I759" s="280">
        <v>1398</v>
      </c>
      <c r="J759" s="280">
        <v>159</v>
      </c>
      <c r="K759" s="280">
        <v>95</v>
      </c>
      <c r="L759" s="280">
        <v>2382</v>
      </c>
      <c r="M759" s="280">
        <v>1075</v>
      </c>
      <c r="N759" s="280">
        <v>111</v>
      </c>
      <c r="O759" s="220"/>
    </row>
    <row r="760" spans="1:15" s="219" customFormat="1" ht="9" customHeight="1">
      <c r="A760" s="220" t="s">
        <v>62</v>
      </c>
      <c r="B760" s="229">
        <f t="shared" si="40"/>
        <v>1749</v>
      </c>
      <c r="C760" s="285">
        <v>12</v>
      </c>
      <c r="D760" s="285">
        <v>4</v>
      </c>
      <c r="E760" s="285">
        <v>1</v>
      </c>
      <c r="F760" s="279">
        <v>145</v>
      </c>
      <c r="G760" s="279">
        <v>118</v>
      </c>
      <c r="H760" s="279">
        <v>1</v>
      </c>
      <c r="I760" s="279">
        <v>407</v>
      </c>
      <c r="J760" s="279">
        <v>125</v>
      </c>
      <c r="K760" s="279">
        <v>7</v>
      </c>
      <c r="L760" s="279">
        <v>817</v>
      </c>
      <c r="M760" s="279">
        <v>3</v>
      </c>
      <c r="N760" s="279">
        <v>109</v>
      </c>
      <c r="O760" s="220"/>
    </row>
    <row r="761" spans="1:15" s="219" customFormat="1" ht="9" customHeight="1">
      <c r="A761" s="220" t="s">
        <v>63</v>
      </c>
      <c r="B761" s="229">
        <f t="shared" si="40"/>
        <v>23242</v>
      </c>
      <c r="C761" s="285">
        <v>309</v>
      </c>
      <c r="D761" s="285">
        <v>20</v>
      </c>
      <c r="E761" s="285">
        <v>0</v>
      </c>
      <c r="F761" s="279">
        <v>3006</v>
      </c>
      <c r="G761" s="279">
        <v>2591</v>
      </c>
      <c r="H761" s="279">
        <v>37</v>
      </c>
      <c r="I761" s="279">
        <v>5660</v>
      </c>
      <c r="J761" s="279">
        <v>1403</v>
      </c>
      <c r="K761" s="279">
        <v>124</v>
      </c>
      <c r="L761" s="279">
        <v>9927</v>
      </c>
      <c r="M761" s="279">
        <v>122</v>
      </c>
      <c r="N761" s="279">
        <v>43</v>
      </c>
      <c r="O761" s="220"/>
    </row>
    <row r="762" spans="1:15" s="219" customFormat="1" ht="9" customHeight="1">
      <c r="A762" s="220" t="s">
        <v>64</v>
      </c>
      <c r="B762" s="229">
        <f t="shared" si="40"/>
        <v>13896</v>
      </c>
      <c r="C762" s="285">
        <v>46</v>
      </c>
      <c r="D762" s="285">
        <v>4</v>
      </c>
      <c r="E762" s="285">
        <v>1</v>
      </c>
      <c r="F762" s="279">
        <v>2181</v>
      </c>
      <c r="G762" s="279">
        <v>724</v>
      </c>
      <c r="H762" s="279">
        <v>194</v>
      </c>
      <c r="I762" s="279">
        <v>2533</v>
      </c>
      <c r="J762" s="279">
        <v>924</v>
      </c>
      <c r="K762" s="279">
        <v>165</v>
      </c>
      <c r="L762" s="279">
        <v>6964</v>
      </c>
      <c r="M762" s="279">
        <v>110</v>
      </c>
      <c r="N762" s="279">
        <v>50</v>
      </c>
      <c r="O762" s="220"/>
    </row>
    <row r="763" spans="1:15" s="219" customFormat="1" ht="9" customHeight="1">
      <c r="A763" s="225" t="s">
        <v>65</v>
      </c>
      <c r="B763" s="306">
        <f t="shared" si="40"/>
        <v>5996</v>
      </c>
      <c r="C763" s="286">
        <v>99</v>
      </c>
      <c r="D763" s="286">
        <v>4</v>
      </c>
      <c r="E763" s="286">
        <v>0</v>
      </c>
      <c r="F763" s="280">
        <v>515</v>
      </c>
      <c r="G763" s="280">
        <v>669</v>
      </c>
      <c r="H763" s="280">
        <v>63</v>
      </c>
      <c r="I763" s="280">
        <v>1900</v>
      </c>
      <c r="J763" s="280">
        <v>217</v>
      </c>
      <c r="K763" s="280">
        <v>102</v>
      </c>
      <c r="L763" s="280">
        <v>2215</v>
      </c>
      <c r="M763" s="280">
        <v>189</v>
      </c>
      <c r="N763" s="280">
        <v>23</v>
      </c>
      <c r="O763" s="220"/>
    </row>
    <row r="764" spans="1:15" s="219" customFormat="1" ht="9" customHeight="1">
      <c r="A764" s="220" t="s">
        <v>66</v>
      </c>
      <c r="B764" s="229">
        <f t="shared" si="40"/>
        <v>4423</v>
      </c>
      <c r="C764" s="285">
        <v>33</v>
      </c>
      <c r="D764" s="285">
        <v>1</v>
      </c>
      <c r="E764" s="285">
        <v>0</v>
      </c>
      <c r="F764" s="279">
        <v>160</v>
      </c>
      <c r="G764" s="279">
        <v>259</v>
      </c>
      <c r="H764" s="279">
        <v>43</v>
      </c>
      <c r="I764" s="279">
        <v>1257</v>
      </c>
      <c r="J764" s="279">
        <v>193</v>
      </c>
      <c r="K764" s="279">
        <v>71</v>
      </c>
      <c r="L764" s="279">
        <v>2140</v>
      </c>
      <c r="M764" s="279">
        <v>266</v>
      </c>
      <c r="N764" s="279">
        <v>0</v>
      </c>
      <c r="O764" s="220"/>
    </row>
    <row r="765" spans="1:15" s="219" customFormat="1" ht="9" customHeight="1">
      <c r="A765" s="220" t="s">
        <v>67</v>
      </c>
      <c r="B765" s="229">
        <f t="shared" si="40"/>
        <v>1417</v>
      </c>
      <c r="C765" s="285">
        <v>19</v>
      </c>
      <c r="D765" s="285">
        <v>3</v>
      </c>
      <c r="E765" s="285">
        <v>0</v>
      </c>
      <c r="F765" s="279">
        <v>76</v>
      </c>
      <c r="G765" s="279">
        <v>124</v>
      </c>
      <c r="H765" s="279">
        <v>14</v>
      </c>
      <c r="I765" s="279">
        <v>229</v>
      </c>
      <c r="J765" s="279">
        <v>55</v>
      </c>
      <c r="K765" s="279">
        <v>10</v>
      </c>
      <c r="L765" s="279">
        <v>818</v>
      </c>
      <c r="M765" s="279">
        <v>67</v>
      </c>
      <c r="N765" s="279">
        <v>2</v>
      </c>
      <c r="O765" s="220"/>
    </row>
    <row r="766" spans="1:15" s="219" customFormat="1" ht="9" customHeight="1">
      <c r="A766" s="220" t="s">
        <v>68</v>
      </c>
      <c r="B766" s="229">
        <f t="shared" si="40"/>
        <v>13922</v>
      </c>
      <c r="C766" s="285">
        <v>41</v>
      </c>
      <c r="D766" s="285">
        <v>26</v>
      </c>
      <c r="E766" s="285">
        <v>2</v>
      </c>
      <c r="F766" s="279">
        <v>2589</v>
      </c>
      <c r="G766" s="279">
        <v>1282</v>
      </c>
      <c r="H766" s="279">
        <v>111</v>
      </c>
      <c r="I766" s="279">
        <v>2479</v>
      </c>
      <c r="J766" s="279">
        <v>791</v>
      </c>
      <c r="K766" s="279">
        <v>189</v>
      </c>
      <c r="L766" s="279">
        <v>5195</v>
      </c>
      <c r="M766" s="279">
        <v>63</v>
      </c>
      <c r="N766" s="279">
        <v>1154</v>
      </c>
      <c r="O766" s="220"/>
    </row>
    <row r="767" spans="1:15" s="219" customFormat="1" ht="9" customHeight="1">
      <c r="A767" s="225" t="s">
        <v>69</v>
      </c>
      <c r="B767" s="306">
        <f t="shared" si="40"/>
        <v>2333</v>
      </c>
      <c r="C767" s="286">
        <v>12</v>
      </c>
      <c r="D767" s="286">
        <v>1</v>
      </c>
      <c r="E767" s="286">
        <v>0</v>
      </c>
      <c r="F767" s="280">
        <v>78</v>
      </c>
      <c r="G767" s="280">
        <v>161</v>
      </c>
      <c r="H767" s="280">
        <v>0</v>
      </c>
      <c r="I767" s="280">
        <v>403</v>
      </c>
      <c r="J767" s="280">
        <v>105</v>
      </c>
      <c r="K767" s="280">
        <v>34</v>
      </c>
      <c r="L767" s="280">
        <v>701</v>
      </c>
      <c r="M767" s="280">
        <v>651</v>
      </c>
      <c r="N767" s="280">
        <v>187</v>
      </c>
      <c r="O767" s="220"/>
    </row>
    <row r="768" spans="1:15" s="219" customFormat="1" ht="9" customHeight="1">
      <c r="A768" s="220" t="s">
        <v>70</v>
      </c>
      <c r="B768" s="229">
        <f t="shared" si="40"/>
        <v>4961</v>
      </c>
      <c r="C768" s="285">
        <v>49</v>
      </c>
      <c r="D768" s="285">
        <v>2</v>
      </c>
      <c r="E768" s="285">
        <v>0</v>
      </c>
      <c r="F768" s="279">
        <v>511</v>
      </c>
      <c r="G768" s="279">
        <v>402</v>
      </c>
      <c r="H768" s="279">
        <v>29</v>
      </c>
      <c r="I768" s="279">
        <v>1187</v>
      </c>
      <c r="J768" s="279">
        <v>319</v>
      </c>
      <c r="K768" s="279">
        <v>122</v>
      </c>
      <c r="L768" s="279">
        <v>2059</v>
      </c>
      <c r="M768" s="279">
        <v>199</v>
      </c>
      <c r="N768" s="279">
        <v>82</v>
      </c>
      <c r="O768" s="220"/>
    </row>
    <row r="769" spans="1:15" s="219" customFormat="1" ht="9" customHeight="1">
      <c r="A769" s="220" t="s">
        <v>71</v>
      </c>
      <c r="B769" s="229">
        <f t="shared" si="40"/>
        <v>8147</v>
      </c>
      <c r="C769" s="285">
        <v>66</v>
      </c>
      <c r="D769" s="285">
        <v>8</v>
      </c>
      <c r="E769" s="285">
        <v>0</v>
      </c>
      <c r="F769" s="279">
        <v>1077</v>
      </c>
      <c r="G769" s="279">
        <v>560</v>
      </c>
      <c r="H769" s="279">
        <v>6</v>
      </c>
      <c r="I769" s="279">
        <v>1585</v>
      </c>
      <c r="J769" s="279">
        <v>455</v>
      </c>
      <c r="K769" s="279">
        <v>99</v>
      </c>
      <c r="L769" s="279">
        <v>3830</v>
      </c>
      <c r="M769" s="279">
        <v>48</v>
      </c>
      <c r="N769" s="279">
        <v>413</v>
      </c>
      <c r="O769" s="220"/>
    </row>
    <row r="770" spans="1:15" s="219" customFormat="1" ht="9" customHeight="1">
      <c r="A770" s="220" t="s">
        <v>72</v>
      </c>
      <c r="B770" s="229">
        <f t="shared" si="40"/>
        <v>4942</v>
      </c>
      <c r="C770" s="285">
        <v>5</v>
      </c>
      <c r="D770" s="285">
        <v>0</v>
      </c>
      <c r="E770" s="285">
        <v>0</v>
      </c>
      <c r="F770" s="279">
        <v>54</v>
      </c>
      <c r="G770" s="279">
        <v>193</v>
      </c>
      <c r="H770" s="279">
        <v>7</v>
      </c>
      <c r="I770" s="279">
        <v>1017</v>
      </c>
      <c r="J770" s="279">
        <v>220</v>
      </c>
      <c r="K770" s="279">
        <v>35</v>
      </c>
      <c r="L770" s="279">
        <v>3252</v>
      </c>
      <c r="M770" s="279">
        <v>66</v>
      </c>
      <c r="N770" s="279">
        <v>93</v>
      </c>
      <c r="O770" s="220"/>
    </row>
    <row r="771" spans="1:15" s="219" customFormat="1" ht="9" customHeight="1">
      <c r="A771" s="225" t="s">
        <v>73</v>
      </c>
      <c r="B771" s="306">
        <f t="shared" si="40"/>
        <v>4859</v>
      </c>
      <c r="C771" s="286">
        <v>57</v>
      </c>
      <c r="D771" s="286">
        <v>7</v>
      </c>
      <c r="E771" s="286">
        <v>0</v>
      </c>
      <c r="F771" s="280">
        <v>624</v>
      </c>
      <c r="G771" s="280">
        <v>322</v>
      </c>
      <c r="H771" s="280">
        <v>30</v>
      </c>
      <c r="I771" s="280">
        <v>1265</v>
      </c>
      <c r="J771" s="280">
        <v>354</v>
      </c>
      <c r="K771" s="280">
        <v>74</v>
      </c>
      <c r="L771" s="280">
        <v>2020</v>
      </c>
      <c r="M771" s="280">
        <v>106</v>
      </c>
      <c r="N771" s="280">
        <v>0</v>
      </c>
      <c r="O771" s="220"/>
    </row>
    <row r="772" spans="1:15" s="219" customFormat="1" ht="9" customHeight="1">
      <c r="A772" s="220" t="s">
        <v>74</v>
      </c>
      <c r="B772" s="229">
        <f t="shared" si="40"/>
        <v>5710</v>
      </c>
      <c r="C772" s="285">
        <v>183</v>
      </c>
      <c r="D772" s="285">
        <v>11</v>
      </c>
      <c r="E772" s="285">
        <v>0</v>
      </c>
      <c r="F772" s="279">
        <v>331</v>
      </c>
      <c r="G772" s="279">
        <v>465</v>
      </c>
      <c r="H772" s="279">
        <v>29</v>
      </c>
      <c r="I772" s="279">
        <v>1603</v>
      </c>
      <c r="J772" s="279">
        <v>162</v>
      </c>
      <c r="K772" s="279">
        <v>55</v>
      </c>
      <c r="L772" s="279">
        <v>2602</v>
      </c>
      <c r="M772" s="279">
        <v>235</v>
      </c>
      <c r="N772" s="279">
        <v>34</v>
      </c>
      <c r="O772" s="220"/>
    </row>
    <row r="773" spans="1:15" s="219" customFormat="1" ht="9" customHeight="1">
      <c r="A773" s="220" t="s">
        <v>75</v>
      </c>
      <c r="B773" s="229">
        <f t="shared" si="40"/>
        <v>12087</v>
      </c>
      <c r="C773" s="285">
        <v>364</v>
      </c>
      <c r="D773" s="285">
        <v>44</v>
      </c>
      <c r="E773" s="285">
        <v>0</v>
      </c>
      <c r="F773" s="279">
        <v>1161</v>
      </c>
      <c r="G773" s="279">
        <v>1364</v>
      </c>
      <c r="H773" s="279">
        <v>30</v>
      </c>
      <c r="I773" s="279">
        <v>3809</v>
      </c>
      <c r="J773" s="279">
        <v>513</v>
      </c>
      <c r="K773" s="279">
        <v>156</v>
      </c>
      <c r="L773" s="279">
        <v>4433</v>
      </c>
      <c r="M773" s="279">
        <v>196</v>
      </c>
      <c r="N773" s="279">
        <v>17</v>
      </c>
      <c r="O773" s="220"/>
    </row>
    <row r="774" spans="1:15" s="219" customFormat="1" ht="9" customHeight="1">
      <c r="A774" s="220" t="s">
        <v>76</v>
      </c>
      <c r="B774" s="229">
        <f t="shared" si="40"/>
        <v>5915</v>
      </c>
      <c r="C774" s="285">
        <v>72</v>
      </c>
      <c r="D774" s="285">
        <v>185</v>
      </c>
      <c r="E774" s="285">
        <v>0</v>
      </c>
      <c r="F774" s="279">
        <v>179</v>
      </c>
      <c r="G774" s="279">
        <v>1036</v>
      </c>
      <c r="H774" s="279">
        <v>2</v>
      </c>
      <c r="I774" s="279">
        <v>1559</v>
      </c>
      <c r="J774" s="279">
        <v>301</v>
      </c>
      <c r="K774" s="279">
        <v>65</v>
      </c>
      <c r="L774" s="279">
        <v>2494</v>
      </c>
      <c r="M774" s="279">
        <v>19</v>
      </c>
      <c r="N774" s="279">
        <v>3</v>
      </c>
      <c r="O774" s="220"/>
    </row>
    <row r="775" spans="1:15" s="219" customFormat="1" ht="9" customHeight="1">
      <c r="A775" s="225" t="s">
        <v>77</v>
      </c>
      <c r="B775" s="306">
        <f t="shared" si="40"/>
        <v>5904</v>
      </c>
      <c r="C775" s="286">
        <v>33</v>
      </c>
      <c r="D775" s="286">
        <v>18</v>
      </c>
      <c r="E775" s="286">
        <v>0</v>
      </c>
      <c r="F775" s="280">
        <v>855</v>
      </c>
      <c r="G775" s="280">
        <v>505</v>
      </c>
      <c r="H775" s="280">
        <v>37</v>
      </c>
      <c r="I775" s="280">
        <v>1273</v>
      </c>
      <c r="J775" s="280">
        <v>429</v>
      </c>
      <c r="K775" s="280">
        <v>73</v>
      </c>
      <c r="L775" s="280">
        <v>2053</v>
      </c>
      <c r="M775" s="280">
        <v>404</v>
      </c>
      <c r="N775" s="280">
        <v>224</v>
      </c>
      <c r="O775" s="220"/>
    </row>
    <row r="776" spans="1:15" s="219" customFormat="1" ht="9" customHeight="1">
      <c r="A776" s="220" t="s">
        <v>78</v>
      </c>
      <c r="B776" s="229">
        <f t="shared" si="40"/>
        <v>590</v>
      </c>
      <c r="C776" s="285">
        <v>1</v>
      </c>
      <c r="D776" s="285">
        <v>1</v>
      </c>
      <c r="E776" s="285">
        <v>0</v>
      </c>
      <c r="F776" s="279">
        <v>80</v>
      </c>
      <c r="G776" s="279">
        <v>16</v>
      </c>
      <c r="H776" s="279">
        <v>6</v>
      </c>
      <c r="I776" s="279">
        <v>121</v>
      </c>
      <c r="J776" s="279">
        <v>34</v>
      </c>
      <c r="K776" s="279">
        <v>4</v>
      </c>
      <c r="L776" s="279">
        <v>278</v>
      </c>
      <c r="M776" s="279">
        <v>49</v>
      </c>
      <c r="N776" s="279">
        <v>0</v>
      </c>
      <c r="O776" s="220"/>
    </row>
    <row r="777" spans="1:15" s="219" customFormat="1" ht="9" customHeight="1">
      <c r="A777" s="220" t="s">
        <v>79</v>
      </c>
      <c r="B777" s="229">
        <f t="shared" si="40"/>
        <v>6731</v>
      </c>
      <c r="C777" s="285">
        <v>80</v>
      </c>
      <c r="D777" s="285">
        <v>27</v>
      </c>
      <c r="E777" s="285">
        <v>2</v>
      </c>
      <c r="F777" s="279">
        <v>323</v>
      </c>
      <c r="G777" s="279">
        <v>892</v>
      </c>
      <c r="H777" s="279">
        <v>34</v>
      </c>
      <c r="I777" s="279">
        <v>1776</v>
      </c>
      <c r="J777" s="279">
        <v>480</v>
      </c>
      <c r="K777" s="279">
        <v>77</v>
      </c>
      <c r="L777" s="279">
        <v>2841</v>
      </c>
      <c r="M777" s="279">
        <v>179</v>
      </c>
      <c r="N777" s="279">
        <v>20</v>
      </c>
      <c r="O777" s="220"/>
    </row>
    <row r="778" spans="1:15" s="219" customFormat="1" ht="9" customHeight="1">
      <c r="A778" s="225" t="s">
        <v>80</v>
      </c>
      <c r="B778" s="306">
        <f t="shared" si="40"/>
        <v>3658</v>
      </c>
      <c r="C778" s="286">
        <v>116</v>
      </c>
      <c r="D778" s="286">
        <v>2</v>
      </c>
      <c r="E778" s="286">
        <v>0</v>
      </c>
      <c r="F778" s="280">
        <v>308</v>
      </c>
      <c r="G778" s="280">
        <v>314</v>
      </c>
      <c r="H778" s="280">
        <v>11</v>
      </c>
      <c r="I778" s="280">
        <v>1019</v>
      </c>
      <c r="J778" s="280">
        <v>188</v>
      </c>
      <c r="K778" s="280">
        <v>42</v>
      </c>
      <c r="L778" s="280">
        <v>1611</v>
      </c>
      <c r="M778" s="280">
        <v>18</v>
      </c>
      <c r="N778" s="280">
        <v>29</v>
      </c>
      <c r="O778" s="220"/>
    </row>
    <row r="779" spans="1:15" s="219" customFormat="1" ht="9" customHeight="1">
      <c r="A779" s="220" t="s">
        <v>81</v>
      </c>
      <c r="B779" s="229">
        <f t="shared" si="40"/>
        <v>1270</v>
      </c>
      <c r="C779" s="285">
        <v>46</v>
      </c>
      <c r="D779" s="285">
        <v>14</v>
      </c>
      <c r="E779" s="285">
        <v>1</v>
      </c>
      <c r="F779" s="279">
        <v>93</v>
      </c>
      <c r="G779" s="279">
        <v>121</v>
      </c>
      <c r="H779" s="279">
        <v>8</v>
      </c>
      <c r="I779" s="279">
        <v>341</v>
      </c>
      <c r="J779" s="279">
        <v>77</v>
      </c>
      <c r="K779" s="279">
        <v>12</v>
      </c>
      <c r="L779" s="279">
        <v>517</v>
      </c>
      <c r="M779" s="279">
        <v>39</v>
      </c>
      <c r="N779" s="279">
        <v>1</v>
      </c>
      <c r="O779" s="220"/>
    </row>
    <row r="780" spans="1:15" s="219" customFormat="1" ht="9" customHeight="1">
      <c r="A780" s="220"/>
      <c r="B780" s="229"/>
      <c r="C780" s="279"/>
      <c r="D780" s="279"/>
      <c r="E780" s="279"/>
      <c r="F780" s="279"/>
      <c r="G780" s="279"/>
      <c r="H780" s="279"/>
      <c r="I780" s="279"/>
      <c r="J780" s="279"/>
      <c r="K780" s="279"/>
      <c r="L780" s="279"/>
      <c r="M780" s="279"/>
      <c r="N780" s="279"/>
      <c r="O780" s="220"/>
    </row>
    <row r="781" spans="1:15" s="219" customFormat="1" ht="9" customHeight="1">
      <c r="A781" s="218">
        <v>2016</v>
      </c>
      <c r="B781" s="229"/>
      <c r="C781" s="242"/>
      <c r="D781" s="242"/>
      <c r="E781" s="242"/>
      <c r="F781" s="229"/>
      <c r="G781" s="229"/>
      <c r="H781" s="229"/>
      <c r="I781" s="229"/>
      <c r="J781" s="229"/>
      <c r="K781" s="229"/>
      <c r="L781" s="229"/>
      <c r="M781" s="229"/>
      <c r="N781" s="229"/>
      <c r="O781" s="220"/>
    </row>
    <row r="782" spans="1:15" s="219" customFormat="1" ht="9" customHeight="1">
      <c r="A782" s="218" t="s">
        <v>102</v>
      </c>
      <c r="B782" s="243">
        <f>SUM(B784:B815)</f>
        <v>233036</v>
      </c>
      <c r="C782" s="243">
        <f t="shared" ref="C782:N782" si="41">SUM(C784:C815)</f>
        <v>2614</v>
      </c>
      <c r="D782" s="243">
        <f t="shared" si="41"/>
        <v>530</v>
      </c>
      <c r="E782" s="243">
        <f t="shared" si="41"/>
        <v>16</v>
      </c>
      <c r="F782" s="243">
        <f t="shared" si="41"/>
        <v>26669</v>
      </c>
      <c r="G782" s="243">
        <f t="shared" si="41"/>
        <v>18055</v>
      </c>
      <c r="H782" s="243">
        <f t="shared" si="41"/>
        <v>1440</v>
      </c>
      <c r="I782" s="243">
        <f t="shared" si="41"/>
        <v>53007</v>
      </c>
      <c r="J782" s="243">
        <f t="shared" si="41"/>
        <v>11315</v>
      </c>
      <c r="K782" s="243">
        <f t="shared" si="41"/>
        <v>2923</v>
      </c>
      <c r="L782" s="243">
        <f t="shared" si="41"/>
        <v>105995</v>
      </c>
      <c r="M782" s="243">
        <f t="shared" si="41"/>
        <v>6608</v>
      </c>
      <c r="N782" s="243">
        <f t="shared" si="41"/>
        <v>3864</v>
      </c>
      <c r="O782" s="279"/>
    </row>
    <row r="783" spans="1:15" s="219" customFormat="1" ht="3.95" customHeight="1">
      <c r="A783" s="222"/>
      <c r="B783" s="243"/>
      <c r="C783" s="243"/>
      <c r="D783" s="243"/>
      <c r="E783" s="243"/>
      <c r="F783" s="243"/>
      <c r="G783" s="243"/>
      <c r="H783" s="243"/>
      <c r="I783" s="243"/>
      <c r="J783" s="243"/>
      <c r="K783" s="243"/>
      <c r="L783" s="243"/>
      <c r="M783" s="243"/>
      <c r="N783" s="243"/>
      <c r="O783" s="220"/>
    </row>
    <row r="784" spans="1:15" s="219" customFormat="1" ht="9" customHeight="1">
      <c r="A784" s="220" t="s">
        <v>50</v>
      </c>
      <c r="B784" s="229">
        <f>SUM(C784:N784)</f>
        <v>3747</v>
      </c>
      <c r="C784" s="285">
        <v>27</v>
      </c>
      <c r="D784" s="285">
        <v>3</v>
      </c>
      <c r="E784" s="285">
        <v>0</v>
      </c>
      <c r="F784" s="279">
        <v>473</v>
      </c>
      <c r="G784" s="279">
        <v>375</v>
      </c>
      <c r="H784" s="279">
        <v>12</v>
      </c>
      <c r="I784" s="279">
        <v>892</v>
      </c>
      <c r="J784" s="279">
        <v>269</v>
      </c>
      <c r="K784" s="279">
        <v>89</v>
      </c>
      <c r="L784" s="279">
        <v>1438</v>
      </c>
      <c r="M784" s="279">
        <v>136</v>
      </c>
      <c r="N784" s="279">
        <v>33</v>
      </c>
      <c r="O784" s="220"/>
    </row>
    <row r="785" spans="1:15" s="219" customFormat="1" ht="9" customHeight="1">
      <c r="A785" s="220" t="s">
        <v>51</v>
      </c>
      <c r="B785" s="229">
        <f t="shared" ref="B785:B815" si="42">SUM(C785:N785)</f>
        <v>8220</v>
      </c>
      <c r="C785" s="285">
        <v>114</v>
      </c>
      <c r="D785" s="285">
        <v>22</v>
      </c>
      <c r="E785" s="285">
        <v>0</v>
      </c>
      <c r="F785" s="279">
        <v>1468</v>
      </c>
      <c r="G785" s="279">
        <v>422</v>
      </c>
      <c r="H785" s="279">
        <v>67</v>
      </c>
      <c r="I785" s="279">
        <v>1769</v>
      </c>
      <c r="J785" s="279">
        <v>341</v>
      </c>
      <c r="K785" s="279">
        <v>70</v>
      </c>
      <c r="L785" s="279">
        <v>3707</v>
      </c>
      <c r="M785" s="279">
        <v>125</v>
      </c>
      <c r="N785" s="279">
        <v>115</v>
      </c>
      <c r="O785" s="220"/>
    </row>
    <row r="786" spans="1:15" s="219" customFormat="1" ht="9" customHeight="1">
      <c r="A786" s="220" t="s">
        <v>52</v>
      </c>
      <c r="B786" s="229">
        <f t="shared" si="42"/>
        <v>1403</v>
      </c>
      <c r="C786" s="285">
        <v>24</v>
      </c>
      <c r="D786" s="285">
        <v>2</v>
      </c>
      <c r="E786" s="285">
        <v>0</v>
      </c>
      <c r="F786" s="279">
        <v>29</v>
      </c>
      <c r="G786" s="279">
        <v>118</v>
      </c>
      <c r="H786" s="279">
        <v>9</v>
      </c>
      <c r="I786" s="279">
        <v>256</v>
      </c>
      <c r="J786" s="279">
        <v>54</v>
      </c>
      <c r="K786" s="279">
        <v>5</v>
      </c>
      <c r="L786" s="279">
        <v>844</v>
      </c>
      <c r="M786" s="279">
        <v>59</v>
      </c>
      <c r="N786" s="279">
        <v>3</v>
      </c>
      <c r="O786" s="220"/>
    </row>
    <row r="787" spans="1:15" s="219" customFormat="1" ht="9" customHeight="1">
      <c r="A787" s="225" t="s">
        <v>53</v>
      </c>
      <c r="B787" s="306">
        <f t="shared" si="42"/>
        <v>1748</v>
      </c>
      <c r="C787" s="286">
        <v>9</v>
      </c>
      <c r="D787" s="286">
        <v>42</v>
      </c>
      <c r="E787" s="286">
        <v>5</v>
      </c>
      <c r="F787" s="280">
        <v>46</v>
      </c>
      <c r="G787" s="280">
        <v>162</v>
      </c>
      <c r="H787" s="280">
        <v>10</v>
      </c>
      <c r="I787" s="280">
        <v>332</v>
      </c>
      <c r="J787" s="280">
        <v>62</v>
      </c>
      <c r="K787" s="280">
        <v>10</v>
      </c>
      <c r="L787" s="280">
        <v>856</v>
      </c>
      <c r="M787" s="280">
        <v>214</v>
      </c>
      <c r="N787" s="280">
        <v>0</v>
      </c>
      <c r="O787" s="220"/>
    </row>
    <row r="788" spans="1:15" s="219" customFormat="1" ht="9" customHeight="1">
      <c r="A788" s="220" t="s">
        <v>54</v>
      </c>
      <c r="B788" s="229">
        <f t="shared" si="42"/>
        <v>10236</v>
      </c>
      <c r="C788" s="285">
        <v>122</v>
      </c>
      <c r="D788" s="285">
        <v>75</v>
      </c>
      <c r="E788" s="285">
        <v>0</v>
      </c>
      <c r="F788" s="279">
        <v>1758</v>
      </c>
      <c r="G788" s="279">
        <v>662</v>
      </c>
      <c r="H788" s="279">
        <v>32</v>
      </c>
      <c r="I788" s="279">
        <v>2157</v>
      </c>
      <c r="J788" s="279">
        <v>555</v>
      </c>
      <c r="K788" s="279">
        <v>100</v>
      </c>
      <c r="L788" s="279">
        <v>3847</v>
      </c>
      <c r="M788" s="279">
        <v>121</v>
      </c>
      <c r="N788" s="279">
        <v>807</v>
      </c>
      <c r="O788" s="220"/>
    </row>
    <row r="789" spans="1:15" s="219" customFormat="1" ht="9" customHeight="1">
      <c r="A789" s="220" t="s">
        <v>55</v>
      </c>
      <c r="B789" s="229">
        <f t="shared" si="42"/>
        <v>1112</v>
      </c>
      <c r="C789" s="285">
        <v>59</v>
      </c>
      <c r="D789" s="285">
        <v>3</v>
      </c>
      <c r="E789" s="285">
        <v>0</v>
      </c>
      <c r="F789" s="279">
        <v>67</v>
      </c>
      <c r="G789" s="279">
        <v>94</v>
      </c>
      <c r="H789" s="279">
        <v>7</v>
      </c>
      <c r="I789" s="279">
        <v>235</v>
      </c>
      <c r="J789" s="279">
        <v>124</v>
      </c>
      <c r="K789" s="279">
        <v>12</v>
      </c>
      <c r="L789" s="279">
        <v>480</v>
      </c>
      <c r="M789" s="279">
        <v>31</v>
      </c>
      <c r="N789" s="279">
        <v>0</v>
      </c>
      <c r="O789" s="220"/>
    </row>
    <row r="790" spans="1:15" s="219" customFormat="1" ht="9" customHeight="1">
      <c r="A790" s="220" t="s">
        <v>56</v>
      </c>
      <c r="B790" s="229">
        <f t="shared" si="42"/>
        <v>3223</v>
      </c>
      <c r="C790" s="285">
        <v>183</v>
      </c>
      <c r="D790" s="285">
        <v>2</v>
      </c>
      <c r="E790" s="285">
        <v>0</v>
      </c>
      <c r="F790" s="279">
        <v>138</v>
      </c>
      <c r="G790" s="279">
        <v>177</v>
      </c>
      <c r="H790" s="279">
        <v>98</v>
      </c>
      <c r="I790" s="279">
        <v>837</v>
      </c>
      <c r="J790" s="279">
        <v>160</v>
      </c>
      <c r="K790" s="279">
        <v>44</v>
      </c>
      <c r="L790" s="279">
        <v>1275</v>
      </c>
      <c r="M790" s="279">
        <v>309</v>
      </c>
      <c r="N790" s="279">
        <v>0</v>
      </c>
      <c r="O790" s="220"/>
    </row>
    <row r="791" spans="1:15" s="219" customFormat="1" ht="9" customHeight="1">
      <c r="A791" s="225" t="s">
        <v>57</v>
      </c>
      <c r="B791" s="306">
        <f t="shared" si="42"/>
        <v>11003</v>
      </c>
      <c r="C791" s="286">
        <v>81</v>
      </c>
      <c r="D791" s="286">
        <v>20</v>
      </c>
      <c r="E791" s="286">
        <v>0</v>
      </c>
      <c r="F791" s="280">
        <v>3215</v>
      </c>
      <c r="G791" s="280">
        <v>662</v>
      </c>
      <c r="H791" s="280">
        <v>40</v>
      </c>
      <c r="I791" s="280">
        <v>2130</v>
      </c>
      <c r="J791" s="280">
        <v>498</v>
      </c>
      <c r="K791" s="280">
        <v>78</v>
      </c>
      <c r="L791" s="280">
        <v>3921</v>
      </c>
      <c r="M791" s="280">
        <v>358</v>
      </c>
      <c r="N791" s="280">
        <v>0</v>
      </c>
      <c r="O791" s="220"/>
    </row>
    <row r="792" spans="1:15" s="219" customFormat="1" ht="9" customHeight="1">
      <c r="A792" s="220" t="s">
        <v>58</v>
      </c>
      <c r="B792" s="229">
        <f t="shared" si="42"/>
        <v>31696</v>
      </c>
      <c r="C792" s="285">
        <v>9</v>
      </c>
      <c r="D792" s="285">
        <v>2</v>
      </c>
      <c r="E792" s="285">
        <v>2</v>
      </c>
      <c r="F792" s="279">
        <v>2188</v>
      </c>
      <c r="G792" s="279">
        <v>2050</v>
      </c>
      <c r="H792" s="279">
        <v>12</v>
      </c>
      <c r="I792" s="279">
        <v>7069</v>
      </c>
      <c r="J792" s="279">
        <v>982</v>
      </c>
      <c r="K792" s="279">
        <v>497</v>
      </c>
      <c r="L792" s="279">
        <v>18575</v>
      </c>
      <c r="M792" s="279">
        <v>134</v>
      </c>
      <c r="N792" s="279">
        <v>176</v>
      </c>
      <c r="O792" s="220"/>
    </row>
    <row r="793" spans="1:15" s="219" customFormat="1" ht="9" customHeight="1">
      <c r="A793" s="220" t="s">
        <v>59</v>
      </c>
      <c r="B793" s="229">
        <f t="shared" si="42"/>
        <v>2278</v>
      </c>
      <c r="C793" s="285">
        <v>164</v>
      </c>
      <c r="D793" s="285">
        <v>27</v>
      </c>
      <c r="E793" s="285">
        <v>0</v>
      </c>
      <c r="F793" s="279">
        <v>337</v>
      </c>
      <c r="G793" s="279">
        <v>172</v>
      </c>
      <c r="H793" s="279">
        <v>13</v>
      </c>
      <c r="I793" s="279">
        <v>558</v>
      </c>
      <c r="J793" s="279">
        <v>91</v>
      </c>
      <c r="K793" s="279">
        <v>23</v>
      </c>
      <c r="L793" s="279">
        <v>826</v>
      </c>
      <c r="M793" s="279">
        <v>55</v>
      </c>
      <c r="N793" s="279">
        <v>12</v>
      </c>
      <c r="O793" s="220"/>
    </row>
    <row r="794" spans="1:15" s="219" customFormat="1" ht="9" customHeight="1">
      <c r="A794" s="220" t="s">
        <v>60</v>
      </c>
      <c r="B794" s="229">
        <f t="shared" si="42"/>
        <v>16671</v>
      </c>
      <c r="C794" s="285">
        <v>91</v>
      </c>
      <c r="D794" s="285">
        <v>6</v>
      </c>
      <c r="E794" s="285">
        <v>0</v>
      </c>
      <c r="F794" s="279">
        <v>1835</v>
      </c>
      <c r="G794" s="279">
        <v>891</v>
      </c>
      <c r="H794" s="279">
        <v>64</v>
      </c>
      <c r="I794" s="279">
        <v>3512</v>
      </c>
      <c r="J794" s="279">
        <v>596</v>
      </c>
      <c r="K794" s="279">
        <v>126</v>
      </c>
      <c r="L794" s="279">
        <v>9210</v>
      </c>
      <c r="M794" s="279">
        <v>309</v>
      </c>
      <c r="N794" s="279">
        <v>31</v>
      </c>
      <c r="O794" s="220"/>
    </row>
    <row r="795" spans="1:15" s="219" customFormat="1" ht="9" customHeight="1">
      <c r="A795" s="225" t="s">
        <v>61</v>
      </c>
      <c r="B795" s="306">
        <f t="shared" si="42"/>
        <v>5232</v>
      </c>
      <c r="C795" s="286">
        <v>16</v>
      </c>
      <c r="D795" s="286">
        <v>13</v>
      </c>
      <c r="E795" s="286">
        <v>0</v>
      </c>
      <c r="F795" s="280">
        <v>142</v>
      </c>
      <c r="G795" s="280">
        <v>194</v>
      </c>
      <c r="H795" s="280">
        <v>53</v>
      </c>
      <c r="I795" s="280">
        <v>1158</v>
      </c>
      <c r="J795" s="280">
        <v>185</v>
      </c>
      <c r="K795" s="280">
        <v>110</v>
      </c>
      <c r="L795" s="280">
        <v>2325</v>
      </c>
      <c r="M795" s="280">
        <v>995</v>
      </c>
      <c r="N795" s="280">
        <v>41</v>
      </c>
      <c r="O795" s="220"/>
    </row>
    <row r="796" spans="1:15" s="219" customFormat="1" ht="9" customHeight="1">
      <c r="A796" s="220" t="s">
        <v>62</v>
      </c>
      <c r="B796" s="229">
        <f t="shared" si="42"/>
        <v>1983</v>
      </c>
      <c r="C796" s="285">
        <v>13</v>
      </c>
      <c r="D796" s="285">
        <v>10</v>
      </c>
      <c r="E796" s="285">
        <v>0</v>
      </c>
      <c r="F796" s="279">
        <v>156</v>
      </c>
      <c r="G796" s="279">
        <v>82</v>
      </c>
      <c r="H796" s="279">
        <v>0</v>
      </c>
      <c r="I796" s="279">
        <v>532</v>
      </c>
      <c r="J796" s="279">
        <v>87</v>
      </c>
      <c r="K796" s="279">
        <v>12</v>
      </c>
      <c r="L796" s="279">
        <v>921</v>
      </c>
      <c r="M796" s="279">
        <v>33</v>
      </c>
      <c r="N796" s="279">
        <v>137</v>
      </c>
      <c r="O796" s="220"/>
    </row>
    <row r="797" spans="1:15" s="219" customFormat="1" ht="9" customHeight="1">
      <c r="A797" s="220" t="s">
        <v>63</v>
      </c>
      <c r="B797" s="229">
        <f t="shared" si="42"/>
        <v>23577</v>
      </c>
      <c r="C797" s="285">
        <v>312</v>
      </c>
      <c r="D797" s="285">
        <v>8</v>
      </c>
      <c r="E797" s="285">
        <v>0</v>
      </c>
      <c r="F797" s="279">
        <v>2943</v>
      </c>
      <c r="G797" s="279">
        <v>2705</v>
      </c>
      <c r="H797" s="279">
        <v>29</v>
      </c>
      <c r="I797" s="279">
        <v>5391</v>
      </c>
      <c r="J797" s="279">
        <v>1405</v>
      </c>
      <c r="K797" s="279">
        <v>264</v>
      </c>
      <c r="L797" s="279">
        <v>10101</v>
      </c>
      <c r="M797" s="279">
        <v>180</v>
      </c>
      <c r="N797" s="279">
        <v>239</v>
      </c>
      <c r="O797" s="220"/>
    </row>
    <row r="798" spans="1:15" s="219" customFormat="1" ht="9" customHeight="1">
      <c r="A798" s="220" t="s">
        <v>64</v>
      </c>
      <c r="B798" s="229">
        <f t="shared" si="42"/>
        <v>14187</v>
      </c>
      <c r="C798" s="285">
        <v>47</v>
      </c>
      <c r="D798" s="285">
        <v>8</v>
      </c>
      <c r="E798" s="285">
        <v>0</v>
      </c>
      <c r="F798" s="279">
        <v>2135</v>
      </c>
      <c r="G798" s="279">
        <v>695</v>
      </c>
      <c r="H798" s="279">
        <v>334</v>
      </c>
      <c r="I798" s="279">
        <v>2809</v>
      </c>
      <c r="J798" s="279">
        <v>893</v>
      </c>
      <c r="K798" s="279">
        <v>150</v>
      </c>
      <c r="L798" s="279">
        <v>6960</v>
      </c>
      <c r="M798" s="279">
        <v>89</v>
      </c>
      <c r="N798" s="279">
        <v>67</v>
      </c>
      <c r="O798" s="220"/>
    </row>
    <row r="799" spans="1:15" s="219" customFormat="1" ht="9" customHeight="1">
      <c r="A799" s="225" t="s">
        <v>65</v>
      </c>
      <c r="B799" s="306">
        <f t="shared" si="42"/>
        <v>6353</v>
      </c>
      <c r="C799" s="286">
        <v>119</v>
      </c>
      <c r="D799" s="286">
        <v>1</v>
      </c>
      <c r="E799" s="286">
        <v>0</v>
      </c>
      <c r="F799" s="280">
        <v>611</v>
      </c>
      <c r="G799" s="280">
        <v>385</v>
      </c>
      <c r="H799" s="280">
        <v>34</v>
      </c>
      <c r="I799" s="280">
        <v>2019</v>
      </c>
      <c r="J799" s="280">
        <v>220</v>
      </c>
      <c r="K799" s="280">
        <v>109</v>
      </c>
      <c r="L799" s="280">
        <v>2504</v>
      </c>
      <c r="M799" s="280">
        <v>349</v>
      </c>
      <c r="N799" s="280">
        <v>2</v>
      </c>
      <c r="O799" s="220"/>
    </row>
    <row r="800" spans="1:15" s="219" customFormat="1" ht="9" customHeight="1">
      <c r="A800" s="220" t="s">
        <v>66</v>
      </c>
      <c r="B800" s="229">
        <f t="shared" si="42"/>
        <v>4520</v>
      </c>
      <c r="C800" s="285">
        <v>29</v>
      </c>
      <c r="D800" s="285">
        <v>1</v>
      </c>
      <c r="E800" s="285">
        <v>0</v>
      </c>
      <c r="F800" s="279">
        <v>267</v>
      </c>
      <c r="G800" s="279">
        <v>207</v>
      </c>
      <c r="H800" s="279">
        <v>193</v>
      </c>
      <c r="I800" s="279">
        <v>1013</v>
      </c>
      <c r="J800" s="279">
        <v>133</v>
      </c>
      <c r="K800" s="279">
        <v>65</v>
      </c>
      <c r="L800" s="279">
        <v>2394</v>
      </c>
      <c r="M800" s="279">
        <v>215</v>
      </c>
      <c r="N800" s="279">
        <v>3</v>
      </c>
      <c r="O800" s="220"/>
    </row>
    <row r="801" spans="1:15" s="219" customFormat="1" ht="9" customHeight="1">
      <c r="A801" s="220" t="s">
        <v>67</v>
      </c>
      <c r="B801" s="229">
        <f t="shared" si="42"/>
        <v>1480</v>
      </c>
      <c r="C801" s="285">
        <v>58</v>
      </c>
      <c r="D801" s="285">
        <v>1</v>
      </c>
      <c r="E801" s="285">
        <v>0</v>
      </c>
      <c r="F801" s="279">
        <v>64</v>
      </c>
      <c r="G801" s="279">
        <v>141</v>
      </c>
      <c r="H801" s="279">
        <v>17</v>
      </c>
      <c r="I801" s="279">
        <v>274</v>
      </c>
      <c r="J801" s="279">
        <v>39</v>
      </c>
      <c r="K801" s="279">
        <v>27</v>
      </c>
      <c r="L801" s="279">
        <v>819</v>
      </c>
      <c r="M801" s="279">
        <v>37</v>
      </c>
      <c r="N801" s="279">
        <v>3</v>
      </c>
      <c r="O801" s="220"/>
    </row>
    <row r="802" spans="1:15" s="219" customFormat="1" ht="9" customHeight="1">
      <c r="A802" s="220" t="s">
        <v>68</v>
      </c>
      <c r="B802" s="229">
        <f t="shared" si="42"/>
        <v>15594</v>
      </c>
      <c r="C802" s="285">
        <v>44</v>
      </c>
      <c r="D802" s="285">
        <v>10</v>
      </c>
      <c r="E802" s="285">
        <v>5</v>
      </c>
      <c r="F802" s="279">
        <v>3165</v>
      </c>
      <c r="G802" s="279">
        <v>1810</v>
      </c>
      <c r="H802" s="279">
        <v>81</v>
      </c>
      <c r="I802" s="279">
        <v>2880</v>
      </c>
      <c r="J802" s="279">
        <v>1048</v>
      </c>
      <c r="K802" s="279">
        <v>246</v>
      </c>
      <c r="L802" s="279">
        <v>5507</v>
      </c>
      <c r="M802" s="279">
        <v>154</v>
      </c>
      <c r="N802" s="279">
        <v>644</v>
      </c>
      <c r="O802" s="220"/>
    </row>
    <row r="803" spans="1:15" s="219" customFormat="1" ht="9" customHeight="1">
      <c r="A803" s="225" t="s">
        <v>69</v>
      </c>
      <c r="B803" s="306">
        <f t="shared" si="42"/>
        <v>2898</v>
      </c>
      <c r="C803" s="286">
        <v>12</v>
      </c>
      <c r="D803" s="286">
        <v>0</v>
      </c>
      <c r="E803" s="286">
        <v>0</v>
      </c>
      <c r="F803" s="280">
        <v>67</v>
      </c>
      <c r="G803" s="280">
        <v>193</v>
      </c>
      <c r="H803" s="280">
        <v>0</v>
      </c>
      <c r="I803" s="280">
        <v>460</v>
      </c>
      <c r="J803" s="280">
        <v>80</v>
      </c>
      <c r="K803" s="280">
        <v>28</v>
      </c>
      <c r="L803" s="280">
        <v>714</v>
      </c>
      <c r="M803" s="280">
        <v>1221</v>
      </c>
      <c r="N803" s="280">
        <v>123</v>
      </c>
      <c r="O803" s="220"/>
    </row>
    <row r="804" spans="1:15" s="219" customFormat="1" ht="9" customHeight="1">
      <c r="A804" s="220" t="s">
        <v>70</v>
      </c>
      <c r="B804" s="229">
        <f t="shared" si="42"/>
        <v>4521</v>
      </c>
      <c r="C804" s="285">
        <v>73</v>
      </c>
      <c r="D804" s="285">
        <v>2</v>
      </c>
      <c r="E804" s="285">
        <v>0</v>
      </c>
      <c r="F804" s="279">
        <v>424</v>
      </c>
      <c r="G804" s="279">
        <v>420</v>
      </c>
      <c r="H804" s="279">
        <v>11</v>
      </c>
      <c r="I804" s="279">
        <v>1054</v>
      </c>
      <c r="J804" s="279">
        <v>293</v>
      </c>
      <c r="K804" s="279">
        <v>75</v>
      </c>
      <c r="L804" s="279">
        <v>1926</v>
      </c>
      <c r="M804" s="279">
        <v>138</v>
      </c>
      <c r="N804" s="279">
        <v>105</v>
      </c>
      <c r="O804" s="220"/>
    </row>
    <row r="805" spans="1:15" s="219" customFormat="1" ht="9" customHeight="1">
      <c r="A805" s="220" t="s">
        <v>71</v>
      </c>
      <c r="B805" s="229">
        <f t="shared" si="42"/>
        <v>8386</v>
      </c>
      <c r="C805" s="285">
        <v>74</v>
      </c>
      <c r="D805" s="285">
        <v>6</v>
      </c>
      <c r="E805" s="285">
        <v>0</v>
      </c>
      <c r="F805" s="279">
        <v>1091</v>
      </c>
      <c r="G805" s="279">
        <v>600</v>
      </c>
      <c r="H805" s="279">
        <v>2</v>
      </c>
      <c r="I805" s="279">
        <v>1391</v>
      </c>
      <c r="J805" s="279">
        <v>472</v>
      </c>
      <c r="K805" s="279">
        <v>83</v>
      </c>
      <c r="L805" s="279">
        <v>3656</v>
      </c>
      <c r="M805" s="279">
        <v>44</v>
      </c>
      <c r="N805" s="279">
        <v>967</v>
      </c>
      <c r="O805" s="220"/>
    </row>
    <row r="806" spans="1:15" s="219" customFormat="1" ht="9" customHeight="1">
      <c r="A806" s="220" t="s">
        <v>72</v>
      </c>
      <c r="B806" s="229">
        <f t="shared" si="42"/>
        <v>4702</v>
      </c>
      <c r="C806" s="285">
        <v>13</v>
      </c>
      <c r="D806" s="285">
        <v>0</v>
      </c>
      <c r="E806" s="285">
        <v>0</v>
      </c>
      <c r="F806" s="279">
        <v>111</v>
      </c>
      <c r="G806" s="279">
        <v>396</v>
      </c>
      <c r="H806" s="279">
        <v>9</v>
      </c>
      <c r="I806" s="279">
        <v>1023</v>
      </c>
      <c r="J806" s="279">
        <v>196</v>
      </c>
      <c r="K806" s="279">
        <v>68</v>
      </c>
      <c r="L806" s="279">
        <v>2680</v>
      </c>
      <c r="M806" s="279">
        <v>71</v>
      </c>
      <c r="N806" s="279">
        <v>135</v>
      </c>
      <c r="O806" s="220"/>
    </row>
    <row r="807" spans="1:15" s="219" customFormat="1" ht="9" customHeight="1">
      <c r="A807" s="225" t="s">
        <v>73</v>
      </c>
      <c r="B807" s="306">
        <f t="shared" si="42"/>
        <v>4462</v>
      </c>
      <c r="C807" s="286">
        <v>45</v>
      </c>
      <c r="D807" s="286">
        <v>10</v>
      </c>
      <c r="E807" s="286">
        <v>0</v>
      </c>
      <c r="F807" s="280">
        <v>582</v>
      </c>
      <c r="G807" s="280">
        <v>316</v>
      </c>
      <c r="H807" s="280">
        <v>47</v>
      </c>
      <c r="I807" s="280">
        <v>1179</v>
      </c>
      <c r="J807" s="280">
        <v>325</v>
      </c>
      <c r="K807" s="280">
        <v>70</v>
      </c>
      <c r="L807" s="280">
        <v>1781</v>
      </c>
      <c r="M807" s="280">
        <v>106</v>
      </c>
      <c r="N807" s="280">
        <v>1</v>
      </c>
      <c r="O807" s="220"/>
    </row>
    <row r="808" spans="1:15" s="219" customFormat="1" ht="9" customHeight="1">
      <c r="A808" s="220" t="s">
        <v>74</v>
      </c>
      <c r="B808" s="229">
        <f t="shared" si="42"/>
        <v>5461</v>
      </c>
      <c r="C808" s="285">
        <v>169</v>
      </c>
      <c r="D808" s="285">
        <v>1</v>
      </c>
      <c r="E808" s="285">
        <v>0</v>
      </c>
      <c r="F808" s="279">
        <v>316</v>
      </c>
      <c r="G808" s="279">
        <v>420</v>
      </c>
      <c r="H808" s="279">
        <v>34</v>
      </c>
      <c r="I808" s="279">
        <v>1425</v>
      </c>
      <c r="J808" s="279">
        <v>156</v>
      </c>
      <c r="K808" s="279">
        <v>61</v>
      </c>
      <c r="L808" s="279">
        <v>2653</v>
      </c>
      <c r="M808" s="279">
        <v>162</v>
      </c>
      <c r="N808" s="279">
        <v>64</v>
      </c>
      <c r="O808" s="220"/>
    </row>
    <row r="809" spans="1:15" s="219" customFormat="1" ht="9" customHeight="1">
      <c r="A809" s="220" t="s">
        <v>75</v>
      </c>
      <c r="B809" s="229">
        <f t="shared" si="42"/>
        <v>12450</v>
      </c>
      <c r="C809" s="285">
        <v>320</v>
      </c>
      <c r="D809" s="285">
        <v>30</v>
      </c>
      <c r="E809" s="285">
        <v>0</v>
      </c>
      <c r="F809" s="279">
        <v>1261</v>
      </c>
      <c r="G809" s="279">
        <v>1201</v>
      </c>
      <c r="H809" s="279">
        <v>24</v>
      </c>
      <c r="I809" s="279">
        <v>4074</v>
      </c>
      <c r="J809" s="279">
        <v>419</v>
      </c>
      <c r="K809" s="279">
        <v>125</v>
      </c>
      <c r="L809" s="279">
        <v>4668</v>
      </c>
      <c r="M809" s="279">
        <v>317</v>
      </c>
      <c r="N809" s="279">
        <v>11</v>
      </c>
      <c r="O809" s="220"/>
    </row>
    <row r="810" spans="1:15" s="219" customFormat="1" ht="9" customHeight="1">
      <c r="A810" s="220" t="s">
        <v>76</v>
      </c>
      <c r="B810" s="229">
        <f t="shared" si="42"/>
        <v>7341</v>
      </c>
      <c r="C810" s="285">
        <v>87</v>
      </c>
      <c r="D810" s="285">
        <v>158</v>
      </c>
      <c r="E810" s="285">
        <v>0</v>
      </c>
      <c r="F810" s="279">
        <v>191</v>
      </c>
      <c r="G810" s="279">
        <v>933</v>
      </c>
      <c r="H810" s="279">
        <v>2</v>
      </c>
      <c r="I810" s="279">
        <v>1953</v>
      </c>
      <c r="J810" s="279">
        <v>320</v>
      </c>
      <c r="K810" s="279">
        <v>104</v>
      </c>
      <c r="L810" s="279">
        <v>3547</v>
      </c>
      <c r="M810" s="279">
        <v>43</v>
      </c>
      <c r="N810" s="279">
        <v>3</v>
      </c>
      <c r="O810" s="220"/>
    </row>
    <row r="811" spans="1:15" s="219" customFormat="1" ht="9" customHeight="1">
      <c r="A811" s="225" t="s">
        <v>77</v>
      </c>
      <c r="B811" s="306">
        <f t="shared" si="42"/>
        <v>5838</v>
      </c>
      <c r="C811" s="286">
        <v>24</v>
      </c>
      <c r="D811" s="286">
        <v>12</v>
      </c>
      <c r="E811" s="286">
        <v>4</v>
      </c>
      <c r="F811" s="280">
        <v>767</v>
      </c>
      <c r="G811" s="280">
        <v>371</v>
      </c>
      <c r="H811" s="280">
        <v>118</v>
      </c>
      <c r="I811" s="280">
        <v>1344</v>
      </c>
      <c r="J811" s="280">
        <v>535</v>
      </c>
      <c r="K811" s="280">
        <v>76</v>
      </c>
      <c r="L811" s="280">
        <v>2239</v>
      </c>
      <c r="M811" s="280">
        <v>244</v>
      </c>
      <c r="N811" s="280">
        <v>104</v>
      </c>
      <c r="O811" s="220"/>
    </row>
    <row r="812" spans="1:15" s="219" customFormat="1" ht="9" customHeight="1">
      <c r="A812" s="220" t="s">
        <v>78</v>
      </c>
      <c r="B812" s="229">
        <f t="shared" si="42"/>
        <v>738</v>
      </c>
      <c r="C812" s="285">
        <v>5</v>
      </c>
      <c r="D812" s="285">
        <v>0</v>
      </c>
      <c r="E812" s="285">
        <v>0</v>
      </c>
      <c r="F812" s="279">
        <v>72</v>
      </c>
      <c r="G812" s="279">
        <v>25</v>
      </c>
      <c r="H812" s="279">
        <v>3</v>
      </c>
      <c r="I812" s="279">
        <v>131</v>
      </c>
      <c r="J812" s="279">
        <v>20</v>
      </c>
      <c r="K812" s="279">
        <v>1</v>
      </c>
      <c r="L812" s="279">
        <v>397</v>
      </c>
      <c r="M812" s="279">
        <v>84</v>
      </c>
      <c r="N812" s="279">
        <v>0</v>
      </c>
      <c r="O812" s="220"/>
    </row>
    <row r="813" spans="1:15" s="219" customFormat="1" ht="9" customHeight="1">
      <c r="A813" s="220" t="s">
        <v>79</v>
      </c>
      <c r="B813" s="229">
        <f t="shared" si="42"/>
        <v>6621</v>
      </c>
      <c r="C813" s="285">
        <v>91</v>
      </c>
      <c r="D813" s="285">
        <v>36</v>
      </c>
      <c r="E813" s="285">
        <v>0</v>
      </c>
      <c r="F813" s="279">
        <v>316</v>
      </c>
      <c r="G813" s="279">
        <v>647</v>
      </c>
      <c r="H813" s="279">
        <v>58</v>
      </c>
      <c r="I813" s="279">
        <v>1751</v>
      </c>
      <c r="J813" s="279">
        <v>473</v>
      </c>
      <c r="K813" s="279">
        <v>120</v>
      </c>
      <c r="L813" s="279">
        <v>2928</v>
      </c>
      <c r="M813" s="279">
        <v>179</v>
      </c>
      <c r="N813" s="279">
        <v>22</v>
      </c>
      <c r="O813" s="220"/>
    </row>
    <row r="814" spans="1:15" s="219" customFormat="1" ht="9" customHeight="1">
      <c r="A814" s="225" t="s">
        <v>80</v>
      </c>
      <c r="B814" s="306">
        <f t="shared" si="42"/>
        <v>4037</v>
      </c>
      <c r="C814" s="286">
        <v>132</v>
      </c>
      <c r="D814" s="286">
        <v>1</v>
      </c>
      <c r="E814" s="286">
        <v>0</v>
      </c>
      <c r="F814" s="280">
        <v>319</v>
      </c>
      <c r="G814" s="280">
        <v>395</v>
      </c>
      <c r="H814" s="280">
        <v>18</v>
      </c>
      <c r="I814" s="280">
        <v>1057</v>
      </c>
      <c r="J814" s="280">
        <v>209</v>
      </c>
      <c r="K814" s="280">
        <v>61</v>
      </c>
      <c r="L814" s="280">
        <v>1800</v>
      </c>
      <c r="M814" s="280">
        <v>32</v>
      </c>
      <c r="N814" s="280">
        <v>13</v>
      </c>
      <c r="O814" s="220"/>
    </row>
    <row r="815" spans="1:15" s="219" customFormat="1" ht="9" customHeight="1">
      <c r="A815" s="220" t="s">
        <v>81</v>
      </c>
      <c r="B815" s="229">
        <f t="shared" si="42"/>
        <v>1318</v>
      </c>
      <c r="C815" s="285">
        <v>48</v>
      </c>
      <c r="D815" s="285">
        <v>18</v>
      </c>
      <c r="E815" s="285">
        <v>0</v>
      </c>
      <c r="F815" s="279">
        <v>115</v>
      </c>
      <c r="G815" s="279">
        <v>134</v>
      </c>
      <c r="H815" s="279">
        <v>9</v>
      </c>
      <c r="I815" s="279">
        <v>342</v>
      </c>
      <c r="J815" s="279">
        <v>75</v>
      </c>
      <c r="K815" s="279">
        <v>14</v>
      </c>
      <c r="L815" s="279">
        <v>496</v>
      </c>
      <c r="M815" s="279">
        <v>64</v>
      </c>
      <c r="N815" s="279">
        <v>3</v>
      </c>
      <c r="O815" s="220"/>
    </row>
    <row r="816" spans="1:15" s="219" customFormat="1" ht="9" customHeight="1">
      <c r="A816" s="220"/>
      <c r="B816" s="229"/>
      <c r="C816" s="279"/>
      <c r="D816" s="279"/>
      <c r="E816" s="279"/>
      <c r="F816" s="279"/>
      <c r="G816" s="279"/>
      <c r="H816" s="279"/>
      <c r="I816" s="279"/>
      <c r="J816" s="279"/>
      <c r="K816" s="279"/>
      <c r="L816" s="279"/>
      <c r="M816" s="279"/>
      <c r="N816" s="279"/>
      <c r="O816" s="220"/>
    </row>
    <row r="817" spans="1:15" s="219" customFormat="1" ht="9" customHeight="1">
      <c r="A817" s="218">
        <v>2017</v>
      </c>
      <c r="B817" s="229"/>
      <c r="C817" s="242"/>
      <c r="D817" s="242"/>
      <c r="E817" s="242"/>
      <c r="F817" s="229"/>
      <c r="G817" s="229"/>
      <c r="H817" s="229"/>
      <c r="I817" s="229"/>
      <c r="J817" s="229"/>
      <c r="K817" s="229"/>
      <c r="L817" s="229"/>
      <c r="M817" s="229"/>
      <c r="N817" s="229"/>
      <c r="O817" s="220"/>
    </row>
    <row r="818" spans="1:15" s="219" customFormat="1" ht="9" customHeight="1">
      <c r="A818" s="218" t="s">
        <v>102</v>
      </c>
      <c r="B818" s="261">
        <f>SUM(B820:B851)</f>
        <v>229464</v>
      </c>
      <c r="C818" s="261">
        <f t="shared" ref="C818:N818" si="43">SUM(C820:C851)</f>
        <v>2562</v>
      </c>
      <c r="D818" s="261">
        <f t="shared" si="43"/>
        <v>310</v>
      </c>
      <c r="E818" s="261">
        <f t="shared" si="43"/>
        <v>12</v>
      </c>
      <c r="F818" s="261">
        <f t="shared" si="43"/>
        <v>26412</v>
      </c>
      <c r="G818" s="261">
        <f t="shared" si="43"/>
        <v>17600</v>
      </c>
      <c r="H818" s="261">
        <f t="shared" si="43"/>
        <v>967</v>
      </c>
      <c r="I818" s="261">
        <f t="shared" si="43"/>
        <v>54459</v>
      </c>
      <c r="J818" s="261">
        <f t="shared" si="43"/>
        <v>11808</v>
      </c>
      <c r="K818" s="261">
        <f t="shared" si="43"/>
        <v>3170</v>
      </c>
      <c r="L818" s="261">
        <f t="shared" si="43"/>
        <v>103352</v>
      </c>
      <c r="M818" s="261">
        <f t="shared" si="43"/>
        <v>4876</v>
      </c>
      <c r="N818" s="261">
        <f t="shared" si="43"/>
        <v>3936</v>
      </c>
      <c r="O818" s="279"/>
    </row>
    <row r="819" spans="1:15" s="219" customFormat="1" ht="3.95" customHeight="1">
      <c r="A819" s="222"/>
      <c r="B819" s="261"/>
      <c r="C819" s="261"/>
      <c r="D819" s="261"/>
      <c r="E819" s="261"/>
      <c r="F819" s="261"/>
      <c r="G819" s="261"/>
      <c r="H819" s="261"/>
      <c r="I819" s="261"/>
      <c r="J819" s="261"/>
      <c r="K819" s="261"/>
      <c r="L819" s="261"/>
      <c r="M819" s="261"/>
      <c r="N819" s="261"/>
      <c r="O819" s="220"/>
    </row>
    <row r="820" spans="1:15" s="219" customFormat="1" ht="9" customHeight="1">
      <c r="A820" s="220" t="s">
        <v>50</v>
      </c>
      <c r="B820" s="263">
        <f>SUM(C820:N820)</f>
        <v>3271</v>
      </c>
      <c r="C820" s="264">
        <v>30</v>
      </c>
      <c r="D820" s="264">
        <v>5</v>
      </c>
      <c r="E820" s="264">
        <v>0</v>
      </c>
      <c r="F820" s="262">
        <v>450</v>
      </c>
      <c r="G820" s="262">
        <v>274</v>
      </c>
      <c r="H820" s="262">
        <v>9</v>
      </c>
      <c r="I820" s="262">
        <v>784</v>
      </c>
      <c r="J820" s="262">
        <v>245</v>
      </c>
      <c r="K820" s="262">
        <v>58</v>
      </c>
      <c r="L820" s="262">
        <v>1291</v>
      </c>
      <c r="M820" s="262">
        <v>92</v>
      </c>
      <c r="N820" s="262">
        <v>33</v>
      </c>
      <c r="O820" s="220"/>
    </row>
    <row r="821" spans="1:15" s="219" customFormat="1" ht="9" customHeight="1">
      <c r="A821" s="220" t="s">
        <v>51</v>
      </c>
      <c r="B821" s="263">
        <f t="shared" ref="B821:B851" si="44">SUM(C821:N821)</f>
        <v>7937</v>
      </c>
      <c r="C821" s="264">
        <v>93</v>
      </c>
      <c r="D821" s="264">
        <v>11</v>
      </c>
      <c r="E821" s="264">
        <v>0</v>
      </c>
      <c r="F821" s="262">
        <v>1444</v>
      </c>
      <c r="G821" s="262">
        <v>412</v>
      </c>
      <c r="H821" s="262">
        <v>14</v>
      </c>
      <c r="I821" s="262">
        <v>1516</v>
      </c>
      <c r="J821" s="262">
        <v>358</v>
      </c>
      <c r="K821" s="262">
        <v>60</v>
      </c>
      <c r="L821" s="262">
        <v>3646</v>
      </c>
      <c r="M821" s="262">
        <v>177</v>
      </c>
      <c r="N821" s="262">
        <v>206</v>
      </c>
      <c r="O821" s="220"/>
    </row>
    <row r="822" spans="1:15" s="219" customFormat="1" ht="9" customHeight="1">
      <c r="A822" s="220" t="s">
        <v>52</v>
      </c>
      <c r="B822" s="263">
        <f t="shared" si="44"/>
        <v>1500</v>
      </c>
      <c r="C822" s="264">
        <v>20</v>
      </c>
      <c r="D822" s="264">
        <v>1</v>
      </c>
      <c r="E822" s="264">
        <v>0</v>
      </c>
      <c r="F822" s="262">
        <v>21</v>
      </c>
      <c r="G822" s="262">
        <v>181</v>
      </c>
      <c r="H822" s="262">
        <v>4</v>
      </c>
      <c r="I822" s="262">
        <v>295</v>
      </c>
      <c r="J822" s="262">
        <v>80</v>
      </c>
      <c r="K822" s="262">
        <v>13</v>
      </c>
      <c r="L822" s="262">
        <v>828</v>
      </c>
      <c r="M822" s="262">
        <v>57</v>
      </c>
      <c r="N822" s="262">
        <v>0</v>
      </c>
      <c r="O822" s="220"/>
    </row>
    <row r="823" spans="1:15" s="219" customFormat="1" ht="9" customHeight="1">
      <c r="A823" s="225" t="s">
        <v>53</v>
      </c>
      <c r="B823" s="307">
        <f t="shared" si="44"/>
        <v>1475</v>
      </c>
      <c r="C823" s="266">
        <v>13</v>
      </c>
      <c r="D823" s="266">
        <v>4</v>
      </c>
      <c r="E823" s="266">
        <v>0</v>
      </c>
      <c r="F823" s="289">
        <v>45</v>
      </c>
      <c r="G823" s="289">
        <v>93</v>
      </c>
      <c r="H823" s="289">
        <v>12</v>
      </c>
      <c r="I823" s="289">
        <v>321</v>
      </c>
      <c r="J823" s="289">
        <v>41</v>
      </c>
      <c r="K823" s="289">
        <v>25</v>
      </c>
      <c r="L823" s="289">
        <v>767</v>
      </c>
      <c r="M823" s="289">
        <v>153</v>
      </c>
      <c r="N823" s="289">
        <v>1</v>
      </c>
      <c r="O823" s="220"/>
    </row>
    <row r="824" spans="1:15" s="219" customFormat="1" ht="9" customHeight="1">
      <c r="A824" s="220" t="s">
        <v>54</v>
      </c>
      <c r="B824" s="263">
        <f t="shared" si="44"/>
        <v>10019</v>
      </c>
      <c r="C824" s="264">
        <v>115</v>
      </c>
      <c r="D824" s="264">
        <v>29</v>
      </c>
      <c r="E824" s="264">
        <v>0</v>
      </c>
      <c r="F824" s="262">
        <v>1724</v>
      </c>
      <c r="G824" s="262">
        <v>806</v>
      </c>
      <c r="H824" s="262">
        <v>41</v>
      </c>
      <c r="I824" s="262">
        <v>2002</v>
      </c>
      <c r="J824" s="262">
        <v>545</v>
      </c>
      <c r="K824" s="262">
        <v>99</v>
      </c>
      <c r="L824" s="262">
        <v>4155</v>
      </c>
      <c r="M824" s="262">
        <v>87</v>
      </c>
      <c r="N824" s="262">
        <v>416</v>
      </c>
      <c r="O824" s="220"/>
    </row>
    <row r="825" spans="1:15" s="219" customFormat="1" ht="9" customHeight="1">
      <c r="A825" s="220" t="s">
        <v>55</v>
      </c>
      <c r="B825" s="263">
        <f t="shared" si="44"/>
        <v>981</v>
      </c>
      <c r="C825" s="264">
        <v>52</v>
      </c>
      <c r="D825" s="264">
        <v>2</v>
      </c>
      <c r="E825" s="264">
        <v>0</v>
      </c>
      <c r="F825" s="262">
        <v>83</v>
      </c>
      <c r="G825" s="262">
        <v>92</v>
      </c>
      <c r="H825" s="262">
        <v>1</v>
      </c>
      <c r="I825" s="262">
        <v>185</v>
      </c>
      <c r="J825" s="262">
        <v>136</v>
      </c>
      <c r="K825" s="262">
        <v>9</v>
      </c>
      <c r="L825" s="262">
        <v>407</v>
      </c>
      <c r="M825" s="262">
        <v>13</v>
      </c>
      <c r="N825" s="262">
        <v>1</v>
      </c>
      <c r="O825" s="220"/>
    </row>
    <row r="826" spans="1:15" s="219" customFormat="1" ht="9" customHeight="1">
      <c r="A826" s="220" t="s">
        <v>56</v>
      </c>
      <c r="B826" s="263">
        <f t="shared" si="44"/>
        <v>2859</v>
      </c>
      <c r="C826" s="264">
        <v>168</v>
      </c>
      <c r="D826" s="264">
        <v>0</v>
      </c>
      <c r="E826" s="264">
        <v>0</v>
      </c>
      <c r="F826" s="262">
        <v>116</v>
      </c>
      <c r="G826" s="262">
        <v>315</v>
      </c>
      <c r="H826" s="262">
        <v>44</v>
      </c>
      <c r="I826" s="262">
        <v>850</v>
      </c>
      <c r="J826" s="262">
        <v>142</v>
      </c>
      <c r="K826" s="262">
        <v>45</v>
      </c>
      <c r="L826" s="262">
        <v>1070</v>
      </c>
      <c r="M826" s="262">
        <v>103</v>
      </c>
      <c r="N826" s="262">
        <v>6</v>
      </c>
      <c r="O826" s="220"/>
    </row>
    <row r="827" spans="1:15" s="219" customFormat="1" ht="9" customHeight="1">
      <c r="A827" s="225" t="s">
        <v>57</v>
      </c>
      <c r="B827" s="307">
        <f t="shared" si="44"/>
        <v>11148</v>
      </c>
      <c r="C827" s="266">
        <v>87</v>
      </c>
      <c r="D827" s="266">
        <v>5</v>
      </c>
      <c r="E827" s="266">
        <v>7</v>
      </c>
      <c r="F827" s="289">
        <v>3136</v>
      </c>
      <c r="G827" s="289">
        <v>604</v>
      </c>
      <c r="H827" s="289">
        <v>58</v>
      </c>
      <c r="I827" s="289">
        <v>2214</v>
      </c>
      <c r="J827" s="289">
        <v>559</v>
      </c>
      <c r="K827" s="289">
        <v>100</v>
      </c>
      <c r="L827" s="289">
        <v>4163</v>
      </c>
      <c r="M827" s="289">
        <v>215</v>
      </c>
      <c r="N827" s="289">
        <v>0</v>
      </c>
      <c r="O827" s="220"/>
    </row>
    <row r="828" spans="1:15" s="219" customFormat="1" ht="9" customHeight="1">
      <c r="A828" s="220" t="s">
        <v>58</v>
      </c>
      <c r="B828" s="263">
        <f t="shared" si="44"/>
        <v>32421</v>
      </c>
      <c r="C828" s="264">
        <v>6</v>
      </c>
      <c r="D828" s="264">
        <v>0</v>
      </c>
      <c r="E828" s="264">
        <v>2</v>
      </c>
      <c r="F828" s="262">
        <v>2195</v>
      </c>
      <c r="G828" s="262">
        <v>2270</v>
      </c>
      <c r="H828" s="262">
        <v>15</v>
      </c>
      <c r="I828" s="262">
        <v>7939</v>
      </c>
      <c r="J828" s="262">
        <v>1182</v>
      </c>
      <c r="K828" s="262">
        <v>470</v>
      </c>
      <c r="L828" s="262">
        <v>18116</v>
      </c>
      <c r="M828" s="262">
        <v>113</v>
      </c>
      <c r="N828" s="262">
        <v>113</v>
      </c>
      <c r="O828" s="220"/>
    </row>
    <row r="829" spans="1:15" s="219" customFormat="1" ht="9" customHeight="1">
      <c r="A829" s="220" t="s">
        <v>59</v>
      </c>
      <c r="B829" s="263">
        <f t="shared" si="44"/>
        <v>2551</v>
      </c>
      <c r="C829" s="264">
        <v>114</v>
      </c>
      <c r="D829" s="264">
        <v>20</v>
      </c>
      <c r="E829" s="264">
        <v>0</v>
      </c>
      <c r="F829" s="262">
        <v>405</v>
      </c>
      <c r="G829" s="262">
        <v>142</v>
      </c>
      <c r="H829" s="262">
        <v>31</v>
      </c>
      <c r="I829" s="262">
        <v>566</v>
      </c>
      <c r="J829" s="262">
        <v>137</v>
      </c>
      <c r="K829" s="262">
        <v>22</v>
      </c>
      <c r="L829" s="262">
        <v>1016</v>
      </c>
      <c r="M829" s="262">
        <v>60</v>
      </c>
      <c r="N829" s="262">
        <v>38</v>
      </c>
      <c r="O829" s="220"/>
    </row>
    <row r="830" spans="1:15" s="219" customFormat="1" ht="9" customHeight="1">
      <c r="A830" s="220" t="s">
        <v>60</v>
      </c>
      <c r="B830" s="263">
        <f t="shared" si="44"/>
        <v>15988</v>
      </c>
      <c r="C830" s="264">
        <v>117</v>
      </c>
      <c r="D830" s="264">
        <v>10</v>
      </c>
      <c r="E830" s="264">
        <v>0</v>
      </c>
      <c r="F830" s="262">
        <v>1823</v>
      </c>
      <c r="G830" s="262">
        <v>748</v>
      </c>
      <c r="H830" s="262">
        <v>38</v>
      </c>
      <c r="I830" s="262">
        <v>3523</v>
      </c>
      <c r="J830" s="262">
        <v>638</v>
      </c>
      <c r="K830" s="262">
        <v>163</v>
      </c>
      <c r="L830" s="262">
        <v>8637</v>
      </c>
      <c r="M830" s="262">
        <v>243</v>
      </c>
      <c r="N830" s="262">
        <v>48</v>
      </c>
      <c r="O830" s="220"/>
    </row>
    <row r="831" spans="1:15" s="219" customFormat="1" ht="9" customHeight="1">
      <c r="A831" s="225" t="s">
        <v>61</v>
      </c>
      <c r="B831" s="307">
        <f t="shared" si="44"/>
        <v>4771</v>
      </c>
      <c r="C831" s="266">
        <v>16</v>
      </c>
      <c r="D831" s="266">
        <v>7</v>
      </c>
      <c r="E831" s="266">
        <v>1</v>
      </c>
      <c r="F831" s="289">
        <v>125</v>
      </c>
      <c r="G831" s="289">
        <v>189</v>
      </c>
      <c r="H831" s="289">
        <v>40</v>
      </c>
      <c r="I831" s="289">
        <v>1224</v>
      </c>
      <c r="J831" s="289">
        <v>185</v>
      </c>
      <c r="K831" s="289">
        <v>98</v>
      </c>
      <c r="L831" s="289">
        <v>2278</v>
      </c>
      <c r="M831" s="289">
        <v>587</v>
      </c>
      <c r="N831" s="289">
        <v>21</v>
      </c>
      <c r="O831" s="220"/>
    </row>
    <row r="832" spans="1:15" s="219" customFormat="1" ht="9" customHeight="1">
      <c r="A832" s="220" t="s">
        <v>62</v>
      </c>
      <c r="B832" s="263">
        <f t="shared" si="44"/>
        <v>1995</v>
      </c>
      <c r="C832" s="264">
        <v>8</v>
      </c>
      <c r="D832" s="264">
        <v>4</v>
      </c>
      <c r="E832" s="264">
        <v>0</v>
      </c>
      <c r="F832" s="262">
        <v>119</v>
      </c>
      <c r="G832" s="262">
        <v>77</v>
      </c>
      <c r="H832" s="262">
        <v>4</v>
      </c>
      <c r="I832" s="262">
        <v>296</v>
      </c>
      <c r="J832" s="262">
        <v>60</v>
      </c>
      <c r="K832" s="262">
        <v>20</v>
      </c>
      <c r="L832" s="262">
        <v>1371</v>
      </c>
      <c r="M832" s="262">
        <v>19</v>
      </c>
      <c r="N832" s="262">
        <v>17</v>
      </c>
      <c r="O832" s="220"/>
    </row>
    <row r="833" spans="1:15" s="219" customFormat="1" ht="9" customHeight="1">
      <c r="A833" s="220" t="s">
        <v>63</v>
      </c>
      <c r="B833" s="263">
        <f t="shared" si="44"/>
        <v>24357</v>
      </c>
      <c r="C833" s="264">
        <v>380</v>
      </c>
      <c r="D833" s="264">
        <v>2</v>
      </c>
      <c r="E833" s="264">
        <v>0</v>
      </c>
      <c r="F833" s="262">
        <v>2987</v>
      </c>
      <c r="G833" s="262">
        <v>2674</v>
      </c>
      <c r="H833" s="262">
        <v>36</v>
      </c>
      <c r="I833" s="262">
        <v>6139</v>
      </c>
      <c r="J833" s="262">
        <v>1487</v>
      </c>
      <c r="K833" s="262">
        <v>258</v>
      </c>
      <c r="L833" s="262">
        <v>10064</v>
      </c>
      <c r="M833" s="262">
        <v>137</v>
      </c>
      <c r="N833" s="262">
        <v>193</v>
      </c>
      <c r="O833" s="220"/>
    </row>
    <row r="834" spans="1:15" s="219" customFormat="1" ht="9" customHeight="1">
      <c r="A834" s="220" t="s">
        <v>64</v>
      </c>
      <c r="B834" s="263">
        <f t="shared" si="44"/>
        <v>13388</v>
      </c>
      <c r="C834" s="264">
        <v>46</v>
      </c>
      <c r="D834" s="264">
        <v>6</v>
      </c>
      <c r="E834" s="264">
        <v>0</v>
      </c>
      <c r="F834" s="262">
        <v>2135</v>
      </c>
      <c r="G834" s="262">
        <v>797</v>
      </c>
      <c r="H834" s="262">
        <v>31</v>
      </c>
      <c r="I834" s="262">
        <v>2778</v>
      </c>
      <c r="J834" s="262">
        <v>1002</v>
      </c>
      <c r="K834" s="262">
        <v>257</v>
      </c>
      <c r="L834" s="262">
        <v>6312</v>
      </c>
      <c r="M834" s="262">
        <v>20</v>
      </c>
      <c r="N834" s="262">
        <v>4</v>
      </c>
      <c r="O834" s="220"/>
    </row>
    <row r="835" spans="1:15" s="219" customFormat="1" ht="9" customHeight="1">
      <c r="A835" s="225" t="s">
        <v>65</v>
      </c>
      <c r="B835" s="307">
        <f t="shared" si="44"/>
        <v>5557</v>
      </c>
      <c r="C835" s="266">
        <v>130</v>
      </c>
      <c r="D835" s="266">
        <v>1</v>
      </c>
      <c r="E835" s="266">
        <v>0</v>
      </c>
      <c r="F835" s="289">
        <v>532</v>
      </c>
      <c r="G835" s="289">
        <v>342</v>
      </c>
      <c r="H835" s="289">
        <v>17</v>
      </c>
      <c r="I835" s="289">
        <v>1793</v>
      </c>
      <c r="J835" s="289">
        <v>150</v>
      </c>
      <c r="K835" s="289">
        <v>173</v>
      </c>
      <c r="L835" s="289">
        <v>2249</v>
      </c>
      <c r="M835" s="289">
        <v>167</v>
      </c>
      <c r="N835" s="289">
        <v>3</v>
      </c>
      <c r="O835" s="220"/>
    </row>
    <row r="836" spans="1:15" s="219" customFormat="1" ht="9" customHeight="1">
      <c r="A836" s="220" t="s">
        <v>66</v>
      </c>
      <c r="B836" s="263">
        <f t="shared" si="44"/>
        <v>4301</v>
      </c>
      <c r="C836" s="264">
        <v>61</v>
      </c>
      <c r="D836" s="264">
        <v>1</v>
      </c>
      <c r="E836" s="264">
        <v>0</v>
      </c>
      <c r="F836" s="262">
        <v>192</v>
      </c>
      <c r="G836" s="262">
        <v>191</v>
      </c>
      <c r="H836" s="262">
        <v>57</v>
      </c>
      <c r="I836" s="262">
        <v>986</v>
      </c>
      <c r="J836" s="262">
        <v>180</v>
      </c>
      <c r="K836" s="262">
        <v>72</v>
      </c>
      <c r="L836" s="262">
        <v>2522</v>
      </c>
      <c r="M836" s="262">
        <v>39</v>
      </c>
      <c r="N836" s="262">
        <v>0</v>
      </c>
      <c r="O836" s="220"/>
    </row>
    <row r="837" spans="1:15" s="219" customFormat="1" ht="9" customHeight="1">
      <c r="A837" s="220" t="s">
        <v>67</v>
      </c>
      <c r="B837" s="263">
        <f t="shared" si="44"/>
        <v>1775</v>
      </c>
      <c r="C837" s="264">
        <v>34</v>
      </c>
      <c r="D837" s="264">
        <v>0</v>
      </c>
      <c r="E837" s="264">
        <v>0</v>
      </c>
      <c r="F837" s="262">
        <v>44</v>
      </c>
      <c r="G837" s="262">
        <v>130</v>
      </c>
      <c r="H837" s="262">
        <v>26</v>
      </c>
      <c r="I837" s="262">
        <v>246</v>
      </c>
      <c r="J837" s="262">
        <v>37</v>
      </c>
      <c r="K837" s="262">
        <v>20</v>
      </c>
      <c r="L837" s="262">
        <v>843</v>
      </c>
      <c r="M837" s="262">
        <v>377</v>
      </c>
      <c r="N837" s="262">
        <v>18</v>
      </c>
      <c r="O837" s="220"/>
    </row>
    <row r="838" spans="1:15" s="219" customFormat="1" ht="9" customHeight="1">
      <c r="A838" s="220" t="s">
        <v>68</v>
      </c>
      <c r="B838" s="263">
        <f t="shared" si="44"/>
        <v>17802</v>
      </c>
      <c r="C838" s="264">
        <v>49</v>
      </c>
      <c r="D838" s="264">
        <v>24</v>
      </c>
      <c r="E838" s="264">
        <v>0</v>
      </c>
      <c r="F838" s="262">
        <v>3380</v>
      </c>
      <c r="G838" s="262">
        <v>1796</v>
      </c>
      <c r="H838" s="262">
        <v>68</v>
      </c>
      <c r="I838" s="262">
        <v>3444</v>
      </c>
      <c r="J838" s="262">
        <v>1217</v>
      </c>
      <c r="K838" s="262">
        <v>285</v>
      </c>
      <c r="L838" s="262">
        <v>6203</v>
      </c>
      <c r="M838" s="262">
        <v>89</v>
      </c>
      <c r="N838" s="262">
        <v>1247</v>
      </c>
      <c r="O838" s="220"/>
    </row>
    <row r="839" spans="1:15" s="219" customFormat="1" ht="9" customHeight="1">
      <c r="A839" s="225" t="s">
        <v>69</v>
      </c>
      <c r="B839" s="307">
        <f t="shared" si="44"/>
        <v>1889</v>
      </c>
      <c r="C839" s="266">
        <v>7</v>
      </c>
      <c r="D839" s="266">
        <v>0</v>
      </c>
      <c r="E839" s="266">
        <v>0</v>
      </c>
      <c r="F839" s="289">
        <v>46</v>
      </c>
      <c r="G839" s="289">
        <v>80</v>
      </c>
      <c r="H839" s="289">
        <v>8</v>
      </c>
      <c r="I839" s="289">
        <v>382</v>
      </c>
      <c r="J839" s="289">
        <v>77</v>
      </c>
      <c r="K839" s="289">
        <v>41</v>
      </c>
      <c r="L839" s="289">
        <v>726</v>
      </c>
      <c r="M839" s="289">
        <v>339</v>
      </c>
      <c r="N839" s="289">
        <v>183</v>
      </c>
      <c r="O839" s="220"/>
    </row>
    <row r="840" spans="1:15" s="219" customFormat="1" ht="9" customHeight="1">
      <c r="A840" s="220" t="s">
        <v>70</v>
      </c>
      <c r="B840" s="263">
        <f t="shared" si="44"/>
        <v>5017</v>
      </c>
      <c r="C840" s="264">
        <v>75</v>
      </c>
      <c r="D840" s="264">
        <v>0</v>
      </c>
      <c r="E840" s="264">
        <v>0</v>
      </c>
      <c r="F840" s="262">
        <v>441</v>
      </c>
      <c r="G840" s="262">
        <v>429</v>
      </c>
      <c r="H840" s="262">
        <v>5</v>
      </c>
      <c r="I840" s="262">
        <v>1137</v>
      </c>
      <c r="J840" s="262">
        <v>336</v>
      </c>
      <c r="K840" s="262">
        <v>87</v>
      </c>
      <c r="L840" s="262">
        <v>2069</v>
      </c>
      <c r="M840" s="262">
        <v>200</v>
      </c>
      <c r="N840" s="262">
        <v>238</v>
      </c>
      <c r="O840" s="220"/>
    </row>
    <row r="841" spans="1:15" s="219" customFormat="1" ht="9" customHeight="1">
      <c r="A841" s="220" t="s">
        <v>71</v>
      </c>
      <c r="B841" s="263">
        <f t="shared" si="44"/>
        <v>8906</v>
      </c>
      <c r="C841" s="264">
        <v>70</v>
      </c>
      <c r="D841" s="264">
        <v>3</v>
      </c>
      <c r="E841" s="264">
        <v>0</v>
      </c>
      <c r="F841" s="262">
        <v>1136</v>
      </c>
      <c r="G841" s="262">
        <v>745</v>
      </c>
      <c r="H841" s="262">
        <v>1</v>
      </c>
      <c r="I841" s="262">
        <v>1457</v>
      </c>
      <c r="J841" s="262">
        <v>485</v>
      </c>
      <c r="K841" s="262">
        <v>115</v>
      </c>
      <c r="L841" s="262">
        <v>4024</v>
      </c>
      <c r="M841" s="262">
        <v>34</v>
      </c>
      <c r="N841" s="262">
        <v>836</v>
      </c>
      <c r="O841" s="220"/>
    </row>
    <row r="842" spans="1:15" s="219" customFormat="1" ht="9" customHeight="1">
      <c r="A842" s="220" t="s">
        <v>72</v>
      </c>
      <c r="B842" s="263">
        <f t="shared" si="44"/>
        <v>4474</v>
      </c>
      <c r="C842" s="264">
        <v>19</v>
      </c>
      <c r="D842" s="264">
        <v>0</v>
      </c>
      <c r="E842" s="264">
        <v>0</v>
      </c>
      <c r="F842" s="262">
        <v>55</v>
      </c>
      <c r="G842" s="262">
        <v>427</v>
      </c>
      <c r="H842" s="262">
        <v>15</v>
      </c>
      <c r="I842" s="262">
        <v>1180</v>
      </c>
      <c r="J842" s="262">
        <v>200</v>
      </c>
      <c r="K842" s="262">
        <v>68</v>
      </c>
      <c r="L842" s="262">
        <v>2291</v>
      </c>
      <c r="M842" s="262">
        <v>67</v>
      </c>
      <c r="N842" s="262">
        <v>152</v>
      </c>
      <c r="O842" s="220"/>
    </row>
    <row r="843" spans="1:15" s="219" customFormat="1" ht="9" customHeight="1">
      <c r="A843" s="225" t="s">
        <v>73</v>
      </c>
      <c r="B843" s="307">
        <f t="shared" si="44"/>
        <v>3848</v>
      </c>
      <c r="C843" s="266">
        <v>66</v>
      </c>
      <c r="D843" s="266">
        <v>9</v>
      </c>
      <c r="E843" s="266">
        <v>0</v>
      </c>
      <c r="F843" s="289">
        <v>525</v>
      </c>
      <c r="G843" s="289">
        <v>233</v>
      </c>
      <c r="H843" s="289">
        <v>34</v>
      </c>
      <c r="I843" s="289">
        <v>1018</v>
      </c>
      <c r="J843" s="289">
        <v>353</v>
      </c>
      <c r="K843" s="289">
        <v>57</v>
      </c>
      <c r="L843" s="289">
        <v>1499</v>
      </c>
      <c r="M843" s="289">
        <v>54</v>
      </c>
      <c r="N843" s="289">
        <v>0</v>
      </c>
      <c r="O843" s="220"/>
    </row>
    <row r="844" spans="1:15" s="219" customFormat="1" ht="9" customHeight="1">
      <c r="A844" s="220" t="s">
        <v>74</v>
      </c>
      <c r="B844" s="263">
        <f t="shared" si="44"/>
        <v>5118</v>
      </c>
      <c r="C844" s="264">
        <v>155</v>
      </c>
      <c r="D844" s="264">
        <v>18</v>
      </c>
      <c r="E844" s="264">
        <v>0</v>
      </c>
      <c r="F844" s="262">
        <v>261</v>
      </c>
      <c r="G844" s="262">
        <v>487</v>
      </c>
      <c r="H844" s="262">
        <v>98</v>
      </c>
      <c r="I844" s="262">
        <v>1366</v>
      </c>
      <c r="J844" s="262">
        <v>196</v>
      </c>
      <c r="K844" s="262">
        <v>59</v>
      </c>
      <c r="L844" s="262">
        <v>2327</v>
      </c>
      <c r="M844" s="262">
        <v>77</v>
      </c>
      <c r="N844" s="262">
        <v>74</v>
      </c>
      <c r="O844" s="220"/>
    </row>
    <row r="845" spans="1:15" s="219" customFormat="1" ht="9" customHeight="1">
      <c r="A845" s="220" t="s">
        <v>75</v>
      </c>
      <c r="B845" s="263">
        <f t="shared" si="44"/>
        <v>11112</v>
      </c>
      <c r="C845" s="264">
        <v>287</v>
      </c>
      <c r="D845" s="264">
        <v>39</v>
      </c>
      <c r="E845" s="264">
        <v>0</v>
      </c>
      <c r="F845" s="262">
        <v>1011</v>
      </c>
      <c r="G845" s="262">
        <v>1223</v>
      </c>
      <c r="H845" s="262">
        <v>11</v>
      </c>
      <c r="I845" s="262">
        <v>3791</v>
      </c>
      <c r="J845" s="262">
        <v>367</v>
      </c>
      <c r="K845" s="262">
        <v>138</v>
      </c>
      <c r="L845" s="262">
        <v>3760</v>
      </c>
      <c r="M845" s="262">
        <v>485</v>
      </c>
      <c r="N845" s="262">
        <v>0</v>
      </c>
      <c r="O845" s="220"/>
    </row>
    <row r="846" spans="1:15" s="219" customFormat="1" ht="9" customHeight="1">
      <c r="A846" s="220" t="s">
        <v>76</v>
      </c>
      <c r="B846" s="263">
        <f t="shared" si="44"/>
        <v>6828</v>
      </c>
      <c r="C846" s="264">
        <v>66</v>
      </c>
      <c r="D846" s="264">
        <v>55</v>
      </c>
      <c r="E846" s="264">
        <v>0</v>
      </c>
      <c r="F846" s="262">
        <v>194</v>
      </c>
      <c r="G846" s="262">
        <v>628</v>
      </c>
      <c r="H846" s="262">
        <v>0</v>
      </c>
      <c r="I846" s="262">
        <v>2508</v>
      </c>
      <c r="J846" s="262">
        <v>285</v>
      </c>
      <c r="K846" s="262">
        <v>79</v>
      </c>
      <c r="L846" s="262">
        <v>2937</v>
      </c>
      <c r="M846" s="262">
        <v>68</v>
      </c>
      <c r="N846" s="262">
        <v>8</v>
      </c>
      <c r="O846" s="220"/>
    </row>
    <row r="847" spans="1:15" s="219" customFormat="1" ht="9" customHeight="1">
      <c r="A847" s="225" t="s">
        <v>77</v>
      </c>
      <c r="B847" s="307">
        <f t="shared" si="44"/>
        <v>5893</v>
      </c>
      <c r="C847" s="266">
        <v>25</v>
      </c>
      <c r="D847" s="266">
        <v>11</v>
      </c>
      <c r="E847" s="266">
        <v>2</v>
      </c>
      <c r="F847" s="289">
        <v>1033</v>
      </c>
      <c r="G847" s="289">
        <v>249</v>
      </c>
      <c r="H847" s="289">
        <v>154</v>
      </c>
      <c r="I847" s="289">
        <v>1238</v>
      </c>
      <c r="J847" s="289">
        <v>494</v>
      </c>
      <c r="K847" s="289">
        <v>77</v>
      </c>
      <c r="L847" s="289">
        <v>2132</v>
      </c>
      <c r="M847" s="289">
        <v>438</v>
      </c>
      <c r="N847" s="289">
        <v>40</v>
      </c>
      <c r="O847" s="220"/>
    </row>
    <row r="848" spans="1:15" s="219" customFormat="1" ht="9" customHeight="1">
      <c r="A848" s="220" t="s">
        <v>78</v>
      </c>
      <c r="B848" s="263">
        <f t="shared" si="44"/>
        <v>686</v>
      </c>
      <c r="C848" s="264">
        <v>8</v>
      </c>
      <c r="D848" s="264">
        <v>0</v>
      </c>
      <c r="E848" s="264">
        <v>0</v>
      </c>
      <c r="F848" s="262">
        <v>72</v>
      </c>
      <c r="G848" s="262">
        <v>36</v>
      </c>
      <c r="H848" s="262">
        <v>8</v>
      </c>
      <c r="I848" s="262">
        <v>146</v>
      </c>
      <c r="J848" s="262">
        <v>22</v>
      </c>
      <c r="K848" s="262">
        <v>29</v>
      </c>
      <c r="L848" s="262">
        <v>347</v>
      </c>
      <c r="M848" s="262">
        <v>18</v>
      </c>
      <c r="N848" s="262">
        <v>0</v>
      </c>
      <c r="O848" s="220"/>
    </row>
    <row r="849" spans="1:15" s="219" customFormat="1" ht="9" customHeight="1">
      <c r="A849" s="220" t="s">
        <v>79</v>
      </c>
      <c r="B849" s="263">
        <f t="shared" si="44"/>
        <v>6309</v>
      </c>
      <c r="C849" s="264">
        <v>101</v>
      </c>
      <c r="D849" s="264">
        <v>28</v>
      </c>
      <c r="E849" s="264">
        <v>0</v>
      </c>
      <c r="F849" s="262">
        <v>255</v>
      </c>
      <c r="G849" s="262">
        <v>429</v>
      </c>
      <c r="H849" s="262">
        <v>63</v>
      </c>
      <c r="I849" s="262">
        <v>1714</v>
      </c>
      <c r="J849" s="262">
        <v>353</v>
      </c>
      <c r="K849" s="262">
        <v>122</v>
      </c>
      <c r="L849" s="262">
        <v>2945</v>
      </c>
      <c r="M849" s="262">
        <v>283</v>
      </c>
      <c r="N849" s="262">
        <v>16</v>
      </c>
      <c r="O849" s="220"/>
    </row>
    <row r="850" spans="1:15" s="219" customFormat="1" ht="9" customHeight="1">
      <c r="A850" s="225" t="s">
        <v>80</v>
      </c>
      <c r="B850" s="307">
        <f t="shared" si="44"/>
        <v>4005</v>
      </c>
      <c r="C850" s="266">
        <v>120</v>
      </c>
      <c r="D850" s="266">
        <v>1</v>
      </c>
      <c r="E850" s="266">
        <v>0</v>
      </c>
      <c r="F850" s="289">
        <v>320</v>
      </c>
      <c r="G850" s="289">
        <v>378</v>
      </c>
      <c r="H850" s="289">
        <v>15</v>
      </c>
      <c r="I850" s="289">
        <v>1069</v>
      </c>
      <c r="J850" s="289">
        <v>198</v>
      </c>
      <c r="K850" s="289">
        <v>24</v>
      </c>
      <c r="L850" s="289">
        <v>1851</v>
      </c>
      <c r="M850" s="289">
        <v>23</v>
      </c>
      <c r="N850" s="289">
        <v>6</v>
      </c>
      <c r="O850" s="220"/>
    </row>
    <row r="851" spans="1:15" s="219" customFormat="1" ht="9" customHeight="1">
      <c r="A851" s="220" t="s">
        <v>81</v>
      </c>
      <c r="B851" s="263">
        <f t="shared" si="44"/>
        <v>1283</v>
      </c>
      <c r="C851" s="264">
        <v>24</v>
      </c>
      <c r="D851" s="264">
        <v>14</v>
      </c>
      <c r="E851" s="264">
        <v>0</v>
      </c>
      <c r="F851" s="262">
        <v>107</v>
      </c>
      <c r="G851" s="262">
        <v>123</v>
      </c>
      <c r="H851" s="262">
        <v>9</v>
      </c>
      <c r="I851" s="262">
        <v>352</v>
      </c>
      <c r="J851" s="262">
        <v>61</v>
      </c>
      <c r="K851" s="262">
        <v>27</v>
      </c>
      <c r="L851" s="262">
        <v>506</v>
      </c>
      <c r="M851" s="262">
        <v>42</v>
      </c>
      <c r="N851" s="262">
        <v>18</v>
      </c>
      <c r="O851" s="220"/>
    </row>
    <row r="852" spans="1:15" ht="3" customHeight="1">
      <c r="A852" s="211"/>
      <c r="B852" s="211"/>
      <c r="C852" s="211"/>
      <c r="D852" s="211"/>
      <c r="E852" s="211"/>
      <c r="F852" s="211"/>
      <c r="G852" s="211"/>
      <c r="H852" s="211"/>
      <c r="I852" s="211"/>
      <c r="J852" s="211"/>
      <c r="K852" s="211"/>
      <c r="L852" s="211"/>
      <c r="M852" s="211"/>
      <c r="N852" s="211"/>
      <c r="O852" s="214"/>
    </row>
    <row r="853" spans="1:15" ht="3" customHeight="1">
      <c r="A853" s="214"/>
      <c r="B853" s="214"/>
      <c r="C853" s="214"/>
      <c r="D853" s="214"/>
      <c r="E853" s="214"/>
      <c r="F853" s="214"/>
      <c r="G853" s="214"/>
      <c r="H853" s="214"/>
      <c r="I853" s="214"/>
      <c r="J853" s="214"/>
      <c r="K853" s="214"/>
      <c r="L853" s="214"/>
      <c r="M853" s="214"/>
      <c r="N853" s="235"/>
      <c r="O853" s="214"/>
    </row>
    <row r="854" spans="1:15" s="215" customFormat="1" ht="9" customHeight="1">
      <c r="A854" s="308" t="s">
        <v>242</v>
      </c>
      <c r="N854" s="388"/>
      <c r="O854" s="388"/>
    </row>
    <row r="855" spans="1:15" s="215" customFormat="1" ht="9" customHeight="1">
      <c r="A855" s="309" t="s">
        <v>243</v>
      </c>
      <c r="N855" s="388"/>
      <c r="O855" s="388"/>
    </row>
    <row r="856" spans="1:15" s="215" customFormat="1" ht="9.6" customHeight="1">
      <c r="A856" s="268" t="s">
        <v>167</v>
      </c>
      <c r="N856" s="388"/>
      <c r="O856" s="388"/>
    </row>
    <row r="857" spans="1:15" s="215" customFormat="1" ht="9.6" customHeight="1">
      <c r="A857" s="268" t="s">
        <v>244</v>
      </c>
      <c r="N857" s="388"/>
      <c r="O857" s="388"/>
    </row>
    <row r="858" spans="1:15" s="215" customFormat="1" ht="9" customHeight="1">
      <c r="A858" s="267" t="s">
        <v>169</v>
      </c>
      <c r="N858" s="388"/>
      <c r="O858" s="388"/>
    </row>
    <row r="859" spans="1:15" s="215" customFormat="1" ht="9" customHeight="1">
      <c r="A859" s="269" t="s">
        <v>170</v>
      </c>
      <c r="O859" s="388"/>
    </row>
    <row r="860" spans="1:15" ht="11.25" hidden="1" customHeight="1">
      <c r="O860" s="212" t="s">
        <v>85</v>
      </c>
    </row>
    <row r="861" spans="1:15" ht="11.25" hidden="1" customHeight="1"/>
    <row r="862" spans="1:15" ht="11.25" customHeight="1"/>
  </sheetData>
  <sheetProtection sheet="1" objects="1" scenarios="1"/>
  <mergeCells count="12">
    <mergeCell ref="H6:H8"/>
    <mergeCell ref="I6:I8"/>
    <mergeCell ref="A232:A238"/>
    <mergeCell ref="A6:A10"/>
    <mergeCell ref="D6:D10"/>
    <mergeCell ref="F6:F10"/>
    <mergeCell ref="G6:G9"/>
    <mergeCell ref="J6:J7"/>
    <mergeCell ref="K6:K10"/>
    <mergeCell ref="L6:L7"/>
    <mergeCell ref="M6:M10"/>
    <mergeCell ref="N6:N8"/>
  </mergeCells>
  <hyperlinks>
    <hyperlink ref="N1" location="Índice!A1" display="Cuadro 8.1"/>
  </hyperlinks>
  <printOptions horizontalCentered="1" verticalCentered="1" gridLinesSet="0"/>
  <pageMargins left="0.19685039370078741" right="0.15748031496062992" top="0.39370078740157483" bottom="0.19685039370078741" header="0" footer="0.19685039370078741"/>
  <pageSetup orientation="portrait" r:id="rId1"/>
  <headerFooter scaleWithDoc="0" alignWithMargins="0">
    <oddHeader>&amp;L&amp;"Arial,Normal"&amp;10&amp;K000080INEGI. Anuario estadístico y geográfico por entidad federativa 2017.</oddHeader>
  </headerFooter>
  <rowBreaks count="11" manualBreakCount="11">
    <brk id="84" max="16383" man="1"/>
    <brk id="156" max="16383" man="1"/>
    <brk id="228" max="13" man="1"/>
    <brk id="312" max="16383" man="1"/>
    <brk id="384" max="16383" man="1"/>
    <brk id="456" max="16383" man="1"/>
    <brk id="528" max="13" man="1"/>
    <brk id="600" max="13" man="1"/>
    <brk id="672" max="13" man="1"/>
    <brk id="744" max="13" man="1"/>
    <brk id="816" max="1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R844"/>
  <sheetViews>
    <sheetView showGridLines="0" showRowColHeaders="0" zoomScale="130" zoomScaleNormal="130" workbookViewId="0"/>
  </sheetViews>
  <sheetFormatPr baseColWidth="10" defaultColWidth="0" defaultRowHeight="11.25" customHeight="1" zeroHeight="1"/>
  <cols>
    <col min="1" max="1" width="17.7109375" style="273" customWidth="1"/>
    <col min="2" max="2" width="10.85546875" style="273" customWidth="1"/>
    <col min="3" max="3" width="5.140625" style="273" customWidth="1"/>
    <col min="4" max="4" width="6.42578125" style="273" customWidth="1"/>
    <col min="5" max="5" width="10.140625" style="273" customWidth="1"/>
    <col min="6" max="6" width="10.28515625" style="273" customWidth="1"/>
    <col min="7" max="7" width="10.140625" style="273" customWidth="1"/>
    <col min="8" max="9" width="10.42578125" style="273" customWidth="1"/>
    <col min="10" max="10" width="0.85546875" style="273" customWidth="1"/>
    <col min="11" max="256" width="11.42578125" style="273" hidden="1"/>
    <col min="257" max="257" width="17.7109375" style="273" hidden="1"/>
    <col min="258" max="258" width="10.85546875" style="273" hidden="1"/>
    <col min="259" max="259" width="5.140625" style="273" hidden="1"/>
    <col min="260" max="260" width="6.42578125" style="273" hidden="1"/>
    <col min="261" max="261" width="10.140625" style="273" hidden="1"/>
    <col min="262" max="262" width="10.28515625" style="273" hidden="1"/>
    <col min="263" max="263" width="10.140625" style="273" hidden="1"/>
    <col min="264" max="265" width="10.42578125" style="273" hidden="1"/>
    <col min="266" max="266" width="0.85546875" style="273" hidden="1"/>
    <col min="267" max="512" width="11.42578125" style="273" hidden="1"/>
    <col min="513" max="513" width="17.7109375" style="273" hidden="1"/>
    <col min="514" max="514" width="10.85546875" style="273" hidden="1"/>
    <col min="515" max="515" width="5.140625" style="273" hidden="1"/>
    <col min="516" max="516" width="6.42578125" style="273" hidden="1"/>
    <col min="517" max="517" width="10.140625" style="273" hidden="1"/>
    <col min="518" max="518" width="10.28515625" style="273" hidden="1"/>
    <col min="519" max="519" width="10.140625" style="273" hidden="1"/>
    <col min="520" max="521" width="10.42578125" style="273" hidden="1"/>
    <col min="522" max="522" width="0.85546875" style="273" hidden="1"/>
    <col min="523" max="768" width="11.42578125" style="273" hidden="1"/>
    <col min="769" max="769" width="17.7109375" style="273" hidden="1"/>
    <col min="770" max="770" width="10.85546875" style="273" hidden="1"/>
    <col min="771" max="771" width="5.140625" style="273" hidden="1"/>
    <col min="772" max="772" width="6.42578125" style="273" hidden="1"/>
    <col min="773" max="773" width="10.140625" style="273" hidden="1"/>
    <col min="774" max="774" width="10.28515625" style="273" hidden="1"/>
    <col min="775" max="775" width="10.140625" style="273" hidden="1"/>
    <col min="776" max="777" width="10.42578125" style="273" hidden="1"/>
    <col min="778" max="778" width="0.85546875" style="273" hidden="1"/>
    <col min="779" max="1024" width="11.42578125" style="273" hidden="1"/>
    <col min="1025" max="1025" width="17.7109375" style="273" hidden="1"/>
    <col min="1026" max="1026" width="10.85546875" style="273" hidden="1"/>
    <col min="1027" max="1027" width="5.140625" style="273" hidden="1"/>
    <col min="1028" max="1028" width="6.42578125" style="273" hidden="1"/>
    <col min="1029" max="1029" width="10.140625" style="273" hidden="1"/>
    <col min="1030" max="1030" width="10.28515625" style="273" hidden="1"/>
    <col min="1031" max="1031" width="10.140625" style="273" hidden="1"/>
    <col min="1032" max="1033" width="10.42578125" style="273" hidden="1"/>
    <col min="1034" max="1034" width="0.85546875" style="273" hidden="1"/>
    <col min="1035" max="1280" width="11.42578125" style="273" hidden="1"/>
    <col min="1281" max="1281" width="17.7109375" style="273" hidden="1"/>
    <col min="1282" max="1282" width="10.85546875" style="273" hidden="1"/>
    <col min="1283" max="1283" width="5.140625" style="273" hidden="1"/>
    <col min="1284" max="1284" width="6.42578125" style="273" hidden="1"/>
    <col min="1285" max="1285" width="10.140625" style="273" hidden="1"/>
    <col min="1286" max="1286" width="10.28515625" style="273" hidden="1"/>
    <col min="1287" max="1287" width="10.140625" style="273" hidden="1"/>
    <col min="1288" max="1289" width="10.42578125" style="273" hidden="1"/>
    <col min="1290" max="1290" width="0.85546875" style="273" hidden="1"/>
    <col min="1291" max="1536" width="11.42578125" style="273" hidden="1"/>
    <col min="1537" max="1537" width="17.7109375" style="273" hidden="1"/>
    <col min="1538" max="1538" width="10.85546875" style="273" hidden="1"/>
    <col min="1539" max="1539" width="5.140625" style="273" hidden="1"/>
    <col min="1540" max="1540" width="6.42578125" style="273" hidden="1"/>
    <col min="1541" max="1541" width="10.140625" style="273" hidden="1"/>
    <col min="1542" max="1542" width="10.28515625" style="273" hidden="1"/>
    <col min="1543" max="1543" width="10.140625" style="273" hidden="1"/>
    <col min="1544" max="1545" width="10.42578125" style="273" hidden="1"/>
    <col min="1546" max="1546" width="0.85546875" style="273" hidden="1"/>
    <col min="1547" max="1792" width="11.42578125" style="273" hidden="1"/>
    <col min="1793" max="1793" width="17.7109375" style="273" hidden="1"/>
    <col min="1794" max="1794" width="10.85546875" style="273" hidden="1"/>
    <col min="1795" max="1795" width="5.140625" style="273" hidden="1"/>
    <col min="1796" max="1796" width="6.42578125" style="273" hidden="1"/>
    <col min="1797" max="1797" width="10.140625" style="273" hidden="1"/>
    <col min="1798" max="1798" width="10.28515625" style="273" hidden="1"/>
    <col min="1799" max="1799" width="10.140625" style="273" hidden="1"/>
    <col min="1800" max="1801" width="10.42578125" style="273" hidden="1"/>
    <col min="1802" max="1802" width="0.85546875" style="273" hidden="1"/>
    <col min="1803" max="2048" width="11.42578125" style="273" hidden="1"/>
    <col min="2049" max="2049" width="17.7109375" style="273" hidden="1"/>
    <col min="2050" max="2050" width="10.85546875" style="273" hidden="1"/>
    <col min="2051" max="2051" width="5.140625" style="273" hidden="1"/>
    <col min="2052" max="2052" width="6.42578125" style="273" hidden="1"/>
    <col min="2053" max="2053" width="10.140625" style="273" hidden="1"/>
    <col min="2054" max="2054" width="10.28515625" style="273" hidden="1"/>
    <col min="2055" max="2055" width="10.140625" style="273" hidden="1"/>
    <col min="2056" max="2057" width="10.42578125" style="273" hidden="1"/>
    <col min="2058" max="2058" width="0.85546875" style="273" hidden="1"/>
    <col min="2059" max="2304" width="11.42578125" style="273" hidden="1"/>
    <col min="2305" max="2305" width="17.7109375" style="273" hidden="1"/>
    <col min="2306" max="2306" width="10.85546875" style="273" hidden="1"/>
    <col min="2307" max="2307" width="5.140625" style="273" hidden="1"/>
    <col min="2308" max="2308" width="6.42578125" style="273" hidden="1"/>
    <col min="2309" max="2309" width="10.140625" style="273" hidden="1"/>
    <col min="2310" max="2310" width="10.28515625" style="273" hidden="1"/>
    <col min="2311" max="2311" width="10.140625" style="273" hidden="1"/>
    <col min="2312" max="2313" width="10.42578125" style="273" hidden="1"/>
    <col min="2314" max="2314" width="0.85546875" style="273" hidden="1"/>
    <col min="2315" max="2560" width="11.42578125" style="273" hidden="1"/>
    <col min="2561" max="2561" width="17.7109375" style="273" hidden="1"/>
    <col min="2562" max="2562" width="10.85546875" style="273" hidden="1"/>
    <col min="2563" max="2563" width="5.140625" style="273" hidden="1"/>
    <col min="2564" max="2564" width="6.42578125" style="273" hidden="1"/>
    <col min="2565" max="2565" width="10.140625" style="273" hidden="1"/>
    <col min="2566" max="2566" width="10.28515625" style="273" hidden="1"/>
    <col min="2567" max="2567" width="10.140625" style="273" hidden="1"/>
    <col min="2568" max="2569" width="10.42578125" style="273" hidden="1"/>
    <col min="2570" max="2570" width="0.85546875" style="273" hidden="1"/>
    <col min="2571" max="2816" width="11.42578125" style="273" hidden="1"/>
    <col min="2817" max="2817" width="17.7109375" style="273" hidden="1"/>
    <col min="2818" max="2818" width="10.85546875" style="273" hidden="1"/>
    <col min="2819" max="2819" width="5.140625" style="273" hidden="1"/>
    <col min="2820" max="2820" width="6.42578125" style="273" hidden="1"/>
    <col min="2821" max="2821" width="10.140625" style="273" hidden="1"/>
    <col min="2822" max="2822" width="10.28515625" style="273" hidden="1"/>
    <col min="2823" max="2823" width="10.140625" style="273" hidden="1"/>
    <col min="2824" max="2825" width="10.42578125" style="273" hidden="1"/>
    <col min="2826" max="2826" width="0.85546875" style="273" hidden="1"/>
    <col min="2827" max="3072" width="11.42578125" style="273" hidden="1"/>
    <col min="3073" max="3073" width="17.7109375" style="273" hidden="1"/>
    <col min="3074" max="3074" width="10.85546875" style="273" hidden="1"/>
    <col min="3075" max="3075" width="5.140625" style="273" hidden="1"/>
    <col min="3076" max="3076" width="6.42578125" style="273" hidden="1"/>
    <col min="3077" max="3077" width="10.140625" style="273" hidden="1"/>
    <col min="3078" max="3078" width="10.28515625" style="273" hidden="1"/>
    <col min="3079" max="3079" width="10.140625" style="273" hidden="1"/>
    <col min="3080" max="3081" width="10.42578125" style="273" hidden="1"/>
    <col min="3082" max="3082" width="0.85546875" style="273" hidden="1"/>
    <col min="3083" max="3328" width="11.42578125" style="273" hidden="1"/>
    <col min="3329" max="3329" width="17.7109375" style="273" hidden="1"/>
    <col min="3330" max="3330" width="10.85546875" style="273" hidden="1"/>
    <col min="3331" max="3331" width="5.140625" style="273" hidden="1"/>
    <col min="3332" max="3332" width="6.42578125" style="273" hidden="1"/>
    <col min="3333" max="3333" width="10.140625" style="273" hidden="1"/>
    <col min="3334" max="3334" width="10.28515625" style="273" hidden="1"/>
    <col min="3335" max="3335" width="10.140625" style="273" hidden="1"/>
    <col min="3336" max="3337" width="10.42578125" style="273" hidden="1"/>
    <col min="3338" max="3338" width="0.85546875" style="273" hidden="1"/>
    <col min="3339" max="3584" width="11.42578125" style="273" hidden="1"/>
    <col min="3585" max="3585" width="17.7109375" style="273" hidden="1"/>
    <col min="3586" max="3586" width="10.85546875" style="273" hidden="1"/>
    <col min="3587" max="3587" width="5.140625" style="273" hidden="1"/>
    <col min="3588" max="3588" width="6.42578125" style="273" hidden="1"/>
    <col min="3589" max="3589" width="10.140625" style="273" hidden="1"/>
    <col min="3590" max="3590" width="10.28515625" style="273" hidden="1"/>
    <col min="3591" max="3591" width="10.140625" style="273" hidden="1"/>
    <col min="3592" max="3593" width="10.42578125" style="273" hidden="1"/>
    <col min="3594" max="3594" width="0.85546875" style="273" hidden="1"/>
    <col min="3595" max="3840" width="11.42578125" style="273" hidden="1"/>
    <col min="3841" max="3841" width="17.7109375" style="273" hidden="1"/>
    <col min="3842" max="3842" width="10.85546875" style="273" hidden="1"/>
    <col min="3843" max="3843" width="5.140625" style="273" hidden="1"/>
    <col min="3844" max="3844" width="6.42578125" style="273" hidden="1"/>
    <col min="3845" max="3845" width="10.140625" style="273" hidden="1"/>
    <col min="3846" max="3846" width="10.28515625" style="273" hidden="1"/>
    <col min="3847" max="3847" width="10.140625" style="273" hidden="1"/>
    <col min="3848" max="3849" width="10.42578125" style="273" hidden="1"/>
    <col min="3850" max="3850" width="0.85546875" style="273" hidden="1"/>
    <col min="3851" max="4096" width="11.42578125" style="273" hidden="1"/>
    <col min="4097" max="4097" width="17.7109375" style="273" hidden="1"/>
    <col min="4098" max="4098" width="10.85546875" style="273" hidden="1"/>
    <col min="4099" max="4099" width="5.140625" style="273" hidden="1"/>
    <col min="4100" max="4100" width="6.42578125" style="273" hidden="1"/>
    <col min="4101" max="4101" width="10.140625" style="273" hidden="1"/>
    <col min="4102" max="4102" width="10.28515625" style="273" hidden="1"/>
    <col min="4103" max="4103" width="10.140625" style="273" hidden="1"/>
    <col min="4104" max="4105" width="10.42578125" style="273" hidden="1"/>
    <col min="4106" max="4106" width="0.85546875" style="273" hidden="1"/>
    <col min="4107" max="4352" width="11.42578125" style="273" hidden="1"/>
    <col min="4353" max="4353" width="17.7109375" style="273" hidden="1"/>
    <col min="4354" max="4354" width="10.85546875" style="273" hidden="1"/>
    <col min="4355" max="4355" width="5.140625" style="273" hidden="1"/>
    <col min="4356" max="4356" width="6.42578125" style="273" hidden="1"/>
    <col min="4357" max="4357" width="10.140625" style="273" hidden="1"/>
    <col min="4358" max="4358" width="10.28515625" style="273" hidden="1"/>
    <col min="4359" max="4359" width="10.140625" style="273" hidden="1"/>
    <col min="4360" max="4361" width="10.42578125" style="273" hidden="1"/>
    <col min="4362" max="4362" width="0.85546875" style="273" hidden="1"/>
    <col min="4363" max="4608" width="11.42578125" style="273" hidden="1"/>
    <col min="4609" max="4609" width="17.7109375" style="273" hidden="1"/>
    <col min="4610" max="4610" width="10.85546875" style="273" hidden="1"/>
    <col min="4611" max="4611" width="5.140625" style="273" hidden="1"/>
    <col min="4612" max="4612" width="6.42578125" style="273" hidden="1"/>
    <col min="4613" max="4613" width="10.140625" style="273" hidden="1"/>
    <col min="4614" max="4614" width="10.28515625" style="273" hidden="1"/>
    <col min="4615" max="4615" width="10.140625" style="273" hidden="1"/>
    <col min="4616" max="4617" width="10.42578125" style="273" hidden="1"/>
    <col min="4618" max="4618" width="0.85546875" style="273" hidden="1"/>
    <col min="4619" max="4864" width="11.42578125" style="273" hidden="1"/>
    <col min="4865" max="4865" width="17.7109375" style="273" hidden="1"/>
    <col min="4866" max="4866" width="10.85546875" style="273" hidden="1"/>
    <col min="4867" max="4867" width="5.140625" style="273" hidden="1"/>
    <col min="4868" max="4868" width="6.42578125" style="273" hidden="1"/>
    <col min="4869" max="4869" width="10.140625" style="273" hidden="1"/>
    <col min="4870" max="4870" width="10.28515625" style="273" hidden="1"/>
    <col min="4871" max="4871" width="10.140625" style="273" hidden="1"/>
    <col min="4872" max="4873" width="10.42578125" style="273" hidden="1"/>
    <col min="4874" max="4874" width="0.85546875" style="273" hidden="1"/>
    <col min="4875" max="5120" width="11.42578125" style="273" hidden="1"/>
    <col min="5121" max="5121" width="17.7109375" style="273" hidden="1"/>
    <col min="5122" max="5122" width="10.85546875" style="273" hidden="1"/>
    <col min="5123" max="5123" width="5.140625" style="273" hidden="1"/>
    <col min="5124" max="5124" width="6.42578125" style="273" hidden="1"/>
    <col min="5125" max="5125" width="10.140625" style="273" hidden="1"/>
    <col min="5126" max="5126" width="10.28515625" style="273" hidden="1"/>
    <col min="5127" max="5127" width="10.140625" style="273" hidden="1"/>
    <col min="5128" max="5129" width="10.42578125" style="273" hidden="1"/>
    <col min="5130" max="5130" width="0.85546875" style="273" hidden="1"/>
    <col min="5131" max="5376" width="11.42578125" style="273" hidden="1"/>
    <col min="5377" max="5377" width="17.7109375" style="273" hidden="1"/>
    <col min="5378" max="5378" width="10.85546875" style="273" hidden="1"/>
    <col min="5379" max="5379" width="5.140625" style="273" hidden="1"/>
    <col min="5380" max="5380" width="6.42578125" style="273" hidden="1"/>
    <col min="5381" max="5381" width="10.140625" style="273" hidden="1"/>
    <col min="5382" max="5382" width="10.28515625" style="273" hidden="1"/>
    <col min="5383" max="5383" width="10.140625" style="273" hidden="1"/>
    <col min="5384" max="5385" width="10.42578125" style="273" hidden="1"/>
    <col min="5386" max="5386" width="0.85546875" style="273" hidden="1"/>
    <col min="5387" max="5632" width="11.42578125" style="273" hidden="1"/>
    <col min="5633" max="5633" width="17.7109375" style="273" hidden="1"/>
    <col min="5634" max="5634" width="10.85546875" style="273" hidden="1"/>
    <col min="5635" max="5635" width="5.140625" style="273" hidden="1"/>
    <col min="5636" max="5636" width="6.42578125" style="273" hidden="1"/>
    <col min="5637" max="5637" width="10.140625" style="273" hidden="1"/>
    <col min="5638" max="5638" width="10.28515625" style="273" hidden="1"/>
    <col min="5639" max="5639" width="10.140625" style="273" hidden="1"/>
    <col min="5640" max="5641" width="10.42578125" style="273" hidden="1"/>
    <col min="5642" max="5642" width="0.85546875" style="273" hidden="1"/>
    <col min="5643" max="5888" width="11.42578125" style="273" hidden="1"/>
    <col min="5889" max="5889" width="17.7109375" style="273" hidden="1"/>
    <col min="5890" max="5890" width="10.85546875" style="273" hidden="1"/>
    <col min="5891" max="5891" width="5.140625" style="273" hidden="1"/>
    <col min="5892" max="5892" width="6.42578125" style="273" hidden="1"/>
    <col min="5893" max="5893" width="10.140625" style="273" hidden="1"/>
    <col min="5894" max="5894" width="10.28515625" style="273" hidden="1"/>
    <col min="5895" max="5895" width="10.140625" style="273" hidden="1"/>
    <col min="5896" max="5897" width="10.42578125" style="273" hidden="1"/>
    <col min="5898" max="5898" width="0.85546875" style="273" hidden="1"/>
    <col min="5899" max="6144" width="11.42578125" style="273" hidden="1"/>
    <col min="6145" max="6145" width="17.7109375" style="273" hidden="1"/>
    <col min="6146" max="6146" width="10.85546875" style="273" hidden="1"/>
    <col min="6147" max="6147" width="5.140625" style="273" hidden="1"/>
    <col min="6148" max="6148" width="6.42578125" style="273" hidden="1"/>
    <col min="6149" max="6149" width="10.140625" style="273" hidden="1"/>
    <col min="6150" max="6150" width="10.28515625" style="273" hidden="1"/>
    <col min="6151" max="6151" width="10.140625" style="273" hidden="1"/>
    <col min="6152" max="6153" width="10.42578125" style="273" hidden="1"/>
    <col min="6154" max="6154" width="0.85546875" style="273" hidden="1"/>
    <col min="6155" max="6400" width="11.42578125" style="273" hidden="1"/>
    <col min="6401" max="6401" width="17.7109375" style="273" hidden="1"/>
    <col min="6402" max="6402" width="10.85546875" style="273" hidden="1"/>
    <col min="6403" max="6403" width="5.140625" style="273" hidden="1"/>
    <col min="6404" max="6404" width="6.42578125" style="273" hidden="1"/>
    <col min="6405" max="6405" width="10.140625" style="273" hidden="1"/>
    <col min="6406" max="6406" width="10.28515625" style="273" hidden="1"/>
    <col min="6407" max="6407" width="10.140625" style="273" hidden="1"/>
    <col min="6408" max="6409" width="10.42578125" style="273" hidden="1"/>
    <col min="6410" max="6410" width="0.85546875" style="273" hidden="1"/>
    <col min="6411" max="6656" width="11.42578125" style="273" hidden="1"/>
    <col min="6657" max="6657" width="17.7109375" style="273" hidden="1"/>
    <col min="6658" max="6658" width="10.85546875" style="273" hidden="1"/>
    <col min="6659" max="6659" width="5.140625" style="273" hidden="1"/>
    <col min="6660" max="6660" width="6.42578125" style="273" hidden="1"/>
    <col min="6661" max="6661" width="10.140625" style="273" hidden="1"/>
    <col min="6662" max="6662" width="10.28515625" style="273" hidden="1"/>
    <col min="6663" max="6663" width="10.140625" style="273" hidden="1"/>
    <col min="6664" max="6665" width="10.42578125" style="273" hidden="1"/>
    <col min="6666" max="6666" width="0.85546875" style="273" hidden="1"/>
    <col min="6667" max="6912" width="11.42578125" style="273" hidden="1"/>
    <col min="6913" max="6913" width="17.7109375" style="273" hidden="1"/>
    <col min="6914" max="6914" width="10.85546875" style="273" hidden="1"/>
    <col min="6915" max="6915" width="5.140625" style="273" hidden="1"/>
    <col min="6916" max="6916" width="6.42578125" style="273" hidden="1"/>
    <col min="6917" max="6917" width="10.140625" style="273" hidden="1"/>
    <col min="6918" max="6918" width="10.28515625" style="273" hidden="1"/>
    <col min="6919" max="6919" width="10.140625" style="273" hidden="1"/>
    <col min="6920" max="6921" width="10.42578125" style="273" hidden="1"/>
    <col min="6922" max="6922" width="0.85546875" style="273" hidden="1"/>
    <col min="6923" max="7168" width="11.42578125" style="273" hidden="1"/>
    <col min="7169" max="7169" width="17.7109375" style="273" hidden="1"/>
    <col min="7170" max="7170" width="10.85546875" style="273" hidden="1"/>
    <col min="7171" max="7171" width="5.140625" style="273" hidden="1"/>
    <col min="7172" max="7172" width="6.42578125" style="273" hidden="1"/>
    <col min="7173" max="7173" width="10.140625" style="273" hidden="1"/>
    <col min="7174" max="7174" width="10.28515625" style="273" hidden="1"/>
    <col min="7175" max="7175" width="10.140625" style="273" hidden="1"/>
    <col min="7176" max="7177" width="10.42578125" style="273" hidden="1"/>
    <col min="7178" max="7178" width="0.85546875" style="273" hidden="1"/>
    <col min="7179" max="7424" width="11.42578125" style="273" hidden="1"/>
    <col min="7425" max="7425" width="17.7109375" style="273" hidden="1"/>
    <col min="7426" max="7426" width="10.85546875" style="273" hidden="1"/>
    <col min="7427" max="7427" width="5.140625" style="273" hidden="1"/>
    <col min="7428" max="7428" width="6.42578125" style="273" hidden="1"/>
    <col min="7429" max="7429" width="10.140625" style="273" hidden="1"/>
    <col min="7430" max="7430" width="10.28515625" style="273" hidden="1"/>
    <col min="7431" max="7431" width="10.140625" style="273" hidden="1"/>
    <col min="7432" max="7433" width="10.42578125" style="273" hidden="1"/>
    <col min="7434" max="7434" width="0.85546875" style="273" hidden="1"/>
    <col min="7435" max="7680" width="11.42578125" style="273" hidden="1"/>
    <col min="7681" max="7681" width="17.7109375" style="273" hidden="1"/>
    <col min="7682" max="7682" width="10.85546875" style="273" hidden="1"/>
    <col min="7683" max="7683" width="5.140625" style="273" hidden="1"/>
    <col min="7684" max="7684" width="6.42578125" style="273" hidden="1"/>
    <col min="7685" max="7685" width="10.140625" style="273" hidden="1"/>
    <col min="7686" max="7686" width="10.28515625" style="273" hidden="1"/>
    <col min="7687" max="7687" width="10.140625" style="273" hidden="1"/>
    <col min="7688" max="7689" width="10.42578125" style="273" hidden="1"/>
    <col min="7690" max="7690" width="0.85546875" style="273" hidden="1"/>
    <col min="7691" max="7936" width="11.42578125" style="273" hidden="1"/>
    <col min="7937" max="7937" width="17.7109375" style="273" hidden="1"/>
    <col min="7938" max="7938" width="10.85546875" style="273" hidden="1"/>
    <col min="7939" max="7939" width="5.140625" style="273" hidden="1"/>
    <col min="7940" max="7940" width="6.42578125" style="273" hidden="1"/>
    <col min="7941" max="7941" width="10.140625" style="273" hidden="1"/>
    <col min="7942" max="7942" width="10.28515625" style="273" hidden="1"/>
    <col min="7943" max="7943" width="10.140625" style="273" hidden="1"/>
    <col min="7944" max="7945" width="10.42578125" style="273" hidden="1"/>
    <col min="7946" max="7946" width="0.85546875" style="273" hidden="1"/>
    <col min="7947" max="8192" width="11.42578125" style="273" hidden="1"/>
    <col min="8193" max="8193" width="17.7109375" style="273" hidden="1"/>
    <col min="8194" max="8194" width="10.85546875" style="273" hidden="1"/>
    <col min="8195" max="8195" width="5.140625" style="273" hidden="1"/>
    <col min="8196" max="8196" width="6.42578125" style="273" hidden="1"/>
    <col min="8197" max="8197" width="10.140625" style="273" hidden="1"/>
    <col min="8198" max="8198" width="10.28515625" style="273" hidden="1"/>
    <col min="8199" max="8199" width="10.140625" style="273" hidden="1"/>
    <col min="8200" max="8201" width="10.42578125" style="273" hidden="1"/>
    <col min="8202" max="8202" width="0.85546875" style="273" hidden="1"/>
    <col min="8203" max="8448" width="11.42578125" style="273" hidden="1"/>
    <col min="8449" max="8449" width="17.7109375" style="273" hidden="1"/>
    <col min="8450" max="8450" width="10.85546875" style="273" hidden="1"/>
    <col min="8451" max="8451" width="5.140625" style="273" hidden="1"/>
    <col min="8452" max="8452" width="6.42578125" style="273" hidden="1"/>
    <col min="8453" max="8453" width="10.140625" style="273" hidden="1"/>
    <col min="8454" max="8454" width="10.28515625" style="273" hidden="1"/>
    <col min="8455" max="8455" width="10.140625" style="273" hidden="1"/>
    <col min="8456" max="8457" width="10.42578125" style="273" hidden="1"/>
    <col min="8458" max="8458" width="0.85546875" style="273" hidden="1"/>
    <col min="8459" max="8704" width="11.42578125" style="273" hidden="1"/>
    <col min="8705" max="8705" width="17.7109375" style="273" hidden="1"/>
    <col min="8706" max="8706" width="10.85546875" style="273" hidden="1"/>
    <col min="8707" max="8707" width="5.140625" style="273" hidden="1"/>
    <col min="8708" max="8708" width="6.42578125" style="273" hidden="1"/>
    <col min="8709" max="8709" width="10.140625" style="273" hidden="1"/>
    <col min="8710" max="8710" width="10.28515625" style="273" hidden="1"/>
    <col min="8711" max="8711" width="10.140625" style="273" hidden="1"/>
    <col min="8712" max="8713" width="10.42578125" style="273" hidden="1"/>
    <col min="8714" max="8714" width="0.85546875" style="273" hidden="1"/>
    <col min="8715" max="8960" width="11.42578125" style="273" hidden="1"/>
    <col min="8961" max="8961" width="17.7109375" style="273" hidden="1"/>
    <col min="8962" max="8962" width="10.85546875" style="273" hidden="1"/>
    <col min="8963" max="8963" width="5.140625" style="273" hidden="1"/>
    <col min="8964" max="8964" width="6.42578125" style="273" hidden="1"/>
    <col min="8965" max="8965" width="10.140625" style="273" hidden="1"/>
    <col min="8966" max="8966" width="10.28515625" style="273" hidden="1"/>
    <col min="8967" max="8967" width="10.140625" style="273" hidden="1"/>
    <col min="8968" max="8969" width="10.42578125" style="273" hidden="1"/>
    <col min="8970" max="8970" width="0.85546875" style="273" hidden="1"/>
    <col min="8971" max="9216" width="11.42578125" style="273" hidden="1"/>
    <col min="9217" max="9217" width="17.7109375" style="273" hidden="1"/>
    <col min="9218" max="9218" width="10.85546875" style="273" hidden="1"/>
    <col min="9219" max="9219" width="5.140625" style="273" hidden="1"/>
    <col min="9220" max="9220" width="6.42578125" style="273" hidden="1"/>
    <col min="9221" max="9221" width="10.140625" style="273" hidden="1"/>
    <col min="9222" max="9222" width="10.28515625" style="273" hidden="1"/>
    <col min="9223" max="9223" width="10.140625" style="273" hidden="1"/>
    <col min="9224" max="9225" width="10.42578125" style="273" hidden="1"/>
    <col min="9226" max="9226" width="0.85546875" style="273" hidden="1"/>
    <col min="9227" max="9472" width="11.42578125" style="273" hidden="1"/>
    <col min="9473" max="9473" width="17.7109375" style="273" hidden="1"/>
    <col min="9474" max="9474" width="10.85546875" style="273" hidden="1"/>
    <col min="9475" max="9475" width="5.140625" style="273" hidden="1"/>
    <col min="9476" max="9476" width="6.42578125" style="273" hidden="1"/>
    <col min="9477" max="9477" width="10.140625" style="273" hidden="1"/>
    <col min="9478" max="9478" width="10.28515625" style="273" hidden="1"/>
    <col min="9479" max="9479" width="10.140625" style="273" hidden="1"/>
    <col min="9480" max="9481" width="10.42578125" style="273" hidden="1"/>
    <col min="9482" max="9482" width="0.85546875" style="273" hidden="1"/>
    <col min="9483" max="9728" width="11.42578125" style="273" hidden="1"/>
    <col min="9729" max="9729" width="17.7109375" style="273" hidden="1"/>
    <col min="9730" max="9730" width="10.85546875" style="273" hidden="1"/>
    <col min="9731" max="9731" width="5.140625" style="273" hidden="1"/>
    <col min="9732" max="9732" width="6.42578125" style="273" hidden="1"/>
    <col min="9733" max="9733" width="10.140625" style="273" hidden="1"/>
    <col min="9734" max="9734" width="10.28515625" style="273" hidden="1"/>
    <col min="9735" max="9735" width="10.140625" style="273" hidden="1"/>
    <col min="9736" max="9737" width="10.42578125" style="273" hidden="1"/>
    <col min="9738" max="9738" width="0.85546875" style="273" hidden="1"/>
    <col min="9739" max="9984" width="11.42578125" style="273" hidden="1"/>
    <col min="9985" max="9985" width="17.7109375" style="273" hidden="1"/>
    <col min="9986" max="9986" width="10.85546875" style="273" hidden="1"/>
    <col min="9987" max="9987" width="5.140625" style="273" hidden="1"/>
    <col min="9988" max="9988" width="6.42578125" style="273" hidden="1"/>
    <col min="9989" max="9989" width="10.140625" style="273" hidden="1"/>
    <col min="9990" max="9990" width="10.28515625" style="273" hidden="1"/>
    <col min="9991" max="9991" width="10.140625" style="273" hidden="1"/>
    <col min="9992" max="9993" width="10.42578125" style="273" hidden="1"/>
    <col min="9994" max="9994" width="0.85546875" style="273" hidden="1"/>
    <col min="9995" max="10240" width="11.42578125" style="273" hidden="1"/>
    <col min="10241" max="10241" width="17.7109375" style="273" hidden="1"/>
    <col min="10242" max="10242" width="10.85546875" style="273" hidden="1"/>
    <col min="10243" max="10243" width="5.140625" style="273" hidden="1"/>
    <col min="10244" max="10244" width="6.42578125" style="273" hidden="1"/>
    <col min="10245" max="10245" width="10.140625" style="273" hidden="1"/>
    <col min="10246" max="10246" width="10.28515625" style="273" hidden="1"/>
    <col min="10247" max="10247" width="10.140625" style="273" hidden="1"/>
    <col min="10248" max="10249" width="10.42578125" style="273" hidden="1"/>
    <col min="10250" max="10250" width="0.85546875" style="273" hidden="1"/>
    <col min="10251" max="10496" width="11.42578125" style="273" hidden="1"/>
    <col min="10497" max="10497" width="17.7109375" style="273" hidden="1"/>
    <col min="10498" max="10498" width="10.85546875" style="273" hidden="1"/>
    <col min="10499" max="10499" width="5.140625" style="273" hidden="1"/>
    <col min="10500" max="10500" width="6.42578125" style="273" hidden="1"/>
    <col min="10501" max="10501" width="10.140625" style="273" hidden="1"/>
    <col min="10502" max="10502" width="10.28515625" style="273" hidden="1"/>
    <col min="10503" max="10503" width="10.140625" style="273" hidden="1"/>
    <col min="10504" max="10505" width="10.42578125" style="273" hidden="1"/>
    <col min="10506" max="10506" width="0.85546875" style="273" hidden="1"/>
    <col min="10507" max="10752" width="11.42578125" style="273" hidden="1"/>
    <col min="10753" max="10753" width="17.7109375" style="273" hidden="1"/>
    <col min="10754" max="10754" width="10.85546875" style="273" hidden="1"/>
    <col min="10755" max="10755" width="5.140625" style="273" hidden="1"/>
    <col min="10756" max="10756" width="6.42578125" style="273" hidden="1"/>
    <col min="10757" max="10757" width="10.140625" style="273" hidden="1"/>
    <col min="10758" max="10758" width="10.28515625" style="273" hidden="1"/>
    <col min="10759" max="10759" width="10.140625" style="273" hidden="1"/>
    <col min="10760" max="10761" width="10.42578125" style="273" hidden="1"/>
    <col min="10762" max="10762" width="0.85546875" style="273" hidden="1"/>
    <col min="10763" max="11008" width="11.42578125" style="273" hidden="1"/>
    <col min="11009" max="11009" width="17.7109375" style="273" hidden="1"/>
    <col min="11010" max="11010" width="10.85546875" style="273" hidden="1"/>
    <col min="11011" max="11011" width="5.140625" style="273" hidden="1"/>
    <col min="11012" max="11012" width="6.42578125" style="273" hidden="1"/>
    <col min="11013" max="11013" width="10.140625" style="273" hidden="1"/>
    <col min="11014" max="11014" width="10.28515625" style="273" hidden="1"/>
    <col min="11015" max="11015" width="10.140625" style="273" hidden="1"/>
    <col min="11016" max="11017" width="10.42578125" style="273" hidden="1"/>
    <col min="11018" max="11018" width="0.85546875" style="273" hidden="1"/>
    <col min="11019" max="11264" width="11.42578125" style="273" hidden="1"/>
    <col min="11265" max="11265" width="17.7109375" style="273" hidden="1"/>
    <col min="11266" max="11266" width="10.85546875" style="273" hidden="1"/>
    <col min="11267" max="11267" width="5.140625" style="273" hidden="1"/>
    <col min="11268" max="11268" width="6.42578125" style="273" hidden="1"/>
    <col min="11269" max="11269" width="10.140625" style="273" hidden="1"/>
    <col min="11270" max="11270" width="10.28515625" style="273" hidden="1"/>
    <col min="11271" max="11271" width="10.140625" style="273" hidden="1"/>
    <col min="11272" max="11273" width="10.42578125" style="273" hidden="1"/>
    <col min="11274" max="11274" width="0.85546875" style="273" hidden="1"/>
    <col min="11275" max="11520" width="11.42578125" style="273" hidden="1"/>
    <col min="11521" max="11521" width="17.7109375" style="273" hidden="1"/>
    <col min="11522" max="11522" width="10.85546875" style="273" hidden="1"/>
    <col min="11523" max="11523" width="5.140625" style="273" hidden="1"/>
    <col min="11524" max="11524" width="6.42578125" style="273" hidden="1"/>
    <col min="11525" max="11525" width="10.140625" style="273" hidden="1"/>
    <col min="11526" max="11526" width="10.28515625" style="273" hidden="1"/>
    <col min="11527" max="11527" width="10.140625" style="273" hidden="1"/>
    <col min="11528" max="11529" width="10.42578125" style="273" hidden="1"/>
    <col min="11530" max="11530" width="0.85546875" style="273" hidden="1"/>
    <col min="11531" max="11776" width="11.42578125" style="273" hidden="1"/>
    <col min="11777" max="11777" width="17.7109375" style="273" hidden="1"/>
    <col min="11778" max="11778" width="10.85546875" style="273" hidden="1"/>
    <col min="11779" max="11779" width="5.140625" style="273" hidden="1"/>
    <col min="11780" max="11780" width="6.42578125" style="273" hidden="1"/>
    <col min="11781" max="11781" width="10.140625" style="273" hidden="1"/>
    <col min="11782" max="11782" width="10.28515625" style="273" hidden="1"/>
    <col min="11783" max="11783" width="10.140625" style="273" hidden="1"/>
    <col min="11784" max="11785" width="10.42578125" style="273" hidden="1"/>
    <col min="11786" max="11786" width="0.85546875" style="273" hidden="1"/>
    <col min="11787" max="12032" width="11.42578125" style="273" hidden="1"/>
    <col min="12033" max="12033" width="17.7109375" style="273" hidden="1"/>
    <col min="12034" max="12034" width="10.85546875" style="273" hidden="1"/>
    <col min="12035" max="12035" width="5.140625" style="273" hidden="1"/>
    <col min="12036" max="12036" width="6.42578125" style="273" hidden="1"/>
    <col min="12037" max="12037" width="10.140625" style="273" hidden="1"/>
    <col min="12038" max="12038" width="10.28515625" style="273" hidden="1"/>
    <col min="12039" max="12039" width="10.140625" style="273" hidden="1"/>
    <col min="12040" max="12041" width="10.42578125" style="273" hidden="1"/>
    <col min="12042" max="12042" width="0.85546875" style="273" hidden="1"/>
    <col min="12043" max="12288" width="11.42578125" style="273" hidden="1"/>
    <col min="12289" max="12289" width="17.7109375" style="273" hidden="1"/>
    <col min="12290" max="12290" width="10.85546875" style="273" hidden="1"/>
    <col min="12291" max="12291" width="5.140625" style="273" hidden="1"/>
    <col min="12292" max="12292" width="6.42578125" style="273" hidden="1"/>
    <col min="12293" max="12293" width="10.140625" style="273" hidden="1"/>
    <col min="12294" max="12294" width="10.28515625" style="273" hidden="1"/>
    <col min="12295" max="12295" width="10.140625" style="273" hidden="1"/>
    <col min="12296" max="12297" width="10.42578125" style="273" hidden="1"/>
    <col min="12298" max="12298" width="0.85546875" style="273" hidden="1"/>
    <col min="12299" max="12544" width="11.42578125" style="273" hidden="1"/>
    <col min="12545" max="12545" width="17.7109375" style="273" hidden="1"/>
    <col min="12546" max="12546" width="10.85546875" style="273" hidden="1"/>
    <col min="12547" max="12547" width="5.140625" style="273" hidden="1"/>
    <col min="12548" max="12548" width="6.42578125" style="273" hidden="1"/>
    <col min="12549" max="12549" width="10.140625" style="273" hidden="1"/>
    <col min="12550" max="12550" width="10.28515625" style="273" hidden="1"/>
    <col min="12551" max="12551" width="10.140625" style="273" hidden="1"/>
    <col min="12552" max="12553" width="10.42578125" style="273" hidden="1"/>
    <col min="12554" max="12554" width="0.85546875" style="273" hidden="1"/>
    <col min="12555" max="12800" width="11.42578125" style="273" hidden="1"/>
    <col min="12801" max="12801" width="17.7109375" style="273" hidden="1"/>
    <col min="12802" max="12802" width="10.85546875" style="273" hidden="1"/>
    <col min="12803" max="12803" width="5.140625" style="273" hidden="1"/>
    <col min="12804" max="12804" width="6.42578125" style="273" hidden="1"/>
    <col min="12805" max="12805" width="10.140625" style="273" hidden="1"/>
    <col min="12806" max="12806" width="10.28515625" style="273" hidden="1"/>
    <col min="12807" max="12807" width="10.140625" style="273" hidden="1"/>
    <col min="12808" max="12809" width="10.42578125" style="273" hidden="1"/>
    <col min="12810" max="12810" width="0.85546875" style="273" hidden="1"/>
    <col min="12811" max="13056" width="11.42578125" style="273" hidden="1"/>
    <col min="13057" max="13057" width="17.7109375" style="273" hidden="1"/>
    <col min="13058" max="13058" width="10.85546875" style="273" hidden="1"/>
    <col min="13059" max="13059" width="5.140625" style="273" hidden="1"/>
    <col min="13060" max="13060" width="6.42578125" style="273" hidden="1"/>
    <col min="13061" max="13061" width="10.140625" style="273" hidden="1"/>
    <col min="13062" max="13062" width="10.28515625" style="273" hidden="1"/>
    <col min="13063" max="13063" width="10.140625" style="273" hidden="1"/>
    <col min="13064" max="13065" width="10.42578125" style="273" hidden="1"/>
    <col min="13066" max="13066" width="0.85546875" style="273" hidden="1"/>
    <col min="13067" max="13312" width="11.42578125" style="273" hidden="1"/>
    <col min="13313" max="13313" width="17.7109375" style="273" hidden="1"/>
    <col min="13314" max="13314" width="10.85546875" style="273" hidden="1"/>
    <col min="13315" max="13315" width="5.140625" style="273" hidden="1"/>
    <col min="13316" max="13316" width="6.42578125" style="273" hidden="1"/>
    <col min="13317" max="13317" width="10.140625" style="273" hidden="1"/>
    <col min="13318" max="13318" width="10.28515625" style="273" hidden="1"/>
    <col min="13319" max="13319" width="10.140625" style="273" hidden="1"/>
    <col min="13320" max="13321" width="10.42578125" style="273" hidden="1"/>
    <col min="13322" max="13322" width="0.85546875" style="273" hidden="1"/>
    <col min="13323" max="13568" width="11.42578125" style="273" hidden="1"/>
    <col min="13569" max="13569" width="17.7109375" style="273" hidden="1"/>
    <col min="13570" max="13570" width="10.85546875" style="273" hidden="1"/>
    <col min="13571" max="13571" width="5.140625" style="273" hidden="1"/>
    <col min="13572" max="13572" width="6.42578125" style="273" hidden="1"/>
    <col min="13573" max="13573" width="10.140625" style="273" hidden="1"/>
    <col min="13574" max="13574" width="10.28515625" style="273" hidden="1"/>
    <col min="13575" max="13575" width="10.140625" style="273" hidden="1"/>
    <col min="13576" max="13577" width="10.42578125" style="273" hidden="1"/>
    <col min="13578" max="13578" width="0.85546875" style="273" hidden="1"/>
    <col min="13579" max="13824" width="11.42578125" style="273" hidden="1"/>
    <col min="13825" max="13825" width="17.7109375" style="273" hidden="1"/>
    <col min="13826" max="13826" width="10.85546875" style="273" hidden="1"/>
    <col min="13827" max="13827" width="5.140625" style="273" hidden="1"/>
    <col min="13828" max="13828" width="6.42578125" style="273" hidden="1"/>
    <col min="13829" max="13829" width="10.140625" style="273" hidden="1"/>
    <col min="13830" max="13830" width="10.28515625" style="273" hidden="1"/>
    <col min="13831" max="13831" width="10.140625" style="273" hidden="1"/>
    <col min="13832" max="13833" width="10.42578125" style="273" hidden="1"/>
    <col min="13834" max="13834" width="0.85546875" style="273" hidden="1"/>
    <col min="13835" max="14080" width="11.42578125" style="273" hidden="1"/>
    <col min="14081" max="14081" width="17.7109375" style="273" hidden="1"/>
    <col min="14082" max="14082" width="10.85546875" style="273" hidden="1"/>
    <col min="14083" max="14083" width="5.140625" style="273" hidden="1"/>
    <col min="14084" max="14084" width="6.42578125" style="273" hidden="1"/>
    <col min="14085" max="14085" width="10.140625" style="273" hidden="1"/>
    <col min="14086" max="14086" width="10.28515625" style="273" hidden="1"/>
    <col min="14087" max="14087" width="10.140625" style="273" hidden="1"/>
    <col min="14088" max="14089" width="10.42578125" style="273" hidden="1"/>
    <col min="14090" max="14090" width="0.85546875" style="273" hidden="1"/>
    <col min="14091" max="14336" width="11.42578125" style="273" hidden="1"/>
    <col min="14337" max="14337" width="17.7109375" style="273" hidden="1"/>
    <col min="14338" max="14338" width="10.85546875" style="273" hidden="1"/>
    <col min="14339" max="14339" width="5.140625" style="273" hidden="1"/>
    <col min="14340" max="14340" width="6.42578125" style="273" hidden="1"/>
    <col min="14341" max="14341" width="10.140625" style="273" hidden="1"/>
    <col min="14342" max="14342" width="10.28515625" style="273" hidden="1"/>
    <col min="14343" max="14343" width="10.140625" style="273" hidden="1"/>
    <col min="14344" max="14345" width="10.42578125" style="273" hidden="1"/>
    <col min="14346" max="14346" width="0.85546875" style="273" hidden="1"/>
    <col min="14347" max="14592" width="11.42578125" style="273" hidden="1"/>
    <col min="14593" max="14593" width="17.7109375" style="273" hidden="1"/>
    <col min="14594" max="14594" width="10.85546875" style="273" hidden="1"/>
    <col min="14595" max="14595" width="5.140625" style="273" hidden="1"/>
    <col min="14596" max="14596" width="6.42578125" style="273" hidden="1"/>
    <col min="14597" max="14597" width="10.140625" style="273" hidden="1"/>
    <col min="14598" max="14598" width="10.28515625" style="273" hidden="1"/>
    <col min="14599" max="14599" width="10.140625" style="273" hidden="1"/>
    <col min="14600" max="14601" width="10.42578125" style="273" hidden="1"/>
    <col min="14602" max="14602" width="0.85546875" style="273" hidden="1"/>
    <col min="14603" max="14848" width="11.42578125" style="273" hidden="1"/>
    <col min="14849" max="14849" width="17.7109375" style="273" hidden="1"/>
    <col min="14850" max="14850" width="10.85546875" style="273" hidden="1"/>
    <col min="14851" max="14851" width="5.140625" style="273" hidden="1"/>
    <col min="14852" max="14852" width="6.42578125" style="273" hidden="1"/>
    <col min="14853" max="14853" width="10.140625" style="273" hidden="1"/>
    <col min="14854" max="14854" width="10.28515625" style="273" hidden="1"/>
    <col min="14855" max="14855" width="10.140625" style="273" hidden="1"/>
    <col min="14856" max="14857" width="10.42578125" style="273" hidden="1"/>
    <col min="14858" max="14858" width="0.85546875" style="273" hidden="1"/>
    <col min="14859" max="15104" width="11.42578125" style="273" hidden="1"/>
    <col min="15105" max="15105" width="17.7109375" style="273" hidden="1"/>
    <col min="15106" max="15106" width="10.85546875" style="273" hidden="1"/>
    <col min="15107" max="15107" width="5.140625" style="273" hidden="1"/>
    <col min="15108" max="15108" width="6.42578125" style="273" hidden="1"/>
    <col min="15109" max="15109" width="10.140625" style="273" hidden="1"/>
    <col min="15110" max="15110" width="10.28515625" style="273" hidden="1"/>
    <col min="15111" max="15111" width="10.140625" style="273" hidden="1"/>
    <col min="15112" max="15113" width="10.42578125" style="273" hidden="1"/>
    <col min="15114" max="15114" width="0.85546875" style="273" hidden="1"/>
    <col min="15115" max="15360" width="11.42578125" style="273" hidden="1"/>
    <col min="15361" max="15361" width="17.7109375" style="273" hidden="1"/>
    <col min="15362" max="15362" width="10.85546875" style="273" hidden="1"/>
    <col min="15363" max="15363" width="5.140625" style="273" hidden="1"/>
    <col min="15364" max="15364" width="6.42578125" style="273" hidden="1"/>
    <col min="15365" max="15365" width="10.140625" style="273" hidden="1"/>
    <col min="15366" max="15366" width="10.28515625" style="273" hidden="1"/>
    <col min="15367" max="15367" width="10.140625" style="273" hidden="1"/>
    <col min="15368" max="15369" width="10.42578125" style="273" hidden="1"/>
    <col min="15370" max="15370" width="0.85546875" style="273" hidden="1"/>
    <col min="15371" max="15616" width="11.42578125" style="273" hidden="1"/>
    <col min="15617" max="15617" width="17.7109375" style="273" hidden="1"/>
    <col min="15618" max="15618" width="10.85546875" style="273" hidden="1"/>
    <col min="15619" max="15619" width="5.140625" style="273" hidden="1"/>
    <col min="15620" max="15620" width="6.42578125" style="273" hidden="1"/>
    <col min="15621" max="15621" width="10.140625" style="273" hidden="1"/>
    <col min="15622" max="15622" width="10.28515625" style="273" hidden="1"/>
    <col min="15623" max="15623" width="10.140625" style="273" hidden="1"/>
    <col min="15624" max="15625" width="10.42578125" style="273" hidden="1"/>
    <col min="15626" max="15626" width="0.85546875" style="273" hidden="1"/>
    <col min="15627" max="15872" width="11.42578125" style="273" hidden="1"/>
    <col min="15873" max="15873" width="17.7109375" style="273" hidden="1"/>
    <col min="15874" max="15874" width="10.85546875" style="273" hidden="1"/>
    <col min="15875" max="15875" width="5.140625" style="273" hidden="1"/>
    <col min="15876" max="15876" width="6.42578125" style="273" hidden="1"/>
    <col min="15877" max="15877" width="10.140625" style="273" hidden="1"/>
    <col min="15878" max="15878" width="10.28515625" style="273" hidden="1"/>
    <col min="15879" max="15879" width="10.140625" style="273" hidden="1"/>
    <col min="15880" max="15881" width="10.42578125" style="273" hidden="1"/>
    <col min="15882" max="15882" width="0.85546875" style="273" hidden="1"/>
    <col min="15883" max="16128" width="11.42578125" style="273" hidden="1"/>
    <col min="16129" max="16129" width="17.7109375" style="273" hidden="1"/>
    <col min="16130" max="16130" width="10.85546875" style="273" hidden="1"/>
    <col min="16131" max="16131" width="5.140625" style="273" hidden="1"/>
    <col min="16132" max="16132" width="6.42578125" style="273" hidden="1"/>
    <col min="16133" max="16133" width="10.140625" style="273" hidden="1"/>
    <col min="16134" max="16134" width="10.28515625" style="273" hidden="1"/>
    <col min="16135" max="16135" width="10.140625" style="273" hidden="1"/>
    <col min="16136" max="16137" width="10.42578125" style="273" hidden="1"/>
    <col min="16138" max="16138" width="0.85546875" style="273" hidden="1"/>
    <col min="16139" max="16384" width="11.42578125" style="273" hidden="1"/>
  </cols>
  <sheetData>
    <row r="1" spans="1:11" s="207" customFormat="1" ht="12" customHeight="1">
      <c r="A1" s="206" t="s">
        <v>245</v>
      </c>
      <c r="B1" s="237"/>
      <c r="C1" s="237"/>
      <c r="D1" s="237"/>
      <c r="E1" s="237"/>
      <c r="F1" s="237"/>
      <c r="G1" s="237"/>
      <c r="H1" s="238"/>
      <c r="I1" s="159" t="s">
        <v>246</v>
      </c>
    </row>
    <row r="2" spans="1:11" s="207" customFormat="1" ht="12" customHeight="1">
      <c r="A2" s="206" t="s">
        <v>247</v>
      </c>
      <c r="B2" s="237"/>
      <c r="C2" s="237"/>
      <c r="D2" s="237"/>
      <c r="E2" s="237"/>
      <c r="F2" s="237"/>
      <c r="G2" s="237"/>
      <c r="H2" s="238"/>
      <c r="I2" s="209"/>
    </row>
    <row r="3" spans="1:11" s="207" customFormat="1" ht="12" customHeight="1">
      <c r="A3" s="208" t="s">
        <v>129</v>
      </c>
      <c r="B3" s="237"/>
      <c r="C3" s="237"/>
      <c r="D3" s="237"/>
      <c r="E3" s="237"/>
      <c r="F3" s="237"/>
      <c r="G3" s="237"/>
      <c r="H3" s="238"/>
      <c r="I3" s="238"/>
    </row>
    <row r="4" spans="1:11" ht="3" customHeight="1">
      <c r="A4" s="271"/>
      <c r="B4" s="271"/>
      <c r="C4" s="271"/>
      <c r="D4" s="271"/>
      <c r="E4" s="271"/>
      <c r="F4" s="271"/>
      <c r="G4" s="271"/>
      <c r="H4" s="271"/>
      <c r="I4" s="271"/>
      <c r="J4" s="272"/>
      <c r="K4" s="272"/>
    </row>
    <row r="5" spans="1:11" ht="3" customHeight="1">
      <c r="A5" s="272"/>
      <c r="B5" s="272"/>
      <c r="C5" s="272"/>
      <c r="D5" s="272"/>
      <c r="E5" s="272"/>
      <c r="F5" s="272"/>
      <c r="G5" s="272"/>
      <c r="H5" s="272"/>
      <c r="I5" s="272"/>
    </row>
    <row r="6" spans="1:11" s="215" customFormat="1" ht="8.65" customHeight="1">
      <c r="A6" s="396" t="s">
        <v>111</v>
      </c>
      <c r="B6" s="395" t="s">
        <v>248</v>
      </c>
      <c r="C6" s="216"/>
      <c r="D6" s="274" t="s">
        <v>249</v>
      </c>
      <c r="E6" s="274"/>
      <c r="F6" s="292"/>
      <c r="G6" s="274"/>
      <c r="H6" s="395" t="s">
        <v>250</v>
      </c>
      <c r="I6" s="216" t="s">
        <v>251</v>
      </c>
    </row>
    <row r="7" spans="1:11" s="215" customFormat="1" ht="8.65" customHeight="1">
      <c r="A7" s="397"/>
      <c r="B7" s="398"/>
      <c r="C7" s="216"/>
      <c r="D7" s="216" t="s">
        <v>49</v>
      </c>
      <c r="E7" s="401" t="s">
        <v>252</v>
      </c>
      <c r="F7" s="401" t="s">
        <v>253</v>
      </c>
      <c r="G7" s="216" t="s">
        <v>251</v>
      </c>
      <c r="H7" s="398"/>
      <c r="I7" s="216"/>
    </row>
    <row r="8" spans="1:11" s="215" customFormat="1" ht="8.65" customHeight="1">
      <c r="A8" s="397"/>
      <c r="B8" s="398"/>
      <c r="C8" s="216"/>
      <c r="D8" s="216"/>
      <c r="E8" s="398"/>
      <c r="F8" s="398"/>
      <c r="G8" s="216"/>
      <c r="H8" s="216"/>
      <c r="I8" s="216"/>
    </row>
    <row r="9" spans="1:11" ht="3" customHeight="1">
      <c r="A9" s="271"/>
      <c r="B9" s="271"/>
      <c r="C9" s="271"/>
      <c r="D9" s="271"/>
      <c r="E9" s="271"/>
      <c r="F9" s="271"/>
      <c r="G9" s="271"/>
      <c r="H9" s="271"/>
      <c r="I9" s="271"/>
    </row>
    <row r="10" spans="1:11" ht="3" customHeight="1">
      <c r="A10" s="272"/>
      <c r="B10" s="272"/>
      <c r="C10" s="272"/>
      <c r="D10" s="272"/>
      <c r="E10" s="272"/>
      <c r="F10" s="272"/>
      <c r="G10" s="272"/>
      <c r="H10" s="272"/>
      <c r="I10" s="272"/>
    </row>
    <row r="11" spans="1:11" s="219" customFormat="1" ht="9" customHeight="1">
      <c r="A11" s="218">
        <v>1995</v>
      </c>
      <c r="B11" s="242"/>
      <c r="C11" s="242"/>
      <c r="D11" s="242"/>
      <c r="E11" s="242"/>
      <c r="F11" s="242"/>
      <c r="G11" s="242"/>
      <c r="H11" s="242"/>
      <c r="I11" s="242"/>
    </row>
    <row r="12" spans="1:11" s="219" customFormat="1" ht="9" customHeight="1">
      <c r="A12" s="222" t="s">
        <v>102</v>
      </c>
      <c r="B12" s="243">
        <f>SUM(B14:B45)</f>
        <v>167509</v>
      </c>
      <c r="C12" s="243"/>
      <c r="D12" s="243">
        <f t="shared" ref="D12:I12" si="0">SUM(D14:D45)</f>
        <v>111154</v>
      </c>
      <c r="E12" s="243">
        <f t="shared" si="0"/>
        <v>69849</v>
      </c>
      <c r="F12" s="243">
        <f t="shared" si="0"/>
        <v>16868</v>
      </c>
      <c r="G12" s="243">
        <f t="shared" si="0"/>
        <v>24437</v>
      </c>
      <c r="H12" s="243">
        <f t="shared" si="0"/>
        <v>5796</v>
      </c>
      <c r="I12" s="243">
        <f t="shared" si="0"/>
        <v>50559</v>
      </c>
    </row>
    <row r="13" spans="1:11" s="219" customFormat="1" ht="3.95" customHeight="1">
      <c r="A13" s="222"/>
      <c r="B13" s="243"/>
      <c r="C13" s="243"/>
      <c r="D13" s="243"/>
      <c r="E13" s="243"/>
      <c r="F13" s="243"/>
      <c r="G13" s="243"/>
      <c r="H13" s="243"/>
      <c r="I13" s="243"/>
    </row>
    <row r="14" spans="1:11" s="219" customFormat="1" ht="9" customHeight="1">
      <c r="A14" s="220" t="s">
        <v>50</v>
      </c>
      <c r="B14" s="229">
        <f t="shared" ref="B14:B45" si="1">SUM(D14,H14:I14)</f>
        <v>1574</v>
      </c>
      <c r="C14" s="229"/>
      <c r="D14" s="229">
        <f t="shared" ref="D14:D45" si="2">SUM(E14:G14)</f>
        <v>812</v>
      </c>
      <c r="E14" s="249">
        <v>538</v>
      </c>
      <c r="F14" s="229">
        <v>9</v>
      </c>
      <c r="G14" s="229">
        <v>265</v>
      </c>
      <c r="H14" s="229">
        <v>8</v>
      </c>
      <c r="I14" s="229">
        <v>754</v>
      </c>
    </row>
    <row r="15" spans="1:11" s="219" customFormat="1" ht="9" customHeight="1">
      <c r="A15" s="220" t="s">
        <v>51</v>
      </c>
      <c r="B15" s="229">
        <f t="shared" si="1"/>
        <v>10160</v>
      </c>
      <c r="C15" s="229"/>
      <c r="D15" s="229">
        <f t="shared" si="2"/>
        <v>6793</v>
      </c>
      <c r="E15" s="249">
        <v>731</v>
      </c>
      <c r="F15" s="229">
        <v>5561</v>
      </c>
      <c r="G15" s="229">
        <v>501</v>
      </c>
      <c r="H15" s="229">
        <v>3</v>
      </c>
      <c r="I15" s="229">
        <v>3364</v>
      </c>
    </row>
    <row r="16" spans="1:11" s="219" customFormat="1" ht="9" customHeight="1">
      <c r="A16" s="220" t="s">
        <v>52</v>
      </c>
      <c r="B16" s="229">
        <f t="shared" si="1"/>
        <v>584</v>
      </c>
      <c r="C16" s="229"/>
      <c r="D16" s="229">
        <f t="shared" si="2"/>
        <v>464</v>
      </c>
      <c r="E16" s="249">
        <v>463</v>
      </c>
      <c r="F16" s="229">
        <v>0</v>
      </c>
      <c r="G16" s="229">
        <v>1</v>
      </c>
      <c r="H16" s="229">
        <v>10</v>
      </c>
      <c r="I16" s="229">
        <v>110</v>
      </c>
    </row>
    <row r="17" spans="1:9" s="219" customFormat="1" ht="9" customHeight="1">
      <c r="A17" s="225" t="s">
        <v>53</v>
      </c>
      <c r="B17" s="230">
        <f t="shared" si="1"/>
        <v>704</v>
      </c>
      <c r="C17" s="230"/>
      <c r="D17" s="230">
        <f t="shared" si="2"/>
        <v>376</v>
      </c>
      <c r="E17" s="248">
        <v>275</v>
      </c>
      <c r="F17" s="230">
        <v>0</v>
      </c>
      <c r="G17" s="230">
        <v>101</v>
      </c>
      <c r="H17" s="230">
        <v>3</v>
      </c>
      <c r="I17" s="230">
        <v>325</v>
      </c>
    </row>
    <row r="18" spans="1:9" s="219" customFormat="1" ht="9" customHeight="1">
      <c r="A18" s="220" t="s">
        <v>54</v>
      </c>
      <c r="B18" s="229">
        <f t="shared" si="1"/>
        <v>5046</v>
      </c>
      <c r="C18" s="229"/>
      <c r="D18" s="229">
        <f t="shared" si="2"/>
        <v>2386</v>
      </c>
      <c r="E18" s="249">
        <v>1432</v>
      </c>
      <c r="F18" s="229">
        <v>844</v>
      </c>
      <c r="G18" s="229">
        <v>110</v>
      </c>
      <c r="H18" s="229">
        <v>152</v>
      </c>
      <c r="I18" s="229">
        <v>2508</v>
      </c>
    </row>
    <row r="19" spans="1:9" s="219" customFormat="1" ht="9" customHeight="1">
      <c r="A19" s="220" t="s">
        <v>55</v>
      </c>
      <c r="B19" s="229">
        <f t="shared" si="1"/>
        <v>834</v>
      </c>
      <c r="C19" s="229"/>
      <c r="D19" s="229">
        <f t="shared" si="2"/>
        <v>379</v>
      </c>
      <c r="E19" s="249">
        <v>287</v>
      </c>
      <c r="F19" s="229">
        <v>81</v>
      </c>
      <c r="G19" s="229">
        <v>11</v>
      </c>
      <c r="H19" s="229">
        <v>211</v>
      </c>
      <c r="I19" s="229">
        <v>244</v>
      </c>
    </row>
    <row r="20" spans="1:9" s="219" customFormat="1" ht="9" customHeight="1">
      <c r="A20" s="220" t="s">
        <v>56</v>
      </c>
      <c r="B20" s="229">
        <f t="shared" si="1"/>
        <v>1726</v>
      </c>
      <c r="C20" s="229"/>
      <c r="D20" s="229">
        <f t="shared" si="2"/>
        <v>1476</v>
      </c>
      <c r="E20" s="249">
        <v>183</v>
      </c>
      <c r="F20" s="229">
        <v>0</v>
      </c>
      <c r="G20" s="229">
        <v>1293</v>
      </c>
      <c r="H20" s="229">
        <v>245</v>
      </c>
      <c r="I20" s="229">
        <v>5</v>
      </c>
    </row>
    <row r="21" spans="1:9" s="219" customFormat="1" ht="9" customHeight="1">
      <c r="A21" s="225" t="s">
        <v>57</v>
      </c>
      <c r="B21" s="230">
        <f t="shared" si="1"/>
        <v>12035</v>
      </c>
      <c r="C21" s="230"/>
      <c r="D21" s="230">
        <f t="shared" si="2"/>
        <v>11110</v>
      </c>
      <c r="E21" s="248">
        <v>4181</v>
      </c>
      <c r="F21" s="230">
        <v>4298</v>
      </c>
      <c r="G21" s="230">
        <v>2631</v>
      </c>
      <c r="H21" s="230">
        <v>203</v>
      </c>
      <c r="I21" s="230">
        <v>722</v>
      </c>
    </row>
    <row r="22" spans="1:9" s="219" customFormat="1" ht="9" customHeight="1">
      <c r="A22" s="220" t="s">
        <v>58</v>
      </c>
      <c r="B22" s="229">
        <f t="shared" si="1"/>
        <v>35003</v>
      </c>
      <c r="C22" s="229"/>
      <c r="D22" s="229">
        <f t="shared" si="2"/>
        <v>25606</v>
      </c>
      <c r="E22" s="249">
        <v>19189</v>
      </c>
      <c r="F22" s="229">
        <v>62</v>
      </c>
      <c r="G22" s="229">
        <v>6355</v>
      </c>
      <c r="H22" s="229">
        <v>36</v>
      </c>
      <c r="I22" s="229">
        <v>9361</v>
      </c>
    </row>
    <row r="23" spans="1:9" s="219" customFormat="1" ht="9" customHeight="1">
      <c r="A23" s="220" t="s">
        <v>59</v>
      </c>
      <c r="B23" s="229">
        <f t="shared" si="1"/>
        <v>2010</v>
      </c>
      <c r="C23" s="229"/>
      <c r="D23" s="229">
        <f t="shared" si="2"/>
        <v>2006</v>
      </c>
      <c r="E23" s="249">
        <v>1768</v>
      </c>
      <c r="F23" s="229">
        <v>47</v>
      </c>
      <c r="G23" s="229">
        <v>191</v>
      </c>
      <c r="H23" s="229">
        <v>3</v>
      </c>
      <c r="I23" s="229">
        <v>1</v>
      </c>
    </row>
    <row r="24" spans="1:9" s="219" customFormat="1" ht="9" customHeight="1">
      <c r="A24" s="220" t="s">
        <v>60</v>
      </c>
      <c r="B24" s="229">
        <f t="shared" si="1"/>
        <v>7328</v>
      </c>
      <c r="C24" s="229"/>
      <c r="D24" s="229">
        <f t="shared" si="2"/>
        <v>5142</v>
      </c>
      <c r="E24" s="249">
        <v>3694</v>
      </c>
      <c r="F24" s="229">
        <v>13</v>
      </c>
      <c r="G24" s="229">
        <v>1435</v>
      </c>
      <c r="H24" s="229">
        <v>1025</v>
      </c>
      <c r="I24" s="229">
        <v>1161</v>
      </c>
    </row>
    <row r="25" spans="1:9" s="219" customFormat="1" ht="9" customHeight="1">
      <c r="A25" s="225" t="s">
        <v>61</v>
      </c>
      <c r="B25" s="230">
        <f t="shared" si="1"/>
        <v>3615</v>
      </c>
      <c r="C25" s="230"/>
      <c r="D25" s="230">
        <f t="shared" si="2"/>
        <v>2249</v>
      </c>
      <c r="E25" s="248">
        <v>159</v>
      </c>
      <c r="F25" s="230">
        <v>473</v>
      </c>
      <c r="G25" s="230">
        <v>1617</v>
      </c>
      <c r="H25" s="230">
        <v>309</v>
      </c>
      <c r="I25" s="230">
        <v>1057</v>
      </c>
    </row>
    <row r="26" spans="1:9" s="219" customFormat="1" ht="9" customHeight="1">
      <c r="A26" s="220" t="s">
        <v>62</v>
      </c>
      <c r="B26" s="229">
        <f t="shared" si="1"/>
        <v>1340</v>
      </c>
      <c r="C26" s="229"/>
      <c r="D26" s="229">
        <f t="shared" si="2"/>
        <v>1337</v>
      </c>
      <c r="E26" s="249">
        <v>853</v>
      </c>
      <c r="F26" s="229">
        <v>481</v>
      </c>
      <c r="G26" s="229">
        <v>3</v>
      </c>
      <c r="H26" s="229">
        <v>0</v>
      </c>
      <c r="I26" s="229">
        <v>3</v>
      </c>
    </row>
    <row r="27" spans="1:9" s="219" customFormat="1" ht="9" customHeight="1">
      <c r="A27" s="220" t="s">
        <v>63</v>
      </c>
      <c r="B27" s="229">
        <f t="shared" si="1"/>
        <v>7881</v>
      </c>
      <c r="C27" s="229"/>
      <c r="D27" s="229">
        <f t="shared" si="2"/>
        <v>7870</v>
      </c>
      <c r="E27" s="249">
        <v>7847</v>
      </c>
      <c r="F27" s="229">
        <v>19</v>
      </c>
      <c r="G27" s="229">
        <v>4</v>
      </c>
      <c r="H27" s="229">
        <v>0</v>
      </c>
      <c r="I27" s="229">
        <v>11</v>
      </c>
    </row>
    <row r="28" spans="1:9" s="219" customFormat="1" ht="9" customHeight="1">
      <c r="A28" s="220" t="s">
        <v>64</v>
      </c>
      <c r="B28" s="229">
        <f t="shared" si="1"/>
        <v>10625</v>
      </c>
      <c r="C28" s="229"/>
      <c r="D28" s="229">
        <f t="shared" si="2"/>
        <v>9676</v>
      </c>
      <c r="E28" s="249">
        <v>6645</v>
      </c>
      <c r="F28" s="229">
        <v>124</v>
      </c>
      <c r="G28" s="229">
        <v>2907</v>
      </c>
      <c r="H28" s="229">
        <v>10</v>
      </c>
      <c r="I28" s="229">
        <v>939</v>
      </c>
    </row>
    <row r="29" spans="1:9" s="219" customFormat="1" ht="9" customHeight="1">
      <c r="A29" s="225" t="s">
        <v>65</v>
      </c>
      <c r="B29" s="230">
        <f t="shared" si="1"/>
        <v>4327</v>
      </c>
      <c r="C29" s="230"/>
      <c r="D29" s="230">
        <f t="shared" si="2"/>
        <v>2070</v>
      </c>
      <c r="E29" s="248">
        <v>1336</v>
      </c>
      <c r="F29" s="230">
        <v>704</v>
      </c>
      <c r="G29" s="230">
        <v>30</v>
      </c>
      <c r="H29" s="230">
        <v>1446</v>
      </c>
      <c r="I29" s="230">
        <v>811</v>
      </c>
    </row>
    <row r="30" spans="1:9" s="219" customFormat="1" ht="9" customHeight="1">
      <c r="A30" s="220" t="s">
        <v>66</v>
      </c>
      <c r="B30" s="229">
        <f t="shared" si="1"/>
        <v>2579</v>
      </c>
      <c r="C30" s="229"/>
      <c r="D30" s="229">
        <f t="shared" si="2"/>
        <v>2425</v>
      </c>
      <c r="E30" s="249">
        <v>1143</v>
      </c>
      <c r="F30" s="229">
        <v>4</v>
      </c>
      <c r="G30" s="229">
        <v>1278</v>
      </c>
      <c r="H30" s="229">
        <v>13</v>
      </c>
      <c r="I30" s="229">
        <v>141</v>
      </c>
    </row>
    <row r="31" spans="1:9" s="219" customFormat="1" ht="9" customHeight="1">
      <c r="A31" s="220" t="s">
        <v>67</v>
      </c>
      <c r="B31" s="229">
        <f t="shared" si="1"/>
        <v>1295</v>
      </c>
      <c r="C31" s="229"/>
      <c r="D31" s="229">
        <f t="shared" si="2"/>
        <v>876</v>
      </c>
      <c r="E31" s="249">
        <v>874</v>
      </c>
      <c r="F31" s="229">
        <v>2</v>
      </c>
      <c r="G31" s="229">
        <v>0</v>
      </c>
      <c r="H31" s="229">
        <v>15</v>
      </c>
      <c r="I31" s="229">
        <v>404</v>
      </c>
    </row>
    <row r="32" spans="1:9" s="219" customFormat="1" ht="9" customHeight="1">
      <c r="A32" s="220" t="s">
        <v>68</v>
      </c>
      <c r="B32" s="229">
        <f t="shared" si="1"/>
        <v>16853</v>
      </c>
      <c r="C32" s="229"/>
      <c r="D32" s="229">
        <f t="shared" si="2"/>
        <v>0</v>
      </c>
      <c r="E32" s="310">
        <v>0</v>
      </c>
      <c r="F32" s="310">
        <v>0</v>
      </c>
      <c r="G32" s="310">
        <v>0</v>
      </c>
      <c r="H32" s="310">
        <v>0</v>
      </c>
      <c r="I32" s="229">
        <v>16853</v>
      </c>
    </row>
    <row r="33" spans="1:9" s="219" customFormat="1" ht="9" customHeight="1">
      <c r="A33" s="225" t="s">
        <v>69</v>
      </c>
      <c r="B33" s="230">
        <f t="shared" si="1"/>
        <v>1603</v>
      </c>
      <c r="C33" s="230"/>
      <c r="D33" s="230">
        <f t="shared" si="2"/>
        <v>1483</v>
      </c>
      <c r="E33" s="248">
        <v>974</v>
      </c>
      <c r="F33" s="230">
        <v>16</v>
      </c>
      <c r="G33" s="230">
        <v>493</v>
      </c>
      <c r="H33" s="230">
        <v>2</v>
      </c>
      <c r="I33" s="230">
        <v>118</v>
      </c>
    </row>
    <row r="34" spans="1:9" s="219" customFormat="1" ht="9" customHeight="1">
      <c r="A34" s="220" t="s">
        <v>70</v>
      </c>
      <c r="B34" s="229">
        <f t="shared" si="1"/>
        <v>4855</v>
      </c>
      <c r="C34" s="229"/>
      <c r="D34" s="229">
        <f t="shared" si="2"/>
        <v>4702</v>
      </c>
      <c r="E34" s="249">
        <v>4158</v>
      </c>
      <c r="F34" s="229">
        <v>270</v>
      </c>
      <c r="G34" s="229">
        <v>274</v>
      </c>
      <c r="H34" s="229">
        <v>115</v>
      </c>
      <c r="I34" s="229">
        <v>38</v>
      </c>
    </row>
    <row r="35" spans="1:9" s="219" customFormat="1" ht="9" customHeight="1">
      <c r="A35" s="220" t="s">
        <v>71</v>
      </c>
      <c r="B35" s="229">
        <f t="shared" si="1"/>
        <v>3894</v>
      </c>
      <c r="C35" s="229"/>
      <c r="D35" s="229">
        <f t="shared" si="2"/>
        <v>582</v>
      </c>
      <c r="E35" s="310">
        <v>0</v>
      </c>
      <c r="F35" s="229">
        <v>582</v>
      </c>
      <c r="G35" s="229">
        <v>0</v>
      </c>
      <c r="H35" s="229">
        <v>0</v>
      </c>
      <c r="I35" s="229">
        <v>3312</v>
      </c>
    </row>
    <row r="36" spans="1:9" s="219" customFormat="1" ht="9" customHeight="1">
      <c r="A36" s="220" t="s">
        <v>72</v>
      </c>
      <c r="B36" s="229">
        <f t="shared" si="1"/>
        <v>1243</v>
      </c>
      <c r="C36" s="229"/>
      <c r="D36" s="229">
        <f t="shared" si="2"/>
        <v>561</v>
      </c>
      <c r="E36" s="249">
        <v>226</v>
      </c>
      <c r="F36" s="229">
        <v>9</v>
      </c>
      <c r="G36" s="229">
        <v>326</v>
      </c>
      <c r="H36" s="229">
        <v>326</v>
      </c>
      <c r="I36" s="229">
        <v>356</v>
      </c>
    </row>
    <row r="37" spans="1:9" s="219" customFormat="1" ht="9" customHeight="1">
      <c r="A37" s="225" t="s">
        <v>73</v>
      </c>
      <c r="B37" s="230">
        <f t="shared" si="1"/>
        <v>2226</v>
      </c>
      <c r="C37" s="230"/>
      <c r="D37" s="230">
        <f t="shared" si="2"/>
        <v>2185</v>
      </c>
      <c r="E37" s="248">
        <v>1866</v>
      </c>
      <c r="F37" s="230">
        <v>35</v>
      </c>
      <c r="G37" s="230">
        <v>284</v>
      </c>
      <c r="H37" s="230">
        <v>6</v>
      </c>
      <c r="I37" s="230">
        <v>35</v>
      </c>
    </row>
    <row r="38" spans="1:9" s="219" customFormat="1" ht="9" customHeight="1">
      <c r="A38" s="220" t="s">
        <v>74</v>
      </c>
      <c r="B38" s="229">
        <f t="shared" si="1"/>
        <v>7139</v>
      </c>
      <c r="C38" s="229"/>
      <c r="D38" s="229">
        <f t="shared" si="2"/>
        <v>5606</v>
      </c>
      <c r="E38" s="249">
        <v>1297</v>
      </c>
      <c r="F38" s="229">
        <v>3059</v>
      </c>
      <c r="G38" s="229">
        <v>1250</v>
      </c>
      <c r="H38" s="229">
        <v>220</v>
      </c>
      <c r="I38" s="229">
        <v>1313</v>
      </c>
    </row>
    <row r="39" spans="1:9" s="219" customFormat="1" ht="9" customHeight="1">
      <c r="A39" s="220" t="s">
        <v>75</v>
      </c>
      <c r="B39" s="229">
        <f t="shared" si="1"/>
        <v>3676</v>
      </c>
      <c r="C39" s="229"/>
      <c r="D39" s="229">
        <f t="shared" si="2"/>
        <v>3494</v>
      </c>
      <c r="E39" s="249">
        <v>3330</v>
      </c>
      <c r="F39" s="229">
        <v>19</v>
      </c>
      <c r="G39" s="229">
        <v>145</v>
      </c>
      <c r="H39" s="229">
        <v>4</v>
      </c>
      <c r="I39" s="229">
        <v>178</v>
      </c>
    </row>
    <row r="40" spans="1:9" s="219" customFormat="1" ht="9" customHeight="1">
      <c r="A40" s="220" t="s">
        <v>76</v>
      </c>
      <c r="B40" s="229">
        <f t="shared" si="1"/>
        <v>2869</v>
      </c>
      <c r="C40" s="229"/>
      <c r="D40" s="229">
        <f t="shared" si="2"/>
        <v>19</v>
      </c>
      <c r="E40" s="310">
        <v>0</v>
      </c>
      <c r="F40" s="229">
        <v>0</v>
      </c>
      <c r="G40" s="229">
        <v>19</v>
      </c>
      <c r="H40" s="229">
        <v>0</v>
      </c>
      <c r="I40" s="229">
        <v>2850</v>
      </c>
    </row>
    <row r="41" spans="1:9" s="219" customFormat="1" ht="9" customHeight="1">
      <c r="A41" s="225" t="s">
        <v>77</v>
      </c>
      <c r="B41" s="230">
        <f t="shared" si="1"/>
        <v>4743</v>
      </c>
      <c r="C41" s="230"/>
      <c r="D41" s="230">
        <f t="shared" si="2"/>
        <v>3245</v>
      </c>
      <c r="E41" s="248">
        <v>2931</v>
      </c>
      <c r="F41" s="230">
        <v>75</v>
      </c>
      <c r="G41" s="230">
        <v>239</v>
      </c>
      <c r="H41" s="230">
        <v>94</v>
      </c>
      <c r="I41" s="230">
        <v>1404</v>
      </c>
    </row>
    <row r="42" spans="1:9" s="219" customFormat="1" ht="9" customHeight="1">
      <c r="A42" s="220" t="s">
        <v>78</v>
      </c>
      <c r="B42" s="229">
        <f t="shared" si="1"/>
        <v>428</v>
      </c>
      <c r="C42" s="229"/>
      <c r="D42" s="229">
        <f t="shared" si="2"/>
        <v>428</v>
      </c>
      <c r="E42" s="310">
        <v>0</v>
      </c>
      <c r="F42" s="229">
        <v>17</v>
      </c>
      <c r="G42" s="229">
        <v>411</v>
      </c>
      <c r="H42" s="229">
        <v>0</v>
      </c>
      <c r="I42" s="229">
        <v>0</v>
      </c>
    </row>
    <row r="43" spans="1:9" s="219" customFormat="1" ht="9" customHeight="1">
      <c r="A43" s="220" t="s">
        <v>79</v>
      </c>
      <c r="B43" s="229">
        <f t="shared" si="1"/>
        <v>6019</v>
      </c>
      <c r="C43" s="229"/>
      <c r="D43" s="229">
        <f t="shared" si="2"/>
        <v>3728</v>
      </c>
      <c r="E43" s="249">
        <v>1452</v>
      </c>
      <c r="F43" s="229">
        <v>27</v>
      </c>
      <c r="G43" s="229">
        <v>2249</v>
      </c>
      <c r="H43" s="229">
        <v>143</v>
      </c>
      <c r="I43" s="229">
        <v>2148</v>
      </c>
    </row>
    <row r="44" spans="1:9" s="219" customFormat="1" ht="9" customHeight="1">
      <c r="A44" s="220" t="s">
        <v>80</v>
      </c>
      <c r="B44" s="229">
        <f t="shared" si="1"/>
        <v>2584</v>
      </c>
      <c r="C44" s="229"/>
      <c r="D44" s="229">
        <f t="shared" si="2"/>
        <v>1487</v>
      </c>
      <c r="E44" s="249">
        <v>1466</v>
      </c>
      <c r="F44" s="229">
        <v>12</v>
      </c>
      <c r="G44" s="229">
        <v>9</v>
      </c>
      <c r="H44" s="229">
        <v>1066</v>
      </c>
      <c r="I44" s="229">
        <v>31</v>
      </c>
    </row>
    <row r="45" spans="1:9" s="219" customFormat="1" ht="9" customHeight="1">
      <c r="A45" s="225" t="s">
        <v>81</v>
      </c>
      <c r="B45" s="230">
        <f t="shared" si="1"/>
        <v>711</v>
      </c>
      <c r="C45" s="230"/>
      <c r="D45" s="230">
        <f t="shared" si="2"/>
        <v>581</v>
      </c>
      <c r="E45" s="248">
        <v>551</v>
      </c>
      <c r="F45" s="230">
        <v>25</v>
      </c>
      <c r="G45" s="230">
        <v>5</v>
      </c>
      <c r="H45" s="230">
        <v>128</v>
      </c>
      <c r="I45" s="230">
        <v>2</v>
      </c>
    </row>
    <row r="46" spans="1:9" s="219" customFormat="1" ht="9" customHeight="1">
      <c r="A46" s="220"/>
      <c r="B46" s="229"/>
      <c r="C46" s="229"/>
      <c r="D46" s="229"/>
      <c r="E46" s="249"/>
      <c r="F46" s="229"/>
      <c r="G46" s="229"/>
      <c r="H46" s="229"/>
      <c r="I46" s="229"/>
    </row>
    <row r="47" spans="1:9" s="219" customFormat="1" ht="9" customHeight="1">
      <c r="A47" s="218">
        <v>1996</v>
      </c>
      <c r="B47" s="242"/>
      <c r="C47" s="242"/>
      <c r="D47" s="242"/>
      <c r="E47" s="242"/>
      <c r="F47" s="242"/>
      <c r="G47" s="242"/>
      <c r="H47" s="242"/>
      <c r="I47" s="242"/>
    </row>
    <row r="48" spans="1:9" s="219" customFormat="1" ht="9" customHeight="1">
      <c r="A48" s="222" t="s">
        <v>102</v>
      </c>
      <c r="B48" s="243">
        <f>SUM(B50:B81)</f>
        <v>165061</v>
      </c>
      <c r="C48" s="243"/>
      <c r="D48" s="243">
        <f t="shared" ref="D48:I48" si="3">SUM(D50:D81)</f>
        <v>119082</v>
      </c>
      <c r="E48" s="243">
        <f t="shared" si="3"/>
        <v>56074</v>
      </c>
      <c r="F48" s="243">
        <f t="shared" si="3"/>
        <v>41340</v>
      </c>
      <c r="G48" s="243">
        <f t="shared" si="3"/>
        <v>21668</v>
      </c>
      <c r="H48" s="243">
        <f t="shared" si="3"/>
        <v>5310</v>
      </c>
      <c r="I48" s="243">
        <f t="shared" si="3"/>
        <v>40669</v>
      </c>
    </row>
    <row r="49" spans="1:9" s="219" customFormat="1" ht="3.95" customHeight="1">
      <c r="A49" s="222"/>
      <c r="B49" s="243"/>
      <c r="C49" s="243"/>
      <c r="D49" s="243"/>
      <c r="E49" s="243"/>
      <c r="F49" s="243"/>
      <c r="G49" s="243"/>
      <c r="H49" s="243"/>
      <c r="I49" s="243"/>
    </row>
    <row r="50" spans="1:9" s="219" customFormat="1" ht="9" customHeight="1">
      <c r="A50" s="220" t="s">
        <v>50</v>
      </c>
      <c r="B50" s="229">
        <f t="shared" ref="B50:B81" si="4">SUM(D50,H50:I50)</f>
        <v>1152</v>
      </c>
      <c r="C50" s="229"/>
      <c r="D50" s="229">
        <f t="shared" ref="D50:D81" si="5">SUM(E50:G50)</f>
        <v>765</v>
      </c>
      <c r="E50" s="249">
        <v>335</v>
      </c>
      <c r="F50" s="229">
        <v>0</v>
      </c>
      <c r="G50" s="229">
        <v>430</v>
      </c>
      <c r="H50" s="229">
        <v>58</v>
      </c>
      <c r="I50" s="229">
        <v>329</v>
      </c>
    </row>
    <row r="51" spans="1:9" s="219" customFormat="1" ht="9" customHeight="1">
      <c r="A51" s="220" t="s">
        <v>51</v>
      </c>
      <c r="B51" s="229">
        <f t="shared" si="4"/>
        <v>6088</v>
      </c>
      <c r="C51" s="229"/>
      <c r="D51" s="229">
        <f t="shared" si="5"/>
        <v>2835</v>
      </c>
      <c r="E51" s="249">
        <v>792</v>
      </c>
      <c r="F51" s="229">
        <v>1827</v>
      </c>
      <c r="G51" s="229">
        <v>216</v>
      </c>
      <c r="H51" s="229">
        <v>7</v>
      </c>
      <c r="I51" s="229">
        <v>3246</v>
      </c>
    </row>
    <row r="52" spans="1:9" s="219" customFormat="1" ht="9" customHeight="1">
      <c r="A52" s="220" t="s">
        <v>52</v>
      </c>
      <c r="B52" s="229">
        <f t="shared" si="4"/>
        <v>459</v>
      </c>
      <c r="C52" s="229"/>
      <c r="D52" s="229">
        <f t="shared" si="5"/>
        <v>250</v>
      </c>
      <c r="E52" s="249">
        <v>250</v>
      </c>
      <c r="F52" s="229">
        <v>0</v>
      </c>
      <c r="G52" s="229">
        <v>0</v>
      </c>
      <c r="H52" s="229">
        <v>137</v>
      </c>
      <c r="I52" s="229">
        <v>72</v>
      </c>
    </row>
    <row r="53" spans="1:9" s="219" customFormat="1" ht="9" customHeight="1">
      <c r="A53" s="225" t="s">
        <v>53</v>
      </c>
      <c r="B53" s="230">
        <f t="shared" si="4"/>
        <v>653</v>
      </c>
      <c r="C53" s="230"/>
      <c r="D53" s="230">
        <f t="shared" si="5"/>
        <v>330</v>
      </c>
      <c r="E53" s="311">
        <v>0</v>
      </c>
      <c r="F53" s="230">
        <v>0</v>
      </c>
      <c r="G53" s="230">
        <v>330</v>
      </c>
      <c r="H53" s="230">
        <v>0</v>
      </c>
      <c r="I53" s="230">
        <v>323</v>
      </c>
    </row>
    <row r="54" spans="1:9" s="219" customFormat="1" ht="9" customHeight="1">
      <c r="A54" s="220" t="s">
        <v>54</v>
      </c>
      <c r="B54" s="229">
        <f t="shared" si="4"/>
        <v>4153</v>
      </c>
      <c r="C54" s="229"/>
      <c r="D54" s="229">
        <f t="shared" si="5"/>
        <v>1594</v>
      </c>
      <c r="E54" s="249">
        <v>1348</v>
      </c>
      <c r="F54" s="229">
        <v>89</v>
      </c>
      <c r="G54" s="229">
        <v>157</v>
      </c>
      <c r="H54" s="229">
        <v>6</v>
      </c>
      <c r="I54" s="229">
        <v>2553</v>
      </c>
    </row>
    <row r="55" spans="1:9" s="219" customFormat="1" ht="9" customHeight="1">
      <c r="A55" s="220" t="s">
        <v>55</v>
      </c>
      <c r="B55" s="229">
        <f t="shared" si="4"/>
        <v>711</v>
      </c>
      <c r="C55" s="229"/>
      <c r="D55" s="229">
        <f t="shared" si="5"/>
        <v>362</v>
      </c>
      <c r="E55" s="249">
        <v>232</v>
      </c>
      <c r="F55" s="229">
        <v>50</v>
      </c>
      <c r="G55" s="229">
        <v>80</v>
      </c>
      <c r="H55" s="229">
        <v>150</v>
      </c>
      <c r="I55" s="229">
        <v>199</v>
      </c>
    </row>
    <row r="56" spans="1:9" s="219" customFormat="1" ht="9" customHeight="1">
      <c r="A56" s="220" t="s">
        <v>56</v>
      </c>
      <c r="B56" s="229">
        <f t="shared" si="4"/>
        <v>1320</v>
      </c>
      <c r="C56" s="229"/>
      <c r="D56" s="229">
        <f t="shared" si="5"/>
        <v>1316</v>
      </c>
      <c r="E56" s="249">
        <v>430</v>
      </c>
      <c r="F56" s="229">
        <v>41</v>
      </c>
      <c r="G56" s="229">
        <v>845</v>
      </c>
      <c r="H56" s="229">
        <v>0</v>
      </c>
      <c r="I56" s="229">
        <v>4</v>
      </c>
    </row>
    <row r="57" spans="1:9" s="219" customFormat="1" ht="9" customHeight="1">
      <c r="A57" s="225" t="s">
        <v>57</v>
      </c>
      <c r="B57" s="230">
        <f t="shared" si="4"/>
        <v>6346</v>
      </c>
      <c r="C57" s="230"/>
      <c r="D57" s="230">
        <f t="shared" si="5"/>
        <v>4081</v>
      </c>
      <c r="E57" s="248">
        <v>4030</v>
      </c>
      <c r="F57" s="230">
        <v>6</v>
      </c>
      <c r="G57" s="230">
        <v>45</v>
      </c>
      <c r="H57" s="230">
        <v>39</v>
      </c>
      <c r="I57" s="230">
        <v>2226</v>
      </c>
    </row>
    <row r="58" spans="1:9" s="219" customFormat="1" ht="9" customHeight="1">
      <c r="A58" s="220" t="s">
        <v>58</v>
      </c>
      <c r="B58" s="229">
        <f t="shared" si="4"/>
        <v>29061</v>
      </c>
      <c r="C58" s="229"/>
      <c r="D58" s="229">
        <f t="shared" si="5"/>
        <v>20160</v>
      </c>
      <c r="E58" s="249">
        <v>12096</v>
      </c>
      <c r="F58" s="229">
        <v>12</v>
      </c>
      <c r="G58" s="229">
        <v>8052</v>
      </c>
      <c r="H58" s="229">
        <v>8</v>
      </c>
      <c r="I58" s="229">
        <v>8893</v>
      </c>
    </row>
    <row r="59" spans="1:9" s="219" customFormat="1" ht="9" customHeight="1">
      <c r="A59" s="220" t="s">
        <v>59</v>
      </c>
      <c r="B59" s="229">
        <f t="shared" si="4"/>
        <v>1921</v>
      </c>
      <c r="C59" s="229"/>
      <c r="D59" s="229">
        <f t="shared" si="5"/>
        <v>1919</v>
      </c>
      <c r="E59" s="249">
        <v>1794</v>
      </c>
      <c r="F59" s="229">
        <v>2</v>
      </c>
      <c r="G59" s="229">
        <v>123</v>
      </c>
      <c r="H59" s="229">
        <v>0</v>
      </c>
      <c r="I59" s="229">
        <v>2</v>
      </c>
    </row>
    <row r="60" spans="1:9" s="219" customFormat="1" ht="9" customHeight="1">
      <c r="A60" s="220" t="s">
        <v>60</v>
      </c>
      <c r="B60" s="229">
        <f t="shared" si="4"/>
        <v>7085</v>
      </c>
      <c r="C60" s="229"/>
      <c r="D60" s="229">
        <f t="shared" si="5"/>
        <v>4796</v>
      </c>
      <c r="E60" s="249">
        <v>3359</v>
      </c>
      <c r="F60" s="229">
        <v>90</v>
      </c>
      <c r="G60" s="229">
        <v>1347</v>
      </c>
      <c r="H60" s="229">
        <v>388</v>
      </c>
      <c r="I60" s="229">
        <v>1901</v>
      </c>
    </row>
    <row r="61" spans="1:9" s="219" customFormat="1" ht="9" customHeight="1">
      <c r="A61" s="225" t="s">
        <v>61</v>
      </c>
      <c r="B61" s="230">
        <f t="shared" si="4"/>
        <v>3268</v>
      </c>
      <c r="C61" s="230"/>
      <c r="D61" s="230">
        <f t="shared" si="5"/>
        <v>2095</v>
      </c>
      <c r="E61" s="248">
        <v>410</v>
      </c>
      <c r="F61" s="230">
        <v>468</v>
      </c>
      <c r="G61" s="230">
        <v>1217</v>
      </c>
      <c r="H61" s="230">
        <v>248</v>
      </c>
      <c r="I61" s="230">
        <v>925</v>
      </c>
    </row>
    <row r="62" spans="1:9" s="219" customFormat="1" ht="9" customHeight="1">
      <c r="A62" s="220" t="s">
        <v>62</v>
      </c>
      <c r="B62" s="229">
        <f t="shared" si="4"/>
        <v>1559</v>
      </c>
      <c r="C62" s="229"/>
      <c r="D62" s="229">
        <f t="shared" si="5"/>
        <v>1549</v>
      </c>
      <c r="E62" s="249">
        <v>695</v>
      </c>
      <c r="F62" s="229">
        <v>854</v>
      </c>
      <c r="G62" s="229">
        <v>0</v>
      </c>
      <c r="H62" s="229">
        <v>1</v>
      </c>
      <c r="I62" s="229">
        <v>9</v>
      </c>
    </row>
    <row r="63" spans="1:9" s="219" customFormat="1" ht="9" customHeight="1">
      <c r="A63" s="220" t="s">
        <v>63</v>
      </c>
      <c r="B63" s="229">
        <f t="shared" si="4"/>
        <v>6996</v>
      </c>
      <c r="C63" s="229"/>
      <c r="D63" s="229">
        <f t="shared" si="5"/>
        <v>6696</v>
      </c>
      <c r="E63" s="249">
        <v>6621</v>
      </c>
      <c r="F63" s="229">
        <v>5</v>
      </c>
      <c r="G63" s="229">
        <v>70</v>
      </c>
      <c r="H63" s="229">
        <v>91</v>
      </c>
      <c r="I63" s="229">
        <v>209</v>
      </c>
    </row>
    <row r="64" spans="1:9" s="219" customFormat="1" ht="9" customHeight="1">
      <c r="A64" s="220" t="s">
        <v>64</v>
      </c>
      <c r="B64" s="229">
        <f t="shared" si="4"/>
        <v>9088</v>
      </c>
      <c r="C64" s="229"/>
      <c r="D64" s="229">
        <f t="shared" si="5"/>
        <v>8303</v>
      </c>
      <c r="E64" s="249">
        <v>5867</v>
      </c>
      <c r="F64" s="229">
        <v>8</v>
      </c>
      <c r="G64" s="229">
        <v>2428</v>
      </c>
      <c r="H64" s="229">
        <v>3</v>
      </c>
      <c r="I64" s="229">
        <v>782</v>
      </c>
    </row>
    <row r="65" spans="1:9" s="219" customFormat="1" ht="9" customHeight="1">
      <c r="A65" s="225" t="s">
        <v>65</v>
      </c>
      <c r="B65" s="230">
        <f t="shared" si="4"/>
        <v>3552</v>
      </c>
      <c r="C65" s="230"/>
      <c r="D65" s="230">
        <f t="shared" si="5"/>
        <v>1897</v>
      </c>
      <c r="E65" s="248">
        <v>1185</v>
      </c>
      <c r="F65" s="230">
        <v>684</v>
      </c>
      <c r="G65" s="230">
        <v>28</v>
      </c>
      <c r="H65" s="230">
        <v>1412</v>
      </c>
      <c r="I65" s="230">
        <v>243</v>
      </c>
    </row>
    <row r="66" spans="1:9" s="219" customFormat="1" ht="9" customHeight="1">
      <c r="A66" s="220" t="s">
        <v>66</v>
      </c>
      <c r="B66" s="229">
        <f t="shared" si="4"/>
        <v>2146</v>
      </c>
      <c r="C66" s="229"/>
      <c r="D66" s="229">
        <f t="shared" si="5"/>
        <v>1990</v>
      </c>
      <c r="E66" s="249">
        <v>1275</v>
      </c>
      <c r="F66" s="229">
        <v>17</v>
      </c>
      <c r="G66" s="229">
        <v>698</v>
      </c>
      <c r="H66" s="229">
        <v>20</v>
      </c>
      <c r="I66" s="229">
        <v>136</v>
      </c>
    </row>
    <row r="67" spans="1:9" s="219" customFormat="1" ht="9" customHeight="1">
      <c r="A67" s="220" t="s">
        <v>67</v>
      </c>
      <c r="B67" s="229">
        <f t="shared" si="4"/>
        <v>746</v>
      </c>
      <c r="C67" s="229"/>
      <c r="D67" s="229">
        <f t="shared" si="5"/>
        <v>520</v>
      </c>
      <c r="E67" s="249">
        <v>506</v>
      </c>
      <c r="F67" s="229">
        <v>7</v>
      </c>
      <c r="G67" s="229">
        <v>7</v>
      </c>
      <c r="H67" s="229">
        <v>48</v>
      </c>
      <c r="I67" s="229">
        <v>178</v>
      </c>
    </row>
    <row r="68" spans="1:9" s="219" customFormat="1" ht="9" customHeight="1">
      <c r="A68" s="220" t="s">
        <v>68</v>
      </c>
      <c r="B68" s="229">
        <f t="shared" si="4"/>
        <v>7970</v>
      </c>
      <c r="C68" s="229"/>
      <c r="D68" s="229">
        <f t="shared" si="5"/>
        <v>0</v>
      </c>
      <c r="E68" s="310">
        <v>0</v>
      </c>
      <c r="F68" s="229">
        <v>0</v>
      </c>
      <c r="G68" s="229">
        <v>0</v>
      </c>
      <c r="H68" s="229">
        <v>0</v>
      </c>
      <c r="I68" s="229">
        <v>7970</v>
      </c>
    </row>
    <row r="69" spans="1:9" s="219" customFormat="1" ht="9" customHeight="1">
      <c r="A69" s="225" t="s">
        <v>69</v>
      </c>
      <c r="B69" s="230">
        <f t="shared" si="4"/>
        <v>1593</v>
      </c>
      <c r="C69" s="230"/>
      <c r="D69" s="230">
        <f t="shared" si="5"/>
        <v>1547</v>
      </c>
      <c r="E69" s="248">
        <v>869</v>
      </c>
      <c r="F69" s="230">
        <v>46</v>
      </c>
      <c r="G69" s="230">
        <v>632</v>
      </c>
      <c r="H69" s="230">
        <v>12</v>
      </c>
      <c r="I69" s="230">
        <v>34</v>
      </c>
    </row>
    <row r="70" spans="1:9" s="219" customFormat="1" ht="9" customHeight="1">
      <c r="A70" s="220" t="s">
        <v>70</v>
      </c>
      <c r="B70" s="229">
        <f t="shared" si="4"/>
        <v>4503</v>
      </c>
      <c r="C70" s="229"/>
      <c r="D70" s="229">
        <f t="shared" si="5"/>
        <v>4079</v>
      </c>
      <c r="E70" s="249">
        <v>3744</v>
      </c>
      <c r="F70" s="229">
        <v>142</v>
      </c>
      <c r="G70" s="229">
        <v>193</v>
      </c>
      <c r="H70" s="229">
        <v>347</v>
      </c>
      <c r="I70" s="229">
        <v>77</v>
      </c>
    </row>
    <row r="71" spans="1:9" s="219" customFormat="1" ht="9" customHeight="1">
      <c r="A71" s="220" t="s">
        <v>71</v>
      </c>
      <c r="B71" s="229">
        <f t="shared" si="4"/>
        <v>39011</v>
      </c>
      <c r="C71" s="229"/>
      <c r="D71" s="229">
        <f t="shared" si="5"/>
        <v>36584</v>
      </c>
      <c r="E71" s="310">
        <v>0</v>
      </c>
      <c r="F71" s="229">
        <v>36584</v>
      </c>
      <c r="G71" s="229">
        <v>0</v>
      </c>
      <c r="H71" s="229">
        <v>0</v>
      </c>
      <c r="I71" s="229">
        <v>2427</v>
      </c>
    </row>
    <row r="72" spans="1:9" s="219" customFormat="1" ht="9" customHeight="1">
      <c r="A72" s="220" t="s">
        <v>72</v>
      </c>
      <c r="B72" s="229">
        <f t="shared" si="4"/>
        <v>1226</v>
      </c>
      <c r="C72" s="229"/>
      <c r="D72" s="229">
        <f t="shared" si="5"/>
        <v>618</v>
      </c>
      <c r="E72" s="249">
        <v>271</v>
      </c>
      <c r="F72" s="229">
        <v>3</v>
      </c>
      <c r="G72" s="229">
        <v>344</v>
      </c>
      <c r="H72" s="229">
        <v>340</v>
      </c>
      <c r="I72" s="229">
        <v>268</v>
      </c>
    </row>
    <row r="73" spans="1:9" s="219" customFormat="1" ht="9" customHeight="1">
      <c r="A73" s="225" t="s">
        <v>73</v>
      </c>
      <c r="B73" s="230">
        <f t="shared" si="4"/>
        <v>1664</v>
      </c>
      <c r="C73" s="230"/>
      <c r="D73" s="230">
        <f t="shared" si="5"/>
        <v>1510</v>
      </c>
      <c r="E73" s="248">
        <v>946</v>
      </c>
      <c r="F73" s="230">
        <v>1</v>
      </c>
      <c r="G73" s="230">
        <v>563</v>
      </c>
      <c r="H73" s="230">
        <v>121</v>
      </c>
      <c r="I73" s="230">
        <v>33</v>
      </c>
    </row>
    <row r="74" spans="1:9" s="219" customFormat="1" ht="9" customHeight="1">
      <c r="A74" s="220" t="s">
        <v>74</v>
      </c>
      <c r="B74" s="229">
        <f t="shared" si="4"/>
        <v>3870</v>
      </c>
      <c r="C74" s="229"/>
      <c r="D74" s="229">
        <f t="shared" si="5"/>
        <v>2680</v>
      </c>
      <c r="E74" s="249">
        <v>1298</v>
      </c>
      <c r="F74" s="229">
        <v>110</v>
      </c>
      <c r="G74" s="229">
        <v>1272</v>
      </c>
      <c r="H74" s="229">
        <v>459</v>
      </c>
      <c r="I74" s="229">
        <v>731</v>
      </c>
    </row>
    <row r="75" spans="1:9" s="219" customFormat="1" ht="9" customHeight="1">
      <c r="A75" s="220" t="s">
        <v>75</v>
      </c>
      <c r="B75" s="229">
        <f t="shared" si="4"/>
        <v>3258</v>
      </c>
      <c r="C75" s="229"/>
      <c r="D75" s="229">
        <f t="shared" si="5"/>
        <v>2889</v>
      </c>
      <c r="E75" s="249">
        <v>2713</v>
      </c>
      <c r="F75" s="229">
        <v>19</v>
      </c>
      <c r="G75" s="229">
        <v>157</v>
      </c>
      <c r="H75" s="229">
        <v>9</v>
      </c>
      <c r="I75" s="229">
        <v>360</v>
      </c>
    </row>
    <row r="76" spans="1:9" s="219" customFormat="1" ht="9" customHeight="1">
      <c r="A76" s="220" t="s">
        <v>76</v>
      </c>
      <c r="B76" s="229">
        <f t="shared" si="4"/>
        <v>2880</v>
      </c>
      <c r="C76" s="229"/>
      <c r="D76" s="229">
        <f t="shared" si="5"/>
        <v>164</v>
      </c>
      <c r="E76" s="310">
        <v>0</v>
      </c>
      <c r="F76" s="229">
        <v>0</v>
      </c>
      <c r="G76" s="229">
        <v>164</v>
      </c>
      <c r="H76" s="229">
        <v>0</v>
      </c>
      <c r="I76" s="229">
        <v>2716</v>
      </c>
    </row>
    <row r="77" spans="1:9" s="219" customFormat="1" ht="9" customHeight="1">
      <c r="A77" s="225" t="s">
        <v>77</v>
      </c>
      <c r="B77" s="230">
        <f t="shared" si="4"/>
        <v>4008</v>
      </c>
      <c r="C77" s="230"/>
      <c r="D77" s="230">
        <f t="shared" si="5"/>
        <v>2685</v>
      </c>
      <c r="E77" s="248">
        <v>2498</v>
      </c>
      <c r="F77" s="230">
        <v>84</v>
      </c>
      <c r="G77" s="230">
        <v>103</v>
      </c>
      <c r="H77" s="230">
        <v>74</v>
      </c>
      <c r="I77" s="230">
        <v>1249</v>
      </c>
    </row>
    <row r="78" spans="1:9" s="219" customFormat="1" ht="9" customHeight="1">
      <c r="A78" s="220" t="s">
        <v>78</v>
      </c>
      <c r="B78" s="229">
        <f t="shared" si="4"/>
        <v>347</v>
      </c>
      <c r="C78" s="229"/>
      <c r="D78" s="229">
        <f t="shared" si="5"/>
        <v>347</v>
      </c>
      <c r="E78" s="310">
        <v>76</v>
      </c>
      <c r="F78" s="229">
        <v>55</v>
      </c>
      <c r="G78" s="229">
        <v>216</v>
      </c>
      <c r="H78" s="229">
        <v>0</v>
      </c>
      <c r="I78" s="229">
        <v>0</v>
      </c>
    </row>
    <row r="79" spans="1:9" s="219" customFormat="1" ht="9" customHeight="1">
      <c r="A79" s="220" t="s">
        <v>79</v>
      </c>
      <c r="B79" s="229">
        <f t="shared" si="4"/>
        <v>5928</v>
      </c>
      <c r="C79" s="229"/>
      <c r="D79" s="229">
        <f t="shared" si="5"/>
        <v>2783</v>
      </c>
      <c r="E79" s="249">
        <v>893</v>
      </c>
      <c r="F79" s="229">
        <v>59</v>
      </c>
      <c r="G79" s="229">
        <v>1831</v>
      </c>
      <c r="H79" s="229">
        <v>601</v>
      </c>
      <c r="I79" s="229">
        <v>2544</v>
      </c>
    </row>
    <row r="80" spans="1:9" s="219" customFormat="1" ht="9" customHeight="1">
      <c r="A80" s="220" t="s">
        <v>80</v>
      </c>
      <c r="B80" s="229">
        <f t="shared" si="4"/>
        <v>2000</v>
      </c>
      <c r="C80" s="229"/>
      <c r="D80" s="229">
        <f t="shared" si="5"/>
        <v>1324</v>
      </c>
      <c r="E80" s="249">
        <v>1141</v>
      </c>
      <c r="F80" s="229">
        <v>77</v>
      </c>
      <c r="G80" s="229">
        <v>106</v>
      </c>
      <c r="H80" s="229">
        <v>647</v>
      </c>
      <c r="I80" s="229">
        <v>29</v>
      </c>
    </row>
    <row r="81" spans="1:9" s="219" customFormat="1" ht="9" customHeight="1">
      <c r="A81" s="225" t="s">
        <v>81</v>
      </c>
      <c r="B81" s="230">
        <f t="shared" si="4"/>
        <v>499</v>
      </c>
      <c r="C81" s="230"/>
      <c r="D81" s="230">
        <f t="shared" si="5"/>
        <v>414</v>
      </c>
      <c r="E81" s="248">
        <v>400</v>
      </c>
      <c r="F81" s="230">
        <v>0</v>
      </c>
      <c r="G81" s="230">
        <v>14</v>
      </c>
      <c r="H81" s="230">
        <v>84</v>
      </c>
      <c r="I81" s="230">
        <v>1</v>
      </c>
    </row>
    <row r="82" spans="1:9" s="219" customFormat="1" ht="9" customHeight="1"/>
    <row r="83" spans="1:9" s="219" customFormat="1" ht="9" customHeight="1">
      <c r="A83" s="218">
        <v>1997</v>
      </c>
      <c r="B83" s="242"/>
      <c r="C83" s="242"/>
      <c r="D83" s="242"/>
      <c r="E83" s="242"/>
      <c r="F83" s="242"/>
      <c r="G83" s="242"/>
      <c r="H83" s="242"/>
      <c r="I83" s="242"/>
    </row>
    <row r="84" spans="1:9" s="219" customFormat="1" ht="9" customHeight="1">
      <c r="A84" s="222" t="s">
        <v>102</v>
      </c>
      <c r="B84" s="243">
        <f>SUM(B86:B117)</f>
        <v>132972</v>
      </c>
      <c r="C84" s="243"/>
      <c r="D84" s="243">
        <f t="shared" ref="D84:I84" si="6">SUM(D86:D117)</f>
        <v>90116</v>
      </c>
      <c r="E84" s="243">
        <f t="shared" si="6"/>
        <v>56884</v>
      </c>
      <c r="F84" s="243">
        <f t="shared" si="6"/>
        <v>11049</v>
      </c>
      <c r="G84" s="243">
        <f t="shared" si="6"/>
        <v>22183</v>
      </c>
      <c r="H84" s="243">
        <f t="shared" si="6"/>
        <v>4929</v>
      </c>
      <c r="I84" s="243">
        <f t="shared" si="6"/>
        <v>37927</v>
      </c>
    </row>
    <row r="85" spans="1:9" s="219" customFormat="1" ht="3.95" customHeight="1">
      <c r="A85" s="222"/>
      <c r="B85" s="243"/>
      <c r="C85" s="243"/>
      <c r="D85" s="243"/>
      <c r="E85" s="243"/>
      <c r="F85" s="243"/>
      <c r="G85" s="243"/>
      <c r="H85" s="243"/>
      <c r="I85" s="243"/>
    </row>
    <row r="86" spans="1:9" s="219" customFormat="1" ht="9" customHeight="1">
      <c r="A86" s="220" t="s">
        <v>50</v>
      </c>
      <c r="B86" s="229">
        <f t="shared" ref="B86:B117" si="7">SUM(D86,H86:I86)</f>
        <v>1339</v>
      </c>
      <c r="C86" s="229"/>
      <c r="D86" s="229">
        <f>SUM(E86:G86)</f>
        <v>1291</v>
      </c>
      <c r="E86" s="249">
        <v>389</v>
      </c>
      <c r="F86" s="229">
        <v>4</v>
      </c>
      <c r="G86" s="229">
        <v>898</v>
      </c>
      <c r="H86" s="229">
        <v>35</v>
      </c>
      <c r="I86" s="229">
        <v>13</v>
      </c>
    </row>
    <row r="87" spans="1:9" s="219" customFormat="1" ht="9" customHeight="1">
      <c r="A87" s="220" t="s">
        <v>51</v>
      </c>
      <c r="B87" s="229">
        <f t="shared" si="7"/>
        <v>6137</v>
      </c>
      <c r="C87" s="229"/>
      <c r="D87" s="229">
        <f t="shared" ref="D87:D117" si="8">SUM(E87:G87)</f>
        <v>2600</v>
      </c>
      <c r="E87" s="249">
        <v>558</v>
      </c>
      <c r="F87" s="229">
        <v>1729</v>
      </c>
      <c r="G87" s="229">
        <v>313</v>
      </c>
      <c r="H87" s="229">
        <v>11</v>
      </c>
      <c r="I87" s="229">
        <v>3526</v>
      </c>
    </row>
    <row r="88" spans="1:9" s="219" customFormat="1" ht="9" customHeight="1">
      <c r="A88" s="220" t="s">
        <v>52</v>
      </c>
      <c r="B88" s="229">
        <f t="shared" si="7"/>
        <v>525</v>
      </c>
      <c r="C88" s="229"/>
      <c r="D88" s="229">
        <f t="shared" si="8"/>
        <v>374</v>
      </c>
      <c r="E88" s="249">
        <v>371</v>
      </c>
      <c r="F88" s="229">
        <v>0</v>
      </c>
      <c r="G88" s="229">
        <v>3</v>
      </c>
      <c r="H88" s="229">
        <v>10</v>
      </c>
      <c r="I88" s="229">
        <v>141</v>
      </c>
    </row>
    <row r="89" spans="1:9" s="219" customFormat="1" ht="9" customHeight="1">
      <c r="A89" s="225" t="s">
        <v>53</v>
      </c>
      <c r="B89" s="230">
        <f t="shared" si="7"/>
        <v>859</v>
      </c>
      <c r="C89" s="230"/>
      <c r="D89" s="230">
        <f t="shared" si="8"/>
        <v>546</v>
      </c>
      <c r="E89" s="311">
        <v>45</v>
      </c>
      <c r="F89" s="230">
        <v>0</v>
      </c>
      <c r="G89" s="230">
        <v>501</v>
      </c>
      <c r="H89" s="230">
        <v>1</v>
      </c>
      <c r="I89" s="230">
        <v>312</v>
      </c>
    </row>
    <row r="90" spans="1:9" s="219" customFormat="1" ht="9" customHeight="1">
      <c r="A90" s="220" t="s">
        <v>54</v>
      </c>
      <c r="B90" s="229">
        <f t="shared" si="7"/>
        <v>4263</v>
      </c>
      <c r="C90" s="229"/>
      <c r="D90" s="229">
        <f t="shared" si="8"/>
        <v>1805</v>
      </c>
      <c r="E90" s="249">
        <v>875</v>
      </c>
      <c r="F90" s="229">
        <v>572</v>
      </c>
      <c r="G90" s="229">
        <v>358</v>
      </c>
      <c r="H90" s="229">
        <v>57</v>
      </c>
      <c r="I90" s="229">
        <v>2401</v>
      </c>
    </row>
    <row r="91" spans="1:9" s="219" customFormat="1" ht="9" customHeight="1">
      <c r="A91" s="220" t="s">
        <v>55</v>
      </c>
      <c r="B91" s="229">
        <f t="shared" si="7"/>
        <v>672</v>
      </c>
      <c r="C91" s="229"/>
      <c r="D91" s="229">
        <f t="shared" si="8"/>
        <v>425</v>
      </c>
      <c r="E91" s="249">
        <v>196</v>
      </c>
      <c r="F91" s="229">
        <v>173</v>
      </c>
      <c r="G91" s="229">
        <v>56</v>
      </c>
      <c r="H91" s="229">
        <v>154</v>
      </c>
      <c r="I91" s="229">
        <v>93</v>
      </c>
    </row>
    <row r="92" spans="1:9" s="219" customFormat="1" ht="9" customHeight="1">
      <c r="A92" s="220" t="s">
        <v>56</v>
      </c>
      <c r="B92" s="229">
        <f t="shared" si="7"/>
        <v>1520</v>
      </c>
      <c r="C92" s="229"/>
      <c r="D92" s="229">
        <f t="shared" si="8"/>
        <v>1502</v>
      </c>
      <c r="E92" s="249">
        <v>462</v>
      </c>
      <c r="F92" s="229">
        <v>78</v>
      </c>
      <c r="G92" s="229">
        <v>962</v>
      </c>
      <c r="H92" s="229">
        <v>0</v>
      </c>
      <c r="I92" s="229">
        <v>18</v>
      </c>
    </row>
    <row r="93" spans="1:9" s="219" customFormat="1" ht="9" customHeight="1">
      <c r="A93" s="225" t="s">
        <v>57</v>
      </c>
      <c r="B93" s="230">
        <f t="shared" si="7"/>
        <v>7022</v>
      </c>
      <c r="C93" s="230"/>
      <c r="D93" s="230">
        <f t="shared" si="8"/>
        <v>6986</v>
      </c>
      <c r="E93" s="248">
        <v>6978</v>
      </c>
      <c r="F93" s="230">
        <v>4</v>
      </c>
      <c r="G93" s="230">
        <v>4</v>
      </c>
      <c r="H93" s="230">
        <v>26</v>
      </c>
      <c r="I93" s="230">
        <v>10</v>
      </c>
    </row>
    <row r="94" spans="1:9" s="219" customFormat="1" ht="9" customHeight="1">
      <c r="A94" s="220" t="s">
        <v>58</v>
      </c>
      <c r="B94" s="229">
        <f t="shared" si="7"/>
        <v>28077</v>
      </c>
      <c r="C94" s="229"/>
      <c r="D94" s="229">
        <f t="shared" si="8"/>
        <v>21210</v>
      </c>
      <c r="E94" s="249">
        <v>10192</v>
      </c>
      <c r="F94" s="229">
        <v>157</v>
      </c>
      <c r="G94" s="229">
        <v>10861</v>
      </c>
      <c r="H94" s="229">
        <v>14</v>
      </c>
      <c r="I94" s="229">
        <v>6853</v>
      </c>
    </row>
    <row r="95" spans="1:9" s="219" customFormat="1" ht="9" customHeight="1">
      <c r="A95" s="220" t="s">
        <v>59</v>
      </c>
      <c r="B95" s="229">
        <f t="shared" si="7"/>
        <v>1542</v>
      </c>
      <c r="C95" s="229"/>
      <c r="D95" s="229">
        <f t="shared" si="8"/>
        <v>1533</v>
      </c>
      <c r="E95" s="249">
        <v>1519</v>
      </c>
      <c r="F95" s="229">
        <v>0</v>
      </c>
      <c r="G95" s="229">
        <v>14</v>
      </c>
      <c r="H95" s="229">
        <v>0</v>
      </c>
      <c r="I95" s="229">
        <v>9</v>
      </c>
    </row>
    <row r="96" spans="1:9" s="219" customFormat="1" ht="9" customHeight="1">
      <c r="A96" s="220" t="s">
        <v>60</v>
      </c>
      <c r="B96" s="229">
        <f t="shared" si="7"/>
        <v>6799</v>
      </c>
      <c r="C96" s="229"/>
      <c r="D96" s="229">
        <f t="shared" si="8"/>
        <v>4333</v>
      </c>
      <c r="E96" s="249">
        <v>3731</v>
      </c>
      <c r="F96" s="229">
        <v>271</v>
      </c>
      <c r="G96" s="229">
        <v>331</v>
      </c>
      <c r="H96" s="229">
        <v>302</v>
      </c>
      <c r="I96" s="229">
        <v>2164</v>
      </c>
    </row>
    <row r="97" spans="1:9" s="219" customFormat="1" ht="9" customHeight="1">
      <c r="A97" s="225" t="s">
        <v>61</v>
      </c>
      <c r="B97" s="230">
        <f t="shared" si="7"/>
        <v>3940</v>
      </c>
      <c r="C97" s="230"/>
      <c r="D97" s="230">
        <f t="shared" si="8"/>
        <v>3057</v>
      </c>
      <c r="E97" s="248">
        <v>660</v>
      </c>
      <c r="F97" s="230">
        <v>1142</v>
      </c>
      <c r="G97" s="230">
        <v>1255</v>
      </c>
      <c r="H97" s="230">
        <v>397</v>
      </c>
      <c r="I97" s="230">
        <v>486</v>
      </c>
    </row>
    <row r="98" spans="1:9" s="219" customFormat="1" ht="9" customHeight="1">
      <c r="A98" s="220" t="s">
        <v>62</v>
      </c>
      <c r="B98" s="229">
        <f t="shared" si="7"/>
        <v>1100</v>
      </c>
      <c r="C98" s="229"/>
      <c r="D98" s="229">
        <f t="shared" si="8"/>
        <v>1027</v>
      </c>
      <c r="E98" s="249">
        <v>499</v>
      </c>
      <c r="F98" s="229">
        <v>528</v>
      </c>
      <c r="G98" s="229">
        <v>0</v>
      </c>
      <c r="H98" s="229">
        <v>0</v>
      </c>
      <c r="I98" s="229">
        <v>73</v>
      </c>
    </row>
    <row r="99" spans="1:9" s="219" customFormat="1" ht="9" customHeight="1">
      <c r="A99" s="220" t="s">
        <v>63</v>
      </c>
      <c r="B99" s="229">
        <f t="shared" si="7"/>
        <v>5926</v>
      </c>
      <c r="C99" s="229"/>
      <c r="D99" s="229">
        <f t="shared" si="8"/>
        <v>5688</v>
      </c>
      <c r="E99" s="249">
        <v>5646</v>
      </c>
      <c r="F99" s="229">
        <v>12</v>
      </c>
      <c r="G99" s="229">
        <v>30</v>
      </c>
      <c r="H99" s="229">
        <v>60</v>
      </c>
      <c r="I99" s="229">
        <v>178</v>
      </c>
    </row>
    <row r="100" spans="1:9" s="219" customFormat="1" ht="9" customHeight="1">
      <c r="A100" s="220" t="s">
        <v>64</v>
      </c>
      <c r="B100" s="229">
        <f t="shared" si="7"/>
        <v>7610</v>
      </c>
      <c r="C100" s="229"/>
      <c r="D100" s="229">
        <f t="shared" si="8"/>
        <v>7295</v>
      </c>
      <c r="E100" s="249">
        <v>5496</v>
      </c>
      <c r="F100" s="229">
        <v>100</v>
      </c>
      <c r="G100" s="229">
        <v>1699</v>
      </c>
      <c r="H100" s="229">
        <v>12</v>
      </c>
      <c r="I100" s="229">
        <v>303</v>
      </c>
    </row>
    <row r="101" spans="1:9" s="219" customFormat="1" ht="9" customHeight="1">
      <c r="A101" s="225" t="s">
        <v>65</v>
      </c>
      <c r="B101" s="230">
        <f t="shared" si="7"/>
        <v>2433</v>
      </c>
      <c r="C101" s="230"/>
      <c r="D101" s="230">
        <f t="shared" si="8"/>
        <v>1275</v>
      </c>
      <c r="E101" s="248">
        <v>972</v>
      </c>
      <c r="F101" s="230">
        <v>283</v>
      </c>
      <c r="G101" s="230">
        <v>20</v>
      </c>
      <c r="H101" s="230">
        <v>873</v>
      </c>
      <c r="I101" s="230">
        <v>285</v>
      </c>
    </row>
    <row r="102" spans="1:9" s="219" customFormat="1" ht="9" customHeight="1">
      <c r="A102" s="220" t="s">
        <v>66</v>
      </c>
      <c r="B102" s="229">
        <f t="shared" si="7"/>
        <v>2038</v>
      </c>
      <c r="C102" s="229"/>
      <c r="D102" s="229">
        <f t="shared" si="8"/>
        <v>1819</v>
      </c>
      <c r="E102" s="249">
        <v>916</v>
      </c>
      <c r="F102" s="229">
        <v>0</v>
      </c>
      <c r="G102" s="229">
        <v>903</v>
      </c>
      <c r="H102" s="229">
        <v>64</v>
      </c>
      <c r="I102" s="229">
        <v>155</v>
      </c>
    </row>
    <row r="103" spans="1:9" s="219" customFormat="1" ht="9" customHeight="1">
      <c r="A103" s="220" t="s">
        <v>67</v>
      </c>
      <c r="B103" s="229">
        <f t="shared" si="7"/>
        <v>597</v>
      </c>
      <c r="C103" s="229"/>
      <c r="D103" s="229">
        <f t="shared" si="8"/>
        <v>380</v>
      </c>
      <c r="E103" s="249">
        <v>266</v>
      </c>
      <c r="F103" s="229">
        <v>1</v>
      </c>
      <c r="G103" s="229">
        <v>113</v>
      </c>
      <c r="H103" s="229">
        <v>154</v>
      </c>
      <c r="I103" s="229">
        <v>63</v>
      </c>
    </row>
    <row r="104" spans="1:9" s="219" customFormat="1" ht="9" customHeight="1">
      <c r="A104" s="220" t="s">
        <v>68</v>
      </c>
      <c r="B104" s="229">
        <f t="shared" si="7"/>
        <v>12602</v>
      </c>
      <c r="C104" s="229"/>
      <c r="D104" s="229">
        <f t="shared" si="8"/>
        <v>0</v>
      </c>
      <c r="E104" s="310">
        <v>0</v>
      </c>
      <c r="F104" s="229">
        <v>0</v>
      </c>
      <c r="G104" s="229">
        <v>0</v>
      </c>
      <c r="H104" s="229">
        <v>0</v>
      </c>
      <c r="I104" s="229">
        <v>12602</v>
      </c>
    </row>
    <row r="105" spans="1:9" s="219" customFormat="1" ht="9" customHeight="1">
      <c r="A105" s="225" t="s">
        <v>69</v>
      </c>
      <c r="B105" s="230">
        <f t="shared" si="7"/>
        <v>1437</v>
      </c>
      <c r="C105" s="230"/>
      <c r="D105" s="230">
        <f t="shared" si="8"/>
        <v>1113</v>
      </c>
      <c r="E105" s="248">
        <v>704</v>
      </c>
      <c r="F105" s="230">
        <v>118</v>
      </c>
      <c r="G105" s="230">
        <v>291</v>
      </c>
      <c r="H105" s="230">
        <v>28</v>
      </c>
      <c r="I105" s="230">
        <v>296</v>
      </c>
    </row>
    <row r="106" spans="1:9" s="219" customFormat="1" ht="9" customHeight="1">
      <c r="A106" s="220" t="s">
        <v>70</v>
      </c>
      <c r="B106" s="229">
        <f t="shared" si="7"/>
        <v>3886</v>
      </c>
      <c r="C106" s="229"/>
      <c r="D106" s="229">
        <f t="shared" si="8"/>
        <v>3288</v>
      </c>
      <c r="E106" s="249">
        <v>2881</v>
      </c>
      <c r="F106" s="229">
        <v>140</v>
      </c>
      <c r="G106" s="229">
        <v>267</v>
      </c>
      <c r="H106" s="229">
        <v>221</v>
      </c>
      <c r="I106" s="229">
        <v>377</v>
      </c>
    </row>
    <row r="107" spans="1:9" s="219" customFormat="1" ht="9" customHeight="1">
      <c r="A107" s="220" t="s">
        <v>71</v>
      </c>
      <c r="B107" s="229">
        <f t="shared" si="7"/>
        <v>1794</v>
      </c>
      <c r="C107" s="229"/>
      <c r="D107" s="229">
        <f t="shared" si="8"/>
        <v>0</v>
      </c>
      <c r="E107" s="310">
        <v>0</v>
      </c>
      <c r="F107" s="229">
        <v>0</v>
      </c>
      <c r="G107" s="229">
        <v>0</v>
      </c>
      <c r="H107" s="229">
        <v>0</v>
      </c>
      <c r="I107" s="229">
        <v>1794</v>
      </c>
    </row>
    <row r="108" spans="1:9" s="219" customFormat="1" ht="9" customHeight="1">
      <c r="A108" s="220" t="s">
        <v>72</v>
      </c>
      <c r="B108" s="229">
        <f t="shared" si="7"/>
        <v>1604</v>
      </c>
      <c r="C108" s="229"/>
      <c r="D108" s="229">
        <f t="shared" si="8"/>
        <v>794</v>
      </c>
      <c r="E108" s="249">
        <v>226</v>
      </c>
      <c r="F108" s="229">
        <v>1</v>
      </c>
      <c r="G108" s="229">
        <v>567</v>
      </c>
      <c r="H108" s="229">
        <v>390</v>
      </c>
      <c r="I108" s="229">
        <v>420</v>
      </c>
    </row>
    <row r="109" spans="1:9" s="219" customFormat="1" ht="9" customHeight="1">
      <c r="A109" s="225" t="s">
        <v>73</v>
      </c>
      <c r="B109" s="230">
        <f t="shared" si="7"/>
        <v>1787</v>
      </c>
      <c r="C109" s="230"/>
      <c r="D109" s="230">
        <f t="shared" si="8"/>
        <v>1614</v>
      </c>
      <c r="E109" s="248">
        <v>1489</v>
      </c>
      <c r="F109" s="230">
        <v>19</v>
      </c>
      <c r="G109" s="230">
        <v>106</v>
      </c>
      <c r="H109" s="230">
        <v>32</v>
      </c>
      <c r="I109" s="230">
        <v>141</v>
      </c>
    </row>
    <row r="110" spans="1:9" s="219" customFormat="1" ht="9" customHeight="1">
      <c r="A110" s="220" t="s">
        <v>74</v>
      </c>
      <c r="B110" s="229">
        <f t="shared" si="7"/>
        <v>4086</v>
      </c>
      <c r="C110" s="229"/>
      <c r="D110" s="229">
        <f t="shared" si="8"/>
        <v>3663</v>
      </c>
      <c r="E110" s="249">
        <v>2374</v>
      </c>
      <c r="F110" s="229">
        <v>413</v>
      </c>
      <c r="G110" s="229">
        <v>876</v>
      </c>
      <c r="H110" s="229">
        <v>325</v>
      </c>
      <c r="I110" s="229">
        <v>98</v>
      </c>
    </row>
    <row r="111" spans="1:9" s="219" customFormat="1" ht="9" customHeight="1">
      <c r="A111" s="220" t="s">
        <v>75</v>
      </c>
      <c r="B111" s="229">
        <f t="shared" si="7"/>
        <v>3404</v>
      </c>
      <c r="C111" s="229"/>
      <c r="D111" s="229">
        <f t="shared" si="8"/>
        <v>3223</v>
      </c>
      <c r="E111" s="249">
        <v>2958</v>
      </c>
      <c r="F111" s="229">
        <v>126</v>
      </c>
      <c r="G111" s="229">
        <v>139</v>
      </c>
      <c r="H111" s="229">
        <v>11</v>
      </c>
      <c r="I111" s="229">
        <v>170</v>
      </c>
    </row>
    <row r="112" spans="1:9" s="219" customFormat="1" ht="9" customHeight="1">
      <c r="A112" s="220" t="s">
        <v>76</v>
      </c>
      <c r="B112" s="229">
        <f t="shared" si="7"/>
        <v>4839</v>
      </c>
      <c r="C112" s="229"/>
      <c r="D112" s="229">
        <f t="shared" si="8"/>
        <v>4285</v>
      </c>
      <c r="E112" s="310">
        <v>1937</v>
      </c>
      <c r="F112" s="229">
        <v>1930</v>
      </c>
      <c r="G112" s="229">
        <v>418</v>
      </c>
      <c r="H112" s="229">
        <v>0</v>
      </c>
      <c r="I112" s="229">
        <v>554</v>
      </c>
    </row>
    <row r="113" spans="1:9" s="219" customFormat="1" ht="9" customHeight="1">
      <c r="A113" s="225" t="s">
        <v>77</v>
      </c>
      <c r="B113" s="230">
        <f t="shared" si="7"/>
        <v>6115</v>
      </c>
      <c r="C113" s="230"/>
      <c r="D113" s="230">
        <f t="shared" si="8"/>
        <v>4430</v>
      </c>
      <c r="E113" s="248">
        <v>2291</v>
      </c>
      <c r="F113" s="230">
        <v>2094</v>
      </c>
      <c r="G113" s="230">
        <v>45</v>
      </c>
      <c r="H113" s="230">
        <v>61</v>
      </c>
      <c r="I113" s="230">
        <v>1624</v>
      </c>
    </row>
    <row r="114" spans="1:9" s="219" customFormat="1" ht="9" customHeight="1">
      <c r="A114" s="220" t="s">
        <v>78</v>
      </c>
      <c r="B114" s="229">
        <f t="shared" si="7"/>
        <v>1372</v>
      </c>
      <c r="C114" s="229"/>
      <c r="D114" s="229">
        <f t="shared" si="8"/>
        <v>1372</v>
      </c>
      <c r="E114" s="310">
        <v>233</v>
      </c>
      <c r="F114" s="229">
        <v>1100</v>
      </c>
      <c r="G114" s="229">
        <v>39</v>
      </c>
      <c r="H114" s="229">
        <v>0</v>
      </c>
      <c r="I114" s="229">
        <v>0</v>
      </c>
    </row>
    <row r="115" spans="1:9" s="219" customFormat="1" ht="9" customHeight="1">
      <c r="A115" s="220" t="s">
        <v>79</v>
      </c>
      <c r="B115" s="229">
        <f t="shared" si="7"/>
        <v>5166</v>
      </c>
      <c r="C115" s="229"/>
      <c r="D115" s="229">
        <f t="shared" si="8"/>
        <v>1817</v>
      </c>
      <c r="E115" s="249">
        <v>735</v>
      </c>
      <c r="F115" s="229">
        <v>0</v>
      </c>
      <c r="G115" s="229">
        <v>1082</v>
      </c>
      <c r="H115" s="229">
        <v>590</v>
      </c>
      <c r="I115" s="229">
        <v>2759</v>
      </c>
    </row>
    <row r="116" spans="1:9" s="219" customFormat="1" ht="9" customHeight="1">
      <c r="A116" s="220" t="s">
        <v>80</v>
      </c>
      <c r="B116" s="229">
        <f t="shared" si="7"/>
        <v>2012</v>
      </c>
      <c r="C116" s="229"/>
      <c r="D116" s="229">
        <f t="shared" si="8"/>
        <v>1040</v>
      </c>
      <c r="E116" s="249">
        <v>981</v>
      </c>
      <c r="F116" s="229">
        <v>28</v>
      </c>
      <c r="G116" s="229">
        <v>31</v>
      </c>
      <c r="H116" s="229">
        <v>963</v>
      </c>
      <c r="I116" s="229">
        <v>9</v>
      </c>
    </row>
    <row r="117" spans="1:9" s="219" customFormat="1" ht="9" customHeight="1">
      <c r="A117" s="225" t="s">
        <v>81</v>
      </c>
      <c r="B117" s="230">
        <f t="shared" si="7"/>
        <v>469</v>
      </c>
      <c r="C117" s="230"/>
      <c r="D117" s="230">
        <f t="shared" si="8"/>
        <v>331</v>
      </c>
      <c r="E117" s="248">
        <v>304</v>
      </c>
      <c r="F117" s="230">
        <v>26</v>
      </c>
      <c r="G117" s="230">
        <v>1</v>
      </c>
      <c r="H117" s="244">
        <v>138</v>
      </c>
      <c r="I117" s="230">
        <v>0</v>
      </c>
    </row>
    <row r="118" spans="1:9" s="219" customFormat="1" ht="9" customHeight="1">
      <c r="A118" s="220"/>
      <c r="B118" s="229"/>
      <c r="C118" s="229"/>
      <c r="D118" s="229"/>
      <c r="E118" s="249"/>
      <c r="F118" s="229"/>
      <c r="G118" s="229"/>
      <c r="I118" s="229"/>
    </row>
    <row r="119" spans="1:9" s="219" customFormat="1" ht="9" customHeight="1">
      <c r="A119" s="247" t="s">
        <v>157</v>
      </c>
    </row>
    <row r="120" spans="1:9" s="219" customFormat="1" ht="9" customHeight="1">
      <c r="A120" s="222" t="s">
        <v>102</v>
      </c>
      <c r="B120" s="243">
        <f>SUM(B122:B153)</f>
        <v>155279</v>
      </c>
      <c r="C120" s="243"/>
      <c r="D120" s="243">
        <f t="shared" ref="D120:I120" si="9">SUM(D122:D153)</f>
        <v>114002</v>
      </c>
      <c r="E120" s="243">
        <f t="shared" si="9"/>
        <v>54581</v>
      </c>
      <c r="F120" s="243">
        <f t="shared" si="9"/>
        <v>34962</v>
      </c>
      <c r="G120" s="243">
        <f t="shared" si="9"/>
        <v>24459</v>
      </c>
      <c r="H120" s="243">
        <f t="shared" si="9"/>
        <v>4897</v>
      </c>
      <c r="I120" s="243">
        <f t="shared" si="9"/>
        <v>36380</v>
      </c>
    </row>
    <row r="121" spans="1:9" s="219" customFormat="1" ht="3.95" customHeight="1">
      <c r="A121" s="222"/>
      <c r="B121" s="243"/>
      <c r="C121" s="243"/>
      <c r="D121" s="243"/>
      <c r="E121" s="243"/>
      <c r="F121" s="243"/>
      <c r="G121" s="243"/>
      <c r="H121" s="243"/>
      <c r="I121" s="243"/>
    </row>
    <row r="122" spans="1:9" s="219" customFormat="1" ht="9" customHeight="1">
      <c r="A122" s="220" t="s">
        <v>50</v>
      </c>
      <c r="B122" s="229">
        <f t="shared" ref="B122:B153" si="10">SUM(D122,H122:I122)</f>
        <v>966</v>
      </c>
      <c r="C122" s="229"/>
      <c r="D122" s="229">
        <f>SUM(E122:G122)</f>
        <v>667</v>
      </c>
      <c r="E122" s="249">
        <v>449</v>
      </c>
      <c r="F122" s="229">
        <v>20</v>
      </c>
      <c r="G122" s="229">
        <v>198</v>
      </c>
      <c r="H122" s="229">
        <v>85</v>
      </c>
      <c r="I122" s="229">
        <v>214</v>
      </c>
    </row>
    <row r="123" spans="1:9" s="219" customFormat="1" ht="9" customHeight="1">
      <c r="A123" s="220" t="s">
        <v>51</v>
      </c>
      <c r="B123" s="229">
        <f t="shared" si="10"/>
        <v>6290</v>
      </c>
      <c r="C123" s="229"/>
      <c r="D123" s="229">
        <f t="shared" ref="D123:D153" si="11">SUM(E123:G123)</f>
        <v>2546</v>
      </c>
      <c r="E123" s="249">
        <v>629</v>
      </c>
      <c r="F123" s="229">
        <v>1221</v>
      </c>
      <c r="G123" s="229">
        <v>696</v>
      </c>
      <c r="H123" s="229">
        <v>5</v>
      </c>
      <c r="I123" s="229">
        <v>3739</v>
      </c>
    </row>
    <row r="124" spans="1:9" s="219" customFormat="1" ht="9" customHeight="1">
      <c r="A124" s="220" t="s">
        <v>52</v>
      </c>
      <c r="B124" s="229">
        <f t="shared" si="10"/>
        <v>442</v>
      </c>
      <c r="C124" s="229"/>
      <c r="D124" s="229">
        <f t="shared" si="11"/>
        <v>337</v>
      </c>
      <c r="E124" s="249">
        <v>331</v>
      </c>
      <c r="F124" s="229">
        <v>0</v>
      </c>
      <c r="G124" s="229">
        <v>6</v>
      </c>
      <c r="H124" s="229">
        <v>8</v>
      </c>
      <c r="I124" s="229">
        <v>97</v>
      </c>
    </row>
    <row r="125" spans="1:9" s="219" customFormat="1" ht="9" customHeight="1">
      <c r="A125" s="225" t="s">
        <v>53</v>
      </c>
      <c r="B125" s="230">
        <f t="shared" si="10"/>
        <v>635</v>
      </c>
      <c r="C125" s="230"/>
      <c r="D125" s="230">
        <f t="shared" si="11"/>
        <v>631</v>
      </c>
      <c r="E125" s="248">
        <v>438</v>
      </c>
      <c r="F125" s="230">
        <v>5</v>
      </c>
      <c r="G125" s="230">
        <v>188</v>
      </c>
      <c r="H125" s="230">
        <v>1</v>
      </c>
      <c r="I125" s="230">
        <v>3</v>
      </c>
    </row>
    <row r="126" spans="1:9" s="219" customFormat="1" ht="9" customHeight="1">
      <c r="A126" s="220" t="s">
        <v>54</v>
      </c>
      <c r="B126" s="229">
        <f t="shared" si="10"/>
        <v>4276</v>
      </c>
      <c r="C126" s="229"/>
      <c r="D126" s="229">
        <f t="shared" si="11"/>
        <v>1357</v>
      </c>
      <c r="E126" s="249">
        <v>1030</v>
      </c>
      <c r="F126" s="229">
        <v>244</v>
      </c>
      <c r="G126" s="229">
        <v>83</v>
      </c>
      <c r="H126" s="229">
        <v>187</v>
      </c>
      <c r="I126" s="229">
        <v>2732</v>
      </c>
    </row>
    <row r="127" spans="1:9" s="219" customFormat="1" ht="9" customHeight="1">
      <c r="A127" s="220" t="s">
        <v>55</v>
      </c>
      <c r="B127" s="229">
        <f t="shared" si="10"/>
        <v>578</v>
      </c>
      <c r="C127" s="229"/>
      <c r="D127" s="229">
        <f t="shared" si="11"/>
        <v>285</v>
      </c>
      <c r="E127" s="249">
        <v>143</v>
      </c>
      <c r="F127" s="229">
        <v>87</v>
      </c>
      <c r="G127" s="229">
        <v>55</v>
      </c>
      <c r="H127" s="229">
        <v>171</v>
      </c>
      <c r="I127" s="229">
        <v>122</v>
      </c>
    </row>
    <row r="128" spans="1:9" s="219" customFormat="1" ht="9" customHeight="1">
      <c r="A128" s="220" t="s">
        <v>56</v>
      </c>
      <c r="B128" s="229">
        <f t="shared" si="10"/>
        <v>1447</v>
      </c>
      <c r="C128" s="229"/>
      <c r="D128" s="229">
        <f t="shared" si="11"/>
        <v>1426</v>
      </c>
      <c r="E128" s="249">
        <v>440</v>
      </c>
      <c r="F128" s="229">
        <v>5</v>
      </c>
      <c r="G128" s="229">
        <v>981</v>
      </c>
      <c r="H128" s="229">
        <v>18</v>
      </c>
      <c r="I128" s="229">
        <v>3</v>
      </c>
    </row>
    <row r="129" spans="1:9" s="219" customFormat="1" ht="9" customHeight="1">
      <c r="A129" s="225" t="s">
        <v>57</v>
      </c>
      <c r="B129" s="230">
        <f t="shared" si="10"/>
        <v>6583</v>
      </c>
      <c r="C129" s="230"/>
      <c r="D129" s="230">
        <f t="shared" si="11"/>
        <v>6568</v>
      </c>
      <c r="E129" s="248">
        <v>6544</v>
      </c>
      <c r="F129" s="230">
        <v>5</v>
      </c>
      <c r="G129" s="230">
        <v>19</v>
      </c>
      <c r="H129" s="230">
        <v>15</v>
      </c>
      <c r="I129" s="230">
        <v>0</v>
      </c>
    </row>
    <row r="130" spans="1:9" s="219" customFormat="1" ht="9" customHeight="1">
      <c r="A130" s="220" t="s">
        <v>58</v>
      </c>
      <c r="B130" s="229">
        <f t="shared" si="10"/>
        <v>27250</v>
      </c>
      <c r="C130" s="229"/>
      <c r="D130" s="229">
        <f t="shared" si="11"/>
        <v>19945</v>
      </c>
      <c r="E130" s="249">
        <v>8394</v>
      </c>
      <c r="F130" s="229">
        <v>12</v>
      </c>
      <c r="G130" s="229">
        <v>11539</v>
      </c>
      <c r="H130" s="229">
        <v>3</v>
      </c>
      <c r="I130" s="229">
        <v>7302</v>
      </c>
    </row>
    <row r="131" spans="1:9" s="219" customFormat="1" ht="9" customHeight="1">
      <c r="A131" s="220" t="s">
        <v>59</v>
      </c>
      <c r="B131" s="229">
        <f t="shared" si="10"/>
        <v>2602</v>
      </c>
      <c r="C131" s="229"/>
      <c r="D131" s="229">
        <f t="shared" si="11"/>
        <v>2597</v>
      </c>
      <c r="E131" s="249">
        <v>1629</v>
      </c>
      <c r="F131" s="229">
        <v>956</v>
      </c>
      <c r="G131" s="229">
        <v>12</v>
      </c>
      <c r="H131" s="229">
        <v>0</v>
      </c>
      <c r="I131" s="229">
        <v>5</v>
      </c>
    </row>
    <row r="132" spans="1:9" s="219" customFormat="1" ht="9" customHeight="1">
      <c r="A132" s="220" t="s">
        <v>60</v>
      </c>
      <c r="B132" s="229">
        <f t="shared" si="10"/>
        <v>6999</v>
      </c>
      <c r="C132" s="229"/>
      <c r="D132" s="229">
        <f t="shared" si="11"/>
        <v>5763</v>
      </c>
      <c r="E132" s="249">
        <v>4846</v>
      </c>
      <c r="F132" s="229">
        <v>232</v>
      </c>
      <c r="G132" s="229">
        <v>685</v>
      </c>
      <c r="H132" s="229">
        <v>177</v>
      </c>
      <c r="I132" s="229">
        <v>1059</v>
      </c>
    </row>
    <row r="133" spans="1:9" s="219" customFormat="1" ht="9" customHeight="1">
      <c r="A133" s="225" t="s">
        <v>61</v>
      </c>
      <c r="B133" s="230">
        <f t="shared" si="10"/>
        <v>6887</v>
      </c>
      <c r="C133" s="230"/>
      <c r="D133" s="230">
        <f t="shared" si="11"/>
        <v>5832</v>
      </c>
      <c r="E133" s="248">
        <v>37</v>
      </c>
      <c r="F133" s="230">
        <v>3934</v>
      </c>
      <c r="G133" s="230">
        <v>1861</v>
      </c>
      <c r="H133" s="230">
        <v>302</v>
      </c>
      <c r="I133" s="230">
        <v>753</v>
      </c>
    </row>
    <row r="134" spans="1:9" s="219" customFormat="1" ht="9" customHeight="1">
      <c r="A134" s="220" t="s">
        <v>62</v>
      </c>
      <c r="B134" s="229">
        <f t="shared" si="10"/>
        <v>3929</v>
      </c>
      <c r="C134" s="229"/>
      <c r="D134" s="229">
        <f t="shared" si="11"/>
        <v>3929</v>
      </c>
      <c r="E134" s="249">
        <v>611</v>
      </c>
      <c r="F134" s="229">
        <v>3318</v>
      </c>
      <c r="G134" s="229">
        <v>0</v>
      </c>
      <c r="H134" s="229">
        <v>0</v>
      </c>
      <c r="I134" s="229">
        <v>0</v>
      </c>
    </row>
    <row r="135" spans="1:9" s="219" customFormat="1" ht="9" customHeight="1">
      <c r="A135" s="220" t="s">
        <v>63</v>
      </c>
      <c r="B135" s="229">
        <f t="shared" si="10"/>
        <v>5713</v>
      </c>
      <c r="C135" s="229"/>
      <c r="D135" s="229">
        <f t="shared" si="11"/>
        <v>5260</v>
      </c>
      <c r="E135" s="249">
        <v>5119</v>
      </c>
      <c r="F135" s="229">
        <v>98</v>
      </c>
      <c r="G135" s="229">
        <v>43</v>
      </c>
      <c r="H135" s="229">
        <v>115</v>
      </c>
      <c r="I135" s="229">
        <v>338</v>
      </c>
    </row>
    <row r="136" spans="1:9" s="219" customFormat="1" ht="9" customHeight="1">
      <c r="A136" s="220" t="s">
        <v>64</v>
      </c>
      <c r="B136" s="229">
        <f t="shared" si="10"/>
        <v>7446</v>
      </c>
      <c r="C136" s="229"/>
      <c r="D136" s="229">
        <f t="shared" si="11"/>
        <v>6775</v>
      </c>
      <c r="E136" s="249">
        <v>5195</v>
      </c>
      <c r="F136" s="229">
        <v>58</v>
      </c>
      <c r="G136" s="229">
        <v>1522</v>
      </c>
      <c r="H136" s="229">
        <v>122</v>
      </c>
      <c r="I136" s="229">
        <v>549</v>
      </c>
    </row>
    <row r="137" spans="1:9" s="219" customFormat="1" ht="9" customHeight="1">
      <c r="A137" s="225" t="s">
        <v>65</v>
      </c>
      <c r="B137" s="230">
        <f t="shared" si="10"/>
        <v>2896</v>
      </c>
      <c r="C137" s="230"/>
      <c r="D137" s="230">
        <f t="shared" si="11"/>
        <v>1489</v>
      </c>
      <c r="E137" s="248">
        <v>868</v>
      </c>
      <c r="F137" s="230">
        <v>597</v>
      </c>
      <c r="G137" s="230">
        <v>24</v>
      </c>
      <c r="H137" s="230">
        <v>1089</v>
      </c>
      <c r="I137" s="230">
        <v>318</v>
      </c>
    </row>
    <row r="138" spans="1:9" s="219" customFormat="1" ht="9" customHeight="1">
      <c r="A138" s="220" t="s">
        <v>66</v>
      </c>
      <c r="B138" s="229">
        <f t="shared" si="10"/>
        <v>2728</v>
      </c>
      <c r="C138" s="229"/>
      <c r="D138" s="229">
        <f t="shared" si="11"/>
        <v>2089</v>
      </c>
      <c r="E138" s="249">
        <v>189</v>
      </c>
      <c r="F138" s="229">
        <v>2</v>
      </c>
      <c r="G138" s="229">
        <v>1898</v>
      </c>
      <c r="H138" s="229">
        <v>26</v>
      </c>
      <c r="I138" s="229">
        <v>613</v>
      </c>
    </row>
    <row r="139" spans="1:9" s="219" customFormat="1" ht="9" customHeight="1">
      <c r="A139" s="220" t="s">
        <v>67</v>
      </c>
      <c r="B139" s="229">
        <f t="shared" si="10"/>
        <v>537</v>
      </c>
      <c r="C139" s="229"/>
      <c r="D139" s="229">
        <f t="shared" si="11"/>
        <v>278</v>
      </c>
      <c r="E139" s="249">
        <v>277</v>
      </c>
      <c r="F139" s="229">
        <v>0</v>
      </c>
      <c r="G139" s="229">
        <v>1</v>
      </c>
      <c r="H139" s="229">
        <v>121</v>
      </c>
      <c r="I139" s="229">
        <v>138</v>
      </c>
    </row>
    <row r="140" spans="1:9" s="219" customFormat="1" ht="9" customHeight="1">
      <c r="A140" s="220" t="s">
        <v>68</v>
      </c>
      <c r="B140" s="229">
        <f t="shared" si="10"/>
        <v>12185</v>
      </c>
      <c r="C140" s="229"/>
      <c r="D140" s="229">
        <f t="shared" si="11"/>
        <v>0</v>
      </c>
      <c r="E140" s="249">
        <v>0</v>
      </c>
      <c r="F140" s="229">
        <v>0</v>
      </c>
      <c r="G140" s="229">
        <v>0</v>
      </c>
      <c r="H140" s="229">
        <v>0</v>
      </c>
      <c r="I140" s="229">
        <v>12185</v>
      </c>
    </row>
    <row r="141" spans="1:9" s="219" customFormat="1" ht="9" customHeight="1">
      <c r="A141" s="225" t="s">
        <v>69</v>
      </c>
      <c r="B141" s="230">
        <f t="shared" si="10"/>
        <v>1373</v>
      </c>
      <c r="C141" s="230"/>
      <c r="D141" s="230">
        <f t="shared" si="11"/>
        <v>940</v>
      </c>
      <c r="E141" s="248">
        <v>705</v>
      </c>
      <c r="F141" s="230">
        <v>21</v>
      </c>
      <c r="G141" s="230">
        <v>214</v>
      </c>
      <c r="H141" s="230">
        <v>13</v>
      </c>
      <c r="I141" s="230">
        <v>420</v>
      </c>
    </row>
    <row r="142" spans="1:9" s="219" customFormat="1" ht="9" customHeight="1">
      <c r="A142" s="220" t="s">
        <v>70</v>
      </c>
      <c r="B142" s="229">
        <f t="shared" si="10"/>
        <v>3902</v>
      </c>
      <c r="C142" s="229"/>
      <c r="D142" s="229">
        <f t="shared" si="11"/>
        <v>3792</v>
      </c>
      <c r="E142" s="249">
        <v>3020</v>
      </c>
      <c r="F142" s="229">
        <v>375</v>
      </c>
      <c r="G142" s="229">
        <v>397</v>
      </c>
      <c r="H142" s="229">
        <v>30</v>
      </c>
      <c r="I142" s="229">
        <v>80</v>
      </c>
    </row>
    <row r="143" spans="1:9" s="219" customFormat="1" ht="9" customHeight="1">
      <c r="A143" s="220" t="s">
        <v>71</v>
      </c>
      <c r="B143" s="229">
        <f t="shared" si="10"/>
        <v>17544</v>
      </c>
      <c r="C143" s="229"/>
      <c r="D143" s="229">
        <f t="shared" si="11"/>
        <v>15293</v>
      </c>
      <c r="E143" s="249">
        <v>0</v>
      </c>
      <c r="F143" s="229">
        <v>15293</v>
      </c>
      <c r="G143" s="229">
        <v>0</v>
      </c>
      <c r="H143" s="229">
        <v>0</v>
      </c>
      <c r="I143" s="229">
        <v>2251</v>
      </c>
    </row>
    <row r="144" spans="1:9" s="219" customFormat="1" ht="9" customHeight="1">
      <c r="A144" s="220" t="s">
        <v>72</v>
      </c>
      <c r="B144" s="229">
        <f t="shared" si="10"/>
        <v>1763</v>
      </c>
      <c r="C144" s="229"/>
      <c r="D144" s="229">
        <f t="shared" si="11"/>
        <v>1274</v>
      </c>
      <c r="E144" s="249">
        <v>876</v>
      </c>
      <c r="F144" s="229">
        <v>5</v>
      </c>
      <c r="G144" s="229">
        <v>393</v>
      </c>
      <c r="H144" s="229">
        <v>71</v>
      </c>
      <c r="I144" s="229">
        <v>418</v>
      </c>
    </row>
    <row r="145" spans="1:9" s="219" customFormat="1" ht="9" customHeight="1">
      <c r="A145" s="225" t="s">
        <v>73</v>
      </c>
      <c r="B145" s="230">
        <f t="shared" si="10"/>
        <v>1865</v>
      </c>
      <c r="C145" s="230"/>
      <c r="D145" s="230">
        <f t="shared" si="11"/>
        <v>1762</v>
      </c>
      <c r="E145" s="248">
        <v>1528</v>
      </c>
      <c r="F145" s="230">
        <v>2</v>
      </c>
      <c r="G145" s="230">
        <v>232</v>
      </c>
      <c r="H145" s="230">
        <v>94</v>
      </c>
      <c r="I145" s="230">
        <v>9</v>
      </c>
    </row>
    <row r="146" spans="1:9" s="219" customFormat="1" ht="9" customHeight="1">
      <c r="A146" s="220" t="s">
        <v>74</v>
      </c>
      <c r="B146" s="229">
        <f t="shared" si="10"/>
        <v>2856</v>
      </c>
      <c r="C146" s="229"/>
      <c r="D146" s="229">
        <f t="shared" si="11"/>
        <v>2010</v>
      </c>
      <c r="E146" s="249">
        <v>586</v>
      </c>
      <c r="F146" s="229">
        <v>474</v>
      </c>
      <c r="G146" s="229">
        <v>950</v>
      </c>
      <c r="H146" s="229">
        <v>667</v>
      </c>
      <c r="I146" s="229">
        <v>179</v>
      </c>
    </row>
    <row r="147" spans="1:9" s="219" customFormat="1" ht="9" customHeight="1">
      <c r="A147" s="220" t="s">
        <v>75</v>
      </c>
      <c r="B147" s="229">
        <f t="shared" si="10"/>
        <v>3671</v>
      </c>
      <c r="C147" s="229"/>
      <c r="D147" s="229">
        <f t="shared" si="11"/>
        <v>3399</v>
      </c>
      <c r="E147" s="249">
        <v>3332</v>
      </c>
      <c r="F147" s="229">
        <v>6</v>
      </c>
      <c r="G147" s="229">
        <v>61</v>
      </c>
      <c r="H147" s="229">
        <v>1</v>
      </c>
      <c r="I147" s="229">
        <v>271</v>
      </c>
    </row>
    <row r="148" spans="1:9" s="219" customFormat="1" ht="9" customHeight="1">
      <c r="A148" s="220" t="s">
        <v>76</v>
      </c>
      <c r="B148" s="229">
        <f t="shared" si="10"/>
        <v>9858</v>
      </c>
      <c r="C148" s="229"/>
      <c r="D148" s="229">
        <f t="shared" si="11"/>
        <v>9858</v>
      </c>
      <c r="E148" s="249">
        <v>2859</v>
      </c>
      <c r="F148" s="229">
        <v>6999</v>
      </c>
      <c r="G148" s="229">
        <v>0</v>
      </c>
      <c r="H148" s="229">
        <v>0</v>
      </c>
      <c r="I148" s="229">
        <v>0</v>
      </c>
    </row>
    <row r="149" spans="1:9" s="219" customFormat="1" ht="9" customHeight="1">
      <c r="A149" s="225" t="s">
        <v>77</v>
      </c>
      <c r="B149" s="230">
        <f t="shared" si="10"/>
        <v>3824</v>
      </c>
      <c r="C149" s="230"/>
      <c r="D149" s="230">
        <f t="shared" si="11"/>
        <v>2470</v>
      </c>
      <c r="E149" s="248">
        <v>2252</v>
      </c>
      <c r="F149" s="230">
        <v>0</v>
      </c>
      <c r="G149" s="230">
        <v>218</v>
      </c>
      <c r="H149" s="230">
        <v>41</v>
      </c>
      <c r="I149" s="230">
        <v>1313</v>
      </c>
    </row>
    <row r="150" spans="1:9" s="219" customFormat="1" ht="9" customHeight="1">
      <c r="A150" s="220" t="s">
        <v>78</v>
      </c>
      <c r="B150" s="229">
        <f t="shared" si="10"/>
        <v>1229</v>
      </c>
      <c r="C150" s="229"/>
      <c r="D150" s="229">
        <f t="shared" si="11"/>
        <v>1229</v>
      </c>
      <c r="E150" s="249">
        <v>299</v>
      </c>
      <c r="F150" s="229">
        <v>930</v>
      </c>
      <c r="G150" s="229">
        <v>0</v>
      </c>
      <c r="H150" s="229">
        <v>0</v>
      </c>
      <c r="I150" s="229">
        <v>0</v>
      </c>
    </row>
    <row r="151" spans="1:9" s="219" customFormat="1" ht="9" customHeight="1">
      <c r="A151" s="220" t="s">
        <v>79</v>
      </c>
      <c r="B151" s="229">
        <f t="shared" si="10"/>
        <v>4860</v>
      </c>
      <c r="C151" s="229"/>
      <c r="D151" s="229">
        <f t="shared" si="11"/>
        <v>3115</v>
      </c>
      <c r="E151" s="249">
        <v>928</v>
      </c>
      <c r="F151" s="229">
        <v>47</v>
      </c>
      <c r="G151" s="229">
        <v>2140</v>
      </c>
      <c r="H151" s="229">
        <v>483</v>
      </c>
      <c r="I151" s="229">
        <v>1262</v>
      </c>
    </row>
    <row r="152" spans="1:9" s="219" customFormat="1" ht="9" customHeight="1">
      <c r="A152" s="220" t="s">
        <v>80</v>
      </c>
      <c r="B152" s="229">
        <f t="shared" si="10"/>
        <v>1557</v>
      </c>
      <c r="C152" s="229"/>
      <c r="D152" s="229">
        <f t="shared" si="11"/>
        <v>557</v>
      </c>
      <c r="E152" s="249">
        <v>500</v>
      </c>
      <c r="F152" s="229">
        <v>16</v>
      </c>
      <c r="G152" s="229">
        <v>41</v>
      </c>
      <c r="H152" s="229">
        <v>995</v>
      </c>
      <c r="I152" s="229">
        <v>5</v>
      </c>
    </row>
    <row r="153" spans="1:9" s="219" customFormat="1" ht="9" customHeight="1">
      <c r="A153" s="225" t="s">
        <v>81</v>
      </c>
      <c r="B153" s="230">
        <f t="shared" si="10"/>
        <v>588</v>
      </c>
      <c r="C153" s="230"/>
      <c r="D153" s="230">
        <f t="shared" si="11"/>
        <v>529</v>
      </c>
      <c r="E153" s="248">
        <v>527</v>
      </c>
      <c r="F153" s="230">
        <v>0</v>
      </c>
      <c r="G153" s="230">
        <v>2</v>
      </c>
      <c r="H153" s="230">
        <v>57</v>
      </c>
      <c r="I153" s="230">
        <v>2</v>
      </c>
    </row>
    <row r="154" spans="1:9" s="219" customFormat="1" ht="9" customHeight="1">
      <c r="A154" s="220"/>
      <c r="B154" s="229"/>
      <c r="C154" s="229"/>
      <c r="D154" s="229"/>
      <c r="E154" s="249"/>
      <c r="F154" s="229"/>
      <c r="G154" s="229"/>
      <c r="H154" s="229"/>
      <c r="I154" s="229"/>
    </row>
    <row r="155" spans="1:9" s="219" customFormat="1" ht="9" customHeight="1">
      <c r="A155" s="218">
        <v>1999</v>
      </c>
    </row>
    <row r="156" spans="1:9" s="219" customFormat="1" ht="9" customHeight="1">
      <c r="A156" s="222" t="s">
        <v>102</v>
      </c>
      <c r="B156" s="243">
        <f>SUM(D156,H156:I156)</f>
        <v>161812</v>
      </c>
      <c r="C156" s="243"/>
      <c r="D156" s="243">
        <f t="shared" ref="D156:I156" si="12">SUM(D158:D189)</f>
        <v>103151</v>
      </c>
      <c r="E156" s="243">
        <f t="shared" si="12"/>
        <v>60159</v>
      </c>
      <c r="F156" s="243">
        <f t="shared" si="12"/>
        <v>19133</v>
      </c>
      <c r="G156" s="243">
        <f t="shared" si="12"/>
        <v>23859</v>
      </c>
      <c r="H156" s="243">
        <f t="shared" si="12"/>
        <v>4559</v>
      </c>
      <c r="I156" s="243">
        <f t="shared" si="12"/>
        <v>54102</v>
      </c>
    </row>
    <row r="157" spans="1:9" s="219" customFormat="1" ht="3.95" customHeight="1">
      <c r="A157" s="222"/>
      <c r="B157" s="243"/>
      <c r="C157" s="243"/>
      <c r="D157" s="243"/>
      <c r="E157" s="243"/>
      <c r="F157" s="243"/>
      <c r="G157" s="243"/>
      <c r="H157" s="243"/>
      <c r="I157" s="243"/>
    </row>
    <row r="158" spans="1:9" s="219" customFormat="1" ht="9" customHeight="1">
      <c r="A158" s="220" t="s">
        <v>50</v>
      </c>
      <c r="B158" s="229">
        <f t="shared" ref="B158:B189" si="13">SUM(D158,H158:I158)</f>
        <v>1092</v>
      </c>
      <c r="C158" s="229"/>
      <c r="D158" s="229">
        <f t="shared" ref="D158:D189" si="14">SUM(E158:G158)</f>
        <v>982</v>
      </c>
      <c r="E158" s="220">
        <v>972</v>
      </c>
      <c r="F158" s="220">
        <v>7</v>
      </c>
      <c r="G158" s="220">
        <v>3</v>
      </c>
      <c r="H158" s="220">
        <v>0</v>
      </c>
      <c r="I158" s="220">
        <v>110</v>
      </c>
    </row>
    <row r="159" spans="1:9" s="219" customFormat="1" ht="9" customHeight="1">
      <c r="A159" s="220" t="s">
        <v>51</v>
      </c>
      <c r="B159" s="229">
        <f t="shared" si="13"/>
        <v>5850</v>
      </c>
      <c r="C159" s="229"/>
      <c r="D159" s="229">
        <f t="shared" si="14"/>
        <v>2717</v>
      </c>
      <c r="E159" s="220">
        <v>630</v>
      </c>
      <c r="F159" s="220">
        <v>634</v>
      </c>
      <c r="G159" s="279">
        <v>1453</v>
      </c>
      <c r="H159" s="220">
        <v>8</v>
      </c>
      <c r="I159" s="279">
        <v>3125</v>
      </c>
    </row>
    <row r="160" spans="1:9" s="219" customFormat="1" ht="9" customHeight="1">
      <c r="A160" s="220" t="s">
        <v>52</v>
      </c>
      <c r="B160" s="229">
        <f t="shared" si="13"/>
        <v>465</v>
      </c>
      <c r="C160" s="229"/>
      <c r="D160" s="229">
        <f t="shared" si="14"/>
        <v>396</v>
      </c>
      <c r="E160" s="220">
        <v>380</v>
      </c>
      <c r="F160" s="220">
        <v>1</v>
      </c>
      <c r="G160" s="220">
        <v>15</v>
      </c>
      <c r="H160" s="220">
        <v>3</v>
      </c>
      <c r="I160" s="220">
        <v>66</v>
      </c>
    </row>
    <row r="161" spans="1:9" s="219" customFormat="1" ht="9" customHeight="1">
      <c r="A161" s="225" t="s">
        <v>53</v>
      </c>
      <c r="B161" s="230">
        <f t="shared" si="13"/>
        <v>599</v>
      </c>
      <c r="C161" s="230"/>
      <c r="D161" s="230">
        <f t="shared" si="14"/>
        <v>402</v>
      </c>
      <c r="E161" s="225">
        <v>384</v>
      </c>
      <c r="F161" s="225">
        <v>0</v>
      </c>
      <c r="G161" s="225">
        <v>18</v>
      </c>
      <c r="H161" s="225">
        <v>26</v>
      </c>
      <c r="I161" s="225">
        <v>171</v>
      </c>
    </row>
    <row r="162" spans="1:9" s="219" customFormat="1" ht="9" customHeight="1">
      <c r="A162" s="220" t="s">
        <v>54</v>
      </c>
      <c r="B162" s="229">
        <f t="shared" si="13"/>
        <v>3874</v>
      </c>
      <c r="C162" s="229"/>
      <c r="D162" s="229">
        <f t="shared" si="14"/>
        <v>1390</v>
      </c>
      <c r="E162" s="279">
        <v>1003</v>
      </c>
      <c r="F162" s="220">
        <v>203</v>
      </c>
      <c r="G162" s="220">
        <v>184</v>
      </c>
      <c r="H162" s="220">
        <v>274</v>
      </c>
      <c r="I162" s="279">
        <v>2210</v>
      </c>
    </row>
    <row r="163" spans="1:9" s="219" customFormat="1" ht="9" customHeight="1">
      <c r="A163" s="220" t="s">
        <v>55</v>
      </c>
      <c r="B163" s="229">
        <f t="shared" si="13"/>
        <v>1063</v>
      </c>
      <c r="C163" s="229"/>
      <c r="D163" s="229">
        <f t="shared" si="14"/>
        <v>797</v>
      </c>
      <c r="E163" s="220">
        <v>174</v>
      </c>
      <c r="F163" s="220">
        <v>590</v>
      </c>
      <c r="G163" s="220">
        <v>33</v>
      </c>
      <c r="H163" s="220">
        <v>134</v>
      </c>
      <c r="I163" s="220">
        <v>132</v>
      </c>
    </row>
    <row r="164" spans="1:9" s="219" customFormat="1" ht="9" customHeight="1">
      <c r="A164" s="220" t="s">
        <v>56</v>
      </c>
      <c r="B164" s="229">
        <f t="shared" si="13"/>
        <v>1733</v>
      </c>
      <c r="C164" s="229"/>
      <c r="D164" s="229">
        <f t="shared" si="14"/>
        <v>1550</v>
      </c>
      <c r="E164" s="220">
        <v>672</v>
      </c>
      <c r="F164" s="220">
        <v>83</v>
      </c>
      <c r="G164" s="220">
        <v>795</v>
      </c>
      <c r="H164" s="220">
        <v>171</v>
      </c>
      <c r="I164" s="220">
        <v>12</v>
      </c>
    </row>
    <row r="165" spans="1:9" s="219" customFormat="1" ht="9" customHeight="1">
      <c r="A165" s="225" t="s">
        <v>57</v>
      </c>
      <c r="B165" s="230">
        <f t="shared" si="13"/>
        <v>11885</v>
      </c>
      <c r="C165" s="230"/>
      <c r="D165" s="230">
        <f t="shared" si="14"/>
        <v>3455</v>
      </c>
      <c r="E165" s="225">
        <v>0</v>
      </c>
      <c r="F165" s="280">
        <v>3330</v>
      </c>
      <c r="G165" s="225">
        <v>125</v>
      </c>
      <c r="H165" s="225">
        <v>9</v>
      </c>
      <c r="I165" s="280">
        <v>8421</v>
      </c>
    </row>
    <row r="166" spans="1:9" s="219" customFormat="1" ht="9" customHeight="1">
      <c r="A166" s="220" t="s">
        <v>58</v>
      </c>
      <c r="B166" s="229">
        <f t="shared" si="13"/>
        <v>26369</v>
      </c>
      <c r="C166" s="229"/>
      <c r="D166" s="229">
        <f t="shared" si="14"/>
        <v>19802</v>
      </c>
      <c r="E166" s="279">
        <v>12705</v>
      </c>
      <c r="F166" s="220">
        <v>24</v>
      </c>
      <c r="G166" s="279">
        <v>7073</v>
      </c>
      <c r="H166" s="220">
        <v>24</v>
      </c>
      <c r="I166" s="279">
        <v>6543</v>
      </c>
    </row>
    <row r="167" spans="1:9" s="219" customFormat="1" ht="9" customHeight="1">
      <c r="A167" s="220" t="s">
        <v>59</v>
      </c>
      <c r="B167" s="229">
        <f t="shared" si="13"/>
        <v>1805</v>
      </c>
      <c r="C167" s="229"/>
      <c r="D167" s="229">
        <f t="shared" si="14"/>
        <v>1799</v>
      </c>
      <c r="E167" s="279">
        <v>1763</v>
      </c>
      <c r="F167" s="220">
        <v>35</v>
      </c>
      <c r="G167" s="220">
        <v>1</v>
      </c>
      <c r="H167" s="220">
        <v>0</v>
      </c>
      <c r="I167" s="220">
        <v>6</v>
      </c>
    </row>
    <row r="168" spans="1:9" s="219" customFormat="1" ht="9" customHeight="1">
      <c r="A168" s="220" t="s">
        <v>60</v>
      </c>
      <c r="B168" s="229">
        <f t="shared" si="13"/>
        <v>7694</v>
      </c>
      <c r="C168" s="229"/>
      <c r="D168" s="229">
        <f t="shared" si="14"/>
        <v>5076</v>
      </c>
      <c r="E168" s="279">
        <v>4172</v>
      </c>
      <c r="F168" s="220">
        <v>464</v>
      </c>
      <c r="G168" s="220">
        <v>440</v>
      </c>
      <c r="H168" s="220">
        <v>731</v>
      </c>
      <c r="I168" s="279">
        <v>1887</v>
      </c>
    </row>
    <row r="169" spans="1:9" s="219" customFormat="1" ht="9" customHeight="1">
      <c r="A169" s="225" t="s">
        <v>61</v>
      </c>
      <c r="B169" s="230">
        <f t="shared" si="13"/>
        <v>17673</v>
      </c>
      <c r="C169" s="230"/>
      <c r="D169" s="230">
        <f t="shared" si="14"/>
        <v>7789</v>
      </c>
      <c r="E169" s="225">
        <v>175</v>
      </c>
      <c r="F169" s="280">
        <v>1373</v>
      </c>
      <c r="G169" s="280">
        <v>6241</v>
      </c>
      <c r="H169" s="225">
        <v>355</v>
      </c>
      <c r="I169" s="280">
        <v>9529</v>
      </c>
    </row>
    <row r="170" spans="1:9" s="219" customFormat="1" ht="9" customHeight="1">
      <c r="A170" s="220" t="s">
        <v>62</v>
      </c>
      <c r="B170" s="229">
        <f t="shared" si="13"/>
        <v>2302</v>
      </c>
      <c r="C170" s="229"/>
      <c r="D170" s="229">
        <f t="shared" si="14"/>
        <v>2302</v>
      </c>
      <c r="E170" s="220">
        <v>598</v>
      </c>
      <c r="F170" s="279">
        <v>1702</v>
      </c>
      <c r="G170" s="220">
        <v>2</v>
      </c>
      <c r="H170" s="220">
        <v>0</v>
      </c>
      <c r="I170" s="220">
        <v>0</v>
      </c>
    </row>
    <row r="171" spans="1:9" s="219" customFormat="1" ht="9" customHeight="1">
      <c r="A171" s="220" t="s">
        <v>63</v>
      </c>
      <c r="B171" s="229">
        <f t="shared" si="13"/>
        <v>6235</v>
      </c>
      <c r="C171" s="229"/>
      <c r="D171" s="229">
        <f t="shared" si="14"/>
        <v>5939</v>
      </c>
      <c r="E171" s="279">
        <v>5187</v>
      </c>
      <c r="F171" s="220">
        <v>556</v>
      </c>
      <c r="G171" s="220">
        <v>196</v>
      </c>
      <c r="H171" s="220">
        <v>85</v>
      </c>
      <c r="I171" s="220">
        <v>211</v>
      </c>
    </row>
    <row r="172" spans="1:9" s="219" customFormat="1" ht="9" customHeight="1">
      <c r="A172" s="220" t="s">
        <v>64</v>
      </c>
      <c r="B172" s="229">
        <f t="shared" si="13"/>
        <v>10075</v>
      </c>
      <c r="C172" s="229"/>
      <c r="D172" s="229">
        <f t="shared" si="14"/>
        <v>9485</v>
      </c>
      <c r="E172" s="279">
        <v>6926</v>
      </c>
      <c r="F172" s="220">
        <v>25</v>
      </c>
      <c r="G172" s="279">
        <v>2534</v>
      </c>
      <c r="H172" s="220">
        <v>3</v>
      </c>
      <c r="I172" s="220">
        <v>587</v>
      </c>
    </row>
    <row r="173" spans="1:9" s="219" customFormat="1" ht="9" customHeight="1">
      <c r="A173" s="225" t="s">
        <v>65</v>
      </c>
      <c r="B173" s="230">
        <f t="shared" si="13"/>
        <v>3084</v>
      </c>
      <c r="C173" s="230"/>
      <c r="D173" s="230">
        <f t="shared" si="14"/>
        <v>2011</v>
      </c>
      <c r="E173" s="280">
        <v>1275</v>
      </c>
      <c r="F173" s="225">
        <v>726</v>
      </c>
      <c r="G173" s="225">
        <v>10</v>
      </c>
      <c r="H173" s="225">
        <v>786</v>
      </c>
      <c r="I173" s="225">
        <v>287</v>
      </c>
    </row>
    <row r="174" spans="1:9" s="219" customFormat="1" ht="9" customHeight="1">
      <c r="A174" s="220" t="s">
        <v>66</v>
      </c>
      <c r="B174" s="229">
        <f t="shared" si="13"/>
        <v>2573</v>
      </c>
      <c r="C174" s="229"/>
      <c r="D174" s="229">
        <f t="shared" si="14"/>
        <v>1459</v>
      </c>
      <c r="E174" s="279">
        <v>1211</v>
      </c>
      <c r="F174" s="220">
        <v>0</v>
      </c>
      <c r="G174" s="220">
        <v>248</v>
      </c>
      <c r="H174" s="220">
        <v>0</v>
      </c>
      <c r="I174" s="279">
        <v>1114</v>
      </c>
    </row>
    <row r="175" spans="1:9" s="219" customFormat="1" ht="9" customHeight="1">
      <c r="A175" s="220" t="s">
        <v>67</v>
      </c>
      <c r="B175" s="229">
        <f t="shared" si="13"/>
        <v>443</v>
      </c>
      <c r="C175" s="229"/>
      <c r="D175" s="229">
        <f t="shared" si="14"/>
        <v>262</v>
      </c>
      <c r="E175" s="220">
        <v>254</v>
      </c>
      <c r="F175" s="220">
        <v>0</v>
      </c>
      <c r="G175" s="220">
        <v>8</v>
      </c>
      <c r="H175" s="220">
        <v>44</v>
      </c>
      <c r="I175" s="220">
        <v>137</v>
      </c>
    </row>
    <row r="176" spans="1:9" s="219" customFormat="1" ht="9" customHeight="1">
      <c r="A176" s="220" t="s">
        <v>68</v>
      </c>
      <c r="B176" s="229">
        <f t="shared" si="13"/>
        <v>14284</v>
      </c>
      <c r="C176" s="229"/>
      <c r="D176" s="229">
        <f t="shared" si="14"/>
        <v>0</v>
      </c>
      <c r="E176" s="220">
        <v>0</v>
      </c>
      <c r="F176" s="220">
        <v>0</v>
      </c>
      <c r="G176" s="220">
        <v>0</v>
      </c>
      <c r="H176" s="220">
        <v>0</v>
      </c>
      <c r="I176" s="279">
        <v>14284</v>
      </c>
    </row>
    <row r="177" spans="1:9" s="219" customFormat="1" ht="9" customHeight="1">
      <c r="A177" s="225" t="s">
        <v>69</v>
      </c>
      <c r="B177" s="230">
        <f t="shared" si="13"/>
        <v>1163</v>
      </c>
      <c r="C177" s="230"/>
      <c r="D177" s="230">
        <f t="shared" si="14"/>
        <v>901</v>
      </c>
      <c r="E177" s="225">
        <v>473</v>
      </c>
      <c r="F177" s="225">
        <v>23</v>
      </c>
      <c r="G177" s="225">
        <v>405</v>
      </c>
      <c r="H177" s="225">
        <v>10</v>
      </c>
      <c r="I177" s="225">
        <v>252</v>
      </c>
    </row>
    <row r="178" spans="1:9" s="219" customFormat="1" ht="9" customHeight="1">
      <c r="A178" s="220" t="s">
        <v>70</v>
      </c>
      <c r="B178" s="229">
        <f t="shared" si="13"/>
        <v>4008</v>
      </c>
      <c r="C178" s="229"/>
      <c r="D178" s="229">
        <f t="shared" si="14"/>
        <v>3979</v>
      </c>
      <c r="E178" s="279">
        <v>3680</v>
      </c>
      <c r="F178" s="220">
        <v>216</v>
      </c>
      <c r="G178" s="220">
        <v>83</v>
      </c>
      <c r="H178" s="220">
        <v>27</v>
      </c>
      <c r="I178" s="220">
        <v>2</v>
      </c>
    </row>
    <row r="179" spans="1:9" s="219" customFormat="1" ht="9" customHeight="1">
      <c r="A179" s="220" t="s">
        <v>71</v>
      </c>
      <c r="B179" s="229">
        <f t="shared" si="13"/>
        <v>2322</v>
      </c>
      <c r="C179" s="229"/>
      <c r="D179" s="229">
        <f t="shared" si="14"/>
        <v>0</v>
      </c>
      <c r="E179" s="220">
        <v>0</v>
      </c>
      <c r="F179" s="220">
        <v>0</v>
      </c>
      <c r="G179" s="220">
        <v>0</v>
      </c>
      <c r="H179" s="220">
        <v>0</v>
      </c>
      <c r="I179" s="279">
        <v>2322</v>
      </c>
    </row>
    <row r="180" spans="1:9" s="219" customFormat="1" ht="9" customHeight="1">
      <c r="A180" s="220" t="s">
        <v>72</v>
      </c>
      <c r="B180" s="229">
        <f t="shared" si="13"/>
        <v>1744</v>
      </c>
      <c r="C180" s="229"/>
      <c r="D180" s="229">
        <f t="shared" si="14"/>
        <v>1415</v>
      </c>
      <c r="E180" s="279">
        <v>1174</v>
      </c>
      <c r="F180" s="220">
        <v>80</v>
      </c>
      <c r="G180" s="220">
        <v>161</v>
      </c>
      <c r="H180" s="220">
        <v>90</v>
      </c>
      <c r="I180" s="220">
        <v>239</v>
      </c>
    </row>
    <row r="181" spans="1:9" s="219" customFormat="1" ht="9" customHeight="1">
      <c r="A181" s="225" t="s">
        <v>73</v>
      </c>
      <c r="B181" s="230">
        <f t="shared" si="13"/>
        <v>2186</v>
      </c>
      <c r="C181" s="230"/>
      <c r="D181" s="230">
        <f t="shared" si="14"/>
        <v>2083</v>
      </c>
      <c r="E181" s="280">
        <v>1808</v>
      </c>
      <c r="F181" s="225">
        <v>1</v>
      </c>
      <c r="G181" s="225">
        <v>274</v>
      </c>
      <c r="H181" s="225">
        <v>97</v>
      </c>
      <c r="I181" s="225">
        <v>6</v>
      </c>
    </row>
    <row r="182" spans="1:9" s="219" customFormat="1" ht="9" customHeight="1">
      <c r="A182" s="220" t="s">
        <v>74</v>
      </c>
      <c r="B182" s="229">
        <f t="shared" si="13"/>
        <v>4812</v>
      </c>
      <c r="C182" s="229"/>
      <c r="D182" s="229">
        <f t="shared" si="14"/>
        <v>4250</v>
      </c>
      <c r="E182" s="279">
        <v>2112</v>
      </c>
      <c r="F182" s="279">
        <v>1053</v>
      </c>
      <c r="G182" s="279">
        <v>1085</v>
      </c>
      <c r="H182" s="220">
        <v>471</v>
      </c>
      <c r="I182" s="220">
        <v>91</v>
      </c>
    </row>
    <row r="183" spans="1:9" s="219" customFormat="1" ht="9" customHeight="1">
      <c r="A183" s="220" t="s">
        <v>75</v>
      </c>
      <c r="B183" s="229">
        <f t="shared" si="13"/>
        <v>5466</v>
      </c>
      <c r="C183" s="229"/>
      <c r="D183" s="229">
        <f t="shared" si="14"/>
        <v>5138</v>
      </c>
      <c r="E183" s="279">
        <v>4646</v>
      </c>
      <c r="F183" s="220">
        <v>169</v>
      </c>
      <c r="G183" s="220">
        <v>323</v>
      </c>
      <c r="H183" s="220">
        <v>8</v>
      </c>
      <c r="I183" s="220">
        <v>320</v>
      </c>
    </row>
    <row r="184" spans="1:9" s="219" customFormat="1" ht="9" customHeight="1">
      <c r="A184" s="220" t="s">
        <v>76</v>
      </c>
      <c r="B184" s="229">
        <f t="shared" si="13"/>
        <v>10625</v>
      </c>
      <c r="C184" s="229"/>
      <c r="D184" s="229">
        <f t="shared" si="14"/>
        <v>10625</v>
      </c>
      <c r="E184" s="279">
        <v>3187</v>
      </c>
      <c r="F184" s="279">
        <v>7438</v>
      </c>
      <c r="G184" s="220">
        <v>0</v>
      </c>
      <c r="H184" s="220">
        <v>0</v>
      </c>
      <c r="I184" s="220">
        <v>0</v>
      </c>
    </row>
    <row r="185" spans="1:9" s="219" customFormat="1" ht="9" customHeight="1">
      <c r="A185" s="225" t="s">
        <v>77</v>
      </c>
      <c r="B185" s="230">
        <f t="shared" si="13"/>
        <v>3325</v>
      </c>
      <c r="C185" s="230"/>
      <c r="D185" s="230">
        <f t="shared" si="14"/>
        <v>2287</v>
      </c>
      <c r="E185" s="280">
        <v>1982</v>
      </c>
      <c r="F185" s="225">
        <v>133</v>
      </c>
      <c r="G185" s="225">
        <v>172</v>
      </c>
      <c r="H185" s="225">
        <v>62</v>
      </c>
      <c r="I185" s="225">
        <v>976</v>
      </c>
    </row>
    <row r="186" spans="1:9" s="219" customFormat="1" ht="9" customHeight="1">
      <c r="A186" s="220" t="s">
        <v>78</v>
      </c>
      <c r="B186" s="229">
        <f t="shared" si="13"/>
        <v>482</v>
      </c>
      <c r="C186" s="229"/>
      <c r="D186" s="229">
        <f t="shared" si="14"/>
        <v>482</v>
      </c>
      <c r="E186" s="220">
        <v>252</v>
      </c>
      <c r="F186" s="220">
        <v>217</v>
      </c>
      <c r="G186" s="220">
        <v>13</v>
      </c>
      <c r="H186" s="220">
        <v>0</v>
      </c>
      <c r="I186" s="220">
        <v>0</v>
      </c>
    </row>
    <row r="187" spans="1:9" s="219" customFormat="1" ht="9" customHeight="1">
      <c r="A187" s="220" t="s">
        <v>79</v>
      </c>
      <c r="B187" s="229">
        <f t="shared" si="13"/>
        <v>4488</v>
      </c>
      <c r="C187" s="229"/>
      <c r="D187" s="229">
        <f t="shared" si="14"/>
        <v>3353</v>
      </c>
      <c r="E187" s="279">
        <v>1403</v>
      </c>
      <c r="F187" s="220">
        <v>7</v>
      </c>
      <c r="G187" s="279">
        <v>1943</v>
      </c>
      <c r="H187" s="220">
        <v>114</v>
      </c>
      <c r="I187" s="279">
        <v>1021</v>
      </c>
    </row>
    <row r="188" spans="1:9" s="219" customFormat="1" ht="9" customHeight="1">
      <c r="A188" s="220" t="s">
        <v>80</v>
      </c>
      <c r="B188" s="229">
        <f t="shared" si="13"/>
        <v>1632</v>
      </c>
      <c r="C188" s="229"/>
      <c r="D188" s="229">
        <f t="shared" si="14"/>
        <v>636</v>
      </c>
      <c r="E188" s="220">
        <v>615</v>
      </c>
      <c r="F188" s="220">
        <v>5</v>
      </c>
      <c r="G188" s="220">
        <v>16</v>
      </c>
      <c r="H188" s="220">
        <v>959</v>
      </c>
      <c r="I188" s="220">
        <v>37</v>
      </c>
    </row>
    <row r="189" spans="1:9" s="219" customFormat="1" ht="9" customHeight="1">
      <c r="A189" s="225" t="s">
        <v>81</v>
      </c>
      <c r="B189" s="230">
        <f t="shared" si="13"/>
        <v>461</v>
      </c>
      <c r="C189" s="230"/>
      <c r="D189" s="230">
        <f t="shared" si="14"/>
        <v>389</v>
      </c>
      <c r="E189" s="225">
        <v>346</v>
      </c>
      <c r="F189" s="225">
        <v>38</v>
      </c>
      <c r="G189" s="225">
        <v>5</v>
      </c>
      <c r="H189" s="225">
        <v>68</v>
      </c>
      <c r="I189" s="225">
        <v>4</v>
      </c>
    </row>
    <row r="190" spans="1:9" s="219" customFormat="1" ht="9" customHeight="1"/>
    <row r="191" spans="1:9" s="219" customFormat="1" ht="9" customHeight="1">
      <c r="A191" s="218">
        <v>2000</v>
      </c>
    </row>
    <row r="192" spans="1:9" s="219" customFormat="1" ht="9" customHeight="1">
      <c r="A192" s="222" t="s">
        <v>102</v>
      </c>
      <c r="B192" s="243">
        <f>SUM(B194:B225)</f>
        <v>153249</v>
      </c>
      <c r="C192" s="243"/>
      <c r="D192" s="243">
        <f t="shared" ref="D192:I192" si="15">SUM(D194:D225)</f>
        <v>107072</v>
      </c>
      <c r="E192" s="243">
        <f t="shared" si="15"/>
        <v>77781</v>
      </c>
      <c r="F192" s="243">
        <f t="shared" si="15"/>
        <v>16484</v>
      </c>
      <c r="G192" s="243">
        <f t="shared" si="15"/>
        <v>12807</v>
      </c>
      <c r="H192" s="243">
        <f t="shared" si="15"/>
        <v>3779</v>
      </c>
      <c r="I192" s="243">
        <f t="shared" si="15"/>
        <v>42398</v>
      </c>
    </row>
    <row r="193" spans="1:9" s="219" customFormat="1" ht="3.95" customHeight="1">
      <c r="A193" s="222"/>
      <c r="B193" s="243"/>
      <c r="C193" s="243"/>
      <c r="D193" s="243"/>
      <c r="E193" s="243"/>
      <c r="F193" s="243"/>
      <c r="G193" s="243"/>
      <c r="H193" s="243"/>
      <c r="I193" s="243"/>
    </row>
    <row r="194" spans="1:9" s="219" customFormat="1" ht="9" customHeight="1">
      <c r="A194" s="220" t="s">
        <v>50</v>
      </c>
      <c r="B194" s="229">
        <f t="shared" ref="B194:B225" si="16">SUM(D194,H194:I194)</f>
        <v>1277</v>
      </c>
      <c r="C194" s="229"/>
      <c r="D194" s="229">
        <f t="shared" ref="D194:D225" si="17">SUM(E194:G194)</f>
        <v>1277</v>
      </c>
      <c r="E194" s="279">
        <v>1277</v>
      </c>
      <c r="F194" s="279">
        <v>0</v>
      </c>
      <c r="G194" s="279">
        <v>0</v>
      </c>
      <c r="H194" s="279">
        <v>0</v>
      </c>
      <c r="I194" s="279">
        <v>0</v>
      </c>
    </row>
    <row r="195" spans="1:9" s="219" customFormat="1" ht="9" customHeight="1">
      <c r="A195" s="220" t="s">
        <v>51</v>
      </c>
      <c r="B195" s="229">
        <f t="shared" si="16"/>
        <v>7517</v>
      </c>
      <c r="C195" s="229"/>
      <c r="D195" s="229">
        <f t="shared" si="17"/>
        <v>3683</v>
      </c>
      <c r="E195" s="279">
        <v>1221</v>
      </c>
      <c r="F195" s="279">
        <v>733</v>
      </c>
      <c r="G195" s="279">
        <v>1729</v>
      </c>
      <c r="H195" s="279">
        <v>4</v>
      </c>
      <c r="I195" s="279">
        <v>3830</v>
      </c>
    </row>
    <row r="196" spans="1:9" s="219" customFormat="1" ht="9" customHeight="1">
      <c r="A196" s="220" t="s">
        <v>52</v>
      </c>
      <c r="B196" s="229">
        <f t="shared" si="16"/>
        <v>700</v>
      </c>
      <c r="C196" s="229"/>
      <c r="D196" s="229">
        <f t="shared" si="17"/>
        <v>552</v>
      </c>
      <c r="E196" s="279">
        <v>544</v>
      </c>
      <c r="F196" s="279">
        <v>4</v>
      </c>
      <c r="G196" s="279">
        <v>4</v>
      </c>
      <c r="H196" s="279">
        <v>45</v>
      </c>
      <c r="I196" s="279">
        <v>103</v>
      </c>
    </row>
    <row r="197" spans="1:9" s="219" customFormat="1" ht="9" customHeight="1">
      <c r="A197" s="225" t="s">
        <v>53</v>
      </c>
      <c r="B197" s="230">
        <f t="shared" si="16"/>
        <v>693</v>
      </c>
      <c r="C197" s="230"/>
      <c r="D197" s="230">
        <f t="shared" si="17"/>
        <v>384</v>
      </c>
      <c r="E197" s="280">
        <v>352</v>
      </c>
      <c r="F197" s="280">
        <v>1</v>
      </c>
      <c r="G197" s="280">
        <v>31</v>
      </c>
      <c r="H197" s="280">
        <v>1</v>
      </c>
      <c r="I197" s="280">
        <v>308</v>
      </c>
    </row>
    <row r="198" spans="1:9" s="219" customFormat="1" ht="9" customHeight="1">
      <c r="A198" s="220" t="s">
        <v>54</v>
      </c>
      <c r="B198" s="229">
        <f t="shared" si="16"/>
        <v>5171</v>
      </c>
      <c r="C198" s="229"/>
      <c r="D198" s="229">
        <f t="shared" si="17"/>
        <v>2144</v>
      </c>
      <c r="E198" s="279">
        <v>1350</v>
      </c>
      <c r="F198" s="279">
        <v>27</v>
      </c>
      <c r="G198" s="279">
        <v>767</v>
      </c>
      <c r="H198" s="279">
        <v>1</v>
      </c>
      <c r="I198" s="279">
        <v>3026</v>
      </c>
    </row>
    <row r="199" spans="1:9" s="219" customFormat="1" ht="9" customHeight="1">
      <c r="A199" s="220" t="s">
        <v>55</v>
      </c>
      <c r="B199" s="229">
        <f t="shared" si="16"/>
        <v>742</v>
      </c>
      <c r="C199" s="229"/>
      <c r="D199" s="229">
        <f t="shared" si="17"/>
        <v>341</v>
      </c>
      <c r="E199" s="279">
        <v>216</v>
      </c>
      <c r="F199" s="279">
        <v>112</v>
      </c>
      <c r="G199" s="279">
        <v>13</v>
      </c>
      <c r="H199" s="279">
        <v>223</v>
      </c>
      <c r="I199" s="279">
        <v>178</v>
      </c>
    </row>
    <row r="200" spans="1:9" s="219" customFormat="1" ht="9" customHeight="1">
      <c r="A200" s="220" t="s">
        <v>56</v>
      </c>
      <c r="B200" s="229">
        <f t="shared" si="16"/>
        <v>1496</v>
      </c>
      <c r="C200" s="229"/>
      <c r="D200" s="229">
        <f t="shared" si="17"/>
        <v>1166</v>
      </c>
      <c r="E200" s="279">
        <v>250</v>
      </c>
      <c r="F200" s="279">
        <v>3</v>
      </c>
      <c r="G200" s="279">
        <v>913</v>
      </c>
      <c r="H200" s="279">
        <v>306</v>
      </c>
      <c r="I200" s="279">
        <v>24</v>
      </c>
    </row>
    <row r="201" spans="1:9" s="219" customFormat="1" ht="9" customHeight="1">
      <c r="A201" s="225" t="s">
        <v>57</v>
      </c>
      <c r="B201" s="230">
        <f t="shared" si="16"/>
        <v>9329</v>
      </c>
      <c r="C201" s="230"/>
      <c r="D201" s="230">
        <f t="shared" si="17"/>
        <v>161</v>
      </c>
      <c r="E201" s="280">
        <v>128</v>
      </c>
      <c r="F201" s="280">
        <v>28</v>
      </c>
      <c r="G201" s="280">
        <v>5</v>
      </c>
      <c r="H201" s="280">
        <v>5</v>
      </c>
      <c r="I201" s="280">
        <v>9163</v>
      </c>
    </row>
    <row r="202" spans="1:9" s="219" customFormat="1" ht="9" customHeight="1">
      <c r="A202" s="220" t="s">
        <v>58</v>
      </c>
      <c r="B202" s="229">
        <f t="shared" si="16"/>
        <v>26240</v>
      </c>
      <c r="C202" s="229"/>
      <c r="D202" s="229">
        <f t="shared" si="17"/>
        <v>26227</v>
      </c>
      <c r="E202" s="279">
        <v>26152</v>
      </c>
      <c r="F202" s="279">
        <v>73</v>
      </c>
      <c r="G202" s="279">
        <v>2</v>
      </c>
      <c r="H202" s="279">
        <v>12</v>
      </c>
      <c r="I202" s="279">
        <v>1</v>
      </c>
    </row>
    <row r="203" spans="1:9" s="219" customFormat="1" ht="9" customHeight="1">
      <c r="A203" s="220" t="s">
        <v>59</v>
      </c>
      <c r="B203" s="229">
        <f t="shared" si="16"/>
        <v>1945</v>
      </c>
      <c r="C203" s="229"/>
      <c r="D203" s="229">
        <f t="shared" si="17"/>
        <v>1944</v>
      </c>
      <c r="E203" s="279">
        <v>1918</v>
      </c>
      <c r="F203" s="279">
        <v>22</v>
      </c>
      <c r="G203" s="279">
        <v>4</v>
      </c>
      <c r="H203" s="279">
        <v>0</v>
      </c>
      <c r="I203" s="279">
        <v>1</v>
      </c>
    </row>
    <row r="204" spans="1:9" s="219" customFormat="1" ht="9" customHeight="1">
      <c r="A204" s="220" t="s">
        <v>60</v>
      </c>
      <c r="B204" s="229">
        <f t="shared" si="16"/>
        <v>7789</v>
      </c>
      <c r="C204" s="229"/>
      <c r="D204" s="229">
        <f t="shared" si="17"/>
        <v>4922</v>
      </c>
      <c r="E204" s="279">
        <v>4623</v>
      </c>
      <c r="F204" s="279">
        <v>210</v>
      </c>
      <c r="G204" s="279">
        <v>89</v>
      </c>
      <c r="H204" s="279">
        <v>218</v>
      </c>
      <c r="I204" s="279">
        <v>2649</v>
      </c>
    </row>
    <row r="205" spans="1:9" s="219" customFormat="1" ht="9" customHeight="1">
      <c r="A205" s="225" t="s">
        <v>61</v>
      </c>
      <c r="B205" s="230">
        <f t="shared" si="16"/>
        <v>3585</v>
      </c>
      <c r="C205" s="230"/>
      <c r="D205" s="230">
        <f t="shared" si="17"/>
        <v>2548</v>
      </c>
      <c r="E205" s="280">
        <v>310</v>
      </c>
      <c r="F205" s="280">
        <v>221</v>
      </c>
      <c r="G205" s="280">
        <v>2017</v>
      </c>
      <c r="H205" s="280">
        <v>358</v>
      </c>
      <c r="I205" s="280">
        <v>679</v>
      </c>
    </row>
    <row r="206" spans="1:9" s="219" customFormat="1" ht="9" customHeight="1">
      <c r="A206" s="220" t="s">
        <v>62</v>
      </c>
      <c r="B206" s="229">
        <f t="shared" si="16"/>
        <v>3406</v>
      </c>
      <c r="C206" s="229"/>
      <c r="D206" s="229">
        <f t="shared" si="17"/>
        <v>3406</v>
      </c>
      <c r="E206" s="279">
        <v>689</v>
      </c>
      <c r="F206" s="279">
        <v>2717</v>
      </c>
      <c r="G206" s="279">
        <v>0</v>
      </c>
      <c r="H206" s="279">
        <v>0</v>
      </c>
      <c r="I206" s="279">
        <v>0</v>
      </c>
    </row>
    <row r="207" spans="1:9" s="219" customFormat="1" ht="9" customHeight="1">
      <c r="A207" s="220" t="s">
        <v>63</v>
      </c>
      <c r="B207" s="229">
        <f t="shared" si="16"/>
        <v>6524</v>
      </c>
      <c r="C207" s="229"/>
      <c r="D207" s="229">
        <f t="shared" si="17"/>
        <v>6169</v>
      </c>
      <c r="E207" s="279">
        <v>5629</v>
      </c>
      <c r="F207" s="279">
        <v>495</v>
      </c>
      <c r="G207" s="279">
        <v>45</v>
      </c>
      <c r="H207" s="279">
        <v>94</v>
      </c>
      <c r="I207" s="279">
        <v>261</v>
      </c>
    </row>
    <row r="208" spans="1:9" s="219" customFormat="1" ht="9" customHeight="1">
      <c r="A208" s="220" t="s">
        <v>64</v>
      </c>
      <c r="B208" s="229">
        <f t="shared" si="16"/>
        <v>8913</v>
      </c>
      <c r="C208" s="229"/>
      <c r="D208" s="229">
        <f t="shared" si="17"/>
        <v>8565</v>
      </c>
      <c r="E208" s="279">
        <v>5787</v>
      </c>
      <c r="F208" s="279">
        <v>170</v>
      </c>
      <c r="G208" s="279">
        <v>2608</v>
      </c>
      <c r="H208" s="279">
        <v>0</v>
      </c>
      <c r="I208" s="279">
        <v>348</v>
      </c>
    </row>
    <row r="209" spans="1:9" s="219" customFormat="1" ht="9" customHeight="1">
      <c r="A209" s="225" t="s">
        <v>65</v>
      </c>
      <c r="B209" s="230">
        <f t="shared" si="16"/>
        <v>2901</v>
      </c>
      <c r="C209" s="230"/>
      <c r="D209" s="230">
        <f t="shared" si="17"/>
        <v>2060</v>
      </c>
      <c r="E209" s="280">
        <v>1467</v>
      </c>
      <c r="F209" s="280">
        <v>541</v>
      </c>
      <c r="G209" s="280">
        <v>52</v>
      </c>
      <c r="H209" s="280">
        <v>727</v>
      </c>
      <c r="I209" s="280">
        <v>114</v>
      </c>
    </row>
    <row r="210" spans="1:9" s="219" customFormat="1" ht="9" customHeight="1">
      <c r="A210" s="220" t="s">
        <v>66</v>
      </c>
      <c r="B210" s="229">
        <f t="shared" si="16"/>
        <v>2851</v>
      </c>
      <c r="C210" s="229"/>
      <c r="D210" s="229">
        <f t="shared" si="17"/>
        <v>2525</v>
      </c>
      <c r="E210" s="279">
        <v>1807</v>
      </c>
      <c r="F210" s="279">
        <v>319</v>
      </c>
      <c r="G210" s="279">
        <v>399</v>
      </c>
      <c r="H210" s="279">
        <v>0</v>
      </c>
      <c r="I210" s="279">
        <v>326</v>
      </c>
    </row>
    <row r="211" spans="1:9" s="219" customFormat="1" ht="9" customHeight="1">
      <c r="A211" s="220" t="s">
        <v>67</v>
      </c>
      <c r="B211" s="229">
        <f t="shared" si="16"/>
        <v>759</v>
      </c>
      <c r="C211" s="229"/>
      <c r="D211" s="229">
        <f t="shared" si="17"/>
        <v>563</v>
      </c>
      <c r="E211" s="279">
        <v>369</v>
      </c>
      <c r="F211" s="279">
        <v>27</v>
      </c>
      <c r="G211" s="279">
        <v>167</v>
      </c>
      <c r="H211" s="279">
        <v>4</v>
      </c>
      <c r="I211" s="279">
        <v>192</v>
      </c>
    </row>
    <row r="212" spans="1:9" s="219" customFormat="1" ht="9" customHeight="1">
      <c r="A212" s="220" t="s">
        <v>68</v>
      </c>
      <c r="B212" s="229">
        <f t="shared" si="16"/>
        <v>14694</v>
      </c>
      <c r="C212" s="229"/>
      <c r="D212" s="229">
        <f t="shared" si="17"/>
        <v>0</v>
      </c>
      <c r="E212" s="279">
        <v>0</v>
      </c>
      <c r="F212" s="279">
        <v>0</v>
      </c>
      <c r="G212" s="279">
        <v>0</v>
      </c>
      <c r="H212" s="279">
        <v>0</v>
      </c>
      <c r="I212" s="279">
        <v>14694</v>
      </c>
    </row>
    <row r="213" spans="1:9" s="219" customFormat="1" ht="9" customHeight="1">
      <c r="A213" s="225" t="s">
        <v>69</v>
      </c>
      <c r="B213" s="230">
        <f t="shared" si="16"/>
        <v>1147</v>
      </c>
      <c r="C213" s="230"/>
      <c r="D213" s="230">
        <f t="shared" si="17"/>
        <v>653</v>
      </c>
      <c r="E213" s="280">
        <v>406</v>
      </c>
      <c r="F213" s="280">
        <v>8</v>
      </c>
      <c r="G213" s="280">
        <v>239</v>
      </c>
      <c r="H213" s="280">
        <v>6</v>
      </c>
      <c r="I213" s="280">
        <v>488</v>
      </c>
    </row>
    <row r="214" spans="1:9" s="219" customFormat="1" ht="9" customHeight="1">
      <c r="A214" s="220" t="s">
        <v>70</v>
      </c>
      <c r="B214" s="229">
        <f t="shared" si="16"/>
        <v>9938</v>
      </c>
      <c r="C214" s="229"/>
      <c r="D214" s="229">
        <f t="shared" si="17"/>
        <v>9808</v>
      </c>
      <c r="E214" s="279">
        <v>4696</v>
      </c>
      <c r="F214" s="279">
        <v>5050</v>
      </c>
      <c r="G214" s="279">
        <v>62</v>
      </c>
      <c r="H214" s="279">
        <v>119</v>
      </c>
      <c r="I214" s="279">
        <v>11</v>
      </c>
    </row>
    <row r="215" spans="1:9" s="219" customFormat="1" ht="9" customHeight="1">
      <c r="A215" s="220" t="s">
        <v>71</v>
      </c>
      <c r="B215" s="229">
        <f t="shared" si="16"/>
        <v>2970</v>
      </c>
      <c r="C215" s="229"/>
      <c r="D215" s="229">
        <f t="shared" si="17"/>
        <v>0</v>
      </c>
      <c r="E215" s="279">
        <v>0</v>
      </c>
      <c r="F215" s="279">
        <v>0</v>
      </c>
      <c r="G215" s="279">
        <v>0</v>
      </c>
      <c r="H215" s="279">
        <v>0</v>
      </c>
      <c r="I215" s="279">
        <v>2970</v>
      </c>
    </row>
    <row r="216" spans="1:9" s="219" customFormat="1" ht="9" customHeight="1">
      <c r="A216" s="220" t="s">
        <v>72</v>
      </c>
      <c r="B216" s="229">
        <f t="shared" si="16"/>
        <v>2224</v>
      </c>
      <c r="C216" s="229"/>
      <c r="D216" s="229">
        <f t="shared" si="17"/>
        <v>1756</v>
      </c>
      <c r="E216" s="279">
        <v>1558</v>
      </c>
      <c r="F216" s="279">
        <v>65</v>
      </c>
      <c r="G216" s="279">
        <v>133</v>
      </c>
      <c r="H216" s="279">
        <v>165</v>
      </c>
      <c r="I216" s="279">
        <v>303</v>
      </c>
    </row>
    <row r="217" spans="1:9" s="219" customFormat="1" ht="9" customHeight="1">
      <c r="A217" s="225" t="s">
        <v>73</v>
      </c>
      <c r="B217" s="230">
        <f t="shared" si="16"/>
        <v>2620</v>
      </c>
      <c r="C217" s="230"/>
      <c r="D217" s="230">
        <f t="shared" si="17"/>
        <v>2497</v>
      </c>
      <c r="E217" s="280">
        <v>2173</v>
      </c>
      <c r="F217" s="280">
        <v>10</v>
      </c>
      <c r="G217" s="280">
        <v>314</v>
      </c>
      <c r="H217" s="280">
        <v>94</v>
      </c>
      <c r="I217" s="280">
        <v>29</v>
      </c>
    </row>
    <row r="218" spans="1:9" s="219" customFormat="1" ht="9" customHeight="1">
      <c r="A218" s="220" t="s">
        <v>74</v>
      </c>
      <c r="B218" s="229">
        <f t="shared" si="16"/>
        <v>4296</v>
      </c>
      <c r="C218" s="229"/>
      <c r="D218" s="229">
        <f t="shared" si="17"/>
        <v>3827</v>
      </c>
      <c r="E218" s="279">
        <v>2131</v>
      </c>
      <c r="F218" s="279">
        <v>665</v>
      </c>
      <c r="G218" s="279">
        <v>1031</v>
      </c>
      <c r="H218" s="279">
        <v>274</v>
      </c>
      <c r="I218" s="279">
        <v>195</v>
      </c>
    </row>
    <row r="219" spans="1:9" s="219" customFormat="1" ht="9" customHeight="1">
      <c r="A219" s="220" t="s">
        <v>75</v>
      </c>
      <c r="B219" s="229">
        <f t="shared" si="16"/>
        <v>3413</v>
      </c>
      <c r="C219" s="229"/>
      <c r="D219" s="229">
        <f t="shared" si="17"/>
        <v>3175</v>
      </c>
      <c r="E219" s="279">
        <v>3125</v>
      </c>
      <c r="F219" s="279">
        <v>2</v>
      </c>
      <c r="G219" s="279">
        <v>48</v>
      </c>
      <c r="H219" s="279">
        <v>0</v>
      </c>
      <c r="I219" s="279">
        <v>238</v>
      </c>
    </row>
    <row r="220" spans="1:9" s="219" customFormat="1" ht="9" customHeight="1">
      <c r="A220" s="220" t="s">
        <v>76</v>
      </c>
      <c r="B220" s="229">
        <f t="shared" si="16"/>
        <v>8003</v>
      </c>
      <c r="C220" s="229"/>
      <c r="D220" s="229">
        <f t="shared" si="17"/>
        <v>8002</v>
      </c>
      <c r="E220" s="279">
        <v>3457</v>
      </c>
      <c r="F220" s="279">
        <v>4545</v>
      </c>
      <c r="G220" s="279">
        <v>0</v>
      </c>
      <c r="H220" s="279">
        <v>1</v>
      </c>
      <c r="I220" s="279">
        <v>0</v>
      </c>
    </row>
    <row r="221" spans="1:9" s="219" customFormat="1" ht="9" customHeight="1">
      <c r="A221" s="225" t="s">
        <v>77</v>
      </c>
      <c r="B221" s="230">
        <f t="shared" si="16"/>
        <v>3522</v>
      </c>
      <c r="C221" s="230"/>
      <c r="D221" s="230">
        <f t="shared" si="17"/>
        <v>2529</v>
      </c>
      <c r="E221" s="280">
        <v>1659</v>
      </c>
      <c r="F221" s="280">
        <v>71</v>
      </c>
      <c r="G221" s="280">
        <v>799</v>
      </c>
      <c r="H221" s="280">
        <v>34</v>
      </c>
      <c r="I221" s="280">
        <v>959</v>
      </c>
    </row>
    <row r="222" spans="1:9" s="219" customFormat="1" ht="9" customHeight="1">
      <c r="A222" s="220" t="s">
        <v>78</v>
      </c>
      <c r="B222" s="229">
        <f t="shared" si="16"/>
        <v>980</v>
      </c>
      <c r="C222" s="229"/>
      <c r="D222" s="229">
        <f t="shared" si="17"/>
        <v>980</v>
      </c>
      <c r="E222" s="279">
        <v>626</v>
      </c>
      <c r="F222" s="279">
        <v>354</v>
      </c>
      <c r="G222" s="279">
        <v>0</v>
      </c>
      <c r="H222" s="279">
        <v>0</v>
      </c>
      <c r="I222" s="279">
        <v>0</v>
      </c>
    </row>
    <row r="223" spans="1:9" s="219" customFormat="1" ht="9" customHeight="1">
      <c r="A223" s="220" t="s">
        <v>79</v>
      </c>
      <c r="B223" s="229">
        <f t="shared" si="16"/>
        <v>4772</v>
      </c>
      <c r="C223" s="229"/>
      <c r="D223" s="229">
        <f t="shared" si="17"/>
        <v>3431</v>
      </c>
      <c r="E223" s="279">
        <v>2227</v>
      </c>
      <c r="F223" s="279">
        <v>8</v>
      </c>
      <c r="G223" s="279">
        <v>1196</v>
      </c>
      <c r="H223" s="279">
        <v>105</v>
      </c>
      <c r="I223" s="279">
        <v>1236</v>
      </c>
    </row>
    <row r="224" spans="1:9" s="219" customFormat="1" ht="9" customHeight="1">
      <c r="A224" s="220" t="s">
        <v>80</v>
      </c>
      <c r="B224" s="229">
        <f t="shared" si="16"/>
        <v>1769</v>
      </c>
      <c r="C224" s="229"/>
      <c r="D224" s="229">
        <f t="shared" si="17"/>
        <v>785</v>
      </c>
      <c r="E224" s="279">
        <v>648</v>
      </c>
      <c r="F224" s="279">
        <v>2</v>
      </c>
      <c r="G224" s="279">
        <v>135</v>
      </c>
      <c r="H224" s="279">
        <v>928</v>
      </c>
      <c r="I224" s="279">
        <v>56</v>
      </c>
    </row>
    <row r="225" spans="1:9" s="219" customFormat="1" ht="9" customHeight="1">
      <c r="A225" s="225" t="s">
        <v>81</v>
      </c>
      <c r="B225" s="230">
        <f t="shared" si="16"/>
        <v>1063</v>
      </c>
      <c r="C225" s="230"/>
      <c r="D225" s="230">
        <f t="shared" si="17"/>
        <v>992</v>
      </c>
      <c r="E225" s="280">
        <v>986</v>
      </c>
      <c r="F225" s="280">
        <v>1</v>
      </c>
      <c r="G225" s="280">
        <v>5</v>
      </c>
      <c r="H225" s="280">
        <v>55</v>
      </c>
      <c r="I225" s="280">
        <v>16</v>
      </c>
    </row>
    <row r="226" spans="1:9" s="258" customFormat="1" ht="9" customHeight="1">
      <c r="A226" s="253"/>
      <c r="B226" s="256"/>
      <c r="C226" s="256"/>
      <c r="D226" s="256"/>
      <c r="E226" s="281"/>
      <c r="F226" s="281"/>
      <c r="G226" s="281"/>
      <c r="H226" s="281"/>
      <c r="I226" s="281"/>
    </row>
    <row r="227" spans="1:9" s="219" customFormat="1" ht="9" customHeight="1">
      <c r="A227" s="218">
        <v>2001</v>
      </c>
    </row>
    <row r="228" spans="1:9" s="219" customFormat="1" ht="9" customHeight="1">
      <c r="A228" s="222" t="s">
        <v>102</v>
      </c>
      <c r="B228" s="243">
        <f>SUM(B230:B261)</f>
        <v>182853</v>
      </c>
      <c r="C228" s="243"/>
      <c r="D228" s="243">
        <f t="shared" ref="D228:I228" si="18">SUM(D230:D261)</f>
        <v>122163</v>
      </c>
      <c r="E228" s="243">
        <f t="shared" si="18"/>
        <v>90044</v>
      </c>
      <c r="F228" s="243">
        <f t="shared" si="18"/>
        <v>20122</v>
      </c>
      <c r="G228" s="243">
        <f t="shared" si="18"/>
        <v>11997</v>
      </c>
      <c r="H228" s="243">
        <f t="shared" si="18"/>
        <v>5485</v>
      </c>
      <c r="I228" s="243">
        <f t="shared" si="18"/>
        <v>55205</v>
      </c>
    </row>
    <row r="229" spans="1:9" s="219" customFormat="1" ht="3.95" customHeight="1">
      <c r="A229" s="222"/>
      <c r="B229" s="243"/>
      <c r="C229" s="243"/>
      <c r="D229" s="243"/>
      <c r="E229" s="243"/>
      <c r="F229" s="243"/>
      <c r="G229" s="243"/>
      <c r="H229" s="243"/>
      <c r="I229" s="243"/>
    </row>
    <row r="230" spans="1:9" s="219" customFormat="1" ht="9" customHeight="1">
      <c r="A230" s="220" t="s">
        <v>50</v>
      </c>
      <c r="B230" s="229">
        <f t="shared" ref="B230:B261" si="19">SUM(D230,H230:I230)</f>
        <v>1712</v>
      </c>
      <c r="C230" s="229"/>
      <c r="D230" s="229">
        <f t="shared" ref="D230:D261" si="20">SUM(E230:G230)</f>
        <v>1712</v>
      </c>
      <c r="E230" s="279">
        <v>1601</v>
      </c>
      <c r="F230" s="279">
        <v>99</v>
      </c>
      <c r="G230" s="279">
        <v>12</v>
      </c>
      <c r="H230" s="279">
        <v>0</v>
      </c>
      <c r="I230" s="279">
        <v>0</v>
      </c>
    </row>
    <row r="231" spans="1:9" s="219" customFormat="1" ht="9" customHeight="1">
      <c r="A231" s="220" t="s">
        <v>51</v>
      </c>
      <c r="B231" s="229">
        <f t="shared" si="19"/>
        <v>14279</v>
      </c>
      <c r="C231" s="229"/>
      <c r="D231" s="229">
        <f t="shared" si="20"/>
        <v>7869</v>
      </c>
      <c r="E231" s="279">
        <v>1942</v>
      </c>
      <c r="F231" s="279">
        <v>4816</v>
      </c>
      <c r="G231" s="279">
        <v>1111</v>
      </c>
      <c r="H231" s="279">
        <v>13</v>
      </c>
      <c r="I231" s="279">
        <v>6397</v>
      </c>
    </row>
    <row r="232" spans="1:9" s="219" customFormat="1" ht="9" customHeight="1">
      <c r="A232" s="220" t="s">
        <v>52</v>
      </c>
      <c r="B232" s="229">
        <f t="shared" si="19"/>
        <v>855</v>
      </c>
      <c r="C232" s="229"/>
      <c r="D232" s="229">
        <f t="shared" si="20"/>
        <v>777</v>
      </c>
      <c r="E232" s="279">
        <v>773</v>
      </c>
      <c r="F232" s="279">
        <v>0</v>
      </c>
      <c r="G232" s="279">
        <v>4</v>
      </c>
      <c r="H232" s="279">
        <v>53</v>
      </c>
      <c r="I232" s="279">
        <v>25</v>
      </c>
    </row>
    <row r="233" spans="1:9" s="219" customFormat="1" ht="9" customHeight="1">
      <c r="A233" s="225" t="s">
        <v>53</v>
      </c>
      <c r="B233" s="230">
        <f t="shared" si="19"/>
        <v>849</v>
      </c>
      <c r="C233" s="230"/>
      <c r="D233" s="230">
        <f t="shared" si="20"/>
        <v>325</v>
      </c>
      <c r="E233" s="280">
        <v>321</v>
      </c>
      <c r="F233" s="280">
        <v>0</v>
      </c>
      <c r="G233" s="280">
        <v>4</v>
      </c>
      <c r="H233" s="280">
        <v>0</v>
      </c>
      <c r="I233" s="280">
        <v>524</v>
      </c>
    </row>
    <row r="234" spans="1:9" s="219" customFormat="1" ht="9" customHeight="1">
      <c r="A234" s="220" t="s">
        <v>54</v>
      </c>
      <c r="B234" s="229">
        <f t="shared" si="19"/>
        <v>7504</v>
      </c>
      <c r="C234" s="229"/>
      <c r="D234" s="229">
        <f t="shared" si="20"/>
        <v>2083</v>
      </c>
      <c r="E234" s="279">
        <v>290</v>
      </c>
      <c r="F234" s="279">
        <v>29</v>
      </c>
      <c r="G234" s="279">
        <v>1764</v>
      </c>
      <c r="H234" s="279">
        <v>1</v>
      </c>
      <c r="I234" s="279">
        <v>5420</v>
      </c>
    </row>
    <row r="235" spans="1:9" s="219" customFormat="1" ht="9" customHeight="1">
      <c r="A235" s="220" t="s">
        <v>55</v>
      </c>
      <c r="B235" s="229">
        <f t="shared" si="19"/>
        <v>605</v>
      </c>
      <c r="C235" s="229"/>
      <c r="D235" s="229">
        <f t="shared" si="20"/>
        <v>251</v>
      </c>
      <c r="E235" s="279">
        <v>193</v>
      </c>
      <c r="F235" s="279">
        <v>54</v>
      </c>
      <c r="G235" s="279">
        <v>4</v>
      </c>
      <c r="H235" s="279">
        <v>171</v>
      </c>
      <c r="I235" s="279">
        <v>183</v>
      </c>
    </row>
    <row r="236" spans="1:9" s="219" customFormat="1" ht="9" customHeight="1">
      <c r="A236" s="220" t="s">
        <v>56</v>
      </c>
      <c r="B236" s="229">
        <f t="shared" si="19"/>
        <v>2490</v>
      </c>
      <c r="C236" s="229"/>
      <c r="D236" s="229">
        <f t="shared" si="20"/>
        <v>2043</v>
      </c>
      <c r="E236" s="279">
        <v>151</v>
      </c>
      <c r="F236" s="279">
        <v>222</v>
      </c>
      <c r="G236" s="279">
        <v>1670</v>
      </c>
      <c r="H236" s="279">
        <v>445</v>
      </c>
      <c r="I236" s="279">
        <v>2</v>
      </c>
    </row>
    <row r="237" spans="1:9" s="219" customFormat="1" ht="9" customHeight="1">
      <c r="A237" s="225" t="s">
        <v>57</v>
      </c>
      <c r="B237" s="230">
        <f t="shared" si="19"/>
        <v>9983</v>
      </c>
      <c r="C237" s="230"/>
      <c r="D237" s="230">
        <f t="shared" si="20"/>
        <v>3</v>
      </c>
      <c r="E237" s="280">
        <v>0</v>
      </c>
      <c r="F237" s="280">
        <v>0</v>
      </c>
      <c r="G237" s="280">
        <v>3</v>
      </c>
      <c r="H237" s="280">
        <v>6</v>
      </c>
      <c r="I237" s="280">
        <v>9974</v>
      </c>
    </row>
    <row r="238" spans="1:9" s="219" customFormat="1" ht="9" customHeight="1">
      <c r="A238" s="220" t="s">
        <v>58</v>
      </c>
      <c r="B238" s="229">
        <f t="shared" si="19"/>
        <v>29559</v>
      </c>
      <c r="C238" s="229"/>
      <c r="D238" s="229">
        <f t="shared" si="20"/>
        <v>29289</v>
      </c>
      <c r="E238" s="279">
        <v>29287</v>
      </c>
      <c r="F238" s="279">
        <v>2</v>
      </c>
      <c r="G238" s="279">
        <v>0</v>
      </c>
      <c r="H238" s="279">
        <v>11</v>
      </c>
      <c r="I238" s="279">
        <v>259</v>
      </c>
    </row>
    <row r="239" spans="1:9" s="219" customFormat="1" ht="9" customHeight="1">
      <c r="A239" s="220" t="s">
        <v>59</v>
      </c>
      <c r="B239" s="229">
        <f t="shared" si="19"/>
        <v>3032</v>
      </c>
      <c r="C239" s="229"/>
      <c r="D239" s="229">
        <f t="shared" si="20"/>
        <v>3031</v>
      </c>
      <c r="E239" s="279">
        <v>2965</v>
      </c>
      <c r="F239" s="279">
        <v>62</v>
      </c>
      <c r="G239" s="279">
        <v>4</v>
      </c>
      <c r="H239" s="279">
        <v>0</v>
      </c>
      <c r="I239" s="279">
        <v>1</v>
      </c>
    </row>
    <row r="240" spans="1:9" s="219" customFormat="1" ht="9" customHeight="1">
      <c r="A240" s="220" t="s">
        <v>60</v>
      </c>
      <c r="B240" s="229">
        <f t="shared" si="19"/>
        <v>11899</v>
      </c>
      <c r="C240" s="229"/>
      <c r="D240" s="229">
        <f t="shared" si="20"/>
        <v>8393</v>
      </c>
      <c r="E240" s="279">
        <v>6473</v>
      </c>
      <c r="F240" s="279">
        <v>1159</v>
      </c>
      <c r="G240" s="279">
        <v>761</v>
      </c>
      <c r="H240" s="279">
        <v>329</v>
      </c>
      <c r="I240" s="279">
        <v>3177</v>
      </c>
    </row>
    <row r="241" spans="1:9" s="219" customFormat="1" ht="9" customHeight="1">
      <c r="A241" s="225" t="s">
        <v>61</v>
      </c>
      <c r="B241" s="230">
        <f t="shared" si="19"/>
        <v>4320</v>
      </c>
      <c r="C241" s="230"/>
      <c r="D241" s="230">
        <f t="shared" si="20"/>
        <v>3744</v>
      </c>
      <c r="E241" s="280">
        <v>1003</v>
      </c>
      <c r="F241" s="280">
        <v>78</v>
      </c>
      <c r="G241" s="280">
        <v>2663</v>
      </c>
      <c r="H241" s="280">
        <v>334</v>
      </c>
      <c r="I241" s="280">
        <v>242</v>
      </c>
    </row>
    <row r="242" spans="1:9" s="219" customFormat="1" ht="9" customHeight="1">
      <c r="A242" s="220" t="s">
        <v>62</v>
      </c>
      <c r="B242" s="229">
        <f t="shared" si="19"/>
        <v>792</v>
      </c>
      <c r="C242" s="229"/>
      <c r="D242" s="229">
        <f t="shared" si="20"/>
        <v>792</v>
      </c>
      <c r="E242" s="279">
        <v>792</v>
      </c>
      <c r="F242" s="279">
        <v>0</v>
      </c>
      <c r="G242" s="279">
        <v>0</v>
      </c>
      <c r="H242" s="279">
        <v>0</v>
      </c>
      <c r="I242" s="279">
        <v>0</v>
      </c>
    </row>
    <row r="243" spans="1:9" s="219" customFormat="1" ht="9" customHeight="1">
      <c r="A243" s="220" t="s">
        <v>63</v>
      </c>
      <c r="B243" s="229">
        <f t="shared" si="19"/>
        <v>9499</v>
      </c>
      <c r="C243" s="229"/>
      <c r="D243" s="229">
        <f t="shared" si="20"/>
        <v>9092</v>
      </c>
      <c r="E243" s="279">
        <v>8030</v>
      </c>
      <c r="F243" s="279">
        <v>1059</v>
      </c>
      <c r="G243" s="279">
        <v>3</v>
      </c>
      <c r="H243" s="279">
        <v>76</v>
      </c>
      <c r="I243" s="279">
        <v>331</v>
      </c>
    </row>
    <row r="244" spans="1:9" s="219" customFormat="1" ht="9" customHeight="1">
      <c r="A244" s="220" t="s">
        <v>64</v>
      </c>
      <c r="B244" s="229">
        <f t="shared" si="19"/>
        <v>6188</v>
      </c>
      <c r="C244" s="229"/>
      <c r="D244" s="229">
        <f t="shared" si="20"/>
        <v>4176</v>
      </c>
      <c r="E244" s="279">
        <v>4075</v>
      </c>
      <c r="F244" s="279">
        <v>53</v>
      </c>
      <c r="G244" s="279">
        <v>48</v>
      </c>
      <c r="H244" s="279">
        <v>550</v>
      </c>
      <c r="I244" s="279">
        <v>1462</v>
      </c>
    </row>
    <row r="245" spans="1:9" s="219" customFormat="1" ht="9" customHeight="1">
      <c r="A245" s="225" t="s">
        <v>65</v>
      </c>
      <c r="B245" s="230">
        <f t="shared" si="19"/>
        <v>2751</v>
      </c>
      <c r="C245" s="230"/>
      <c r="D245" s="230">
        <f t="shared" si="20"/>
        <v>1724</v>
      </c>
      <c r="E245" s="280">
        <v>1469</v>
      </c>
      <c r="F245" s="280">
        <v>227</v>
      </c>
      <c r="G245" s="280">
        <v>28</v>
      </c>
      <c r="H245" s="280">
        <v>824</v>
      </c>
      <c r="I245" s="280">
        <v>203</v>
      </c>
    </row>
    <row r="246" spans="1:9" s="219" customFormat="1" ht="9" customHeight="1">
      <c r="A246" s="220" t="s">
        <v>66</v>
      </c>
      <c r="B246" s="229">
        <f t="shared" si="19"/>
        <v>4171</v>
      </c>
      <c r="C246" s="229"/>
      <c r="D246" s="229">
        <f t="shared" si="20"/>
        <v>3878</v>
      </c>
      <c r="E246" s="279">
        <v>2909</v>
      </c>
      <c r="F246" s="279">
        <v>850</v>
      </c>
      <c r="G246" s="279">
        <v>119</v>
      </c>
      <c r="H246" s="279">
        <v>0</v>
      </c>
      <c r="I246" s="279">
        <v>293</v>
      </c>
    </row>
    <row r="247" spans="1:9" s="219" customFormat="1" ht="9" customHeight="1">
      <c r="A247" s="220" t="s">
        <v>67</v>
      </c>
      <c r="B247" s="229">
        <f t="shared" si="19"/>
        <v>906</v>
      </c>
      <c r="C247" s="229"/>
      <c r="D247" s="229">
        <f t="shared" si="20"/>
        <v>447</v>
      </c>
      <c r="E247" s="279">
        <v>342</v>
      </c>
      <c r="F247" s="279">
        <v>31</v>
      </c>
      <c r="G247" s="279">
        <v>74</v>
      </c>
      <c r="H247" s="279">
        <v>25</v>
      </c>
      <c r="I247" s="279">
        <v>434</v>
      </c>
    </row>
    <row r="248" spans="1:9" s="219" customFormat="1" ht="9" customHeight="1">
      <c r="A248" s="220" t="s">
        <v>68</v>
      </c>
      <c r="B248" s="229">
        <f t="shared" si="19"/>
        <v>18680</v>
      </c>
      <c r="C248" s="229"/>
      <c r="D248" s="229">
        <f t="shared" si="20"/>
        <v>0</v>
      </c>
      <c r="E248" s="279">
        <v>0</v>
      </c>
      <c r="F248" s="279">
        <v>0</v>
      </c>
      <c r="G248" s="279">
        <v>0</v>
      </c>
      <c r="H248" s="279">
        <v>0</v>
      </c>
      <c r="I248" s="279">
        <v>18680</v>
      </c>
    </row>
    <row r="249" spans="1:9" s="219" customFormat="1" ht="9" customHeight="1">
      <c r="A249" s="225" t="s">
        <v>69</v>
      </c>
      <c r="B249" s="230">
        <f t="shared" si="19"/>
        <v>1318</v>
      </c>
      <c r="C249" s="230"/>
      <c r="D249" s="230">
        <f t="shared" si="20"/>
        <v>646</v>
      </c>
      <c r="E249" s="280">
        <v>378</v>
      </c>
      <c r="F249" s="280">
        <v>20</v>
      </c>
      <c r="G249" s="280">
        <v>248</v>
      </c>
      <c r="H249" s="280">
        <v>1</v>
      </c>
      <c r="I249" s="280">
        <v>671</v>
      </c>
    </row>
    <row r="250" spans="1:9" s="219" customFormat="1" ht="9" customHeight="1">
      <c r="A250" s="220" t="s">
        <v>70</v>
      </c>
      <c r="B250" s="229">
        <f t="shared" si="19"/>
        <v>8897</v>
      </c>
      <c r="C250" s="229"/>
      <c r="D250" s="229">
        <f t="shared" si="20"/>
        <v>8590</v>
      </c>
      <c r="E250" s="279">
        <v>5860</v>
      </c>
      <c r="F250" s="279">
        <v>2269</v>
      </c>
      <c r="G250" s="279">
        <v>461</v>
      </c>
      <c r="H250" s="279">
        <v>295</v>
      </c>
      <c r="I250" s="279">
        <v>12</v>
      </c>
    </row>
    <row r="251" spans="1:9" s="219" customFormat="1" ht="9" customHeight="1">
      <c r="A251" s="220" t="s">
        <v>71</v>
      </c>
      <c r="B251" s="229">
        <f t="shared" si="19"/>
        <v>3627</v>
      </c>
      <c r="C251" s="229"/>
      <c r="D251" s="229">
        <f t="shared" si="20"/>
        <v>0</v>
      </c>
      <c r="E251" s="279">
        <v>0</v>
      </c>
      <c r="F251" s="279">
        <v>0</v>
      </c>
      <c r="G251" s="279">
        <v>0</v>
      </c>
      <c r="H251" s="279">
        <v>0</v>
      </c>
      <c r="I251" s="279">
        <v>3627</v>
      </c>
    </row>
    <row r="252" spans="1:9" s="219" customFormat="1" ht="9" customHeight="1">
      <c r="A252" s="220" t="s">
        <v>72</v>
      </c>
      <c r="B252" s="229">
        <f t="shared" si="19"/>
        <v>2650</v>
      </c>
      <c r="C252" s="229"/>
      <c r="D252" s="229">
        <f t="shared" si="20"/>
        <v>2155</v>
      </c>
      <c r="E252" s="279">
        <v>1927</v>
      </c>
      <c r="F252" s="279">
        <v>38</v>
      </c>
      <c r="G252" s="279">
        <v>190</v>
      </c>
      <c r="H252" s="279">
        <v>160</v>
      </c>
      <c r="I252" s="279">
        <v>335</v>
      </c>
    </row>
    <row r="253" spans="1:9" s="219" customFormat="1" ht="9" customHeight="1">
      <c r="A253" s="225" t="s">
        <v>73</v>
      </c>
      <c r="B253" s="230">
        <f t="shared" si="19"/>
        <v>2722</v>
      </c>
      <c r="C253" s="230"/>
      <c r="D253" s="230">
        <f t="shared" si="20"/>
        <v>2573</v>
      </c>
      <c r="E253" s="280">
        <v>2369</v>
      </c>
      <c r="F253" s="280">
        <v>4</v>
      </c>
      <c r="G253" s="280">
        <v>200</v>
      </c>
      <c r="H253" s="280">
        <v>112</v>
      </c>
      <c r="I253" s="280">
        <v>37</v>
      </c>
    </row>
    <row r="254" spans="1:9" s="219" customFormat="1" ht="9" customHeight="1">
      <c r="A254" s="220" t="s">
        <v>74</v>
      </c>
      <c r="B254" s="229">
        <f t="shared" si="19"/>
        <v>3229</v>
      </c>
      <c r="C254" s="229"/>
      <c r="D254" s="229">
        <f t="shared" si="20"/>
        <v>2866</v>
      </c>
      <c r="E254" s="279">
        <v>2031</v>
      </c>
      <c r="F254" s="279">
        <v>184</v>
      </c>
      <c r="G254" s="279">
        <v>651</v>
      </c>
      <c r="H254" s="279">
        <v>184</v>
      </c>
      <c r="I254" s="279">
        <v>179</v>
      </c>
    </row>
    <row r="255" spans="1:9" s="219" customFormat="1" ht="9" customHeight="1">
      <c r="A255" s="220" t="s">
        <v>75</v>
      </c>
      <c r="B255" s="229">
        <f t="shared" si="19"/>
        <v>5066</v>
      </c>
      <c r="C255" s="229"/>
      <c r="D255" s="229">
        <f t="shared" si="20"/>
        <v>4811</v>
      </c>
      <c r="E255" s="279">
        <v>4318</v>
      </c>
      <c r="F255" s="279">
        <v>103</v>
      </c>
      <c r="G255" s="279">
        <v>390</v>
      </c>
      <c r="H255" s="279">
        <v>10</v>
      </c>
      <c r="I255" s="279">
        <v>245</v>
      </c>
    </row>
    <row r="256" spans="1:9" s="219" customFormat="1" ht="9" customHeight="1">
      <c r="A256" s="220" t="s">
        <v>76</v>
      </c>
      <c r="B256" s="229">
        <f t="shared" si="19"/>
        <v>7179</v>
      </c>
      <c r="C256" s="229"/>
      <c r="D256" s="229">
        <f t="shared" si="20"/>
        <v>7179</v>
      </c>
      <c r="E256" s="279">
        <v>2738</v>
      </c>
      <c r="F256" s="279">
        <v>4441</v>
      </c>
      <c r="G256" s="279">
        <v>0</v>
      </c>
      <c r="H256" s="279">
        <v>0</v>
      </c>
      <c r="I256" s="279">
        <v>0</v>
      </c>
    </row>
    <row r="257" spans="1:9" s="219" customFormat="1" ht="9" customHeight="1">
      <c r="A257" s="225" t="s">
        <v>77</v>
      </c>
      <c r="B257" s="230">
        <f t="shared" si="19"/>
        <v>4538</v>
      </c>
      <c r="C257" s="230"/>
      <c r="D257" s="230">
        <f t="shared" si="20"/>
        <v>3707</v>
      </c>
      <c r="E257" s="280">
        <v>3175</v>
      </c>
      <c r="F257" s="280">
        <v>307</v>
      </c>
      <c r="G257" s="280">
        <v>225</v>
      </c>
      <c r="H257" s="280">
        <v>42</v>
      </c>
      <c r="I257" s="280">
        <v>789</v>
      </c>
    </row>
    <row r="258" spans="1:9" s="219" customFormat="1" ht="9" customHeight="1">
      <c r="A258" s="220" t="s">
        <v>78</v>
      </c>
      <c r="B258" s="229">
        <f t="shared" si="19"/>
        <v>751</v>
      </c>
      <c r="C258" s="229"/>
      <c r="D258" s="229">
        <f t="shared" si="20"/>
        <v>751</v>
      </c>
      <c r="E258" s="279">
        <v>411</v>
      </c>
      <c r="F258" s="279">
        <v>340</v>
      </c>
      <c r="G258" s="279">
        <v>0</v>
      </c>
      <c r="H258" s="279">
        <v>0</v>
      </c>
      <c r="I258" s="279">
        <v>0</v>
      </c>
    </row>
    <row r="259" spans="1:9" s="219" customFormat="1" ht="9" customHeight="1">
      <c r="A259" s="220" t="s">
        <v>79</v>
      </c>
      <c r="B259" s="229">
        <f t="shared" si="19"/>
        <v>8771</v>
      </c>
      <c r="C259" s="229"/>
      <c r="D259" s="229">
        <f t="shared" si="20"/>
        <v>6735</v>
      </c>
      <c r="E259" s="279">
        <v>1986</v>
      </c>
      <c r="F259" s="279">
        <v>3588</v>
      </c>
      <c r="G259" s="279">
        <v>1161</v>
      </c>
      <c r="H259" s="279">
        <v>443</v>
      </c>
      <c r="I259" s="279">
        <v>1593</v>
      </c>
    </row>
    <row r="260" spans="1:9" s="219" customFormat="1" ht="9" customHeight="1">
      <c r="A260" s="220" t="s">
        <v>80</v>
      </c>
      <c r="B260" s="229">
        <f t="shared" si="19"/>
        <v>2777</v>
      </c>
      <c r="C260" s="229"/>
      <c r="D260" s="229">
        <f t="shared" si="20"/>
        <v>1301</v>
      </c>
      <c r="E260" s="279">
        <v>1059</v>
      </c>
      <c r="F260" s="279">
        <v>45</v>
      </c>
      <c r="G260" s="279">
        <v>197</v>
      </c>
      <c r="H260" s="279">
        <v>1368</v>
      </c>
      <c r="I260" s="279">
        <v>108</v>
      </c>
    </row>
    <row r="261" spans="1:9" s="219" customFormat="1" ht="9" customHeight="1">
      <c r="A261" s="225" t="s">
        <v>81</v>
      </c>
      <c r="B261" s="230">
        <f t="shared" si="19"/>
        <v>1254</v>
      </c>
      <c r="C261" s="230"/>
      <c r="D261" s="230">
        <f t="shared" si="20"/>
        <v>1220</v>
      </c>
      <c r="E261" s="280">
        <v>1176</v>
      </c>
      <c r="F261" s="280">
        <v>42</v>
      </c>
      <c r="G261" s="280">
        <v>2</v>
      </c>
      <c r="H261" s="280">
        <v>32</v>
      </c>
      <c r="I261" s="280">
        <v>2</v>
      </c>
    </row>
    <row r="262" spans="1:9" s="219" customFormat="1" ht="9" customHeight="1"/>
    <row r="263" spans="1:9" s="219" customFormat="1" ht="9" customHeight="1">
      <c r="A263" s="218">
        <v>2002</v>
      </c>
    </row>
    <row r="264" spans="1:9" s="219" customFormat="1" ht="9" customHeight="1">
      <c r="A264" s="222" t="s">
        <v>102</v>
      </c>
      <c r="B264" s="243">
        <f>SUM(B266:B297)</f>
        <v>191121</v>
      </c>
      <c r="C264" s="243"/>
      <c r="D264" s="243">
        <f t="shared" ref="D264:I264" si="21">SUM(D266:D297)</f>
        <v>115558</v>
      </c>
      <c r="E264" s="243">
        <f t="shared" si="21"/>
        <v>88793</v>
      </c>
      <c r="F264" s="243">
        <f t="shared" si="21"/>
        <v>17965</v>
      </c>
      <c r="G264" s="243">
        <f t="shared" si="21"/>
        <v>8800</v>
      </c>
      <c r="H264" s="243">
        <f t="shared" si="21"/>
        <v>9634</v>
      </c>
      <c r="I264" s="243">
        <f t="shared" si="21"/>
        <v>65929</v>
      </c>
    </row>
    <row r="265" spans="1:9" s="219" customFormat="1" ht="3" customHeight="1">
      <c r="A265" s="222"/>
      <c r="B265" s="243"/>
      <c r="C265" s="243"/>
      <c r="D265" s="243"/>
      <c r="E265" s="243"/>
      <c r="F265" s="243"/>
      <c r="G265" s="243"/>
      <c r="H265" s="243"/>
      <c r="I265" s="243"/>
    </row>
    <row r="266" spans="1:9" s="219" customFormat="1" ht="9" customHeight="1">
      <c r="A266" s="220" t="s">
        <v>50</v>
      </c>
      <c r="B266" s="229">
        <f t="shared" ref="B266:B297" si="22">SUM(D266,H266:I266)</f>
        <v>1777</v>
      </c>
      <c r="C266" s="229"/>
      <c r="D266" s="229">
        <f t="shared" ref="D266:D297" si="23">SUM(E266:G266)</f>
        <v>1777</v>
      </c>
      <c r="E266" s="279">
        <v>1775</v>
      </c>
      <c r="F266" s="279">
        <v>2</v>
      </c>
      <c r="G266" s="279">
        <v>0</v>
      </c>
      <c r="H266" s="279">
        <v>0</v>
      </c>
      <c r="I266" s="279">
        <v>0</v>
      </c>
    </row>
    <row r="267" spans="1:9" s="219" customFormat="1" ht="9" customHeight="1">
      <c r="A267" s="220" t="s">
        <v>51</v>
      </c>
      <c r="B267" s="229">
        <f t="shared" si="22"/>
        <v>8839</v>
      </c>
      <c r="C267" s="229"/>
      <c r="D267" s="229">
        <f t="shared" si="23"/>
        <v>2043</v>
      </c>
      <c r="E267" s="279">
        <v>838</v>
      </c>
      <c r="F267" s="279">
        <v>965</v>
      </c>
      <c r="G267" s="279">
        <v>240</v>
      </c>
      <c r="H267" s="279">
        <v>6</v>
      </c>
      <c r="I267" s="279">
        <v>6790</v>
      </c>
    </row>
    <row r="268" spans="1:9" s="219" customFormat="1" ht="9" customHeight="1">
      <c r="A268" s="220" t="s">
        <v>52</v>
      </c>
      <c r="B268" s="229">
        <f t="shared" si="22"/>
        <v>1628</v>
      </c>
      <c r="C268" s="229"/>
      <c r="D268" s="229">
        <f t="shared" si="23"/>
        <v>1089</v>
      </c>
      <c r="E268" s="279">
        <v>1045</v>
      </c>
      <c r="F268" s="279">
        <v>17</v>
      </c>
      <c r="G268" s="279">
        <v>27</v>
      </c>
      <c r="H268" s="279">
        <v>520</v>
      </c>
      <c r="I268" s="279">
        <v>19</v>
      </c>
    </row>
    <row r="269" spans="1:9" s="219" customFormat="1" ht="9" customHeight="1">
      <c r="A269" s="225" t="s">
        <v>53</v>
      </c>
      <c r="B269" s="230">
        <f t="shared" si="22"/>
        <v>1231</v>
      </c>
      <c r="C269" s="230"/>
      <c r="D269" s="230">
        <f t="shared" si="23"/>
        <v>341</v>
      </c>
      <c r="E269" s="280">
        <v>339</v>
      </c>
      <c r="F269" s="280">
        <v>0</v>
      </c>
      <c r="G269" s="280">
        <v>2</v>
      </c>
      <c r="H269" s="280">
        <v>2</v>
      </c>
      <c r="I269" s="280">
        <v>888</v>
      </c>
    </row>
    <row r="270" spans="1:9" s="219" customFormat="1" ht="9" customHeight="1">
      <c r="A270" s="220" t="s">
        <v>54</v>
      </c>
      <c r="B270" s="229">
        <f t="shared" si="22"/>
        <v>6709</v>
      </c>
      <c r="C270" s="229"/>
      <c r="D270" s="229">
        <f t="shared" si="23"/>
        <v>317</v>
      </c>
      <c r="E270" s="279">
        <v>131</v>
      </c>
      <c r="F270" s="279">
        <v>49</v>
      </c>
      <c r="G270" s="279">
        <v>137</v>
      </c>
      <c r="H270" s="279">
        <v>13</v>
      </c>
      <c r="I270" s="279">
        <v>6379</v>
      </c>
    </row>
    <row r="271" spans="1:9" s="219" customFormat="1" ht="9" customHeight="1">
      <c r="A271" s="220" t="s">
        <v>55</v>
      </c>
      <c r="B271" s="229">
        <f t="shared" si="22"/>
        <v>733</v>
      </c>
      <c r="C271" s="229"/>
      <c r="D271" s="229">
        <f t="shared" si="23"/>
        <v>309</v>
      </c>
      <c r="E271" s="279">
        <v>184</v>
      </c>
      <c r="F271" s="279">
        <v>108</v>
      </c>
      <c r="G271" s="279">
        <v>17</v>
      </c>
      <c r="H271" s="279">
        <v>211</v>
      </c>
      <c r="I271" s="279">
        <v>213</v>
      </c>
    </row>
    <row r="272" spans="1:9" s="219" customFormat="1" ht="9" customHeight="1">
      <c r="A272" s="220" t="s">
        <v>56</v>
      </c>
      <c r="B272" s="229">
        <f t="shared" si="22"/>
        <v>2157</v>
      </c>
      <c r="C272" s="229"/>
      <c r="D272" s="229">
        <f t="shared" si="23"/>
        <v>1655</v>
      </c>
      <c r="E272" s="279">
        <v>0</v>
      </c>
      <c r="F272" s="279">
        <v>1</v>
      </c>
      <c r="G272" s="279">
        <v>1654</v>
      </c>
      <c r="H272" s="279">
        <v>500</v>
      </c>
      <c r="I272" s="279">
        <v>2</v>
      </c>
    </row>
    <row r="273" spans="1:9" s="219" customFormat="1" ht="9" customHeight="1">
      <c r="A273" s="225" t="s">
        <v>57</v>
      </c>
      <c r="B273" s="230">
        <f t="shared" si="22"/>
        <v>13302</v>
      </c>
      <c r="C273" s="230"/>
      <c r="D273" s="230">
        <f t="shared" si="23"/>
        <v>192</v>
      </c>
      <c r="E273" s="280">
        <v>170</v>
      </c>
      <c r="F273" s="280">
        <v>22</v>
      </c>
      <c r="G273" s="280">
        <v>0</v>
      </c>
      <c r="H273" s="280">
        <v>5</v>
      </c>
      <c r="I273" s="280">
        <v>13105</v>
      </c>
    </row>
    <row r="274" spans="1:9" s="219" customFormat="1" ht="9" customHeight="1">
      <c r="A274" s="220" t="s">
        <v>58</v>
      </c>
      <c r="B274" s="229">
        <f t="shared" si="22"/>
        <v>29539</v>
      </c>
      <c r="C274" s="229"/>
      <c r="D274" s="229">
        <f t="shared" si="23"/>
        <v>29527</v>
      </c>
      <c r="E274" s="279">
        <v>29523</v>
      </c>
      <c r="F274" s="279">
        <v>4</v>
      </c>
      <c r="G274" s="279">
        <v>0</v>
      </c>
      <c r="H274" s="279">
        <v>6</v>
      </c>
      <c r="I274" s="279">
        <v>6</v>
      </c>
    </row>
    <row r="275" spans="1:9" s="219" customFormat="1" ht="9" customHeight="1">
      <c r="A275" s="220" t="s">
        <v>59</v>
      </c>
      <c r="B275" s="229">
        <f t="shared" si="22"/>
        <v>4331</v>
      </c>
      <c r="C275" s="229"/>
      <c r="D275" s="229">
        <f t="shared" si="23"/>
        <v>4331</v>
      </c>
      <c r="E275" s="279">
        <v>4328</v>
      </c>
      <c r="F275" s="279">
        <v>3</v>
      </c>
      <c r="G275" s="279">
        <v>0</v>
      </c>
      <c r="H275" s="279">
        <v>0</v>
      </c>
      <c r="I275" s="279">
        <v>0</v>
      </c>
    </row>
    <row r="276" spans="1:9" s="219" customFormat="1" ht="9" customHeight="1">
      <c r="A276" s="220" t="s">
        <v>60</v>
      </c>
      <c r="B276" s="229">
        <f t="shared" si="22"/>
        <v>12953</v>
      </c>
      <c r="C276" s="229"/>
      <c r="D276" s="229">
        <f t="shared" si="23"/>
        <v>6112</v>
      </c>
      <c r="E276" s="279">
        <v>3689</v>
      </c>
      <c r="F276" s="279">
        <v>2385</v>
      </c>
      <c r="G276" s="279">
        <v>38</v>
      </c>
      <c r="H276" s="279">
        <v>2525</v>
      </c>
      <c r="I276" s="279">
        <v>4316</v>
      </c>
    </row>
    <row r="277" spans="1:9" s="219" customFormat="1" ht="9" customHeight="1">
      <c r="A277" s="225" t="s">
        <v>61</v>
      </c>
      <c r="B277" s="230">
        <f t="shared" si="22"/>
        <v>4148</v>
      </c>
      <c r="C277" s="230"/>
      <c r="D277" s="230">
        <f t="shared" si="23"/>
        <v>3524</v>
      </c>
      <c r="E277" s="280">
        <v>1078</v>
      </c>
      <c r="F277" s="280">
        <v>197</v>
      </c>
      <c r="G277" s="280">
        <v>2249</v>
      </c>
      <c r="H277" s="280">
        <v>336</v>
      </c>
      <c r="I277" s="280">
        <v>288</v>
      </c>
    </row>
    <row r="278" spans="1:9" s="219" customFormat="1" ht="9" customHeight="1">
      <c r="A278" s="220" t="s">
        <v>62</v>
      </c>
      <c r="B278" s="229">
        <f t="shared" si="22"/>
        <v>964</v>
      </c>
      <c r="C278" s="229"/>
      <c r="D278" s="229">
        <f t="shared" si="23"/>
        <v>964</v>
      </c>
      <c r="E278" s="279">
        <v>964</v>
      </c>
      <c r="F278" s="279">
        <v>0</v>
      </c>
      <c r="G278" s="279">
        <v>0</v>
      </c>
      <c r="H278" s="279">
        <v>0</v>
      </c>
      <c r="I278" s="279">
        <v>0</v>
      </c>
    </row>
    <row r="279" spans="1:9" s="219" customFormat="1" ht="9" customHeight="1">
      <c r="A279" s="220" t="s">
        <v>63</v>
      </c>
      <c r="B279" s="229">
        <f t="shared" si="22"/>
        <v>10057</v>
      </c>
      <c r="C279" s="229"/>
      <c r="D279" s="229">
        <f t="shared" si="23"/>
        <v>9372</v>
      </c>
      <c r="E279" s="279">
        <v>8440</v>
      </c>
      <c r="F279" s="279">
        <v>914</v>
      </c>
      <c r="G279" s="279">
        <v>18</v>
      </c>
      <c r="H279" s="279">
        <v>158</v>
      </c>
      <c r="I279" s="279">
        <v>527</v>
      </c>
    </row>
    <row r="280" spans="1:9" s="219" customFormat="1" ht="9" customHeight="1">
      <c r="A280" s="220" t="s">
        <v>64</v>
      </c>
      <c r="B280" s="229">
        <f t="shared" si="22"/>
        <v>8517</v>
      </c>
      <c r="C280" s="229"/>
      <c r="D280" s="229">
        <f t="shared" si="23"/>
        <v>4874</v>
      </c>
      <c r="E280" s="279">
        <v>4455</v>
      </c>
      <c r="F280" s="279">
        <v>20</v>
      </c>
      <c r="G280" s="279">
        <v>399</v>
      </c>
      <c r="H280" s="279">
        <v>1277</v>
      </c>
      <c r="I280" s="279">
        <v>2366</v>
      </c>
    </row>
    <row r="281" spans="1:9" s="219" customFormat="1" ht="9" customHeight="1">
      <c r="A281" s="225" t="s">
        <v>65</v>
      </c>
      <c r="B281" s="230">
        <f t="shared" si="22"/>
        <v>3139</v>
      </c>
      <c r="C281" s="230"/>
      <c r="D281" s="230">
        <f t="shared" si="23"/>
        <v>1994</v>
      </c>
      <c r="E281" s="280">
        <v>1695</v>
      </c>
      <c r="F281" s="280">
        <v>281</v>
      </c>
      <c r="G281" s="280">
        <v>18</v>
      </c>
      <c r="H281" s="280">
        <v>1041</v>
      </c>
      <c r="I281" s="280">
        <v>104</v>
      </c>
    </row>
    <row r="282" spans="1:9" s="219" customFormat="1" ht="9" customHeight="1">
      <c r="A282" s="220" t="s">
        <v>66</v>
      </c>
      <c r="B282" s="229">
        <f t="shared" si="22"/>
        <v>3639</v>
      </c>
      <c r="C282" s="229"/>
      <c r="D282" s="229">
        <f t="shared" si="23"/>
        <v>3185</v>
      </c>
      <c r="E282" s="279">
        <v>3184</v>
      </c>
      <c r="F282" s="279">
        <v>1</v>
      </c>
      <c r="G282" s="279">
        <v>0</v>
      </c>
      <c r="H282" s="279">
        <v>0</v>
      </c>
      <c r="I282" s="279">
        <v>454</v>
      </c>
    </row>
    <row r="283" spans="1:9" s="219" customFormat="1" ht="9" customHeight="1">
      <c r="A283" s="220" t="s">
        <v>67</v>
      </c>
      <c r="B283" s="229">
        <f t="shared" si="22"/>
        <v>974</v>
      </c>
      <c r="C283" s="229"/>
      <c r="D283" s="229">
        <f t="shared" si="23"/>
        <v>510</v>
      </c>
      <c r="E283" s="279">
        <v>485</v>
      </c>
      <c r="F283" s="279">
        <v>21</v>
      </c>
      <c r="G283" s="279">
        <v>4</v>
      </c>
      <c r="H283" s="279">
        <v>0</v>
      </c>
      <c r="I283" s="279">
        <v>464</v>
      </c>
    </row>
    <row r="284" spans="1:9" s="219" customFormat="1" ht="9" customHeight="1">
      <c r="A284" s="220" t="s">
        <v>68</v>
      </c>
      <c r="B284" s="229">
        <f t="shared" si="22"/>
        <v>19007</v>
      </c>
      <c r="C284" s="229"/>
      <c r="D284" s="229">
        <f t="shared" si="23"/>
        <v>0</v>
      </c>
      <c r="E284" s="279">
        <v>0</v>
      </c>
      <c r="F284" s="279">
        <v>0</v>
      </c>
      <c r="G284" s="279">
        <v>0</v>
      </c>
      <c r="H284" s="279">
        <v>0</v>
      </c>
      <c r="I284" s="279">
        <v>19007</v>
      </c>
    </row>
    <row r="285" spans="1:9" s="219" customFormat="1" ht="9" customHeight="1">
      <c r="A285" s="225" t="s">
        <v>69</v>
      </c>
      <c r="B285" s="230">
        <f t="shared" si="22"/>
        <v>1558</v>
      </c>
      <c r="C285" s="230"/>
      <c r="D285" s="230">
        <f t="shared" si="23"/>
        <v>1009</v>
      </c>
      <c r="E285" s="280">
        <v>681</v>
      </c>
      <c r="F285" s="280">
        <v>7</v>
      </c>
      <c r="G285" s="280">
        <v>321</v>
      </c>
      <c r="H285" s="280">
        <v>7</v>
      </c>
      <c r="I285" s="280">
        <v>542</v>
      </c>
    </row>
    <row r="286" spans="1:9" s="219" customFormat="1" ht="9" customHeight="1">
      <c r="A286" s="220" t="s">
        <v>70</v>
      </c>
      <c r="B286" s="229">
        <f t="shared" si="22"/>
        <v>6810</v>
      </c>
      <c r="C286" s="229"/>
      <c r="D286" s="229">
        <f t="shared" si="23"/>
        <v>6656</v>
      </c>
      <c r="E286" s="279">
        <v>5285</v>
      </c>
      <c r="F286" s="279">
        <v>1364</v>
      </c>
      <c r="G286" s="279">
        <v>7</v>
      </c>
      <c r="H286" s="279">
        <v>145</v>
      </c>
      <c r="I286" s="279">
        <v>9</v>
      </c>
    </row>
    <row r="287" spans="1:9" s="219" customFormat="1" ht="9" customHeight="1">
      <c r="A287" s="220" t="s">
        <v>71</v>
      </c>
      <c r="B287" s="229">
        <f t="shared" si="22"/>
        <v>4851</v>
      </c>
      <c r="C287" s="229"/>
      <c r="D287" s="229">
        <f t="shared" si="23"/>
        <v>0</v>
      </c>
      <c r="E287" s="279">
        <v>0</v>
      </c>
      <c r="F287" s="279">
        <v>0</v>
      </c>
      <c r="G287" s="279">
        <v>0</v>
      </c>
      <c r="H287" s="279">
        <v>0</v>
      </c>
      <c r="I287" s="279">
        <v>4851</v>
      </c>
    </row>
    <row r="288" spans="1:9" s="219" customFormat="1" ht="9" customHeight="1">
      <c r="A288" s="220" t="s">
        <v>72</v>
      </c>
      <c r="B288" s="229">
        <f t="shared" si="22"/>
        <v>2907</v>
      </c>
      <c r="C288" s="229"/>
      <c r="D288" s="229">
        <f t="shared" si="23"/>
        <v>2432</v>
      </c>
      <c r="E288" s="279">
        <v>2134</v>
      </c>
      <c r="F288" s="279">
        <v>220</v>
      </c>
      <c r="G288" s="279">
        <v>78</v>
      </c>
      <c r="H288" s="279">
        <v>245</v>
      </c>
      <c r="I288" s="279">
        <v>230</v>
      </c>
    </row>
    <row r="289" spans="1:9" s="219" customFormat="1" ht="9" customHeight="1">
      <c r="A289" s="225" t="s">
        <v>73</v>
      </c>
      <c r="B289" s="230">
        <f t="shared" si="22"/>
        <v>2873</v>
      </c>
      <c r="C289" s="230"/>
      <c r="D289" s="230">
        <f t="shared" si="23"/>
        <v>2751</v>
      </c>
      <c r="E289" s="280">
        <v>635</v>
      </c>
      <c r="F289" s="280">
        <v>107</v>
      </c>
      <c r="G289" s="280">
        <v>2009</v>
      </c>
      <c r="H289" s="280">
        <v>98</v>
      </c>
      <c r="I289" s="280">
        <v>24</v>
      </c>
    </row>
    <row r="290" spans="1:9" s="219" customFormat="1" ht="9" customHeight="1">
      <c r="A290" s="220" t="s">
        <v>74</v>
      </c>
      <c r="B290" s="229">
        <f t="shared" si="22"/>
        <v>3961</v>
      </c>
      <c r="C290" s="229"/>
      <c r="D290" s="229">
        <f t="shared" si="23"/>
        <v>3371</v>
      </c>
      <c r="E290" s="279">
        <v>2214</v>
      </c>
      <c r="F290" s="279">
        <v>410</v>
      </c>
      <c r="G290" s="279">
        <v>747</v>
      </c>
      <c r="H290" s="279">
        <v>207</v>
      </c>
      <c r="I290" s="279">
        <v>383</v>
      </c>
    </row>
    <row r="291" spans="1:9" s="219" customFormat="1" ht="9" customHeight="1">
      <c r="A291" s="220" t="s">
        <v>75</v>
      </c>
      <c r="B291" s="229">
        <f t="shared" si="22"/>
        <v>5794</v>
      </c>
      <c r="C291" s="229"/>
      <c r="D291" s="229">
        <f t="shared" si="23"/>
        <v>5738</v>
      </c>
      <c r="E291" s="279">
        <v>5324</v>
      </c>
      <c r="F291" s="279">
        <v>173</v>
      </c>
      <c r="G291" s="279">
        <v>241</v>
      </c>
      <c r="H291" s="279">
        <v>0</v>
      </c>
      <c r="I291" s="279">
        <v>56</v>
      </c>
    </row>
    <row r="292" spans="1:9" s="219" customFormat="1" ht="9" customHeight="1">
      <c r="A292" s="220" t="s">
        <v>76</v>
      </c>
      <c r="B292" s="229">
        <f t="shared" si="22"/>
        <v>9700</v>
      </c>
      <c r="C292" s="229"/>
      <c r="D292" s="229">
        <f t="shared" si="23"/>
        <v>9700</v>
      </c>
      <c r="E292" s="279">
        <v>3130</v>
      </c>
      <c r="F292" s="279">
        <v>6570</v>
      </c>
      <c r="G292" s="279">
        <v>0</v>
      </c>
      <c r="H292" s="279">
        <v>0</v>
      </c>
      <c r="I292" s="279">
        <v>0</v>
      </c>
    </row>
    <row r="293" spans="1:9" s="219" customFormat="1" ht="9" customHeight="1">
      <c r="A293" s="225" t="s">
        <v>77</v>
      </c>
      <c r="B293" s="230">
        <f t="shared" si="22"/>
        <v>5076</v>
      </c>
      <c r="C293" s="230"/>
      <c r="D293" s="230">
        <f t="shared" si="23"/>
        <v>2395</v>
      </c>
      <c r="E293" s="280">
        <v>2117</v>
      </c>
      <c r="F293" s="280">
        <v>31</v>
      </c>
      <c r="G293" s="280">
        <v>247</v>
      </c>
      <c r="H293" s="280">
        <v>398</v>
      </c>
      <c r="I293" s="280">
        <v>2283</v>
      </c>
    </row>
    <row r="294" spans="1:9" s="219" customFormat="1" ht="9" customHeight="1">
      <c r="A294" s="220" t="s">
        <v>78</v>
      </c>
      <c r="B294" s="229">
        <f t="shared" si="22"/>
        <v>763</v>
      </c>
      <c r="C294" s="229"/>
      <c r="D294" s="229">
        <f t="shared" si="23"/>
        <v>762</v>
      </c>
      <c r="E294" s="279">
        <v>457</v>
      </c>
      <c r="F294" s="279">
        <v>304</v>
      </c>
      <c r="G294" s="279">
        <v>1</v>
      </c>
      <c r="H294" s="279">
        <v>1</v>
      </c>
      <c r="I294" s="279">
        <v>0</v>
      </c>
    </row>
    <row r="295" spans="1:9" s="219" customFormat="1" ht="9" customHeight="1">
      <c r="A295" s="220" t="s">
        <v>79</v>
      </c>
      <c r="B295" s="229">
        <f t="shared" si="22"/>
        <v>9510</v>
      </c>
      <c r="C295" s="229"/>
      <c r="D295" s="229">
        <f t="shared" si="23"/>
        <v>5875</v>
      </c>
      <c r="E295" s="279">
        <v>2348</v>
      </c>
      <c r="F295" s="279">
        <v>3379</v>
      </c>
      <c r="G295" s="279">
        <v>148</v>
      </c>
      <c r="H295" s="279">
        <v>1083</v>
      </c>
      <c r="I295" s="279">
        <v>2552</v>
      </c>
    </row>
    <row r="296" spans="1:9" s="219" customFormat="1" ht="9" customHeight="1">
      <c r="A296" s="220" t="s">
        <v>80</v>
      </c>
      <c r="B296" s="229">
        <f t="shared" si="22"/>
        <v>2782</v>
      </c>
      <c r="C296" s="229"/>
      <c r="D296" s="229">
        <f t="shared" si="23"/>
        <v>1868</v>
      </c>
      <c r="E296" s="279">
        <v>1514</v>
      </c>
      <c r="F296" s="279">
        <v>156</v>
      </c>
      <c r="G296" s="279">
        <v>198</v>
      </c>
      <c r="H296" s="279">
        <v>845</v>
      </c>
      <c r="I296" s="279">
        <v>69</v>
      </c>
    </row>
    <row r="297" spans="1:9" s="219" customFormat="1" ht="9" customHeight="1">
      <c r="A297" s="225" t="s">
        <v>81</v>
      </c>
      <c r="B297" s="230">
        <f t="shared" si="22"/>
        <v>892</v>
      </c>
      <c r="C297" s="230"/>
      <c r="D297" s="230">
        <f t="shared" si="23"/>
        <v>885</v>
      </c>
      <c r="E297" s="280">
        <v>631</v>
      </c>
      <c r="F297" s="280">
        <v>254</v>
      </c>
      <c r="G297" s="280">
        <v>0</v>
      </c>
      <c r="H297" s="280">
        <v>5</v>
      </c>
      <c r="I297" s="280">
        <v>2</v>
      </c>
    </row>
    <row r="298" spans="1:9" s="219" customFormat="1" ht="9" customHeight="1"/>
    <row r="299" spans="1:9" s="219" customFormat="1" ht="9" customHeight="1">
      <c r="A299" s="218">
        <v>2003</v>
      </c>
    </row>
    <row r="300" spans="1:9" s="219" customFormat="1" ht="9" customHeight="1">
      <c r="A300" s="222" t="s">
        <v>102</v>
      </c>
      <c r="B300" s="243">
        <f>SUM(B302:B333)</f>
        <v>199555</v>
      </c>
      <c r="C300" s="243"/>
      <c r="D300" s="243">
        <f t="shared" ref="D300:I300" si="24">SUM(D302:D333)</f>
        <v>118338</v>
      </c>
      <c r="E300" s="243">
        <f t="shared" si="24"/>
        <v>89606</v>
      </c>
      <c r="F300" s="243">
        <f t="shared" si="24"/>
        <v>15999</v>
      </c>
      <c r="G300" s="243">
        <f t="shared" si="24"/>
        <v>12733</v>
      </c>
      <c r="H300" s="243">
        <f t="shared" si="24"/>
        <v>12080</v>
      </c>
      <c r="I300" s="243">
        <f t="shared" si="24"/>
        <v>69137</v>
      </c>
    </row>
    <row r="301" spans="1:9" s="219" customFormat="1" ht="3" customHeight="1">
      <c r="A301" s="222"/>
      <c r="B301" s="243"/>
      <c r="C301" s="243"/>
      <c r="D301" s="243"/>
      <c r="E301" s="243"/>
      <c r="F301" s="243"/>
      <c r="G301" s="243"/>
      <c r="H301" s="243"/>
      <c r="I301" s="243"/>
    </row>
    <row r="302" spans="1:9" s="219" customFormat="1" ht="9" customHeight="1">
      <c r="A302" s="220" t="s">
        <v>50</v>
      </c>
      <c r="B302" s="229">
        <f t="shared" ref="B302:B333" si="25">SUM(D302,H302:I302)</f>
        <v>2510</v>
      </c>
      <c r="C302" s="229"/>
      <c r="D302" s="229">
        <f t="shared" ref="D302:D333" si="26">SUM(E302:G302)</f>
        <v>2510</v>
      </c>
      <c r="E302" s="279">
        <v>2271</v>
      </c>
      <c r="F302" s="279">
        <v>239</v>
      </c>
      <c r="G302" s="279">
        <v>0</v>
      </c>
      <c r="H302" s="279">
        <v>0</v>
      </c>
      <c r="I302" s="279">
        <v>0</v>
      </c>
    </row>
    <row r="303" spans="1:9" s="219" customFormat="1" ht="9" customHeight="1">
      <c r="A303" s="220" t="s">
        <v>51</v>
      </c>
      <c r="B303" s="229">
        <f t="shared" si="25"/>
        <v>11130</v>
      </c>
      <c r="C303" s="229"/>
      <c r="D303" s="229">
        <f t="shared" si="26"/>
        <v>4616</v>
      </c>
      <c r="E303" s="279">
        <v>771</v>
      </c>
      <c r="F303" s="279">
        <v>3687</v>
      </c>
      <c r="G303" s="279">
        <v>158</v>
      </c>
      <c r="H303" s="279">
        <v>4</v>
      </c>
      <c r="I303" s="279">
        <v>6510</v>
      </c>
    </row>
    <row r="304" spans="1:9" s="219" customFormat="1" ht="9" customHeight="1">
      <c r="A304" s="220" t="s">
        <v>52</v>
      </c>
      <c r="B304" s="229">
        <f t="shared" si="25"/>
        <v>1214</v>
      </c>
      <c r="C304" s="229"/>
      <c r="D304" s="229">
        <f t="shared" si="26"/>
        <v>1059</v>
      </c>
      <c r="E304" s="279">
        <v>949</v>
      </c>
      <c r="F304" s="279">
        <v>26</v>
      </c>
      <c r="G304" s="279">
        <v>84</v>
      </c>
      <c r="H304" s="279">
        <v>81</v>
      </c>
      <c r="I304" s="279">
        <v>74</v>
      </c>
    </row>
    <row r="305" spans="1:9" s="219" customFormat="1" ht="9" customHeight="1">
      <c r="A305" s="225" t="s">
        <v>53</v>
      </c>
      <c r="B305" s="230">
        <f t="shared" si="25"/>
        <v>726</v>
      </c>
      <c r="C305" s="230"/>
      <c r="D305" s="230">
        <f t="shared" si="26"/>
        <v>724</v>
      </c>
      <c r="E305" s="280">
        <v>387</v>
      </c>
      <c r="F305" s="280">
        <v>0</v>
      </c>
      <c r="G305" s="280">
        <v>337</v>
      </c>
      <c r="H305" s="280">
        <v>2</v>
      </c>
      <c r="I305" s="280">
        <v>0</v>
      </c>
    </row>
    <row r="306" spans="1:9" s="219" customFormat="1" ht="9" customHeight="1">
      <c r="A306" s="220" t="s">
        <v>54</v>
      </c>
      <c r="B306" s="229">
        <f t="shared" si="25"/>
        <v>7387</v>
      </c>
      <c r="C306" s="229"/>
      <c r="D306" s="229">
        <f t="shared" si="26"/>
        <v>5033</v>
      </c>
      <c r="E306" s="279">
        <v>2887</v>
      </c>
      <c r="F306" s="279">
        <v>108</v>
      </c>
      <c r="G306" s="279">
        <v>2038</v>
      </c>
      <c r="H306" s="279">
        <v>43</v>
      </c>
      <c r="I306" s="279">
        <v>2311</v>
      </c>
    </row>
    <row r="307" spans="1:9" s="219" customFormat="1" ht="9" customHeight="1">
      <c r="A307" s="220" t="s">
        <v>55</v>
      </c>
      <c r="B307" s="229">
        <f t="shared" si="25"/>
        <v>706</v>
      </c>
      <c r="C307" s="229"/>
      <c r="D307" s="229">
        <f t="shared" si="26"/>
        <v>253</v>
      </c>
      <c r="E307" s="279">
        <v>157</v>
      </c>
      <c r="F307" s="279">
        <v>93</v>
      </c>
      <c r="G307" s="279">
        <v>3</v>
      </c>
      <c r="H307" s="279">
        <v>254</v>
      </c>
      <c r="I307" s="279">
        <v>199</v>
      </c>
    </row>
    <row r="308" spans="1:9" s="219" customFormat="1" ht="9" customHeight="1">
      <c r="A308" s="220" t="s">
        <v>56</v>
      </c>
      <c r="B308" s="229">
        <f t="shared" si="25"/>
        <v>2156</v>
      </c>
      <c r="C308" s="229"/>
      <c r="D308" s="229">
        <f t="shared" si="26"/>
        <v>1582</v>
      </c>
      <c r="E308" s="279">
        <v>1090</v>
      </c>
      <c r="F308" s="279">
        <v>31</v>
      </c>
      <c r="G308" s="279">
        <v>461</v>
      </c>
      <c r="H308" s="279">
        <v>574</v>
      </c>
      <c r="I308" s="279">
        <v>0</v>
      </c>
    </row>
    <row r="309" spans="1:9" s="219" customFormat="1" ht="9" customHeight="1">
      <c r="A309" s="225" t="s">
        <v>57</v>
      </c>
      <c r="B309" s="230">
        <f t="shared" si="25"/>
        <v>11255</v>
      </c>
      <c r="C309" s="230"/>
      <c r="D309" s="230">
        <f t="shared" si="26"/>
        <v>189</v>
      </c>
      <c r="E309" s="280">
        <v>177</v>
      </c>
      <c r="F309" s="280">
        <v>4</v>
      </c>
      <c r="G309" s="280">
        <v>8</v>
      </c>
      <c r="H309" s="280">
        <v>23</v>
      </c>
      <c r="I309" s="280">
        <v>11043</v>
      </c>
    </row>
    <row r="310" spans="1:9" s="219" customFormat="1" ht="9" customHeight="1">
      <c r="A310" s="220" t="s">
        <v>58</v>
      </c>
      <c r="B310" s="229">
        <f t="shared" si="25"/>
        <v>30650</v>
      </c>
      <c r="C310" s="229"/>
      <c r="D310" s="229">
        <f t="shared" si="26"/>
        <v>30643</v>
      </c>
      <c r="E310" s="279">
        <v>30588</v>
      </c>
      <c r="F310" s="279">
        <v>29</v>
      </c>
      <c r="G310" s="279">
        <v>26</v>
      </c>
      <c r="H310" s="279">
        <v>6</v>
      </c>
      <c r="I310" s="279">
        <v>1</v>
      </c>
    </row>
    <row r="311" spans="1:9" s="219" customFormat="1" ht="9" customHeight="1">
      <c r="A311" s="220" t="s">
        <v>59</v>
      </c>
      <c r="B311" s="229">
        <f t="shared" si="25"/>
        <v>2968</v>
      </c>
      <c r="C311" s="229"/>
      <c r="D311" s="229">
        <f t="shared" si="26"/>
        <v>2968</v>
      </c>
      <c r="E311" s="279">
        <v>2967</v>
      </c>
      <c r="F311" s="279">
        <v>1</v>
      </c>
      <c r="G311" s="279">
        <v>0</v>
      </c>
      <c r="H311" s="279">
        <v>0</v>
      </c>
      <c r="I311" s="279">
        <v>0</v>
      </c>
    </row>
    <row r="312" spans="1:9" s="219" customFormat="1" ht="9" customHeight="1">
      <c r="A312" s="220" t="s">
        <v>60</v>
      </c>
      <c r="B312" s="229">
        <f t="shared" si="25"/>
        <v>11644</v>
      </c>
      <c r="C312" s="229"/>
      <c r="D312" s="229">
        <f t="shared" si="26"/>
        <v>4515</v>
      </c>
      <c r="E312" s="279">
        <v>3972</v>
      </c>
      <c r="F312" s="279">
        <v>30</v>
      </c>
      <c r="G312" s="279">
        <v>513</v>
      </c>
      <c r="H312" s="279">
        <v>2392</v>
      </c>
      <c r="I312" s="279">
        <v>4737</v>
      </c>
    </row>
    <row r="313" spans="1:9" s="219" customFormat="1" ht="9" customHeight="1">
      <c r="A313" s="225" t="s">
        <v>61</v>
      </c>
      <c r="B313" s="230">
        <f t="shared" si="25"/>
        <v>6154</v>
      </c>
      <c r="C313" s="230"/>
      <c r="D313" s="230">
        <f t="shared" si="26"/>
        <v>5272</v>
      </c>
      <c r="E313" s="280">
        <v>1271</v>
      </c>
      <c r="F313" s="280">
        <v>1666</v>
      </c>
      <c r="G313" s="280">
        <v>2335</v>
      </c>
      <c r="H313" s="280">
        <v>601</v>
      </c>
      <c r="I313" s="280">
        <v>281</v>
      </c>
    </row>
    <row r="314" spans="1:9" s="219" customFormat="1" ht="9" customHeight="1">
      <c r="A314" s="220" t="s">
        <v>62</v>
      </c>
      <c r="B314" s="229">
        <f t="shared" si="25"/>
        <v>1293</v>
      </c>
      <c r="C314" s="229"/>
      <c r="D314" s="229">
        <f t="shared" si="26"/>
        <v>1292</v>
      </c>
      <c r="E314" s="279">
        <v>1287</v>
      </c>
      <c r="F314" s="279">
        <v>0</v>
      </c>
      <c r="G314" s="279">
        <v>5</v>
      </c>
      <c r="H314" s="279">
        <v>1</v>
      </c>
      <c r="I314" s="279">
        <v>0</v>
      </c>
    </row>
    <row r="315" spans="1:9" s="219" customFormat="1" ht="9" customHeight="1">
      <c r="A315" s="220" t="s">
        <v>63</v>
      </c>
      <c r="B315" s="229">
        <f t="shared" si="25"/>
        <v>14004</v>
      </c>
      <c r="C315" s="229"/>
      <c r="D315" s="229">
        <f t="shared" si="26"/>
        <v>13466</v>
      </c>
      <c r="E315" s="279">
        <v>9746</v>
      </c>
      <c r="F315" s="279">
        <v>3587</v>
      </c>
      <c r="G315" s="279">
        <v>133</v>
      </c>
      <c r="H315" s="279">
        <v>143</v>
      </c>
      <c r="I315" s="279">
        <v>395</v>
      </c>
    </row>
    <row r="316" spans="1:9" s="219" customFormat="1" ht="9" customHeight="1">
      <c r="A316" s="220" t="s">
        <v>64</v>
      </c>
      <c r="B316" s="229">
        <f t="shared" si="25"/>
        <v>9997</v>
      </c>
      <c r="C316" s="229"/>
      <c r="D316" s="229">
        <f t="shared" si="26"/>
        <v>6999</v>
      </c>
      <c r="E316" s="279">
        <v>6682</v>
      </c>
      <c r="F316" s="279">
        <v>31</v>
      </c>
      <c r="G316" s="279">
        <v>286</v>
      </c>
      <c r="H316" s="279">
        <v>793</v>
      </c>
      <c r="I316" s="279">
        <v>2205</v>
      </c>
    </row>
    <row r="317" spans="1:9" s="219" customFormat="1" ht="9" customHeight="1">
      <c r="A317" s="225" t="s">
        <v>65</v>
      </c>
      <c r="B317" s="230">
        <f t="shared" si="25"/>
        <v>3142</v>
      </c>
      <c r="C317" s="230"/>
      <c r="D317" s="230">
        <f t="shared" si="26"/>
        <v>2190</v>
      </c>
      <c r="E317" s="280">
        <v>1926</v>
      </c>
      <c r="F317" s="280">
        <v>214</v>
      </c>
      <c r="G317" s="280">
        <v>50</v>
      </c>
      <c r="H317" s="280">
        <v>909</v>
      </c>
      <c r="I317" s="280">
        <v>43</v>
      </c>
    </row>
    <row r="318" spans="1:9" s="219" customFormat="1" ht="9" customHeight="1">
      <c r="A318" s="220" t="s">
        <v>66</v>
      </c>
      <c r="B318" s="229">
        <f t="shared" si="25"/>
        <v>3925</v>
      </c>
      <c r="C318" s="229"/>
      <c r="D318" s="229">
        <f t="shared" si="26"/>
        <v>2029</v>
      </c>
      <c r="E318" s="279">
        <v>2008</v>
      </c>
      <c r="F318" s="279">
        <v>0</v>
      </c>
      <c r="G318" s="279">
        <v>21</v>
      </c>
      <c r="H318" s="279">
        <v>0</v>
      </c>
      <c r="I318" s="279">
        <v>1896</v>
      </c>
    </row>
    <row r="319" spans="1:9" s="219" customFormat="1" ht="9" customHeight="1">
      <c r="A319" s="220" t="s">
        <v>67</v>
      </c>
      <c r="B319" s="229">
        <f t="shared" si="25"/>
        <v>860</v>
      </c>
      <c r="C319" s="229"/>
      <c r="D319" s="229">
        <f t="shared" si="26"/>
        <v>551</v>
      </c>
      <c r="E319" s="279">
        <v>523</v>
      </c>
      <c r="F319" s="279">
        <v>1</v>
      </c>
      <c r="G319" s="279">
        <v>27</v>
      </c>
      <c r="H319" s="279">
        <v>1</v>
      </c>
      <c r="I319" s="279">
        <v>308</v>
      </c>
    </row>
    <row r="320" spans="1:9" s="219" customFormat="1" ht="9" customHeight="1">
      <c r="A320" s="220" t="s">
        <v>68</v>
      </c>
      <c r="B320" s="229">
        <f t="shared" si="25"/>
        <v>24151</v>
      </c>
      <c r="C320" s="229"/>
      <c r="D320" s="229">
        <f t="shared" si="26"/>
        <v>0</v>
      </c>
      <c r="E320" s="279">
        <v>0</v>
      </c>
      <c r="F320" s="279">
        <v>0</v>
      </c>
      <c r="G320" s="279">
        <v>0</v>
      </c>
      <c r="H320" s="279">
        <v>0</v>
      </c>
      <c r="I320" s="279">
        <v>24151</v>
      </c>
    </row>
    <row r="321" spans="1:9" s="219" customFormat="1" ht="9" customHeight="1">
      <c r="A321" s="225" t="s">
        <v>69</v>
      </c>
      <c r="B321" s="230">
        <f t="shared" si="25"/>
        <v>1516</v>
      </c>
      <c r="C321" s="230"/>
      <c r="D321" s="230">
        <f t="shared" si="26"/>
        <v>907</v>
      </c>
      <c r="E321" s="280">
        <v>508</v>
      </c>
      <c r="F321" s="280">
        <v>30</v>
      </c>
      <c r="G321" s="280">
        <v>369</v>
      </c>
      <c r="H321" s="280">
        <v>47</v>
      </c>
      <c r="I321" s="280">
        <v>562</v>
      </c>
    </row>
    <row r="322" spans="1:9" s="219" customFormat="1" ht="9" customHeight="1">
      <c r="A322" s="220" t="s">
        <v>70</v>
      </c>
      <c r="B322" s="229">
        <f t="shared" si="25"/>
        <v>7109</v>
      </c>
      <c r="C322" s="229"/>
      <c r="D322" s="229">
        <f t="shared" si="26"/>
        <v>5661</v>
      </c>
      <c r="E322" s="279">
        <v>4712</v>
      </c>
      <c r="F322" s="279">
        <v>270</v>
      </c>
      <c r="G322" s="279">
        <v>679</v>
      </c>
      <c r="H322" s="279">
        <v>1174</v>
      </c>
      <c r="I322" s="279">
        <v>274</v>
      </c>
    </row>
    <row r="323" spans="1:9" s="219" customFormat="1" ht="9" customHeight="1">
      <c r="A323" s="220" t="s">
        <v>71</v>
      </c>
      <c r="B323" s="229">
        <f t="shared" si="25"/>
        <v>4985</v>
      </c>
      <c r="C323" s="229"/>
      <c r="D323" s="229">
        <f t="shared" si="26"/>
        <v>0</v>
      </c>
      <c r="E323" s="279">
        <v>0</v>
      </c>
      <c r="F323" s="279">
        <v>0</v>
      </c>
      <c r="G323" s="279">
        <v>0</v>
      </c>
      <c r="H323" s="279">
        <v>0</v>
      </c>
      <c r="I323" s="279">
        <v>4985</v>
      </c>
    </row>
    <row r="324" spans="1:9" s="219" customFormat="1" ht="9" customHeight="1">
      <c r="A324" s="220" t="s">
        <v>72</v>
      </c>
      <c r="B324" s="229">
        <f t="shared" si="25"/>
        <v>1569</v>
      </c>
      <c r="C324" s="229"/>
      <c r="D324" s="229">
        <f t="shared" si="26"/>
        <v>422</v>
      </c>
      <c r="E324" s="279">
        <v>352</v>
      </c>
      <c r="F324" s="279">
        <v>3</v>
      </c>
      <c r="G324" s="279">
        <v>67</v>
      </c>
      <c r="H324" s="279">
        <v>971</v>
      </c>
      <c r="I324" s="279">
        <v>176</v>
      </c>
    </row>
    <row r="325" spans="1:9" s="219" customFormat="1" ht="9" customHeight="1">
      <c r="A325" s="225" t="s">
        <v>73</v>
      </c>
      <c r="B325" s="230">
        <f t="shared" si="25"/>
        <v>3336</v>
      </c>
      <c r="C325" s="230"/>
      <c r="D325" s="230">
        <f t="shared" si="26"/>
        <v>3183</v>
      </c>
      <c r="E325" s="280">
        <v>133</v>
      </c>
      <c r="F325" s="280">
        <v>153</v>
      </c>
      <c r="G325" s="280">
        <v>2897</v>
      </c>
      <c r="H325" s="280">
        <v>118</v>
      </c>
      <c r="I325" s="280">
        <v>35</v>
      </c>
    </row>
    <row r="326" spans="1:9" s="219" customFormat="1" ht="9" customHeight="1">
      <c r="A326" s="220" t="s">
        <v>74</v>
      </c>
      <c r="B326" s="229">
        <f t="shared" si="25"/>
        <v>3904</v>
      </c>
      <c r="C326" s="229"/>
      <c r="D326" s="229">
        <f t="shared" si="26"/>
        <v>2981</v>
      </c>
      <c r="E326" s="279">
        <v>2319</v>
      </c>
      <c r="F326" s="279">
        <v>356</v>
      </c>
      <c r="G326" s="279">
        <v>306</v>
      </c>
      <c r="H326" s="279">
        <v>677</v>
      </c>
      <c r="I326" s="279">
        <v>246</v>
      </c>
    </row>
    <row r="327" spans="1:9" s="219" customFormat="1" ht="9" customHeight="1">
      <c r="A327" s="220" t="s">
        <v>75</v>
      </c>
      <c r="B327" s="229">
        <f t="shared" si="25"/>
        <v>5401</v>
      </c>
      <c r="C327" s="229"/>
      <c r="D327" s="229">
        <f t="shared" si="26"/>
        <v>3274</v>
      </c>
      <c r="E327" s="279">
        <v>2230</v>
      </c>
      <c r="F327" s="279">
        <v>577</v>
      </c>
      <c r="G327" s="279">
        <v>467</v>
      </c>
      <c r="H327" s="279">
        <v>141</v>
      </c>
      <c r="I327" s="279">
        <v>1986</v>
      </c>
    </row>
    <row r="328" spans="1:9" s="219" customFormat="1" ht="9" customHeight="1">
      <c r="A328" s="220" t="s">
        <v>76</v>
      </c>
      <c r="B328" s="229">
        <f t="shared" si="25"/>
        <v>8108</v>
      </c>
      <c r="C328" s="229"/>
      <c r="D328" s="229">
        <f t="shared" si="26"/>
        <v>8108</v>
      </c>
      <c r="E328" s="279">
        <v>3319</v>
      </c>
      <c r="F328" s="279">
        <v>4789</v>
      </c>
      <c r="G328" s="279">
        <v>0</v>
      </c>
      <c r="H328" s="279">
        <v>0</v>
      </c>
      <c r="I328" s="279">
        <v>0</v>
      </c>
    </row>
    <row r="329" spans="1:9" s="219" customFormat="1" ht="9" customHeight="1">
      <c r="A329" s="225" t="s">
        <v>77</v>
      </c>
      <c r="B329" s="230">
        <f t="shared" si="25"/>
        <v>6361</v>
      </c>
      <c r="C329" s="230"/>
      <c r="D329" s="230">
        <f t="shared" si="26"/>
        <v>2878</v>
      </c>
      <c r="E329" s="280">
        <v>2095</v>
      </c>
      <c r="F329" s="280">
        <v>15</v>
      </c>
      <c r="G329" s="280">
        <v>768</v>
      </c>
      <c r="H329" s="280">
        <v>535</v>
      </c>
      <c r="I329" s="280">
        <v>2948</v>
      </c>
    </row>
    <row r="330" spans="1:9" s="219" customFormat="1" ht="9" customHeight="1">
      <c r="A330" s="220" t="s">
        <v>78</v>
      </c>
      <c r="B330" s="229">
        <f t="shared" si="25"/>
        <v>749</v>
      </c>
      <c r="C330" s="229"/>
      <c r="D330" s="229">
        <f t="shared" si="26"/>
        <v>15</v>
      </c>
      <c r="E330" s="279">
        <v>0</v>
      </c>
      <c r="F330" s="279">
        <v>10</v>
      </c>
      <c r="G330" s="279">
        <v>5</v>
      </c>
      <c r="H330" s="279">
        <v>6</v>
      </c>
      <c r="I330" s="279">
        <v>728</v>
      </c>
    </row>
    <row r="331" spans="1:9" s="219" customFormat="1" ht="9" customHeight="1">
      <c r="A331" s="220" t="s">
        <v>79</v>
      </c>
      <c r="B331" s="229">
        <f t="shared" si="25"/>
        <v>6680</v>
      </c>
      <c r="C331" s="229"/>
      <c r="D331" s="229">
        <f t="shared" si="26"/>
        <v>2745</v>
      </c>
      <c r="E331" s="279">
        <v>2083</v>
      </c>
      <c r="F331" s="279">
        <v>6</v>
      </c>
      <c r="G331" s="279">
        <v>656</v>
      </c>
      <c r="H331" s="279">
        <v>1120</v>
      </c>
      <c r="I331" s="279">
        <v>2815</v>
      </c>
    </row>
    <row r="332" spans="1:9" s="219" customFormat="1" ht="9" customHeight="1">
      <c r="A332" s="220" t="s">
        <v>80</v>
      </c>
      <c r="B332" s="229">
        <f t="shared" si="25"/>
        <v>2587</v>
      </c>
      <c r="C332" s="229"/>
      <c r="D332" s="229">
        <f t="shared" si="26"/>
        <v>904</v>
      </c>
      <c r="E332" s="279">
        <v>832</v>
      </c>
      <c r="F332" s="279">
        <v>41</v>
      </c>
      <c r="G332" s="279">
        <v>31</v>
      </c>
      <c r="H332" s="279">
        <v>1457</v>
      </c>
      <c r="I332" s="279">
        <v>226</v>
      </c>
    </row>
    <row r="333" spans="1:9" s="219" customFormat="1" ht="9" customHeight="1">
      <c r="A333" s="225" t="s">
        <v>81</v>
      </c>
      <c r="B333" s="230">
        <f t="shared" si="25"/>
        <v>1378</v>
      </c>
      <c r="C333" s="230"/>
      <c r="D333" s="230">
        <f t="shared" si="26"/>
        <v>1369</v>
      </c>
      <c r="E333" s="280">
        <v>1364</v>
      </c>
      <c r="F333" s="280">
        <v>2</v>
      </c>
      <c r="G333" s="280">
        <v>3</v>
      </c>
      <c r="H333" s="280">
        <v>7</v>
      </c>
      <c r="I333" s="280">
        <v>2</v>
      </c>
    </row>
    <row r="334" spans="1:9" s="219" customFormat="1" ht="9" customHeight="1">
      <c r="A334" s="253"/>
      <c r="B334" s="256"/>
      <c r="C334" s="256"/>
      <c r="D334" s="256"/>
      <c r="E334" s="281"/>
      <c r="F334" s="281"/>
      <c r="G334" s="281"/>
      <c r="H334" s="281"/>
      <c r="I334" s="281"/>
    </row>
    <row r="335" spans="1:9" s="219" customFormat="1" ht="9" customHeight="1">
      <c r="A335" s="218">
        <v>2004</v>
      </c>
      <c r="B335" s="249"/>
      <c r="D335" s="249"/>
    </row>
    <row r="336" spans="1:9" s="219" customFormat="1" ht="9" customHeight="1">
      <c r="A336" s="222" t="s">
        <v>102</v>
      </c>
      <c r="B336" s="243">
        <f>SUM(B338:B369)</f>
        <v>192167</v>
      </c>
      <c r="C336" s="243"/>
      <c r="D336" s="243">
        <f t="shared" ref="D336:I336" si="27">SUM(D338:D369)</f>
        <v>109482</v>
      </c>
      <c r="E336" s="243">
        <f t="shared" si="27"/>
        <v>84294</v>
      </c>
      <c r="F336" s="243">
        <f t="shared" si="27"/>
        <v>11207</v>
      </c>
      <c r="G336" s="243">
        <f t="shared" si="27"/>
        <v>13981</v>
      </c>
      <c r="H336" s="243">
        <f t="shared" si="27"/>
        <v>13177</v>
      </c>
      <c r="I336" s="243">
        <f t="shared" si="27"/>
        <v>69508</v>
      </c>
    </row>
    <row r="337" spans="1:9" s="219" customFormat="1" ht="3" customHeight="1">
      <c r="A337" s="222"/>
      <c r="B337" s="243"/>
      <c r="C337" s="243"/>
      <c r="D337" s="243"/>
      <c r="E337" s="243"/>
      <c r="F337" s="243"/>
      <c r="G337" s="243"/>
      <c r="H337" s="243"/>
      <c r="I337" s="243"/>
    </row>
    <row r="338" spans="1:9" s="219" customFormat="1" ht="9" customHeight="1">
      <c r="A338" s="220" t="s">
        <v>50</v>
      </c>
      <c r="B338" s="229">
        <f t="shared" ref="B338:B369" si="28">SUM(D338,H338:I338)</f>
        <v>2311</v>
      </c>
      <c r="C338" s="229"/>
      <c r="D338" s="229">
        <f t="shared" ref="D338:D369" si="29">SUM(E338:G338)</f>
        <v>2310</v>
      </c>
      <c r="E338" s="279">
        <v>2270</v>
      </c>
      <c r="F338" s="279">
        <v>39</v>
      </c>
      <c r="G338" s="279">
        <v>1</v>
      </c>
      <c r="H338" s="279">
        <v>1</v>
      </c>
      <c r="I338" s="279">
        <v>0</v>
      </c>
    </row>
    <row r="339" spans="1:9" s="219" customFormat="1" ht="9" customHeight="1">
      <c r="A339" s="220" t="s">
        <v>51</v>
      </c>
      <c r="B339" s="229">
        <f t="shared" si="28"/>
        <v>10563</v>
      </c>
      <c r="C339" s="229"/>
      <c r="D339" s="229">
        <f t="shared" si="29"/>
        <v>9135</v>
      </c>
      <c r="E339" s="279">
        <v>1160</v>
      </c>
      <c r="F339" s="279">
        <v>2296</v>
      </c>
      <c r="G339" s="279">
        <v>5679</v>
      </c>
      <c r="H339" s="279">
        <v>20</v>
      </c>
      <c r="I339" s="279">
        <v>1408</v>
      </c>
    </row>
    <row r="340" spans="1:9" s="219" customFormat="1" ht="9" customHeight="1">
      <c r="A340" s="220" t="s">
        <v>52</v>
      </c>
      <c r="B340" s="229">
        <f t="shared" si="28"/>
        <v>1254</v>
      </c>
      <c r="C340" s="229"/>
      <c r="D340" s="229">
        <f t="shared" si="29"/>
        <v>937</v>
      </c>
      <c r="E340" s="279">
        <v>777</v>
      </c>
      <c r="F340" s="279">
        <v>2</v>
      </c>
      <c r="G340" s="279">
        <v>158</v>
      </c>
      <c r="H340" s="279">
        <v>133</v>
      </c>
      <c r="I340" s="279">
        <v>184</v>
      </c>
    </row>
    <row r="341" spans="1:9" s="219" customFormat="1" ht="9" customHeight="1">
      <c r="A341" s="225" t="s">
        <v>53</v>
      </c>
      <c r="B341" s="230">
        <f t="shared" si="28"/>
        <v>943</v>
      </c>
      <c r="C341" s="230"/>
      <c r="D341" s="230">
        <f t="shared" si="29"/>
        <v>389</v>
      </c>
      <c r="E341" s="280">
        <v>389</v>
      </c>
      <c r="F341" s="280">
        <v>0</v>
      </c>
      <c r="G341" s="280">
        <v>0</v>
      </c>
      <c r="H341" s="280">
        <v>0</v>
      </c>
      <c r="I341" s="280">
        <v>554</v>
      </c>
    </row>
    <row r="342" spans="1:9" s="219" customFormat="1" ht="9" customHeight="1">
      <c r="A342" s="220" t="s">
        <v>54</v>
      </c>
      <c r="B342" s="229">
        <f t="shared" si="28"/>
        <v>6599</v>
      </c>
      <c r="C342" s="229"/>
      <c r="D342" s="229">
        <f t="shared" si="29"/>
        <v>2576</v>
      </c>
      <c r="E342" s="279">
        <v>2491</v>
      </c>
      <c r="F342" s="279">
        <v>84</v>
      </c>
      <c r="G342" s="279">
        <v>1</v>
      </c>
      <c r="H342" s="279">
        <v>88</v>
      </c>
      <c r="I342" s="279">
        <v>3935</v>
      </c>
    </row>
    <row r="343" spans="1:9" s="219" customFormat="1" ht="9" customHeight="1">
      <c r="A343" s="220" t="s">
        <v>55</v>
      </c>
      <c r="B343" s="229">
        <f t="shared" si="28"/>
        <v>971</v>
      </c>
      <c r="C343" s="229"/>
      <c r="D343" s="229">
        <f t="shared" si="29"/>
        <v>369</v>
      </c>
      <c r="E343" s="279">
        <v>207</v>
      </c>
      <c r="F343" s="279">
        <v>162</v>
      </c>
      <c r="G343" s="279">
        <v>0</v>
      </c>
      <c r="H343" s="279">
        <v>279</v>
      </c>
      <c r="I343" s="279">
        <v>323</v>
      </c>
    </row>
    <row r="344" spans="1:9" s="219" customFormat="1" ht="9" customHeight="1">
      <c r="A344" s="220" t="s">
        <v>56</v>
      </c>
      <c r="B344" s="229">
        <f t="shared" si="28"/>
        <v>3699</v>
      </c>
      <c r="C344" s="229"/>
      <c r="D344" s="229">
        <f t="shared" si="29"/>
        <v>3046</v>
      </c>
      <c r="E344" s="279">
        <v>1855</v>
      </c>
      <c r="F344" s="279">
        <v>795</v>
      </c>
      <c r="G344" s="279">
        <v>396</v>
      </c>
      <c r="H344" s="279">
        <v>653</v>
      </c>
      <c r="I344" s="279">
        <v>0</v>
      </c>
    </row>
    <row r="345" spans="1:9" s="219" customFormat="1" ht="9" customHeight="1">
      <c r="A345" s="225" t="s">
        <v>57</v>
      </c>
      <c r="B345" s="230">
        <f t="shared" si="28"/>
        <v>10095</v>
      </c>
      <c r="C345" s="230"/>
      <c r="D345" s="230">
        <f t="shared" si="29"/>
        <v>233</v>
      </c>
      <c r="E345" s="280">
        <v>203</v>
      </c>
      <c r="F345" s="280">
        <v>2</v>
      </c>
      <c r="G345" s="280">
        <v>28</v>
      </c>
      <c r="H345" s="280">
        <v>48</v>
      </c>
      <c r="I345" s="280">
        <v>9814</v>
      </c>
    </row>
    <row r="346" spans="1:9" s="219" customFormat="1" ht="9" customHeight="1">
      <c r="A346" s="220" t="s">
        <v>58</v>
      </c>
      <c r="B346" s="229">
        <f t="shared" si="28"/>
        <v>29895</v>
      </c>
      <c r="C346" s="229"/>
      <c r="D346" s="229">
        <f t="shared" si="29"/>
        <v>29756</v>
      </c>
      <c r="E346" s="279">
        <v>29236</v>
      </c>
      <c r="F346" s="279">
        <v>12</v>
      </c>
      <c r="G346" s="279">
        <v>508</v>
      </c>
      <c r="H346" s="279">
        <v>0</v>
      </c>
      <c r="I346" s="279">
        <v>139</v>
      </c>
    </row>
    <row r="347" spans="1:9" s="219" customFormat="1" ht="9" customHeight="1">
      <c r="A347" s="220" t="s">
        <v>59</v>
      </c>
      <c r="B347" s="229">
        <f t="shared" si="28"/>
        <v>2188</v>
      </c>
      <c r="C347" s="229"/>
      <c r="D347" s="229">
        <f t="shared" si="29"/>
        <v>304</v>
      </c>
      <c r="E347" s="279">
        <v>304</v>
      </c>
      <c r="F347" s="279">
        <v>0</v>
      </c>
      <c r="G347" s="279">
        <v>0</v>
      </c>
      <c r="H347" s="279">
        <v>1001</v>
      </c>
      <c r="I347" s="279">
        <v>883</v>
      </c>
    </row>
    <row r="348" spans="1:9" s="219" customFormat="1" ht="9" customHeight="1">
      <c r="A348" s="220" t="s">
        <v>60</v>
      </c>
      <c r="B348" s="229">
        <f t="shared" si="28"/>
        <v>13318</v>
      </c>
      <c r="C348" s="229"/>
      <c r="D348" s="229">
        <f t="shared" si="29"/>
        <v>5569</v>
      </c>
      <c r="E348" s="279">
        <v>3625</v>
      </c>
      <c r="F348" s="279">
        <v>1942</v>
      </c>
      <c r="G348" s="279">
        <v>2</v>
      </c>
      <c r="H348" s="279">
        <v>1854</v>
      </c>
      <c r="I348" s="279">
        <v>5895</v>
      </c>
    </row>
    <row r="349" spans="1:9" s="219" customFormat="1" ht="9" customHeight="1">
      <c r="A349" s="225" t="s">
        <v>61</v>
      </c>
      <c r="B349" s="230">
        <f t="shared" si="28"/>
        <v>5138</v>
      </c>
      <c r="C349" s="230"/>
      <c r="D349" s="230">
        <f t="shared" si="29"/>
        <v>4243</v>
      </c>
      <c r="E349" s="280">
        <v>959</v>
      </c>
      <c r="F349" s="280">
        <v>382</v>
      </c>
      <c r="G349" s="280">
        <v>2902</v>
      </c>
      <c r="H349" s="280">
        <v>561</v>
      </c>
      <c r="I349" s="280">
        <v>334</v>
      </c>
    </row>
    <row r="350" spans="1:9" s="219" customFormat="1" ht="9" customHeight="1">
      <c r="A350" s="220" t="s">
        <v>62</v>
      </c>
      <c r="B350" s="229">
        <f t="shared" si="28"/>
        <v>1118</v>
      </c>
      <c r="C350" s="229"/>
      <c r="D350" s="229">
        <f t="shared" si="29"/>
        <v>1113</v>
      </c>
      <c r="E350" s="279">
        <v>1105</v>
      </c>
      <c r="F350" s="279">
        <v>0</v>
      </c>
      <c r="G350" s="279">
        <v>8</v>
      </c>
      <c r="H350" s="279">
        <v>0</v>
      </c>
      <c r="I350" s="279">
        <v>5</v>
      </c>
    </row>
    <row r="351" spans="1:9" s="219" customFormat="1" ht="9" customHeight="1">
      <c r="A351" s="220" t="s">
        <v>63</v>
      </c>
      <c r="B351" s="229">
        <f t="shared" si="28"/>
        <v>11672</v>
      </c>
      <c r="C351" s="229"/>
      <c r="D351" s="229">
        <f t="shared" si="29"/>
        <v>5849</v>
      </c>
      <c r="E351" s="279">
        <v>3891</v>
      </c>
      <c r="F351" s="279">
        <v>675</v>
      </c>
      <c r="G351" s="279">
        <v>1283</v>
      </c>
      <c r="H351" s="279">
        <v>286</v>
      </c>
      <c r="I351" s="279">
        <v>5537</v>
      </c>
    </row>
    <row r="352" spans="1:9" s="219" customFormat="1" ht="9" customHeight="1">
      <c r="A352" s="220" t="s">
        <v>64</v>
      </c>
      <c r="B352" s="229">
        <f t="shared" si="28"/>
        <v>10796</v>
      </c>
      <c r="C352" s="229"/>
      <c r="D352" s="229">
        <f t="shared" si="29"/>
        <v>6864</v>
      </c>
      <c r="E352" s="279">
        <v>6603</v>
      </c>
      <c r="F352" s="279">
        <v>35</v>
      </c>
      <c r="G352" s="279">
        <v>226</v>
      </c>
      <c r="H352" s="279">
        <v>801</v>
      </c>
      <c r="I352" s="279">
        <v>3131</v>
      </c>
    </row>
    <row r="353" spans="1:9" s="219" customFormat="1" ht="9" customHeight="1">
      <c r="A353" s="225" t="s">
        <v>65</v>
      </c>
      <c r="B353" s="230">
        <f t="shared" si="28"/>
        <v>3032</v>
      </c>
      <c r="C353" s="230"/>
      <c r="D353" s="230">
        <f t="shared" si="29"/>
        <v>2091</v>
      </c>
      <c r="E353" s="280">
        <v>1698</v>
      </c>
      <c r="F353" s="280">
        <v>64</v>
      </c>
      <c r="G353" s="280">
        <v>329</v>
      </c>
      <c r="H353" s="280">
        <v>783</v>
      </c>
      <c r="I353" s="280">
        <v>158</v>
      </c>
    </row>
    <row r="354" spans="1:9" s="219" customFormat="1" ht="9" customHeight="1">
      <c r="A354" s="220" t="s">
        <v>66</v>
      </c>
      <c r="B354" s="229">
        <f t="shared" si="28"/>
        <v>3573</v>
      </c>
      <c r="C354" s="229"/>
      <c r="D354" s="229">
        <f t="shared" si="29"/>
        <v>1498</v>
      </c>
      <c r="E354" s="279">
        <v>342</v>
      </c>
      <c r="F354" s="279">
        <v>2</v>
      </c>
      <c r="G354" s="279">
        <v>1154</v>
      </c>
      <c r="H354" s="279">
        <v>0</v>
      </c>
      <c r="I354" s="279">
        <v>2075</v>
      </c>
    </row>
    <row r="355" spans="1:9" s="219" customFormat="1" ht="9" customHeight="1">
      <c r="A355" s="220" t="s">
        <v>67</v>
      </c>
      <c r="B355" s="229">
        <f t="shared" si="28"/>
        <v>697</v>
      </c>
      <c r="C355" s="229"/>
      <c r="D355" s="229">
        <f t="shared" si="29"/>
        <v>371</v>
      </c>
      <c r="E355" s="279">
        <v>339</v>
      </c>
      <c r="F355" s="279">
        <v>0</v>
      </c>
      <c r="G355" s="279">
        <v>32</v>
      </c>
      <c r="H355" s="279">
        <v>0</v>
      </c>
      <c r="I355" s="279">
        <v>326</v>
      </c>
    </row>
    <row r="356" spans="1:9" s="219" customFormat="1" ht="9" customHeight="1">
      <c r="A356" s="220" t="s">
        <v>68</v>
      </c>
      <c r="B356" s="229">
        <f t="shared" si="28"/>
        <v>19219</v>
      </c>
      <c r="C356" s="229"/>
      <c r="D356" s="229">
        <f t="shared" si="29"/>
        <v>0</v>
      </c>
      <c r="E356" s="279">
        <v>0</v>
      </c>
      <c r="F356" s="279">
        <v>0</v>
      </c>
      <c r="G356" s="279">
        <v>0</v>
      </c>
      <c r="H356" s="279">
        <v>0</v>
      </c>
      <c r="I356" s="279">
        <v>19219</v>
      </c>
    </row>
    <row r="357" spans="1:9" s="219" customFormat="1" ht="9" customHeight="1">
      <c r="A357" s="225" t="s">
        <v>69</v>
      </c>
      <c r="B357" s="230">
        <f t="shared" si="28"/>
        <v>1860</v>
      </c>
      <c r="C357" s="230"/>
      <c r="D357" s="230">
        <f t="shared" si="29"/>
        <v>1167</v>
      </c>
      <c r="E357" s="280">
        <v>776</v>
      </c>
      <c r="F357" s="280">
        <v>18</v>
      </c>
      <c r="G357" s="280">
        <v>373</v>
      </c>
      <c r="H357" s="280">
        <v>64</v>
      </c>
      <c r="I357" s="280">
        <v>629</v>
      </c>
    </row>
    <row r="358" spans="1:9" s="219" customFormat="1" ht="9" customHeight="1">
      <c r="A358" s="220" t="s">
        <v>70</v>
      </c>
      <c r="B358" s="229">
        <f t="shared" si="28"/>
        <v>6232</v>
      </c>
      <c r="C358" s="229"/>
      <c r="D358" s="229">
        <f t="shared" si="29"/>
        <v>5835</v>
      </c>
      <c r="E358" s="279">
        <v>5596</v>
      </c>
      <c r="F358" s="279">
        <v>232</v>
      </c>
      <c r="G358" s="279">
        <v>7</v>
      </c>
      <c r="H358" s="279">
        <v>358</v>
      </c>
      <c r="I358" s="279">
        <v>39</v>
      </c>
    </row>
    <row r="359" spans="1:9" s="219" customFormat="1" ht="9" customHeight="1">
      <c r="A359" s="220" t="s">
        <v>71</v>
      </c>
      <c r="B359" s="229">
        <f t="shared" si="28"/>
        <v>5270</v>
      </c>
      <c r="C359" s="229"/>
      <c r="D359" s="229">
        <f t="shared" si="29"/>
        <v>0</v>
      </c>
      <c r="E359" s="279">
        <v>0</v>
      </c>
      <c r="F359" s="279">
        <v>0</v>
      </c>
      <c r="G359" s="279">
        <v>0</v>
      </c>
      <c r="H359" s="279">
        <v>0</v>
      </c>
      <c r="I359" s="279">
        <v>5270</v>
      </c>
    </row>
    <row r="360" spans="1:9" s="219" customFormat="1" ht="9" customHeight="1">
      <c r="A360" s="220" t="s">
        <v>72</v>
      </c>
      <c r="B360" s="229">
        <f t="shared" si="28"/>
        <v>2397</v>
      </c>
      <c r="C360" s="229"/>
      <c r="D360" s="229">
        <f t="shared" si="29"/>
        <v>2037</v>
      </c>
      <c r="E360" s="279">
        <v>2004</v>
      </c>
      <c r="F360" s="279">
        <v>9</v>
      </c>
      <c r="G360" s="279">
        <v>24</v>
      </c>
      <c r="H360" s="279">
        <v>120</v>
      </c>
      <c r="I360" s="279">
        <v>240</v>
      </c>
    </row>
    <row r="361" spans="1:9" s="219" customFormat="1" ht="9" customHeight="1">
      <c r="A361" s="225" t="s">
        <v>73</v>
      </c>
      <c r="B361" s="230">
        <f t="shared" si="28"/>
        <v>3256</v>
      </c>
      <c r="C361" s="230"/>
      <c r="D361" s="230">
        <f t="shared" si="29"/>
        <v>3090</v>
      </c>
      <c r="E361" s="280">
        <v>2570</v>
      </c>
      <c r="F361" s="280">
        <v>251</v>
      </c>
      <c r="G361" s="280">
        <v>269</v>
      </c>
      <c r="H361" s="280">
        <v>151</v>
      </c>
      <c r="I361" s="280">
        <v>15</v>
      </c>
    </row>
    <row r="362" spans="1:9" s="219" customFormat="1" ht="9" customHeight="1">
      <c r="A362" s="220" t="s">
        <v>74</v>
      </c>
      <c r="B362" s="229">
        <f t="shared" si="28"/>
        <v>3917</v>
      </c>
      <c r="C362" s="229"/>
      <c r="D362" s="229">
        <f t="shared" si="29"/>
        <v>2421</v>
      </c>
      <c r="E362" s="279">
        <v>2191</v>
      </c>
      <c r="F362" s="279">
        <v>206</v>
      </c>
      <c r="G362" s="279">
        <v>24</v>
      </c>
      <c r="H362" s="279">
        <v>1254</v>
      </c>
      <c r="I362" s="279">
        <v>242</v>
      </c>
    </row>
    <row r="363" spans="1:9" s="219" customFormat="1" ht="9" customHeight="1">
      <c r="A363" s="220" t="s">
        <v>75</v>
      </c>
      <c r="B363" s="229">
        <f t="shared" si="28"/>
        <v>6457</v>
      </c>
      <c r="C363" s="229"/>
      <c r="D363" s="229">
        <f t="shared" si="29"/>
        <v>2756</v>
      </c>
      <c r="E363" s="279">
        <v>2736</v>
      </c>
      <c r="F363" s="279">
        <v>4</v>
      </c>
      <c r="G363" s="279">
        <v>16</v>
      </c>
      <c r="H363" s="279">
        <v>1</v>
      </c>
      <c r="I363" s="279">
        <v>3700</v>
      </c>
    </row>
    <row r="364" spans="1:9" s="219" customFormat="1" ht="9" customHeight="1">
      <c r="A364" s="220" t="s">
        <v>76</v>
      </c>
      <c r="B364" s="229">
        <f t="shared" si="28"/>
        <v>8417</v>
      </c>
      <c r="C364" s="229"/>
      <c r="D364" s="229">
        <f t="shared" si="29"/>
        <v>8417</v>
      </c>
      <c r="E364" s="279">
        <v>4484</v>
      </c>
      <c r="F364" s="279">
        <v>3933</v>
      </c>
      <c r="G364" s="279">
        <v>0</v>
      </c>
      <c r="H364" s="279">
        <v>0</v>
      </c>
      <c r="I364" s="279">
        <v>0</v>
      </c>
    </row>
    <row r="365" spans="1:9" s="219" customFormat="1" ht="9" customHeight="1">
      <c r="A365" s="225" t="s">
        <v>77</v>
      </c>
      <c r="B365" s="230">
        <f t="shared" si="28"/>
        <v>5510</v>
      </c>
      <c r="C365" s="230"/>
      <c r="D365" s="230">
        <f t="shared" si="29"/>
        <v>3120</v>
      </c>
      <c r="E365" s="280">
        <v>3077</v>
      </c>
      <c r="F365" s="280">
        <v>23</v>
      </c>
      <c r="G365" s="280">
        <v>20</v>
      </c>
      <c r="H365" s="280">
        <v>396</v>
      </c>
      <c r="I365" s="280">
        <v>1994</v>
      </c>
    </row>
    <row r="366" spans="1:9" s="219" customFormat="1" ht="9" customHeight="1">
      <c r="A366" s="220" t="s">
        <v>78</v>
      </c>
      <c r="B366" s="229">
        <f t="shared" si="28"/>
        <v>683</v>
      </c>
      <c r="C366" s="229"/>
      <c r="D366" s="229">
        <f t="shared" si="29"/>
        <v>1</v>
      </c>
      <c r="E366" s="279">
        <v>0</v>
      </c>
      <c r="F366" s="279">
        <v>1</v>
      </c>
      <c r="G366" s="279">
        <v>0</v>
      </c>
      <c r="H366" s="279">
        <v>0</v>
      </c>
      <c r="I366" s="279">
        <v>682</v>
      </c>
    </row>
    <row r="367" spans="1:9" s="219" customFormat="1" ht="9" customHeight="1">
      <c r="A367" s="220" t="s">
        <v>79</v>
      </c>
      <c r="B367" s="229">
        <f t="shared" si="28"/>
        <v>7448</v>
      </c>
      <c r="C367" s="229"/>
      <c r="D367" s="229">
        <f t="shared" si="29"/>
        <v>2321</v>
      </c>
      <c r="E367" s="279">
        <v>1799</v>
      </c>
      <c r="F367" s="279">
        <v>6</v>
      </c>
      <c r="G367" s="279">
        <v>516</v>
      </c>
      <c r="H367" s="279">
        <v>2776</v>
      </c>
      <c r="I367" s="279">
        <v>2351</v>
      </c>
    </row>
    <row r="368" spans="1:9" s="219" customFormat="1" ht="9" customHeight="1">
      <c r="A368" s="220" t="s">
        <v>80</v>
      </c>
      <c r="B368" s="229">
        <f t="shared" si="28"/>
        <v>2818</v>
      </c>
      <c r="C368" s="229"/>
      <c r="D368" s="229">
        <f t="shared" si="29"/>
        <v>856</v>
      </c>
      <c r="E368" s="279">
        <v>839</v>
      </c>
      <c r="F368" s="279">
        <v>8</v>
      </c>
      <c r="G368" s="279">
        <v>9</v>
      </c>
      <c r="H368" s="279">
        <v>1536</v>
      </c>
      <c r="I368" s="279">
        <v>426</v>
      </c>
    </row>
    <row r="369" spans="1:9" s="219" customFormat="1" ht="9" customHeight="1">
      <c r="A369" s="225" t="s">
        <v>81</v>
      </c>
      <c r="B369" s="230">
        <f t="shared" si="28"/>
        <v>821</v>
      </c>
      <c r="C369" s="230"/>
      <c r="D369" s="230">
        <f t="shared" si="29"/>
        <v>808</v>
      </c>
      <c r="E369" s="280">
        <v>768</v>
      </c>
      <c r="F369" s="280">
        <v>24</v>
      </c>
      <c r="G369" s="280">
        <v>16</v>
      </c>
      <c r="H369" s="280">
        <v>13</v>
      </c>
      <c r="I369" s="280">
        <v>0</v>
      </c>
    </row>
    <row r="370" spans="1:9" s="219" customFormat="1" ht="9" customHeight="1">
      <c r="A370" s="253"/>
      <c r="B370" s="256"/>
      <c r="C370" s="256"/>
      <c r="D370" s="256"/>
      <c r="E370" s="281"/>
      <c r="F370" s="281"/>
      <c r="G370" s="281"/>
      <c r="H370" s="281"/>
      <c r="I370" s="281"/>
    </row>
    <row r="371" spans="1:9" s="219" customFormat="1" ht="9" customHeight="1">
      <c r="A371" s="218">
        <v>2005</v>
      </c>
      <c r="B371" s="249"/>
      <c r="D371" s="249"/>
    </row>
    <row r="372" spans="1:9" s="219" customFormat="1" ht="9" customHeight="1">
      <c r="A372" s="222" t="s">
        <v>102</v>
      </c>
      <c r="B372" s="243">
        <f>SUM(B374:B405)</f>
        <v>198658</v>
      </c>
      <c r="C372" s="243"/>
      <c r="D372" s="243">
        <f t="shared" ref="D372:I372" si="30">SUM(D374:D405)</f>
        <v>110558</v>
      </c>
      <c r="E372" s="243">
        <f t="shared" si="30"/>
        <v>73575</v>
      </c>
      <c r="F372" s="243">
        <f t="shared" si="30"/>
        <v>18637</v>
      </c>
      <c r="G372" s="243">
        <f t="shared" si="30"/>
        <v>18346</v>
      </c>
      <c r="H372" s="243">
        <f t="shared" si="30"/>
        <v>12195</v>
      </c>
      <c r="I372" s="243">
        <f t="shared" si="30"/>
        <v>75905</v>
      </c>
    </row>
    <row r="373" spans="1:9" s="219" customFormat="1" ht="3" customHeight="1">
      <c r="A373" s="222"/>
      <c r="B373" s="243"/>
      <c r="C373" s="243"/>
      <c r="D373" s="243"/>
      <c r="E373" s="243"/>
      <c r="F373" s="243"/>
      <c r="G373" s="243"/>
      <c r="H373" s="243"/>
      <c r="I373" s="243"/>
    </row>
    <row r="374" spans="1:9" s="219" customFormat="1" ht="9" customHeight="1">
      <c r="A374" s="220" t="s">
        <v>50</v>
      </c>
      <c r="B374" s="229">
        <f t="shared" ref="B374:B405" si="31">SUM(D374,H374:I374)</f>
        <v>2763</v>
      </c>
      <c r="C374" s="229"/>
      <c r="D374" s="229">
        <f t="shared" ref="D374:D405" si="32">SUM(E374:G374)</f>
        <v>1692</v>
      </c>
      <c r="E374" s="279">
        <v>1590</v>
      </c>
      <c r="F374" s="279">
        <v>101</v>
      </c>
      <c r="G374" s="279">
        <v>1</v>
      </c>
      <c r="H374" s="279">
        <v>1</v>
      </c>
      <c r="I374" s="279">
        <v>1070</v>
      </c>
    </row>
    <row r="375" spans="1:9" s="219" customFormat="1" ht="9" customHeight="1">
      <c r="A375" s="220" t="s">
        <v>51</v>
      </c>
      <c r="B375" s="229">
        <f t="shared" si="31"/>
        <v>10206</v>
      </c>
      <c r="C375" s="229"/>
      <c r="D375" s="229">
        <f t="shared" si="32"/>
        <v>5948</v>
      </c>
      <c r="E375" s="279">
        <v>1507</v>
      </c>
      <c r="F375" s="279">
        <v>1325</v>
      </c>
      <c r="G375" s="279">
        <v>3116</v>
      </c>
      <c r="H375" s="279">
        <v>6</v>
      </c>
      <c r="I375" s="279">
        <v>4252</v>
      </c>
    </row>
    <row r="376" spans="1:9" s="219" customFormat="1" ht="9" customHeight="1">
      <c r="A376" s="220" t="s">
        <v>52</v>
      </c>
      <c r="B376" s="229">
        <f t="shared" si="31"/>
        <v>1026</v>
      </c>
      <c r="C376" s="229"/>
      <c r="D376" s="229">
        <f t="shared" si="32"/>
        <v>919</v>
      </c>
      <c r="E376" s="279">
        <v>868</v>
      </c>
      <c r="F376" s="279">
        <v>0</v>
      </c>
      <c r="G376" s="279">
        <v>51</v>
      </c>
      <c r="H376" s="279">
        <v>20</v>
      </c>
      <c r="I376" s="279">
        <v>87</v>
      </c>
    </row>
    <row r="377" spans="1:9" s="219" customFormat="1" ht="9" customHeight="1">
      <c r="A377" s="225" t="s">
        <v>53</v>
      </c>
      <c r="B377" s="230">
        <f t="shared" si="31"/>
        <v>837</v>
      </c>
      <c r="C377" s="230"/>
      <c r="D377" s="230">
        <f t="shared" si="32"/>
        <v>411</v>
      </c>
      <c r="E377" s="280">
        <v>410</v>
      </c>
      <c r="F377" s="280">
        <v>1</v>
      </c>
      <c r="G377" s="280">
        <v>0</v>
      </c>
      <c r="H377" s="280">
        <v>1</v>
      </c>
      <c r="I377" s="280">
        <v>425</v>
      </c>
    </row>
    <row r="378" spans="1:9" s="219" customFormat="1" ht="9" customHeight="1">
      <c r="A378" s="220" t="s">
        <v>54</v>
      </c>
      <c r="B378" s="229">
        <f t="shared" si="31"/>
        <v>7260</v>
      </c>
      <c r="C378" s="229"/>
      <c r="D378" s="229">
        <f t="shared" si="32"/>
        <v>2274</v>
      </c>
      <c r="E378" s="279">
        <v>2189</v>
      </c>
      <c r="F378" s="279">
        <v>69</v>
      </c>
      <c r="G378" s="279">
        <v>16</v>
      </c>
      <c r="H378" s="279">
        <v>90</v>
      </c>
      <c r="I378" s="279">
        <v>4896</v>
      </c>
    </row>
    <row r="379" spans="1:9" s="219" customFormat="1" ht="9" customHeight="1">
      <c r="A379" s="220" t="s">
        <v>55</v>
      </c>
      <c r="B379" s="229">
        <f t="shared" si="31"/>
        <v>1006</v>
      </c>
      <c r="C379" s="229"/>
      <c r="D379" s="229">
        <f t="shared" si="32"/>
        <v>442</v>
      </c>
      <c r="E379" s="279">
        <v>216</v>
      </c>
      <c r="F379" s="279">
        <v>224</v>
      </c>
      <c r="G379" s="279">
        <v>2</v>
      </c>
      <c r="H379" s="279">
        <v>261</v>
      </c>
      <c r="I379" s="279">
        <v>303</v>
      </c>
    </row>
    <row r="380" spans="1:9" s="219" customFormat="1" ht="9" customHeight="1">
      <c r="A380" s="220" t="s">
        <v>56</v>
      </c>
      <c r="B380" s="229">
        <f t="shared" si="31"/>
        <v>2169</v>
      </c>
      <c r="C380" s="229"/>
      <c r="D380" s="229">
        <f t="shared" si="32"/>
        <v>1789</v>
      </c>
      <c r="E380" s="279">
        <v>1</v>
      </c>
      <c r="F380" s="279">
        <v>0</v>
      </c>
      <c r="G380" s="279">
        <v>1788</v>
      </c>
      <c r="H380" s="279">
        <v>380</v>
      </c>
      <c r="I380" s="279">
        <v>0</v>
      </c>
    </row>
    <row r="381" spans="1:9" s="219" customFormat="1" ht="9" customHeight="1">
      <c r="A381" s="225" t="s">
        <v>57</v>
      </c>
      <c r="B381" s="230">
        <f t="shared" si="31"/>
        <v>12090</v>
      </c>
      <c r="C381" s="230"/>
      <c r="D381" s="230">
        <f t="shared" si="32"/>
        <v>246</v>
      </c>
      <c r="E381" s="280">
        <v>163</v>
      </c>
      <c r="F381" s="280">
        <v>1</v>
      </c>
      <c r="G381" s="280">
        <v>82</v>
      </c>
      <c r="H381" s="280">
        <v>5</v>
      </c>
      <c r="I381" s="280">
        <v>11839</v>
      </c>
    </row>
    <row r="382" spans="1:9" s="219" customFormat="1" ht="9" customHeight="1">
      <c r="A382" s="220" t="s">
        <v>58</v>
      </c>
      <c r="B382" s="229">
        <f t="shared" si="31"/>
        <v>29963</v>
      </c>
      <c r="C382" s="229"/>
      <c r="D382" s="229">
        <f t="shared" si="32"/>
        <v>29693</v>
      </c>
      <c r="E382" s="279">
        <v>27952</v>
      </c>
      <c r="F382" s="279">
        <v>21</v>
      </c>
      <c r="G382" s="279">
        <v>1720</v>
      </c>
      <c r="H382" s="279">
        <v>54</v>
      </c>
      <c r="I382" s="279">
        <v>216</v>
      </c>
    </row>
    <row r="383" spans="1:9" s="219" customFormat="1" ht="9" customHeight="1">
      <c r="A383" s="220" t="s">
        <v>59</v>
      </c>
      <c r="B383" s="229">
        <f t="shared" si="31"/>
        <v>2312</v>
      </c>
      <c r="C383" s="229"/>
      <c r="D383" s="229">
        <f t="shared" si="32"/>
        <v>129</v>
      </c>
      <c r="E383" s="279">
        <v>120</v>
      </c>
      <c r="F383" s="279">
        <v>8</v>
      </c>
      <c r="G383" s="279">
        <v>1</v>
      </c>
      <c r="H383" s="279">
        <v>577</v>
      </c>
      <c r="I383" s="279">
        <v>1606</v>
      </c>
    </row>
    <row r="384" spans="1:9" s="219" customFormat="1" ht="9" customHeight="1">
      <c r="A384" s="220" t="s">
        <v>60</v>
      </c>
      <c r="B384" s="229">
        <f t="shared" si="31"/>
        <v>16426</v>
      </c>
      <c r="C384" s="229"/>
      <c r="D384" s="229">
        <f t="shared" si="32"/>
        <v>9944</v>
      </c>
      <c r="E384" s="279">
        <v>2335</v>
      </c>
      <c r="F384" s="279">
        <v>7609</v>
      </c>
      <c r="G384" s="279">
        <v>0</v>
      </c>
      <c r="H384" s="279">
        <v>630</v>
      </c>
      <c r="I384" s="279">
        <v>5852</v>
      </c>
    </row>
    <row r="385" spans="1:9" s="219" customFormat="1" ht="9" customHeight="1">
      <c r="A385" s="225" t="s">
        <v>61</v>
      </c>
      <c r="B385" s="230">
        <f t="shared" si="31"/>
        <v>5706</v>
      </c>
      <c r="C385" s="230"/>
      <c r="D385" s="230">
        <f t="shared" si="32"/>
        <v>3384</v>
      </c>
      <c r="E385" s="280">
        <v>996</v>
      </c>
      <c r="F385" s="280">
        <v>429</v>
      </c>
      <c r="G385" s="280">
        <v>1959</v>
      </c>
      <c r="H385" s="280">
        <v>1050</v>
      </c>
      <c r="I385" s="280">
        <v>1272</v>
      </c>
    </row>
    <row r="386" spans="1:9" s="219" customFormat="1" ht="9" customHeight="1">
      <c r="A386" s="220" t="s">
        <v>62</v>
      </c>
      <c r="B386" s="229">
        <f t="shared" si="31"/>
        <v>1480</v>
      </c>
      <c r="C386" s="229"/>
      <c r="D386" s="229">
        <f t="shared" si="32"/>
        <v>1472</v>
      </c>
      <c r="E386" s="279">
        <v>1471</v>
      </c>
      <c r="F386" s="279">
        <v>1</v>
      </c>
      <c r="G386" s="279">
        <v>0</v>
      </c>
      <c r="H386" s="279">
        <v>3</v>
      </c>
      <c r="I386" s="279">
        <v>5</v>
      </c>
    </row>
    <row r="387" spans="1:9" s="219" customFormat="1" ht="9" customHeight="1">
      <c r="A387" s="220" t="s">
        <v>63</v>
      </c>
      <c r="B387" s="229">
        <f t="shared" si="31"/>
        <v>13258</v>
      </c>
      <c r="C387" s="229"/>
      <c r="D387" s="229">
        <f t="shared" si="32"/>
        <v>6193</v>
      </c>
      <c r="E387" s="279">
        <v>686</v>
      </c>
      <c r="F387" s="279">
        <v>1301</v>
      </c>
      <c r="G387" s="279">
        <v>4206</v>
      </c>
      <c r="H387" s="279">
        <v>196</v>
      </c>
      <c r="I387" s="279">
        <v>6869</v>
      </c>
    </row>
    <row r="388" spans="1:9" s="219" customFormat="1" ht="9" customHeight="1">
      <c r="A388" s="220" t="s">
        <v>64</v>
      </c>
      <c r="B388" s="229">
        <f t="shared" si="31"/>
        <v>5103</v>
      </c>
      <c r="C388" s="229"/>
      <c r="D388" s="229">
        <f t="shared" si="32"/>
        <v>5103</v>
      </c>
      <c r="E388" s="279">
        <v>5103</v>
      </c>
      <c r="F388" s="279">
        <v>0</v>
      </c>
      <c r="G388" s="279">
        <v>0</v>
      </c>
      <c r="H388" s="279">
        <v>0</v>
      </c>
      <c r="I388" s="279">
        <v>0</v>
      </c>
    </row>
    <row r="389" spans="1:9" s="219" customFormat="1" ht="9" customHeight="1">
      <c r="A389" s="225" t="s">
        <v>65</v>
      </c>
      <c r="B389" s="230">
        <f t="shared" si="31"/>
        <v>3222</v>
      </c>
      <c r="C389" s="230"/>
      <c r="D389" s="230">
        <f t="shared" si="32"/>
        <v>2633</v>
      </c>
      <c r="E389" s="280">
        <v>2273</v>
      </c>
      <c r="F389" s="280">
        <v>4</v>
      </c>
      <c r="G389" s="280">
        <v>356</v>
      </c>
      <c r="H389" s="280">
        <v>332</v>
      </c>
      <c r="I389" s="280">
        <v>257</v>
      </c>
    </row>
    <row r="390" spans="1:9" s="219" customFormat="1" ht="9" customHeight="1">
      <c r="A390" s="220" t="s">
        <v>66</v>
      </c>
      <c r="B390" s="229">
        <f t="shared" si="31"/>
        <v>3484</v>
      </c>
      <c r="C390" s="229"/>
      <c r="D390" s="229">
        <f t="shared" si="32"/>
        <v>3210</v>
      </c>
      <c r="E390" s="279">
        <v>218</v>
      </c>
      <c r="F390" s="279">
        <v>1</v>
      </c>
      <c r="G390" s="279">
        <v>2991</v>
      </c>
      <c r="H390" s="279">
        <v>0</v>
      </c>
      <c r="I390" s="279">
        <v>274</v>
      </c>
    </row>
    <row r="391" spans="1:9" s="219" customFormat="1" ht="9" customHeight="1">
      <c r="A391" s="220" t="s">
        <v>67</v>
      </c>
      <c r="B391" s="229">
        <f t="shared" si="31"/>
        <v>887</v>
      </c>
      <c r="C391" s="229"/>
      <c r="D391" s="229">
        <f t="shared" si="32"/>
        <v>791</v>
      </c>
      <c r="E391" s="279">
        <v>455</v>
      </c>
      <c r="F391" s="279">
        <v>71</v>
      </c>
      <c r="G391" s="279">
        <v>265</v>
      </c>
      <c r="H391" s="279">
        <v>0</v>
      </c>
      <c r="I391" s="279">
        <v>96</v>
      </c>
    </row>
    <row r="392" spans="1:9" s="219" customFormat="1" ht="9" customHeight="1">
      <c r="A392" s="220" t="s">
        <v>68</v>
      </c>
      <c r="B392" s="229">
        <f t="shared" si="31"/>
        <v>19805</v>
      </c>
      <c r="C392" s="229"/>
      <c r="D392" s="229">
        <f t="shared" si="32"/>
        <v>0</v>
      </c>
      <c r="E392" s="279">
        <v>0</v>
      </c>
      <c r="F392" s="279">
        <v>0</v>
      </c>
      <c r="G392" s="279">
        <v>0</v>
      </c>
      <c r="H392" s="279">
        <v>0</v>
      </c>
      <c r="I392" s="279">
        <v>19805</v>
      </c>
    </row>
    <row r="393" spans="1:9" s="219" customFormat="1" ht="9" customHeight="1">
      <c r="A393" s="225" t="s">
        <v>69</v>
      </c>
      <c r="B393" s="230">
        <f t="shared" si="31"/>
        <v>1652</v>
      </c>
      <c r="C393" s="230"/>
      <c r="D393" s="230">
        <f t="shared" si="32"/>
        <v>1438</v>
      </c>
      <c r="E393" s="280">
        <v>1438</v>
      </c>
      <c r="F393" s="280">
        <v>0</v>
      </c>
      <c r="G393" s="280">
        <v>0</v>
      </c>
      <c r="H393" s="280">
        <v>6</v>
      </c>
      <c r="I393" s="280">
        <v>208</v>
      </c>
    </row>
    <row r="394" spans="1:9" s="219" customFormat="1" ht="9" customHeight="1">
      <c r="A394" s="220" t="s">
        <v>70</v>
      </c>
      <c r="B394" s="229">
        <f t="shared" si="31"/>
        <v>5718</v>
      </c>
      <c r="C394" s="229"/>
      <c r="D394" s="229">
        <f t="shared" si="32"/>
        <v>5616</v>
      </c>
      <c r="E394" s="279">
        <v>5582</v>
      </c>
      <c r="F394" s="279">
        <v>33</v>
      </c>
      <c r="G394" s="279">
        <v>1</v>
      </c>
      <c r="H394" s="279">
        <v>90</v>
      </c>
      <c r="I394" s="279">
        <v>12</v>
      </c>
    </row>
    <row r="395" spans="1:9" s="219" customFormat="1" ht="9" customHeight="1">
      <c r="A395" s="220" t="s">
        <v>71</v>
      </c>
      <c r="B395" s="229">
        <f t="shared" si="31"/>
        <v>5666</v>
      </c>
      <c r="C395" s="229"/>
      <c r="D395" s="229">
        <f t="shared" si="32"/>
        <v>0</v>
      </c>
      <c r="E395" s="279">
        <v>0</v>
      </c>
      <c r="F395" s="279">
        <v>0</v>
      </c>
      <c r="G395" s="279">
        <v>0</v>
      </c>
      <c r="H395" s="279">
        <v>0</v>
      </c>
      <c r="I395" s="279">
        <v>5666</v>
      </c>
    </row>
    <row r="396" spans="1:9" s="219" customFormat="1" ht="9" customHeight="1">
      <c r="A396" s="220" t="s">
        <v>72</v>
      </c>
      <c r="B396" s="229">
        <f t="shared" si="31"/>
        <v>2247</v>
      </c>
      <c r="C396" s="229"/>
      <c r="D396" s="229">
        <f t="shared" si="32"/>
        <v>1833</v>
      </c>
      <c r="E396" s="279">
        <v>1669</v>
      </c>
      <c r="F396" s="279">
        <v>6</v>
      </c>
      <c r="G396" s="279">
        <v>158</v>
      </c>
      <c r="H396" s="279">
        <v>136</v>
      </c>
      <c r="I396" s="279">
        <v>278</v>
      </c>
    </row>
    <row r="397" spans="1:9" s="219" customFormat="1" ht="9" customHeight="1">
      <c r="A397" s="225" t="s">
        <v>73</v>
      </c>
      <c r="B397" s="230">
        <f t="shared" si="31"/>
        <v>2471</v>
      </c>
      <c r="C397" s="230"/>
      <c r="D397" s="230">
        <f t="shared" si="32"/>
        <v>2400</v>
      </c>
      <c r="E397" s="280">
        <v>2022</v>
      </c>
      <c r="F397" s="280">
        <v>37</v>
      </c>
      <c r="G397" s="280">
        <v>341</v>
      </c>
      <c r="H397" s="280">
        <v>53</v>
      </c>
      <c r="I397" s="280">
        <v>18</v>
      </c>
    </row>
    <row r="398" spans="1:9" s="219" customFormat="1" ht="9" customHeight="1">
      <c r="A398" s="220" t="s">
        <v>74</v>
      </c>
      <c r="B398" s="229">
        <f t="shared" si="31"/>
        <v>5125</v>
      </c>
      <c r="C398" s="229"/>
      <c r="D398" s="229">
        <f t="shared" si="32"/>
        <v>2675</v>
      </c>
      <c r="E398" s="279">
        <v>1984</v>
      </c>
      <c r="F398" s="279">
        <v>661</v>
      </c>
      <c r="G398" s="279">
        <v>30</v>
      </c>
      <c r="H398" s="279">
        <v>2437</v>
      </c>
      <c r="I398" s="279">
        <v>13</v>
      </c>
    </row>
    <row r="399" spans="1:9" s="219" customFormat="1" ht="9" customHeight="1">
      <c r="A399" s="220" t="s">
        <v>75</v>
      </c>
      <c r="B399" s="229">
        <f t="shared" si="31"/>
        <v>7178</v>
      </c>
      <c r="C399" s="229"/>
      <c r="D399" s="229">
        <f t="shared" si="32"/>
        <v>2804</v>
      </c>
      <c r="E399" s="279">
        <v>2793</v>
      </c>
      <c r="F399" s="279">
        <v>3</v>
      </c>
      <c r="G399" s="279">
        <v>8</v>
      </c>
      <c r="H399" s="279">
        <v>400</v>
      </c>
      <c r="I399" s="279">
        <v>3974</v>
      </c>
    </row>
    <row r="400" spans="1:9" s="219" customFormat="1" ht="9" customHeight="1">
      <c r="A400" s="220" t="s">
        <v>76</v>
      </c>
      <c r="B400" s="229">
        <f t="shared" si="31"/>
        <v>9568</v>
      </c>
      <c r="C400" s="229"/>
      <c r="D400" s="229">
        <f t="shared" si="32"/>
        <v>9567</v>
      </c>
      <c r="E400" s="279">
        <v>3752</v>
      </c>
      <c r="F400" s="279">
        <v>5815</v>
      </c>
      <c r="G400" s="279">
        <v>0</v>
      </c>
      <c r="H400" s="279">
        <v>0</v>
      </c>
      <c r="I400" s="279">
        <v>1</v>
      </c>
    </row>
    <row r="401" spans="1:9" s="219" customFormat="1" ht="9" customHeight="1">
      <c r="A401" s="225" t="s">
        <v>77</v>
      </c>
      <c r="B401" s="230">
        <f t="shared" si="31"/>
        <v>6222</v>
      </c>
      <c r="C401" s="230"/>
      <c r="D401" s="230">
        <f t="shared" si="32"/>
        <v>2877</v>
      </c>
      <c r="E401" s="280">
        <v>2770</v>
      </c>
      <c r="F401" s="280">
        <v>103</v>
      </c>
      <c r="G401" s="280">
        <v>4</v>
      </c>
      <c r="H401" s="280">
        <v>709</v>
      </c>
      <c r="I401" s="280">
        <v>2636</v>
      </c>
    </row>
    <row r="402" spans="1:9" s="219" customFormat="1" ht="9" customHeight="1">
      <c r="A402" s="220" t="s">
        <v>78</v>
      </c>
      <c r="B402" s="229">
        <f t="shared" si="31"/>
        <v>706</v>
      </c>
      <c r="C402" s="229"/>
      <c r="D402" s="229">
        <f t="shared" si="32"/>
        <v>68</v>
      </c>
      <c r="E402" s="279">
        <v>58</v>
      </c>
      <c r="F402" s="279">
        <v>4</v>
      </c>
      <c r="G402" s="279">
        <v>6</v>
      </c>
      <c r="H402" s="279">
        <v>133</v>
      </c>
      <c r="I402" s="279">
        <v>505</v>
      </c>
    </row>
    <row r="403" spans="1:9" s="219" customFormat="1" ht="9" customHeight="1">
      <c r="A403" s="220" t="s">
        <v>79</v>
      </c>
      <c r="B403" s="229">
        <f t="shared" si="31"/>
        <v>9266</v>
      </c>
      <c r="C403" s="229"/>
      <c r="D403" s="229">
        <f t="shared" si="32"/>
        <v>3441</v>
      </c>
      <c r="E403" s="279">
        <v>1442</v>
      </c>
      <c r="F403" s="279">
        <v>756</v>
      </c>
      <c r="G403" s="279">
        <v>1243</v>
      </c>
      <c r="H403" s="279">
        <v>2837</v>
      </c>
      <c r="I403" s="279">
        <v>2988</v>
      </c>
    </row>
    <row r="404" spans="1:9" s="219" customFormat="1" ht="9" customHeight="1">
      <c r="A404" s="220" t="s">
        <v>80</v>
      </c>
      <c r="B404" s="229">
        <f t="shared" si="31"/>
        <v>2953</v>
      </c>
      <c r="C404" s="229"/>
      <c r="D404" s="229">
        <f t="shared" si="32"/>
        <v>690</v>
      </c>
      <c r="E404" s="279">
        <v>655</v>
      </c>
      <c r="F404" s="279">
        <v>34</v>
      </c>
      <c r="G404" s="279">
        <v>1</v>
      </c>
      <c r="H404" s="279">
        <v>1787</v>
      </c>
      <c r="I404" s="279">
        <v>476</v>
      </c>
    </row>
    <row r="405" spans="1:9" s="219" customFormat="1" ht="9" customHeight="1">
      <c r="A405" s="225" t="s">
        <v>81</v>
      </c>
      <c r="B405" s="230">
        <f t="shared" si="31"/>
        <v>883</v>
      </c>
      <c r="C405" s="230"/>
      <c r="D405" s="230">
        <f t="shared" si="32"/>
        <v>876</v>
      </c>
      <c r="E405" s="280">
        <v>857</v>
      </c>
      <c r="F405" s="280">
        <v>19</v>
      </c>
      <c r="G405" s="280">
        <v>0</v>
      </c>
      <c r="H405" s="280">
        <v>1</v>
      </c>
      <c r="I405" s="280">
        <v>6</v>
      </c>
    </row>
    <row r="406" spans="1:9" s="219" customFormat="1" ht="9" customHeight="1">
      <c r="A406" s="253"/>
      <c r="B406" s="256"/>
      <c r="C406" s="256"/>
      <c r="D406" s="256"/>
      <c r="E406" s="281"/>
      <c r="F406" s="281"/>
      <c r="G406" s="281"/>
      <c r="H406" s="281"/>
      <c r="I406" s="281"/>
    </row>
    <row r="407" spans="1:9" s="219" customFormat="1" ht="9" customHeight="1">
      <c r="A407" s="218">
        <v>2006</v>
      </c>
      <c r="B407" s="249"/>
      <c r="D407" s="249"/>
    </row>
    <row r="408" spans="1:9" s="219" customFormat="1" ht="9" customHeight="1">
      <c r="A408" s="222" t="s">
        <v>102</v>
      </c>
      <c r="B408" s="243">
        <f>SUM(B410:B441)</f>
        <v>207971</v>
      </c>
      <c r="C408" s="243"/>
      <c r="D408" s="243">
        <f t="shared" ref="D408:I408" si="33">SUM(D410:D441)</f>
        <v>122531</v>
      </c>
      <c r="E408" s="243">
        <f t="shared" si="33"/>
        <v>78756</v>
      </c>
      <c r="F408" s="243">
        <f t="shared" si="33"/>
        <v>17469</v>
      </c>
      <c r="G408" s="243">
        <f t="shared" si="33"/>
        <v>26306</v>
      </c>
      <c r="H408" s="243">
        <f t="shared" si="33"/>
        <v>17410</v>
      </c>
      <c r="I408" s="243">
        <f t="shared" si="33"/>
        <v>68030</v>
      </c>
    </row>
    <row r="409" spans="1:9" s="219" customFormat="1" ht="3" customHeight="1">
      <c r="A409" s="222"/>
      <c r="B409" s="243"/>
      <c r="C409" s="243"/>
      <c r="D409" s="243"/>
      <c r="E409" s="243"/>
      <c r="F409" s="243"/>
      <c r="G409" s="243"/>
      <c r="H409" s="243"/>
      <c r="I409" s="243"/>
    </row>
    <row r="410" spans="1:9" s="219" customFormat="1" ht="9" customHeight="1">
      <c r="A410" s="220" t="s">
        <v>50</v>
      </c>
      <c r="B410" s="229">
        <f t="shared" ref="B410:B441" si="34">SUM(D410,H410:I410)</f>
        <v>1902</v>
      </c>
      <c r="C410" s="229"/>
      <c r="D410" s="229">
        <f t="shared" ref="D410:D441" si="35">SUM(E410:G410)</f>
        <v>743</v>
      </c>
      <c r="E410" s="279">
        <v>718</v>
      </c>
      <c r="F410" s="279">
        <v>25</v>
      </c>
      <c r="G410" s="279">
        <v>0</v>
      </c>
      <c r="H410" s="279">
        <v>20</v>
      </c>
      <c r="I410" s="279">
        <v>1139</v>
      </c>
    </row>
    <row r="411" spans="1:9" s="219" customFormat="1" ht="9" customHeight="1">
      <c r="A411" s="220" t="s">
        <v>51</v>
      </c>
      <c r="B411" s="229">
        <f t="shared" si="34"/>
        <v>11785</v>
      </c>
      <c r="C411" s="229"/>
      <c r="D411" s="229">
        <f t="shared" si="35"/>
        <v>10129</v>
      </c>
      <c r="E411" s="279">
        <v>2087</v>
      </c>
      <c r="F411" s="279">
        <v>2447</v>
      </c>
      <c r="G411" s="279">
        <v>5595</v>
      </c>
      <c r="H411" s="279">
        <v>44</v>
      </c>
      <c r="I411" s="279">
        <v>1612</v>
      </c>
    </row>
    <row r="412" spans="1:9" s="219" customFormat="1" ht="9" customHeight="1">
      <c r="A412" s="220" t="s">
        <v>52</v>
      </c>
      <c r="B412" s="229">
        <f t="shared" si="34"/>
        <v>1253</v>
      </c>
      <c r="C412" s="229"/>
      <c r="D412" s="229">
        <f t="shared" si="35"/>
        <v>1144</v>
      </c>
      <c r="E412" s="279">
        <v>899</v>
      </c>
      <c r="F412" s="279">
        <v>9</v>
      </c>
      <c r="G412" s="279">
        <v>236</v>
      </c>
      <c r="H412" s="279">
        <v>10</v>
      </c>
      <c r="I412" s="279">
        <v>99</v>
      </c>
    </row>
    <row r="413" spans="1:9" s="219" customFormat="1" ht="9" customHeight="1">
      <c r="A413" s="225" t="s">
        <v>53</v>
      </c>
      <c r="B413" s="230">
        <f t="shared" si="34"/>
        <v>1094</v>
      </c>
      <c r="C413" s="230"/>
      <c r="D413" s="230">
        <f t="shared" si="35"/>
        <v>568</v>
      </c>
      <c r="E413" s="280">
        <v>568</v>
      </c>
      <c r="F413" s="280">
        <v>0</v>
      </c>
      <c r="G413" s="280">
        <v>0</v>
      </c>
      <c r="H413" s="280">
        <v>7</v>
      </c>
      <c r="I413" s="280">
        <v>519</v>
      </c>
    </row>
    <row r="414" spans="1:9" s="219" customFormat="1" ht="9" customHeight="1">
      <c r="A414" s="220" t="s">
        <v>54</v>
      </c>
      <c r="B414" s="229">
        <f t="shared" si="34"/>
        <v>8100</v>
      </c>
      <c r="C414" s="229"/>
      <c r="D414" s="229">
        <f t="shared" si="35"/>
        <v>3172</v>
      </c>
      <c r="E414" s="279">
        <v>2985</v>
      </c>
      <c r="F414" s="279">
        <v>65</v>
      </c>
      <c r="G414" s="279">
        <v>122</v>
      </c>
      <c r="H414" s="279">
        <v>48</v>
      </c>
      <c r="I414" s="279">
        <v>4880</v>
      </c>
    </row>
    <row r="415" spans="1:9" s="219" customFormat="1" ht="9" customHeight="1">
      <c r="A415" s="220" t="s">
        <v>55</v>
      </c>
      <c r="B415" s="229">
        <f t="shared" si="34"/>
        <v>759</v>
      </c>
      <c r="C415" s="229"/>
      <c r="D415" s="229">
        <f t="shared" si="35"/>
        <v>262</v>
      </c>
      <c r="E415" s="279">
        <v>158</v>
      </c>
      <c r="F415" s="279">
        <v>74</v>
      </c>
      <c r="G415" s="279">
        <v>30</v>
      </c>
      <c r="H415" s="279">
        <v>236</v>
      </c>
      <c r="I415" s="279">
        <v>261</v>
      </c>
    </row>
    <row r="416" spans="1:9" s="219" customFormat="1" ht="9" customHeight="1">
      <c r="A416" s="220" t="s">
        <v>56</v>
      </c>
      <c r="B416" s="229">
        <f t="shared" si="34"/>
        <v>2344</v>
      </c>
      <c r="C416" s="229"/>
      <c r="D416" s="229">
        <f t="shared" si="35"/>
        <v>2124</v>
      </c>
      <c r="E416" s="279">
        <v>907</v>
      </c>
      <c r="F416" s="279">
        <v>63</v>
      </c>
      <c r="G416" s="279">
        <v>1154</v>
      </c>
      <c r="H416" s="279">
        <v>220</v>
      </c>
      <c r="I416" s="279">
        <v>0</v>
      </c>
    </row>
    <row r="417" spans="1:9" s="219" customFormat="1" ht="9" customHeight="1">
      <c r="A417" s="225" t="s">
        <v>57</v>
      </c>
      <c r="B417" s="230">
        <f t="shared" si="34"/>
        <v>11161</v>
      </c>
      <c r="C417" s="230"/>
      <c r="D417" s="230">
        <f t="shared" si="35"/>
        <v>136</v>
      </c>
      <c r="E417" s="280">
        <v>73</v>
      </c>
      <c r="F417" s="280">
        <v>1</v>
      </c>
      <c r="G417" s="280">
        <v>62</v>
      </c>
      <c r="H417" s="280">
        <v>9</v>
      </c>
      <c r="I417" s="280">
        <v>11016</v>
      </c>
    </row>
    <row r="418" spans="1:9" s="219" customFormat="1" ht="9" customHeight="1">
      <c r="A418" s="220" t="s">
        <v>58</v>
      </c>
      <c r="B418" s="229">
        <f t="shared" si="34"/>
        <v>31821</v>
      </c>
      <c r="C418" s="229"/>
      <c r="D418" s="229">
        <f t="shared" si="35"/>
        <v>31599</v>
      </c>
      <c r="E418" s="279">
        <v>29522</v>
      </c>
      <c r="F418" s="279">
        <v>56</v>
      </c>
      <c r="G418" s="279">
        <v>2021</v>
      </c>
      <c r="H418" s="279">
        <v>5</v>
      </c>
      <c r="I418" s="279">
        <v>217</v>
      </c>
    </row>
    <row r="419" spans="1:9" s="219" customFormat="1" ht="9" customHeight="1">
      <c r="A419" s="220" t="s">
        <v>59</v>
      </c>
      <c r="B419" s="229">
        <f t="shared" si="34"/>
        <v>2395</v>
      </c>
      <c r="C419" s="229"/>
      <c r="D419" s="229">
        <f t="shared" si="35"/>
        <v>123</v>
      </c>
      <c r="E419" s="279">
        <v>123</v>
      </c>
      <c r="F419" s="279">
        <v>0</v>
      </c>
      <c r="G419" s="279">
        <v>0</v>
      </c>
      <c r="H419" s="279">
        <v>21</v>
      </c>
      <c r="I419" s="279">
        <v>2251</v>
      </c>
    </row>
    <row r="420" spans="1:9" s="219" customFormat="1" ht="9" customHeight="1">
      <c r="A420" s="220" t="s">
        <v>60</v>
      </c>
      <c r="B420" s="229">
        <f t="shared" si="34"/>
        <v>10265</v>
      </c>
      <c r="C420" s="229"/>
      <c r="D420" s="229">
        <f t="shared" si="35"/>
        <v>3687</v>
      </c>
      <c r="E420" s="279">
        <v>2182</v>
      </c>
      <c r="F420" s="279">
        <v>1455</v>
      </c>
      <c r="G420" s="279">
        <v>50</v>
      </c>
      <c r="H420" s="279">
        <v>710</v>
      </c>
      <c r="I420" s="279">
        <v>5868</v>
      </c>
    </row>
    <row r="421" spans="1:9" s="219" customFormat="1" ht="9" customHeight="1">
      <c r="A421" s="225" t="s">
        <v>61</v>
      </c>
      <c r="B421" s="230">
        <f t="shared" si="34"/>
        <v>8554</v>
      </c>
      <c r="C421" s="230"/>
      <c r="D421" s="230">
        <f t="shared" si="35"/>
        <v>5255</v>
      </c>
      <c r="E421" s="280">
        <v>4103</v>
      </c>
      <c r="F421" s="280">
        <v>989</v>
      </c>
      <c r="G421" s="280">
        <v>163</v>
      </c>
      <c r="H421" s="280">
        <v>2199</v>
      </c>
      <c r="I421" s="280">
        <v>1100</v>
      </c>
    </row>
    <row r="422" spans="1:9" s="219" customFormat="1" ht="9" customHeight="1">
      <c r="A422" s="220" t="s">
        <v>62</v>
      </c>
      <c r="B422" s="229">
        <f t="shared" si="34"/>
        <v>1087</v>
      </c>
      <c r="C422" s="229"/>
      <c r="D422" s="229">
        <f t="shared" si="35"/>
        <v>1085</v>
      </c>
      <c r="E422" s="279">
        <v>1085</v>
      </c>
      <c r="F422" s="279">
        <v>0</v>
      </c>
      <c r="G422" s="279">
        <v>0</v>
      </c>
      <c r="H422" s="279">
        <v>1</v>
      </c>
      <c r="I422" s="279">
        <v>1</v>
      </c>
    </row>
    <row r="423" spans="1:9" s="219" customFormat="1" ht="9" customHeight="1">
      <c r="A423" s="220" t="s">
        <v>63</v>
      </c>
      <c r="B423" s="229">
        <f t="shared" si="34"/>
        <v>13606</v>
      </c>
      <c r="C423" s="229"/>
      <c r="D423" s="229">
        <f t="shared" si="35"/>
        <v>13005</v>
      </c>
      <c r="E423" s="279">
        <v>959</v>
      </c>
      <c r="F423" s="279">
        <v>1078</v>
      </c>
      <c r="G423" s="279">
        <v>10968</v>
      </c>
      <c r="H423" s="279">
        <v>367</v>
      </c>
      <c r="I423" s="279">
        <v>234</v>
      </c>
    </row>
    <row r="424" spans="1:9" s="219" customFormat="1" ht="9" customHeight="1">
      <c r="A424" s="220" t="s">
        <v>64</v>
      </c>
      <c r="B424" s="229">
        <f t="shared" si="34"/>
        <v>12392</v>
      </c>
      <c r="C424" s="229"/>
      <c r="D424" s="229">
        <f t="shared" si="35"/>
        <v>4569</v>
      </c>
      <c r="E424" s="279">
        <v>3728</v>
      </c>
      <c r="F424" s="279">
        <v>33</v>
      </c>
      <c r="G424" s="279">
        <v>808</v>
      </c>
      <c r="H424" s="279">
        <v>6696</v>
      </c>
      <c r="I424" s="279">
        <v>1127</v>
      </c>
    </row>
    <row r="425" spans="1:9" s="219" customFormat="1" ht="9" customHeight="1">
      <c r="A425" s="225" t="s">
        <v>65</v>
      </c>
      <c r="B425" s="230">
        <f t="shared" si="34"/>
        <v>3318</v>
      </c>
      <c r="C425" s="230"/>
      <c r="D425" s="230">
        <f t="shared" si="35"/>
        <v>2940</v>
      </c>
      <c r="E425" s="280">
        <v>2693</v>
      </c>
      <c r="F425" s="280">
        <v>81</v>
      </c>
      <c r="G425" s="280">
        <v>166</v>
      </c>
      <c r="H425" s="280">
        <v>106</v>
      </c>
      <c r="I425" s="280">
        <v>272</v>
      </c>
    </row>
    <row r="426" spans="1:9" s="219" customFormat="1" ht="9" customHeight="1">
      <c r="A426" s="220" t="s">
        <v>66</v>
      </c>
      <c r="B426" s="229">
        <f t="shared" si="34"/>
        <v>3743</v>
      </c>
      <c r="C426" s="229"/>
      <c r="D426" s="229">
        <f t="shared" si="35"/>
        <v>3743</v>
      </c>
      <c r="E426" s="279">
        <v>237</v>
      </c>
      <c r="F426" s="279">
        <v>22</v>
      </c>
      <c r="G426" s="279">
        <v>3484</v>
      </c>
      <c r="H426" s="279">
        <v>0</v>
      </c>
      <c r="I426" s="279">
        <v>0</v>
      </c>
    </row>
    <row r="427" spans="1:9" s="219" customFormat="1" ht="9" customHeight="1">
      <c r="A427" s="220" t="s">
        <v>67</v>
      </c>
      <c r="B427" s="229">
        <f t="shared" si="34"/>
        <v>1422</v>
      </c>
      <c r="C427" s="229"/>
      <c r="D427" s="229">
        <f t="shared" si="35"/>
        <v>1410</v>
      </c>
      <c r="E427" s="279">
        <v>1122</v>
      </c>
      <c r="F427" s="279">
        <v>3</v>
      </c>
      <c r="G427" s="279">
        <v>285</v>
      </c>
      <c r="H427" s="279">
        <v>0</v>
      </c>
      <c r="I427" s="279">
        <v>12</v>
      </c>
    </row>
    <row r="428" spans="1:9" s="219" customFormat="1" ht="9" customHeight="1">
      <c r="A428" s="220" t="s">
        <v>68</v>
      </c>
      <c r="B428" s="229">
        <f t="shared" si="34"/>
        <v>21288</v>
      </c>
      <c r="C428" s="229"/>
      <c r="D428" s="229">
        <f t="shared" si="35"/>
        <v>0</v>
      </c>
      <c r="E428" s="279">
        <v>0</v>
      </c>
      <c r="F428" s="279">
        <v>0</v>
      </c>
      <c r="G428" s="279">
        <v>0</v>
      </c>
      <c r="H428" s="279">
        <v>0</v>
      </c>
      <c r="I428" s="279">
        <v>21288</v>
      </c>
    </row>
    <row r="429" spans="1:9" s="219" customFormat="1" ht="9" customHeight="1">
      <c r="A429" s="225" t="s">
        <v>69</v>
      </c>
      <c r="B429" s="230">
        <f t="shared" si="34"/>
        <v>1935</v>
      </c>
      <c r="C429" s="230"/>
      <c r="D429" s="230">
        <f t="shared" si="35"/>
        <v>1816</v>
      </c>
      <c r="E429" s="280">
        <v>1770</v>
      </c>
      <c r="F429" s="280">
        <v>45</v>
      </c>
      <c r="G429" s="280">
        <v>1</v>
      </c>
      <c r="H429" s="280">
        <v>36</v>
      </c>
      <c r="I429" s="280">
        <v>83</v>
      </c>
    </row>
    <row r="430" spans="1:9" s="219" customFormat="1" ht="9" customHeight="1">
      <c r="A430" s="220" t="s">
        <v>70</v>
      </c>
      <c r="B430" s="229">
        <f t="shared" si="34"/>
        <v>5284</v>
      </c>
      <c r="C430" s="229"/>
      <c r="D430" s="229">
        <f t="shared" si="35"/>
        <v>4879</v>
      </c>
      <c r="E430" s="279">
        <v>4784</v>
      </c>
      <c r="F430" s="279">
        <v>64</v>
      </c>
      <c r="G430" s="279">
        <v>31</v>
      </c>
      <c r="H430" s="279">
        <v>401</v>
      </c>
      <c r="I430" s="279">
        <v>4</v>
      </c>
    </row>
    <row r="431" spans="1:9" s="219" customFormat="1" ht="9" customHeight="1">
      <c r="A431" s="220" t="s">
        <v>71</v>
      </c>
      <c r="B431" s="229">
        <f t="shared" si="34"/>
        <v>5795</v>
      </c>
      <c r="C431" s="229"/>
      <c r="D431" s="229">
        <f t="shared" si="35"/>
        <v>0</v>
      </c>
      <c r="E431" s="279">
        <v>0</v>
      </c>
      <c r="F431" s="279">
        <v>0</v>
      </c>
      <c r="G431" s="279">
        <v>0</v>
      </c>
      <c r="H431" s="279">
        <v>0</v>
      </c>
      <c r="I431" s="279">
        <v>5795</v>
      </c>
    </row>
    <row r="432" spans="1:9" s="219" customFormat="1" ht="9" customHeight="1">
      <c r="A432" s="220" t="s">
        <v>72</v>
      </c>
      <c r="B432" s="229">
        <f t="shared" si="34"/>
        <v>2534</v>
      </c>
      <c r="C432" s="229"/>
      <c r="D432" s="229">
        <f t="shared" si="35"/>
        <v>1722</v>
      </c>
      <c r="E432" s="279">
        <v>1697</v>
      </c>
      <c r="F432" s="279">
        <v>5</v>
      </c>
      <c r="G432" s="279">
        <v>20</v>
      </c>
      <c r="H432" s="279">
        <v>122</v>
      </c>
      <c r="I432" s="279">
        <v>690</v>
      </c>
    </row>
    <row r="433" spans="1:9" s="219" customFormat="1" ht="9" customHeight="1">
      <c r="A433" s="225" t="s">
        <v>73</v>
      </c>
      <c r="B433" s="230">
        <f t="shared" si="34"/>
        <v>3492</v>
      </c>
      <c r="C433" s="230"/>
      <c r="D433" s="230">
        <f t="shared" si="35"/>
        <v>3294</v>
      </c>
      <c r="E433" s="280">
        <v>2960</v>
      </c>
      <c r="F433" s="280">
        <v>3</v>
      </c>
      <c r="G433" s="280">
        <v>331</v>
      </c>
      <c r="H433" s="280">
        <v>119</v>
      </c>
      <c r="I433" s="280">
        <v>79</v>
      </c>
    </row>
    <row r="434" spans="1:9" s="219" customFormat="1" ht="9" customHeight="1">
      <c r="A434" s="220" t="s">
        <v>74</v>
      </c>
      <c r="B434" s="229">
        <f t="shared" si="34"/>
        <v>3724</v>
      </c>
      <c r="C434" s="229"/>
      <c r="D434" s="229">
        <f t="shared" si="35"/>
        <v>2188</v>
      </c>
      <c r="E434" s="279">
        <v>1969</v>
      </c>
      <c r="F434" s="279">
        <v>79</v>
      </c>
      <c r="G434" s="279">
        <v>140</v>
      </c>
      <c r="H434" s="279">
        <v>1527</v>
      </c>
      <c r="I434" s="279">
        <v>9</v>
      </c>
    </row>
    <row r="435" spans="1:9" s="219" customFormat="1" ht="9" customHeight="1">
      <c r="A435" s="220" t="s">
        <v>75</v>
      </c>
      <c r="B435" s="229">
        <f t="shared" si="34"/>
        <v>6462</v>
      </c>
      <c r="C435" s="229"/>
      <c r="D435" s="229">
        <f t="shared" si="35"/>
        <v>3255</v>
      </c>
      <c r="E435" s="279">
        <v>3088</v>
      </c>
      <c r="F435" s="279">
        <v>12</v>
      </c>
      <c r="G435" s="279">
        <v>155</v>
      </c>
      <c r="H435" s="279">
        <v>2</v>
      </c>
      <c r="I435" s="279">
        <v>3205</v>
      </c>
    </row>
    <row r="436" spans="1:9" s="219" customFormat="1" ht="9" customHeight="1">
      <c r="A436" s="220" t="s">
        <v>76</v>
      </c>
      <c r="B436" s="229">
        <f t="shared" si="34"/>
        <v>9301</v>
      </c>
      <c r="C436" s="229"/>
      <c r="D436" s="229">
        <f t="shared" si="35"/>
        <v>9301</v>
      </c>
      <c r="E436" s="279">
        <v>3231</v>
      </c>
      <c r="F436" s="279">
        <v>6070</v>
      </c>
      <c r="G436" s="279">
        <v>0</v>
      </c>
      <c r="H436" s="279">
        <v>0</v>
      </c>
      <c r="I436" s="279">
        <v>0</v>
      </c>
    </row>
    <row r="437" spans="1:9" s="219" customFormat="1" ht="9" customHeight="1">
      <c r="A437" s="225" t="s">
        <v>77</v>
      </c>
      <c r="B437" s="230">
        <f t="shared" si="34"/>
        <v>4901</v>
      </c>
      <c r="C437" s="230"/>
      <c r="D437" s="230">
        <f t="shared" si="35"/>
        <v>1347</v>
      </c>
      <c r="E437" s="280">
        <v>1139</v>
      </c>
      <c r="F437" s="280">
        <v>3</v>
      </c>
      <c r="G437" s="280">
        <v>205</v>
      </c>
      <c r="H437" s="280">
        <v>476</v>
      </c>
      <c r="I437" s="280">
        <v>3078</v>
      </c>
    </row>
    <row r="438" spans="1:9" s="219" customFormat="1" ht="9" customHeight="1">
      <c r="A438" s="220" t="s">
        <v>78</v>
      </c>
      <c r="B438" s="229">
        <f t="shared" si="34"/>
        <v>885</v>
      </c>
      <c r="C438" s="229"/>
      <c r="D438" s="229">
        <f t="shared" si="35"/>
        <v>2</v>
      </c>
      <c r="E438" s="279">
        <v>2</v>
      </c>
      <c r="F438" s="279">
        <v>0</v>
      </c>
      <c r="G438" s="279">
        <v>0</v>
      </c>
      <c r="H438" s="279">
        <v>5</v>
      </c>
      <c r="I438" s="279">
        <v>878</v>
      </c>
    </row>
    <row r="439" spans="1:9" s="219" customFormat="1" ht="9" customHeight="1">
      <c r="A439" s="220" t="s">
        <v>79</v>
      </c>
      <c r="B439" s="229">
        <f t="shared" si="34"/>
        <v>11634</v>
      </c>
      <c r="C439" s="229"/>
      <c r="D439" s="229">
        <f t="shared" si="35"/>
        <v>5298</v>
      </c>
      <c r="E439" s="279">
        <v>2135</v>
      </c>
      <c r="F439" s="279">
        <v>3157</v>
      </c>
      <c r="G439" s="279">
        <v>6</v>
      </c>
      <c r="H439" s="279">
        <v>4023</v>
      </c>
      <c r="I439" s="279">
        <v>2313</v>
      </c>
    </row>
    <row r="440" spans="1:9" s="219" customFormat="1" ht="9" customHeight="1">
      <c r="A440" s="220" t="s">
        <v>80</v>
      </c>
      <c r="B440" s="229">
        <f t="shared" si="34"/>
        <v>2783</v>
      </c>
      <c r="C440" s="229"/>
      <c r="D440" s="229">
        <f t="shared" si="35"/>
        <v>2783</v>
      </c>
      <c r="E440" s="279">
        <v>955</v>
      </c>
      <c r="F440" s="279">
        <v>1556</v>
      </c>
      <c r="G440" s="279">
        <v>272</v>
      </c>
      <c r="H440" s="279">
        <v>0</v>
      </c>
      <c r="I440" s="279">
        <v>0</v>
      </c>
    </row>
    <row r="441" spans="1:9" s="219" customFormat="1" ht="9" customHeight="1">
      <c r="A441" s="225" t="s">
        <v>81</v>
      </c>
      <c r="B441" s="230">
        <f t="shared" si="34"/>
        <v>952</v>
      </c>
      <c r="C441" s="230"/>
      <c r="D441" s="230">
        <f t="shared" si="35"/>
        <v>952</v>
      </c>
      <c r="E441" s="280">
        <v>877</v>
      </c>
      <c r="F441" s="280">
        <v>74</v>
      </c>
      <c r="G441" s="280">
        <v>1</v>
      </c>
      <c r="H441" s="280">
        <v>0</v>
      </c>
      <c r="I441" s="280">
        <v>0</v>
      </c>
    </row>
    <row r="442" spans="1:9" s="219" customFormat="1" ht="9" customHeight="1">
      <c r="A442" s="253"/>
      <c r="B442" s="256"/>
      <c r="C442" s="256"/>
      <c r="D442" s="256"/>
      <c r="E442" s="281"/>
      <c r="F442" s="281"/>
      <c r="G442" s="281"/>
      <c r="H442" s="281"/>
      <c r="I442" s="281"/>
    </row>
    <row r="443" spans="1:9" s="219" customFormat="1" ht="9" customHeight="1">
      <c r="A443" s="218">
        <v>2007</v>
      </c>
      <c r="B443" s="249"/>
      <c r="D443" s="249"/>
    </row>
    <row r="444" spans="1:9" s="219" customFormat="1" ht="9" customHeight="1">
      <c r="A444" s="222" t="s">
        <v>102</v>
      </c>
      <c r="B444" s="243">
        <f>SUM(B446:B477)</f>
        <v>214947</v>
      </c>
      <c r="C444" s="243"/>
      <c r="D444" s="243">
        <f t="shared" ref="D444:I444" si="36">SUM(D446:D477)</f>
        <v>136580</v>
      </c>
      <c r="E444" s="243">
        <f t="shared" si="36"/>
        <v>95693</v>
      </c>
      <c r="F444" s="243">
        <f t="shared" si="36"/>
        <v>17974</v>
      </c>
      <c r="G444" s="243">
        <f t="shared" si="36"/>
        <v>22913</v>
      </c>
      <c r="H444" s="243">
        <f t="shared" si="36"/>
        <v>20509</v>
      </c>
      <c r="I444" s="243">
        <f t="shared" si="36"/>
        <v>57858</v>
      </c>
    </row>
    <row r="445" spans="1:9" s="219" customFormat="1" ht="3" customHeight="1">
      <c r="A445" s="222"/>
      <c r="B445" s="243"/>
      <c r="C445" s="243"/>
      <c r="D445" s="243"/>
      <c r="E445" s="243"/>
      <c r="F445" s="243"/>
      <c r="G445" s="243"/>
      <c r="H445" s="243"/>
      <c r="I445" s="243"/>
    </row>
    <row r="446" spans="1:9" s="219" customFormat="1" ht="9" customHeight="1">
      <c r="A446" s="220" t="s">
        <v>50</v>
      </c>
      <c r="B446" s="229">
        <f t="shared" ref="B446:B477" si="37">SUM(D446,H446:I446)</f>
        <v>2392</v>
      </c>
      <c r="C446" s="229"/>
      <c r="D446" s="229">
        <f t="shared" ref="D446:D477" si="38">SUM(E446:G446)</f>
        <v>2108</v>
      </c>
      <c r="E446" s="259">
        <v>2108</v>
      </c>
      <c r="F446" s="259">
        <v>0</v>
      </c>
      <c r="G446" s="285">
        <v>0</v>
      </c>
      <c r="H446" s="285">
        <v>31</v>
      </c>
      <c r="I446" s="285">
        <v>253</v>
      </c>
    </row>
    <row r="447" spans="1:9" s="219" customFormat="1" ht="9" customHeight="1">
      <c r="A447" s="220" t="s">
        <v>51</v>
      </c>
      <c r="B447" s="229">
        <f t="shared" si="37"/>
        <v>11001</v>
      </c>
      <c r="C447" s="229"/>
      <c r="D447" s="229">
        <f t="shared" si="38"/>
        <v>10924</v>
      </c>
      <c r="E447" s="259">
        <v>5771</v>
      </c>
      <c r="F447" s="259">
        <v>2570</v>
      </c>
      <c r="G447" s="259">
        <v>2583</v>
      </c>
      <c r="H447" s="285">
        <v>9</v>
      </c>
      <c r="I447" s="285">
        <v>68</v>
      </c>
    </row>
    <row r="448" spans="1:9" s="219" customFormat="1" ht="9" customHeight="1">
      <c r="A448" s="220" t="s">
        <v>52</v>
      </c>
      <c r="B448" s="229">
        <f t="shared" si="37"/>
        <v>1427</v>
      </c>
      <c r="C448" s="229"/>
      <c r="D448" s="229">
        <f t="shared" si="38"/>
        <v>1252</v>
      </c>
      <c r="E448" s="285">
        <v>878</v>
      </c>
      <c r="F448" s="285">
        <v>8</v>
      </c>
      <c r="G448" s="285">
        <v>366</v>
      </c>
      <c r="H448" s="285">
        <v>6</v>
      </c>
      <c r="I448" s="285">
        <v>169</v>
      </c>
    </row>
    <row r="449" spans="1:9" s="219" customFormat="1" ht="9" customHeight="1">
      <c r="A449" s="225" t="s">
        <v>53</v>
      </c>
      <c r="B449" s="230">
        <f t="shared" si="37"/>
        <v>1086</v>
      </c>
      <c r="C449" s="230"/>
      <c r="D449" s="230">
        <f t="shared" si="38"/>
        <v>496</v>
      </c>
      <c r="E449" s="286">
        <v>495</v>
      </c>
      <c r="F449" s="286">
        <v>1</v>
      </c>
      <c r="G449" s="286">
        <v>0</v>
      </c>
      <c r="H449" s="286">
        <v>54</v>
      </c>
      <c r="I449" s="286">
        <v>536</v>
      </c>
    </row>
    <row r="450" spans="1:9" s="219" customFormat="1" ht="9" customHeight="1">
      <c r="A450" s="220" t="s">
        <v>54</v>
      </c>
      <c r="B450" s="229">
        <f t="shared" si="37"/>
        <v>9131</v>
      </c>
      <c r="C450" s="229"/>
      <c r="D450" s="229">
        <f t="shared" si="38"/>
        <v>7053</v>
      </c>
      <c r="E450" s="259">
        <v>6944</v>
      </c>
      <c r="F450" s="259">
        <v>96</v>
      </c>
      <c r="G450" s="285">
        <v>13</v>
      </c>
      <c r="H450" s="285">
        <v>2</v>
      </c>
      <c r="I450" s="259">
        <v>2076</v>
      </c>
    </row>
    <row r="451" spans="1:9" s="219" customFormat="1" ht="9" customHeight="1">
      <c r="A451" s="220" t="s">
        <v>55</v>
      </c>
      <c r="B451" s="229">
        <f t="shared" si="37"/>
        <v>921</v>
      </c>
      <c r="C451" s="229"/>
      <c r="D451" s="229">
        <f t="shared" si="38"/>
        <v>447</v>
      </c>
      <c r="E451" s="285">
        <v>159</v>
      </c>
      <c r="F451" s="285">
        <v>209</v>
      </c>
      <c r="G451" s="285">
        <v>79</v>
      </c>
      <c r="H451" s="285">
        <v>147</v>
      </c>
      <c r="I451" s="285">
        <v>327</v>
      </c>
    </row>
    <row r="452" spans="1:9" s="219" customFormat="1" ht="9" customHeight="1">
      <c r="A452" s="220" t="s">
        <v>56</v>
      </c>
      <c r="B452" s="229">
        <f t="shared" si="37"/>
        <v>1718</v>
      </c>
      <c r="C452" s="229"/>
      <c r="D452" s="229">
        <f t="shared" si="38"/>
        <v>1379</v>
      </c>
      <c r="E452" s="259">
        <v>1135</v>
      </c>
      <c r="F452" s="259">
        <v>22</v>
      </c>
      <c r="G452" s="285">
        <v>222</v>
      </c>
      <c r="H452" s="285">
        <v>339</v>
      </c>
      <c r="I452" s="285">
        <v>0</v>
      </c>
    </row>
    <row r="453" spans="1:9" s="219" customFormat="1" ht="9" customHeight="1">
      <c r="A453" s="225" t="s">
        <v>57</v>
      </c>
      <c r="B453" s="230">
        <f t="shared" si="37"/>
        <v>13466</v>
      </c>
      <c r="C453" s="230"/>
      <c r="D453" s="230">
        <f t="shared" si="38"/>
        <v>9</v>
      </c>
      <c r="E453" s="286">
        <v>6</v>
      </c>
      <c r="F453" s="286">
        <v>1</v>
      </c>
      <c r="G453" s="286">
        <v>2</v>
      </c>
      <c r="H453" s="286">
        <v>10</v>
      </c>
      <c r="I453" s="260">
        <v>13447</v>
      </c>
    </row>
    <row r="454" spans="1:9" s="219" customFormat="1" ht="9" customHeight="1">
      <c r="A454" s="220" t="s">
        <v>58</v>
      </c>
      <c r="B454" s="229">
        <f t="shared" si="37"/>
        <v>31948</v>
      </c>
      <c r="C454" s="229"/>
      <c r="D454" s="229">
        <f t="shared" si="38"/>
        <v>28556</v>
      </c>
      <c r="E454" s="259">
        <v>26254</v>
      </c>
      <c r="F454" s="259">
        <v>26</v>
      </c>
      <c r="G454" s="259">
        <v>2276</v>
      </c>
      <c r="H454" s="259">
        <v>2593</v>
      </c>
      <c r="I454" s="285">
        <v>799</v>
      </c>
    </row>
    <row r="455" spans="1:9" s="219" customFormat="1" ht="9" customHeight="1">
      <c r="A455" s="220" t="s">
        <v>59</v>
      </c>
      <c r="B455" s="229">
        <f t="shared" si="37"/>
        <v>2576</v>
      </c>
      <c r="C455" s="229"/>
      <c r="D455" s="229">
        <f t="shared" si="38"/>
        <v>447</v>
      </c>
      <c r="E455" s="285">
        <v>443</v>
      </c>
      <c r="F455" s="285">
        <v>4</v>
      </c>
      <c r="G455" s="285">
        <v>0</v>
      </c>
      <c r="H455" s="285">
        <v>5</v>
      </c>
      <c r="I455" s="259">
        <v>2124</v>
      </c>
    </row>
    <row r="456" spans="1:9" s="219" customFormat="1" ht="9" customHeight="1">
      <c r="A456" s="220" t="s">
        <v>60</v>
      </c>
      <c r="B456" s="229">
        <f t="shared" si="37"/>
        <v>11014</v>
      </c>
      <c r="C456" s="229"/>
      <c r="D456" s="229">
        <f t="shared" si="38"/>
        <v>2576</v>
      </c>
      <c r="E456" s="259">
        <v>2447</v>
      </c>
      <c r="F456" s="259">
        <v>50</v>
      </c>
      <c r="G456" s="285">
        <v>79</v>
      </c>
      <c r="H456" s="285">
        <v>740</v>
      </c>
      <c r="I456" s="259">
        <v>7698</v>
      </c>
    </row>
    <row r="457" spans="1:9" s="219" customFormat="1" ht="9" customHeight="1">
      <c r="A457" s="225" t="s">
        <v>61</v>
      </c>
      <c r="B457" s="230">
        <f t="shared" si="37"/>
        <v>7003</v>
      </c>
      <c r="C457" s="230"/>
      <c r="D457" s="230">
        <f t="shared" si="38"/>
        <v>3971</v>
      </c>
      <c r="E457" s="260">
        <v>3506</v>
      </c>
      <c r="F457" s="260">
        <v>375</v>
      </c>
      <c r="G457" s="286">
        <v>90</v>
      </c>
      <c r="H457" s="260">
        <v>2116</v>
      </c>
      <c r="I457" s="286">
        <v>916</v>
      </c>
    </row>
    <row r="458" spans="1:9" s="219" customFormat="1" ht="9" customHeight="1">
      <c r="A458" s="220" t="s">
        <v>62</v>
      </c>
      <c r="B458" s="229">
        <f t="shared" si="37"/>
        <v>2382</v>
      </c>
      <c r="C458" s="229"/>
      <c r="D458" s="229">
        <f t="shared" si="38"/>
        <v>2382</v>
      </c>
      <c r="E458" s="259">
        <v>1360</v>
      </c>
      <c r="F458" s="259">
        <v>1021</v>
      </c>
      <c r="G458" s="285">
        <v>1</v>
      </c>
      <c r="H458" s="285">
        <v>0</v>
      </c>
      <c r="I458" s="285">
        <v>0</v>
      </c>
    </row>
    <row r="459" spans="1:9" s="219" customFormat="1" ht="9" customHeight="1">
      <c r="A459" s="220" t="s">
        <v>63</v>
      </c>
      <c r="B459" s="229">
        <f t="shared" si="37"/>
        <v>15470</v>
      </c>
      <c r="C459" s="229"/>
      <c r="D459" s="229">
        <f t="shared" si="38"/>
        <v>14794</v>
      </c>
      <c r="E459" s="259">
        <v>1233</v>
      </c>
      <c r="F459" s="259">
        <v>941</v>
      </c>
      <c r="G459" s="259">
        <v>12620</v>
      </c>
      <c r="H459" s="285">
        <v>390</v>
      </c>
      <c r="I459" s="285">
        <v>286</v>
      </c>
    </row>
    <row r="460" spans="1:9" s="219" customFormat="1" ht="9" customHeight="1">
      <c r="A460" s="220" t="s">
        <v>64</v>
      </c>
      <c r="B460" s="229">
        <f t="shared" si="37"/>
        <v>12856</v>
      </c>
      <c r="C460" s="229"/>
      <c r="D460" s="229">
        <f t="shared" si="38"/>
        <v>6638</v>
      </c>
      <c r="E460" s="259">
        <v>6636</v>
      </c>
      <c r="F460" s="259">
        <v>2</v>
      </c>
      <c r="G460" s="285">
        <v>0</v>
      </c>
      <c r="H460" s="259">
        <v>6217</v>
      </c>
      <c r="I460" s="285">
        <v>1</v>
      </c>
    </row>
    <row r="461" spans="1:9" s="219" customFormat="1" ht="9" customHeight="1">
      <c r="A461" s="225" t="s">
        <v>65</v>
      </c>
      <c r="B461" s="230">
        <f t="shared" si="37"/>
        <v>3829</v>
      </c>
      <c r="C461" s="230"/>
      <c r="D461" s="230">
        <f t="shared" si="38"/>
        <v>2958</v>
      </c>
      <c r="E461" s="260">
        <v>2663</v>
      </c>
      <c r="F461" s="260">
        <v>288</v>
      </c>
      <c r="G461" s="286">
        <v>7</v>
      </c>
      <c r="H461" s="286">
        <v>201</v>
      </c>
      <c r="I461" s="286">
        <v>670</v>
      </c>
    </row>
    <row r="462" spans="1:9" s="219" customFormat="1" ht="9" customHeight="1">
      <c r="A462" s="220" t="s">
        <v>66</v>
      </c>
      <c r="B462" s="229">
        <f t="shared" si="37"/>
        <v>3810</v>
      </c>
      <c r="C462" s="229"/>
      <c r="D462" s="229">
        <f t="shared" si="38"/>
        <v>3391</v>
      </c>
      <c r="E462" s="285">
        <v>23</v>
      </c>
      <c r="F462" s="285">
        <v>78</v>
      </c>
      <c r="G462" s="259">
        <v>3290</v>
      </c>
      <c r="H462" s="285">
        <v>2</v>
      </c>
      <c r="I462" s="285">
        <v>417</v>
      </c>
    </row>
    <row r="463" spans="1:9" s="219" customFormat="1" ht="9" customHeight="1">
      <c r="A463" s="220" t="s">
        <v>67</v>
      </c>
      <c r="B463" s="229">
        <f t="shared" si="37"/>
        <v>1251</v>
      </c>
      <c r="C463" s="229"/>
      <c r="D463" s="229">
        <f t="shared" si="38"/>
        <v>1240</v>
      </c>
      <c r="E463" s="285">
        <v>844</v>
      </c>
      <c r="F463" s="285">
        <v>1</v>
      </c>
      <c r="G463" s="285">
        <v>395</v>
      </c>
      <c r="H463" s="285">
        <v>2</v>
      </c>
      <c r="I463" s="285">
        <v>9</v>
      </c>
    </row>
    <row r="464" spans="1:9" s="219" customFormat="1" ht="9" customHeight="1">
      <c r="A464" s="220" t="s">
        <v>68</v>
      </c>
      <c r="B464" s="229">
        <f t="shared" si="37"/>
        <v>18746</v>
      </c>
      <c r="C464" s="229"/>
      <c r="D464" s="229">
        <f t="shared" si="38"/>
        <v>0</v>
      </c>
      <c r="E464" s="285">
        <v>0</v>
      </c>
      <c r="F464" s="285">
        <v>0</v>
      </c>
      <c r="G464" s="285">
        <v>0</v>
      </c>
      <c r="H464" s="285">
        <v>0</v>
      </c>
      <c r="I464" s="259">
        <v>18746</v>
      </c>
    </row>
    <row r="465" spans="1:9" s="219" customFormat="1" ht="9" customHeight="1">
      <c r="A465" s="225" t="s">
        <v>69</v>
      </c>
      <c r="B465" s="230">
        <f t="shared" si="37"/>
        <v>2644</v>
      </c>
      <c r="C465" s="230"/>
      <c r="D465" s="230">
        <f t="shared" si="38"/>
        <v>1936</v>
      </c>
      <c r="E465" s="260">
        <v>1637</v>
      </c>
      <c r="F465" s="260">
        <v>298</v>
      </c>
      <c r="G465" s="286">
        <v>1</v>
      </c>
      <c r="H465" s="286">
        <v>8</v>
      </c>
      <c r="I465" s="286">
        <v>700</v>
      </c>
    </row>
    <row r="466" spans="1:9" s="219" customFormat="1" ht="9" customHeight="1">
      <c r="A466" s="220" t="s">
        <v>70</v>
      </c>
      <c r="B466" s="229">
        <f t="shared" si="37"/>
        <v>5822</v>
      </c>
      <c r="C466" s="229"/>
      <c r="D466" s="229">
        <f t="shared" si="38"/>
        <v>4634</v>
      </c>
      <c r="E466" s="259">
        <v>4037</v>
      </c>
      <c r="F466" s="259">
        <v>594</v>
      </c>
      <c r="G466" s="285">
        <v>3</v>
      </c>
      <c r="H466" s="285">
        <v>972</v>
      </c>
      <c r="I466" s="285">
        <v>216</v>
      </c>
    </row>
    <row r="467" spans="1:9" s="219" customFormat="1" ht="9" customHeight="1">
      <c r="A467" s="220" t="s">
        <v>71</v>
      </c>
      <c r="B467" s="229">
        <f t="shared" si="37"/>
        <v>6022</v>
      </c>
      <c r="C467" s="229"/>
      <c r="D467" s="229">
        <f t="shared" si="38"/>
        <v>6022</v>
      </c>
      <c r="E467" s="259">
        <v>6022</v>
      </c>
      <c r="F467" s="259">
        <v>0</v>
      </c>
      <c r="G467" s="285">
        <v>0</v>
      </c>
      <c r="H467" s="285">
        <v>0</v>
      </c>
      <c r="I467" s="285">
        <v>0</v>
      </c>
    </row>
    <row r="468" spans="1:9" s="219" customFormat="1" ht="9" customHeight="1">
      <c r="A468" s="220" t="s">
        <v>72</v>
      </c>
      <c r="B468" s="229">
        <f t="shared" si="37"/>
        <v>2951</v>
      </c>
      <c r="C468" s="229"/>
      <c r="D468" s="229">
        <f t="shared" si="38"/>
        <v>1356</v>
      </c>
      <c r="E468" s="259">
        <v>1341</v>
      </c>
      <c r="F468" s="259">
        <v>11</v>
      </c>
      <c r="G468" s="285">
        <v>4</v>
      </c>
      <c r="H468" s="285">
        <v>309</v>
      </c>
      <c r="I468" s="259">
        <v>1286</v>
      </c>
    </row>
    <row r="469" spans="1:9" s="219" customFormat="1" ht="9" customHeight="1">
      <c r="A469" s="225" t="s">
        <v>73</v>
      </c>
      <c r="B469" s="230">
        <f t="shared" si="37"/>
        <v>4540</v>
      </c>
      <c r="C469" s="230"/>
      <c r="D469" s="230">
        <f t="shared" si="38"/>
        <v>3784</v>
      </c>
      <c r="E469" s="260">
        <v>3781</v>
      </c>
      <c r="F469" s="260">
        <v>2</v>
      </c>
      <c r="G469" s="286">
        <v>1</v>
      </c>
      <c r="H469" s="286">
        <v>57</v>
      </c>
      <c r="I469" s="286">
        <v>699</v>
      </c>
    </row>
    <row r="470" spans="1:9" s="219" customFormat="1" ht="9" customHeight="1">
      <c r="A470" s="220" t="s">
        <v>74</v>
      </c>
      <c r="B470" s="229">
        <f t="shared" si="37"/>
        <v>3546</v>
      </c>
      <c r="C470" s="229"/>
      <c r="D470" s="229">
        <f t="shared" si="38"/>
        <v>1575</v>
      </c>
      <c r="E470" s="259">
        <v>1490</v>
      </c>
      <c r="F470" s="259">
        <v>33</v>
      </c>
      <c r="G470" s="285">
        <v>52</v>
      </c>
      <c r="H470" s="259">
        <v>1969</v>
      </c>
      <c r="I470" s="285">
        <v>2</v>
      </c>
    </row>
    <row r="471" spans="1:9" s="219" customFormat="1" ht="9" customHeight="1">
      <c r="A471" s="220" t="s">
        <v>75</v>
      </c>
      <c r="B471" s="229">
        <f t="shared" si="37"/>
        <v>7619</v>
      </c>
      <c r="C471" s="229"/>
      <c r="D471" s="229">
        <f t="shared" si="38"/>
        <v>6648</v>
      </c>
      <c r="E471" s="259">
        <v>6317</v>
      </c>
      <c r="F471" s="259">
        <v>97</v>
      </c>
      <c r="G471" s="285">
        <v>234</v>
      </c>
      <c r="H471" s="285">
        <v>76</v>
      </c>
      <c r="I471" s="285">
        <v>895</v>
      </c>
    </row>
    <row r="472" spans="1:9" s="219" customFormat="1" ht="9" customHeight="1">
      <c r="A472" s="220" t="s">
        <v>76</v>
      </c>
      <c r="B472" s="229">
        <f t="shared" si="37"/>
        <v>12091</v>
      </c>
      <c r="C472" s="229"/>
      <c r="D472" s="229">
        <f t="shared" si="38"/>
        <v>12091</v>
      </c>
      <c r="E472" s="259">
        <v>3271</v>
      </c>
      <c r="F472" s="259">
        <v>8820</v>
      </c>
      <c r="G472" s="285">
        <v>0</v>
      </c>
      <c r="H472" s="285">
        <v>0</v>
      </c>
      <c r="I472" s="285">
        <v>0</v>
      </c>
    </row>
    <row r="473" spans="1:9" s="219" customFormat="1" ht="9" customHeight="1">
      <c r="A473" s="225" t="s">
        <v>77</v>
      </c>
      <c r="B473" s="230">
        <f t="shared" si="37"/>
        <v>5363</v>
      </c>
      <c r="C473" s="230"/>
      <c r="D473" s="230">
        <f t="shared" si="38"/>
        <v>1868</v>
      </c>
      <c r="E473" s="260">
        <v>1604</v>
      </c>
      <c r="F473" s="260">
        <v>115</v>
      </c>
      <c r="G473" s="286">
        <v>149</v>
      </c>
      <c r="H473" s="286">
        <v>902</v>
      </c>
      <c r="I473" s="260">
        <v>2593</v>
      </c>
    </row>
    <row r="474" spans="1:9" s="219" customFormat="1" ht="9" customHeight="1">
      <c r="A474" s="220" t="s">
        <v>78</v>
      </c>
      <c r="B474" s="229">
        <f t="shared" si="37"/>
        <v>652</v>
      </c>
      <c r="C474" s="229"/>
      <c r="D474" s="229">
        <f t="shared" si="38"/>
        <v>0</v>
      </c>
      <c r="E474" s="285">
        <v>0</v>
      </c>
      <c r="F474" s="285">
        <v>0</v>
      </c>
      <c r="G474" s="285">
        <v>0</v>
      </c>
      <c r="H474" s="285">
        <v>0</v>
      </c>
      <c r="I474" s="285">
        <v>652</v>
      </c>
    </row>
    <row r="475" spans="1:9" s="219" customFormat="1" ht="9" customHeight="1">
      <c r="A475" s="220" t="s">
        <v>79</v>
      </c>
      <c r="B475" s="229">
        <f t="shared" si="37"/>
        <v>7602</v>
      </c>
      <c r="C475" s="229"/>
      <c r="D475" s="229">
        <f t="shared" si="38"/>
        <v>1981</v>
      </c>
      <c r="E475" s="259">
        <v>1639</v>
      </c>
      <c r="F475" s="259">
        <v>338</v>
      </c>
      <c r="G475" s="285">
        <v>4</v>
      </c>
      <c r="H475" s="259">
        <v>3352</v>
      </c>
      <c r="I475" s="259">
        <v>2269</v>
      </c>
    </row>
    <row r="476" spans="1:9" s="219" customFormat="1" ht="9" customHeight="1">
      <c r="A476" s="220" t="s">
        <v>80</v>
      </c>
      <c r="B476" s="229">
        <f t="shared" si="37"/>
        <v>3038</v>
      </c>
      <c r="C476" s="229"/>
      <c r="D476" s="229">
        <f t="shared" si="38"/>
        <v>3038</v>
      </c>
      <c r="E476" s="285">
        <v>634</v>
      </c>
      <c r="F476" s="285">
        <v>1962</v>
      </c>
      <c r="G476" s="285">
        <v>442</v>
      </c>
      <c r="H476" s="285">
        <v>0</v>
      </c>
      <c r="I476" s="285">
        <v>0</v>
      </c>
    </row>
    <row r="477" spans="1:9" s="219" customFormat="1" ht="9" customHeight="1">
      <c r="A477" s="225" t="s">
        <v>81</v>
      </c>
      <c r="B477" s="230">
        <f t="shared" si="37"/>
        <v>1030</v>
      </c>
      <c r="C477" s="230"/>
      <c r="D477" s="230">
        <f t="shared" si="38"/>
        <v>1026</v>
      </c>
      <c r="E477" s="260">
        <v>1015</v>
      </c>
      <c r="F477" s="260">
        <v>11</v>
      </c>
      <c r="G477" s="286">
        <v>0</v>
      </c>
      <c r="H477" s="286">
        <v>0</v>
      </c>
      <c r="I477" s="286">
        <v>4</v>
      </c>
    </row>
    <row r="478" spans="1:9" s="219" customFormat="1" ht="9" customHeight="1">
      <c r="A478" s="253"/>
      <c r="B478" s="256"/>
      <c r="C478" s="256"/>
      <c r="D478" s="256"/>
      <c r="E478" s="281"/>
      <c r="F478" s="281"/>
      <c r="G478" s="281"/>
      <c r="H478" s="281"/>
      <c r="I478" s="281"/>
    </row>
    <row r="479" spans="1:9" s="219" customFormat="1" ht="9" customHeight="1">
      <c r="A479" s="218">
        <v>2008</v>
      </c>
      <c r="B479" s="249"/>
      <c r="D479" s="249"/>
    </row>
    <row r="480" spans="1:9" s="219" customFormat="1" ht="9" customHeight="1">
      <c r="A480" s="222" t="s">
        <v>102</v>
      </c>
      <c r="B480" s="243">
        <f>SUM(B482:B513)</f>
        <v>234537</v>
      </c>
      <c r="C480" s="243"/>
      <c r="D480" s="243">
        <f t="shared" ref="D480:I480" si="39">SUM(D482:D513)</f>
        <v>139637</v>
      </c>
      <c r="E480" s="243">
        <f t="shared" si="39"/>
        <v>105307</v>
      </c>
      <c r="F480" s="243">
        <f t="shared" si="39"/>
        <v>10442</v>
      </c>
      <c r="G480" s="243">
        <f t="shared" si="39"/>
        <v>23888</v>
      </c>
      <c r="H480" s="243">
        <f t="shared" si="39"/>
        <v>25596</v>
      </c>
      <c r="I480" s="243">
        <f t="shared" si="39"/>
        <v>69304</v>
      </c>
    </row>
    <row r="481" spans="1:9" s="219" customFormat="1" ht="3" customHeight="1">
      <c r="A481" s="222"/>
      <c r="B481" s="243"/>
      <c r="C481" s="243"/>
      <c r="D481" s="243"/>
      <c r="E481" s="243"/>
      <c r="F481" s="243"/>
      <c r="G481" s="243"/>
      <c r="H481" s="243"/>
      <c r="I481" s="243"/>
    </row>
    <row r="482" spans="1:9" s="219" customFormat="1" ht="9" customHeight="1">
      <c r="A482" s="220" t="s">
        <v>50</v>
      </c>
      <c r="B482" s="229">
        <f t="shared" ref="B482:B513" si="40">SUM(D482,H482:I482)</f>
        <v>2796</v>
      </c>
      <c r="C482" s="229"/>
      <c r="D482" s="229">
        <f t="shared" ref="D482:D513" si="41">SUM(E482:G482)</f>
        <v>2564</v>
      </c>
      <c r="E482" s="259">
        <v>2563</v>
      </c>
      <c r="F482" s="259">
        <v>1</v>
      </c>
      <c r="G482" s="259">
        <v>0</v>
      </c>
      <c r="H482" s="259">
        <v>23</v>
      </c>
      <c r="I482" s="259">
        <v>209</v>
      </c>
    </row>
    <row r="483" spans="1:9" s="219" customFormat="1" ht="9" customHeight="1">
      <c r="A483" s="220" t="s">
        <v>51</v>
      </c>
      <c r="B483" s="229">
        <f t="shared" si="40"/>
        <v>17417</v>
      </c>
      <c r="C483" s="229"/>
      <c r="D483" s="229">
        <f t="shared" si="41"/>
        <v>16035</v>
      </c>
      <c r="E483" s="259">
        <v>9710</v>
      </c>
      <c r="F483" s="259">
        <v>6321</v>
      </c>
      <c r="G483" s="259">
        <v>4</v>
      </c>
      <c r="H483" s="259">
        <v>3</v>
      </c>
      <c r="I483" s="259">
        <v>1379</v>
      </c>
    </row>
    <row r="484" spans="1:9" s="219" customFormat="1" ht="9" customHeight="1">
      <c r="A484" s="220" t="s">
        <v>52</v>
      </c>
      <c r="B484" s="229">
        <f t="shared" si="40"/>
        <v>1975</v>
      </c>
      <c r="C484" s="229"/>
      <c r="D484" s="229">
        <f t="shared" si="41"/>
        <v>1653</v>
      </c>
      <c r="E484" s="259">
        <v>1305</v>
      </c>
      <c r="F484" s="259">
        <v>0</v>
      </c>
      <c r="G484" s="259">
        <v>348</v>
      </c>
      <c r="H484" s="259">
        <v>0</v>
      </c>
      <c r="I484" s="259">
        <v>322</v>
      </c>
    </row>
    <row r="485" spans="1:9" s="219" customFormat="1" ht="9" customHeight="1">
      <c r="A485" s="225" t="s">
        <v>53</v>
      </c>
      <c r="B485" s="230">
        <f t="shared" si="40"/>
        <v>976</v>
      </c>
      <c r="C485" s="230"/>
      <c r="D485" s="230">
        <f t="shared" si="41"/>
        <v>620</v>
      </c>
      <c r="E485" s="260">
        <v>500</v>
      </c>
      <c r="F485" s="260">
        <v>4</v>
      </c>
      <c r="G485" s="260">
        <v>116</v>
      </c>
      <c r="H485" s="260">
        <v>218</v>
      </c>
      <c r="I485" s="260">
        <v>138</v>
      </c>
    </row>
    <row r="486" spans="1:9" s="219" customFormat="1" ht="9" customHeight="1">
      <c r="A486" s="220" t="s">
        <v>54</v>
      </c>
      <c r="B486" s="229">
        <f t="shared" si="40"/>
        <v>9585</v>
      </c>
      <c r="C486" s="229"/>
      <c r="D486" s="229">
        <f t="shared" si="41"/>
        <v>8047</v>
      </c>
      <c r="E486" s="259">
        <v>8007</v>
      </c>
      <c r="F486" s="259">
        <v>40</v>
      </c>
      <c r="G486" s="259">
        <v>0</v>
      </c>
      <c r="H486" s="259">
        <v>10</v>
      </c>
      <c r="I486" s="259">
        <v>1528</v>
      </c>
    </row>
    <row r="487" spans="1:9" s="219" customFormat="1" ht="9" customHeight="1">
      <c r="A487" s="220" t="s">
        <v>55</v>
      </c>
      <c r="B487" s="229">
        <f t="shared" si="40"/>
        <v>996</v>
      </c>
      <c r="C487" s="229"/>
      <c r="D487" s="229">
        <f t="shared" si="41"/>
        <v>310</v>
      </c>
      <c r="E487" s="259">
        <v>167</v>
      </c>
      <c r="F487" s="259">
        <v>143</v>
      </c>
      <c r="G487" s="259">
        <v>0</v>
      </c>
      <c r="H487" s="259">
        <v>281</v>
      </c>
      <c r="I487" s="259">
        <v>405</v>
      </c>
    </row>
    <row r="488" spans="1:9" s="219" customFormat="1" ht="9" customHeight="1">
      <c r="A488" s="220" t="s">
        <v>56</v>
      </c>
      <c r="B488" s="229">
        <f t="shared" si="40"/>
        <v>1938</v>
      </c>
      <c r="C488" s="229"/>
      <c r="D488" s="229">
        <f t="shared" si="41"/>
        <v>1627</v>
      </c>
      <c r="E488" s="259">
        <v>1592</v>
      </c>
      <c r="F488" s="259">
        <v>35</v>
      </c>
      <c r="G488" s="259">
        <v>0</v>
      </c>
      <c r="H488" s="259">
        <v>311</v>
      </c>
      <c r="I488" s="259">
        <v>0</v>
      </c>
    </row>
    <row r="489" spans="1:9" s="219" customFormat="1" ht="9" customHeight="1">
      <c r="A489" s="225" t="s">
        <v>57</v>
      </c>
      <c r="B489" s="230">
        <f t="shared" si="40"/>
        <v>15098</v>
      </c>
      <c r="C489" s="230"/>
      <c r="D489" s="230">
        <f t="shared" si="41"/>
        <v>1729</v>
      </c>
      <c r="E489" s="260">
        <v>785</v>
      </c>
      <c r="F489" s="260">
        <v>5</v>
      </c>
      <c r="G489" s="260">
        <v>939</v>
      </c>
      <c r="H489" s="260">
        <v>11</v>
      </c>
      <c r="I489" s="260">
        <v>13358</v>
      </c>
    </row>
    <row r="490" spans="1:9" s="219" customFormat="1" ht="9" customHeight="1">
      <c r="A490" s="220" t="s">
        <v>58</v>
      </c>
      <c r="B490" s="229">
        <f t="shared" si="40"/>
        <v>32178</v>
      </c>
      <c r="C490" s="229"/>
      <c r="D490" s="229">
        <f t="shared" si="41"/>
        <v>19073</v>
      </c>
      <c r="E490" s="259">
        <v>18956</v>
      </c>
      <c r="F490" s="259">
        <v>58</v>
      </c>
      <c r="G490" s="259">
        <v>59</v>
      </c>
      <c r="H490" s="259">
        <v>5324</v>
      </c>
      <c r="I490" s="259">
        <v>7781</v>
      </c>
    </row>
    <row r="491" spans="1:9" s="219" customFormat="1" ht="9" customHeight="1">
      <c r="A491" s="220" t="s">
        <v>59</v>
      </c>
      <c r="B491" s="229">
        <f t="shared" si="40"/>
        <v>2716</v>
      </c>
      <c r="C491" s="229"/>
      <c r="D491" s="229">
        <f t="shared" si="41"/>
        <v>1419</v>
      </c>
      <c r="E491" s="259">
        <v>1389</v>
      </c>
      <c r="F491" s="259">
        <v>29</v>
      </c>
      <c r="G491" s="259">
        <v>1</v>
      </c>
      <c r="H491" s="259">
        <v>3</v>
      </c>
      <c r="I491" s="259">
        <v>1294</v>
      </c>
    </row>
    <row r="492" spans="1:9" s="219" customFormat="1" ht="9" customHeight="1">
      <c r="A492" s="220" t="s">
        <v>60</v>
      </c>
      <c r="B492" s="229">
        <f t="shared" si="40"/>
        <v>12404</v>
      </c>
      <c r="C492" s="229"/>
      <c r="D492" s="229">
        <f t="shared" si="41"/>
        <v>2681</v>
      </c>
      <c r="E492" s="259">
        <v>2605</v>
      </c>
      <c r="F492" s="259">
        <v>6</v>
      </c>
      <c r="G492" s="259">
        <v>70</v>
      </c>
      <c r="H492" s="259">
        <v>922</v>
      </c>
      <c r="I492" s="259">
        <v>8801</v>
      </c>
    </row>
    <row r="493" spans="1:9" s="219" customFormat="1" ht="9" customHeight="1">
      <c r="A493" s="225" t="s">
        <v>61</v>
      </c>
      <c r="B493" s="230">
        <f t="shared" si="40"/>
        <v>7659</v>
      </c>
      <c r="C493" s="230"/>
      <c r="D493" s="230">
        <f t="shared" si="41"/>
        <v>4698</v>
      </c>
      <c r="E493" s="260">
        <v>4066</v>
      </c>
      <c r="F493" s="260">
        <v>581</v>
      </c>
      <c r="G493" s="260">
        <v>51</v>
      </c>
      <c r="H493" s="260">
        <v>1864</v>
      </c>
      <c r="I493" s="260">
        <v>1097</v>
      </c>
    </row>
    <row r="494" spans="1:9" s="219" customFormat="1" ht="9" customHeight="1">
      <c r="A494" s="220" t="s">
        <v>62</v>
      </c>
      <c r="B494" s="229">
        <f t="shared" si="40"/>
        <v>1597</v>
      </c>
      <c r="C494" s="229"/>
      <c r="D494" s="229">
        <f t="shared" si="41"/>
        <v>1597</v>
      </c>
      <c r="E494" s="259">
        <v>1597</v>
      </c>
      <c r="F494" s="259">
        <v>0</v>
      </c>
      <c r="G494" s="259">
        <v>0</v>
      </c>
      <c r="H494" s="259">
        <v>0</v>
      </c>
      <c r="I494" s="259">
        <v>0</v>
      </c>
    </row>
    <row r="495" spans="1:9" s="219" customFormat="1" ht="9" customHeight="1">
      <c r="A495" s="220" t="s">
        <v>63</v>
      </c>
      <c r="B495" s="229">
        <f t="shared" si="40"/>
        <v>19137</v>
      </c>
      <c r="C495" s="229"/>
      <c r="D495" s="229">
        <f t="shared" si="41"/>
        <v>18507</v>
      </c>
      <c r="E495" s="259">
        <v>1295</v>
      </c>
      <c r="F495" s="259">
        <v>587</v>
      </c>
      <c r="G495" s="259">
        <v>16625</v>
      </c>
      <c r="H495" s="259">
        <v>315</v>
      </c>
      <c r="I495" s="259">
        <v>315</v>
      </c>
    </row>
    <row r="496" spans="1:9" s="219" customFormat="1" ht="9" customHeight="1">
      <c r="A496" s="220" t="s">
        <v>64</v>
      </c>
      <c r="B496" s="229">
        <f t="shared" si="40"/>
        <v>13348</v>
      </c>
      <c r="C496" s="229"/>
      <c r="D496" s="229">
        <f t="shared" si="41"/>
        <v>4807</v>
      </c>
      <c r="E496" s="259">
        <v>4805</v>
      </c>
      <c r="F496" s="259">
        <v>2</v>
      </c>
      <c r="G496" s="259">
        <v>0</v>
      </c>
      <c r="H496" s="259">
        <v>8540</v>
      </c>
      <c r="I496" s="259">
        <v>1</v>
      </c>
    </row>
    <row r="497" spans="1:9" s="219" customFormat="1" ht="9" customHeight="1">
      <c r="A497" s="225" t="s">
        <v>65</v>
      </c>
      <c r="B497" s="230">
        <f t="shared" si="40"/>
        <v>4805</v>
      </c>
      <c r="C497" s="230"/>
      <c r="D497" s="230">
        <f t="shared" si="41"/>
        <v>3596</v>
      </c>
      <c r="E497" s="260">
        <v>3390</v>
      </c>
      <c r="F497" s="260">
        <v>198</v>
      </c>
      <c r="G497" s="260">
        <v>8</v>
      </c>
      <c r="H497" s="260">
        <v>48</v>
      </c>
      <c r="I497" s="260">
        <v>1161</v>
      </c>
    </row>
    <row r="498" spans="1:9" s="219" customFormat="1" ht="9" customHeight="1">
      <c r="A498" s="220" t="s">
        <v>66</v>
      </c>
      <c r="B498" s="229">
        <f t="shared" si="40"/>
        <v>4053</v>
      </c>
      <c r="C498" s="229"/>
      <c r="D498" s="229">
        <f t="shared" si="41"/>
        <v>3237</v>
      </c>
      <c r="E498" s="259">
        <v>290</v>
      </c>
      <c r="F498" s="259">
        <v>0</v>
      </c>
      <c r="G498" s="259">
        <v>2947</v>
      </c>
      <c r="H498" s="259">
        <v>5</v>
      </c>
      <c r="I498" s="259">
        <v>811</v>
      </c>
    </row>
    <row r="499" spans="1:9" s="219" customFormat="1" ht="9" customHeight="1">
      <c r="A499" s="220" t="s">
        <v>67</v>
      </c>
      <c r="B499" s="229">
        <f t="shared" si="40"/>
        <v>1532</v>
      </c>
      <c r="C499" s="229"/>
      <c r="D499" s="229">
        <f t="shared" si="41"/>
        <v>1527</v>
      </c>
      <c r="E499" s="259">
        <v>1056</v>
      </c>
      <c r="F499" s="259">
        <v>1</v>
      </c>
      <c r="G499" s="259">
        <v>470</v>
      </c>
      <c r="H499" s="259">
        <v>2</v>
      </c>
      <c r="I499" s="259">
        <v>3</v>
      </c>
    </row>
    <row r="500" spans="1:9" s="219" customFormat="1" ht="9" customHeight="1">
      <c r="A500" s="220" t="s">
        <v>68</v>
      </c>
      <c r="B500" s="229">
        <f t="shared" si="40"/>
        <v>21216</v>
      </c>
      <c r="C500" s="229"/>
      <c r="D500" s="229">
        <f t="shared" si="41"/>
        <v>0</v>
      </c>
      <c r="E500" s="259">
        <v>0</v>
      </c>
      <c r="F500" s="259">
        <v>0</v>
      </c>
      <c r="G500" s="259">
        <v>0</v>
      </c>
      <c r="H500" s="259">
        <v>0</v>
      </c>
      <c r="I500" s="259">
        <v>21216</v>
      </c>
    </row>
    <row r="501" spans="1:9" s="219" customFormat="1" ht="9" customHeight="1">
      <c r="A501" s="225" t="s">
        <v>69</v>
      </c>
      <c r="B501" s="230">
        <f t="shared" si="40"/>
        <v>2637</v>
      </c>
      <c r="C501" s="230"/>
      <c r="D501" s="230">
        <f t="shared" si="41"/>
        <v>2636</v>
      </c>
      <c r="E501" s="260">
        <v>2401</v>
      </c>
      <c r="F501" s="260">
        <v>235</v>
      </c>
      <c r="G501" s="260">
        <v>0</v>
      </c>
      <c r="H501" s="260">
        <v>1</v>
      </c>
      <c r="I501" s="260">
        <v>0</v>
      </c>
    </row>
    <row r="502" spans="1:9" s="219" customFormat="1" ht="9" customHeight="1">
      <c r="A502" s="220" t="s">
        <v>70</v>
      </c>
      <c r="B502" s="229">
        <f t="shared" si="40"/>
        <v>6276</v>
      </c>
      <c r="C502" s="229"/>
      <c r="D502" s="229">
        <f t="shared" si="41"/>
        <v>5057</v>
      </c>
      <c r="E502" s="259">
        <v>5037</v>
      </c>
      <c r="F502" s="259">
        <v>20</v>
      </c>
      <c r="G502" s="259">
        <v>0</v>
      </c>
      <c r="H502" s="259">
        <v>1096</v>
      </c>
      <c r="I502" s="259">
        <v>123</v>
      </c>
    </row>
    <row r="503" spans="1:9" s="219" customFormat="1" ht="9" customHeight="1">
      <c r="A503" s="220" t="s">
        <v>71</v>
      </c>
      <c r="B503" s="229">
        <f t="shared" si="40"/>
        <v>7205</v>
      </c>
      <c r="C503" s="229"/>
      <c r="D503" s="229">
        <f t="shared" si="41"/>
        <v>7205</v>
      </c>
      <c r="E503" s="259">
        <v>7205</v>
      </c>
      <c r="F503" s="259">
        <v>0</v>
      </c>
      <c r="G503" s="259">
        <v>0</v>
      </c>
      <c r="H503" s="259">
        <v>0</v>
      </c>
      <c r="I503" s="259">
        <v>0</v>
      </c>
    </row>
    <row r="504" spans="1:9" s="219" customFormat="1" ht="9" customHeight="1">
      <c r="A504" s="220" t="s">
        <v>72</v>
      </c>
      <c r="B504" s="229">
        <f t="shared" si="40"/>
        <v>3888</v>
      </c>
      <c r="C504" s="229"/>
      <c r="D504" s="229">
        <f t="shared" si="41"/>
        <v>793</v>
      </c>
      <c r="E504" s="259">
        <v>783</v>
      </c>
      <c r="F504" s="259">
        <v>2</v>
      </c>
      <c r="G504" s="259">
        <v>8</v>
      </c>
      <c r="H504" s="259">
        <v>67</v>
      </c>
      <c r="I504" s="259">
        <v>3028</v>
      </c>
    </row>
    <row r="505" spans="1:9" s="219" customFormat="1" ht="9" customHeight="1">
      <c r="A505" s="225" t="s">
        <v>73</v>
      </c>
      <c r="B505" s="230">
        <f t="shared" si="40"/>
        <v>4453</v>
      </c>
      <c r="C505" s="230"/>
      <c r="D505" s="230">
        <f t="shared" si="41"/>
        <v>3715</v>
      </c>
      <c r="E505" s="260">
        <v>3713</v>
      </c>
      <c r="F505" s="260">
        <v>0</v>
      </c>
      <c r="G505" s="260">
        <v>2</v>
      </c>
      <c r="H505" s="260">
        <v>33</v>
      </c>
      <c r="I505" s="260">
        <v>705</v>
      </c>
    </row>
    <row r="506" spans="1:9" s="219" customFormat="1" ht="9" customHeight="1">
      <c r="A506" s="220" t="s">
        <v>74</v>
      </c>
      <c r="B506" s="229">
        <f t="shared" si="40"/>
        <v>5188</v>
      </c>
      <c r="C506" s="229"/>
      <c r="D506" s="229">
        <f t="shared" si="41"/>
        <v>3353</v>
      </c>
      <c r="E506" s="259">
        <v>2672</v>
      </c>
      <c r="F506" s="259">
        <v>545</v>
      </c>
      <c r="G506" s="259">
        <v>136</v>
      </c>
      <c r="H506" s="259">
        <v>1820</v>
      </c>
      <c r="I506" s="259">
        <v>15</v>
      </c>
    </row>
    <row r="507" spans="1:9" s="219" customFormat="1" ht="9" customHeight="1">
      <c r="A507" s="220" t="s">
        <v>75</v>
      </c>
      <c r="B507" s="229">
        <f t="shared" si="40"/>
        <v>9671</v>
      </c>
      <c r="C507" s="229"/>
      <c r="D507" s="229">
        <f t="shared" si="41"/>
        <v>9005</v>
      </c>
      <c r="E507" s="259">
        <v>8986</v>
      </c>
      <c r="F507" s="259">
        <v>19</v>
      </c>
      <c r="G507" s="259">
        <v>0</v>
      </c>
      <c r="H507" s="259">
        <v>5</v>
      </c>
      <c r="I507" s="259">
        <v>661</v>
      </c>
    </row>
    <row r="508" spans="1:9" s="219" customFormat="1" ht="9" customHeight="1">
      <c r="A508" s="220" t="s">
        <v>76</v>
      </c>
      <c r="B508" s="229">
        <f t="shared" si="40"/>
        <v>5034</v>
      </c>
      <c r="C508" s="229"/>
      <c r="D508" s="229">
        <f t="shared" si="41"/>
        <v>5034</v>
      </c>
      <c r="E508" s="259">
        <v>4984</v>
      </c>
      <c r="F508" s="259">
        <v>50</v>
      </c>
      <c r="G508" s="259">
        <v>0</v>
      </c>
      <c r="H508" s="259">
        <v>0</v>
      </c>
      <c r="I508" s="259">
        <v>0</v>
      </c>
    </row>
    <row r="509" spans="1:9" s="219" customFormat="1" ht="9" customHeight="1">
      <c r="A509" s="225" t="s">
        <v>77</v>
      </c>
      <c r="B509" s="230">
        <f t="shared" si="40"/>
        <v>5182</v>
      </c>
      <c r="C509" s="230"/>
      <c r="D509" s="230">
        <f t="shared" si="41"/>
        <v>2661</v>
      </c>
      <c r="E509" s="260">
        <v>1427</v>
      </c>
      <c r="F509" s="260">
        <v>19</v>
      </c>
      <c r="G509" s="260">
        <v>1215</v>
      </c>
      <c r="H509" s="260">
        <v>363</v>
      </c>
      <c r="I509" s="260">
        <v>2158</v>
      </c>
    </row>
    <row r="510" spans="1:9" s="219" customFormat="1" ht="9" customHeight="1">
      <c r="A510" s="220" t="s">
        <v>78</v>
      </c>
      <c r="B510" s="229">
        <f t="shared" si="40"/>
        <v>812</v>
      </c>
      <c r="C510" s="229"/>
      <c r="D510" s="229">
        <f t="shared" si="41"/>
        <v>259</v>
      </c>
      <c r="E510" s="259">
        <v>251</v>
      </c>
      <c r="F510" s="259">
        <v>3</v>
      </c>
      <c r="G510" s="259">
        <v>5</v>
      </c>
      <c r="H510" s="259">
        <v>304</v>
      </c>
      <c r="I510" s="259">
        <v>249</v>
      </c>
    </row>
    <row r="511" spans="1:9" s="219" customFormat="1" ht="9" customHeight="1">
      <c r="A511" s="220" t="s">
        <v>79</v>
      </c>
      <c r="B511" s="229">
        <f t="shared" si="40"/>
        <v>8198</v>
      </c>
      <c r="C511" s="229"/>
      <c r="D511" s="229">
        <f t="shared" si="41"/>
        <v>1627</v>
      </c>
      <c r="E511" s="259">
        <v>1332</v>
      </c>
      <c r="F511" s="259">
        <v>295</v>
      </c>
      <c r="G511" s="259">
        <v>0</v>
      </c>
      <c r="H511" s="259">
        <v>4027</v>
      </c>
      <c r="I511" s="259">
        <v>2544</v>
      </c>
    </row>
    <row r="512" spans="1:9" s="219" customFormat="1" ht="9" customHeight="1">
      <c r="A512" s="220" t="s">
        <v>80</v>
      </c>
      <c r="B512" s="229">
        <f t="shared" si="40"/>
        <v>3275</v>
      </c>
      <c r="C512" s="229"/>
      <c r="D512" s="229">
        <f t="shared" si="41"/>
        <v>3275</v>
      </c>
      <c r="E512" s="259">
        <v>1164</v>
      </c>
      <c r="F512" s="259">
        <v>1229</v>
      </c>
      <c r="G512" s="259">
        <v>882</v>
      </c>
      <c r="H512" s="259">
        <v>0</v>
      </c>
      <c r="I512" s="259">
        <v>0</v>
      </c>
    </row>
    <row r="513" spans="1:9" s="219" customFormat="1" ht="9" customHeight="1">
      <c r="A513" s="225" t="s">
        <v>81</v>
      </c>
      <c r="B513" s="230">
        <f t="shared" si="40"/>
        <v>1292</v>
      </c>
      <c r="C513" s="230"/>
      <c r="D513" s="230">
        <f t="shared" si="41"/>
        <v>1290</v>
      </c>
      <c r="E513" s="260">
        <v>1274</v>
      </c>
      <c r="F513" s="260">
        <v>14</v>
      </c>
      <c r="G513" s="260">
        <v>2</v>
      </c>
      <c r="H513" s="260">
        <v>0</v>
      </c>
      <c r="I513" s="260">
        <v>2</v>
      </c>
    </row>
    <row r="514" spans="1:9" s="219" customFormat="1" ht="9" customHeight="1">
      <c r="A514" s="253"/>
      <c r="B514" s="256"/>
      <c r="C514" s="256"/>
      <c r="D514" s="256"/>
      <c r="E514" s="281"/>
      <c r="F514" s="281"/>
      <c r="G514" s="281"/>
      <c r="H514" s="281"/>
      <c r="I514" s="281"/>
    </row>
    <row r="515" spans="1:9" s="219" customFormat="1" ht="9" customHeight="1">
      <c r="A515" s="218">
        <v>2009</v>
      </c>
      <c r="B515" s="249"/>
      <c r="D515" s="249"/>
    </row>
    <row r="516" spans="1:9" s="219" customFormat="1" ht="9" customHeight="1">
      <c r="A516" s="222" t="s">
        <v>102</v>
      </c>
      <c r="B516" s="243">
        <f>SUM(B518:B549)</f>
        <v>262746</v>
      </c>
      <c r="C516" s="243"/>
      <c r="D516" s="243">
        <f t="shared" ref="D516:I516" si="42">SUM(D518:D549)</f>
        <v>169801</v>
      </c>
      <c r="E516" s="243">
        <f t="shared" si="42"/>
        <v>114005</v>
      </c>
      <c r="F516" s="243">
        <f t="shared" si="42"/>
        <v>17457</v>
      </c>
      <c r="G516" s="243">
        <f t="shared" si="42"/>
        <v>38339</v>
      </c>
      <c r="H516" s="243">
        <f t="shared" si="42"/>
        <v>17477</v>
      </c>
      <c r="I516" s="243">
        <f t="shared" si="42"/>
        <v>75468</v>
      </c>
    </row>
    <row r="517" spans="1:9" s="219" customFormat="1" ht="3" customHeight="1">
      <c r="A517" s="222"/>
      <c r="B517" s="243"/>
      <c r="C517" s="243"/>
      <c r="D517" s="243"/>
      <c r="E517" s="243"/>
      <c r="F517" s="243"/>
      <c r="G517" s="243"/>
      <c r="H517" s="243"/>
      <c r="I517" s="243"/>
    </row>
    <row r="518" spans="1:9" s="219" customFormat="1" ht="9" customHeight="1">
      <c r="A518" s="220" t="s">
        <v>50</v>
      </c>
      <c r="B518" s="229">
        <f t="shared" ref="B518:B549" si="43">SUM(D518,H518:I518)</f>
        <v>3397</v>
      </c>
      <c r="C518" s="229"/>
      <c r="D518" s="229">
        <f t="shared" ref="D518:D549" si="44">SUM(E518:G518)</f>
        <v>3083</v>
      </c>
      <c r="E518" s="259">
        <v>3067</v>
      </c>
      <c r="F518" s="259">
        <v>16</v>
      </c>
      <c r="G518" s="259">
        <v>0</v>
      </c>
      <c r="H518" s="259">
        <v>309</v>
      </c>
      <c r="I518" s="259">
        <v>5</v>
      </c>
    </row>
    <row r="519" spans="1:9" s="219" customFormat="1" ht="9" customHeight="1">
      <c r="A519" s="220" t="s">
        <v>51</v>
      </c>
      <c r="B519" s="229">
        <f t="shared" si="43"/>
        <v>23978</v>
      </c>
      <c r="C519" s="229"/>
      <c r="D519" s="229">
        <f t="shared" si="44"/>
        <v>22682</v>
      </c>
      <c r="E519" s="259">
        <v>6220</v>
      </c>
      <c r="F519" s="259">
        <v>13161</v>
      </c>
      <c r="G519" s="259">
        <v>3301</v>
      </c>
      <c r="H519" s="259">
        <v>14</v>
      </c>
      <c r="I519" s="259">
        <v>1282</v>
      </c>
    </row>
    <row r="520" spans="1:9" s="219" customFormat="1" ht="9" customHeight="1">
      <c r="A520" s="220" t="s">
        <v>52</v>
      </c>
      <c r="B520" s="229">
        <f t="shared" si="43"/>
        <v>2049</v>
      </c>
      <c r="C520" s="229"/>
      <c r="D520" s="229">
        <f t="shared" si="44"/>
        <v>1790</v>
      </c>
      <c r="E520" s="259">
        <v>1371</v>
      </c>
      <c r="F520" s="259">
        <v>6</v>
      </c>
      <c r="G520" s="259">
        <v>413</v>
      </c>
      <c r="H520" s="259">
        <v>3</v>
      </c>
      <c r="I520" s="259">
        <v>256</v>
      </c>
    </row>
    <row r="521" spans="1:9" s="219" customFormat="1" ht="9" customHeight="1">
      <c r="A521" s="225" t="s">
        <v>53</v>
      </c>
      <c r="B521" s="230">
        <f t="shared" si="43"/>
        <v>1473</v>
      </c>
      <c r="C521" s="230"/>
      <c r="D521" s="230">
        <f t="shared" si="44"/>
        <v>1464</v>
      </c>
      <c r="E521" s="260">
        <v>1457</v>
      </c>
      <c r="F521" s="260">
        <v>6</v>
      </c>
      <c r="G521" s="260">
        <v>1</v>
      </c>
      <c r="H521" s="260">
        <v>5</v>
      </c>
      <c r="I521" s="260">
        <v>4</v>
      </c>
    </row>
    <row r="522" spans="1:9" s="219" customFormat="1" ht="9" customHeight="1">
      <c r="A522" s="220" t="s">
        <v>54</v>
      </c>
      <c r="B522" s="229">
        <f t="shared" si="43"/>
        <v>10317</v>
      </c>
      <c r="C522" s="229"/>
      <c r="D522" s="229">
        <f t="shared" si="44"/>
        <v>8311</v>
      </c>
      <c r="E522" s="259">
        <v>8118</v>
      </c>
      <c r="F522" s="259">
        <v>61</v>
      </c>
      <c r="G522" s="259">
        <v>132</v>
      </c>
      <c r="H522" s="259">
        <v>12</v>
      </c>
      <c r="I522" s="259">
        <v>1994</v>
      </c>
    </row>
    <row r="523" spans="1:9" s="219" customFormat="1" ht="9" customHeight="1">
      <c r="A523" s="220" t="s">
        <v>55</v>
      </c>
      <c r="B523" s="229">
        <f t="shared" si="43"/>
        <v>1359</v>
      </c>
      <c r="C523" s="229"/>
      <c r="D523" s="229">
        <f t="shared" si="44"/>
        <v>469</v>
      </c>
      <c r="E523" s="259">
        <v>258</v>
      </c>
      <c r="F523" s="259">
        <v>211</v>
      </c>
      <c r="G523" s="259">
        <v>0</v>
      </c>
      <c r="H523" s="259">
        <v>179</v>
      </c>
      <c r="I523" s="259">
        <v>711</v>
      </c>
    </row>
    <row r="524" spans="1:9" s="219" customFormat="1" ht="9" customHeight="1">
      <c r="A524" s="220" t="s">
        <v>56</v>
      </c>
      <c r="B524" s="229">
        <f t="shared" si="43"/>
        <v>778</v>
      </c>
      <c r="C524" s="229"/>
      <c r="D524" s="229">
        <f t="shared" si="44"/>
        <v>339</v>
      </c>
      <c r="E524" s="259">
        <v>336</v>
      </c>
      <c r="F524" s="259">
        <v>2</v>
      </c>
      <c r="G524" s="259">
        <v>1</v>
      </c>
      <c r="H524" s="259">
        <v>438</v>
      </c>
      <c r="I524" s="259">
        <v>1</v>
      </c>
    </row>
    <row r="525" spans="1:9" s="219" customFormat="1" ht="9" customHeight="1">
      <c r="A525" s="225" t="s">
        <v>57</v>
      </c>
      <c r="B525" s="230">
        <f t="shared" si="43"/>
        <v>13737</v>
      </c>
      <c r="C525" s="230"/>
      <c r="D525" s="230">
        <f t="shared" si="44"/>
        <v>2704</v>
      </c>
      <c r="E525" s="260">
        <v>877</v>
      </c>
      <c r="F525" s="260">
        <v>32</v>
      </c>
      <c r="G525" s="260">
        <v>1795</v>
      </c>
      <c r="H525" s="260">
        <v>89</v>
      </c>
      <c r="I525" s="260">
        <v>10944</v>
      </c>
    </row>
    <row r="526" spans="1:9" s="219" customFormat="1" ht="9" customHeight="1">
      <c r="A526" s="220" t="s">
        <v>58</v>
      </c>
      <c r="B526" s="229">
        <f t="shared" si="43"/>
        <v>36039</v>
      </c>
      <c r="C526" s="229"/>
      <c r="D526" s="229">
        <f t="shared" si="44"/>
        <v>23457</v>
      </c>
      <c r="E526" s="259">
        <v>23372</v>
      </c>
      <c r="F526" s="259">
        <v>55</v>
      </c>
      <c r="G526" s="259">
        <v>30</v>
      </c>
      <c r="H526" s="259">
        <v>3839</v>
      </c>
      <c r="I526" s="259">
        <v>8743</v>
      </c>
    </row>
    <row r="527" spans="1:9" s="219" customFormat="1" ht="9" customHeight="1">
      <c r="A527" s="220" t="s">
        <v>59</v>
      </c>
      <c r="B527" s="229">
        <f t="shared" si="43"/>
        <v>2742</v>
      </c>
      <c r="C527" s="229"/>
      <c r="D527" s="229">
        <f t="shared" si="44"/>
        <v>1591</v>
      </c>
      <c r="E527" s="259">
        <v>1557</v>
      </c>
      <c r="F527" s="259">
        <v>34</v>
      </c>
      <c r="G527" s="259">
        <v>0</v>
      </c>
      <c r="H527" s="259">
        <v>1</v>
      </c>
      <c r="I527" s="259">
        <v>1150</v>
      </c>
    </row>
    <row r="528" spans="1:9" s="219" customFormat="1" ht="9" customHeight="1">
      <c r="A528" s="220" t="s">
        <v>60</v>
      </c>
      <c r="B528" s="229">
        <f t="shared" si="43"/>
        <v>14524</v>
      </c>
      <c r="C528" s="229"/>
      <c r="D528" s="229">
        <f t="shared" si="44"/>
        <v>3107</v>
      </c>
      <c r="E528" s="259">
        <v>3096</v>
      </c>
      <c r="F528" s="259">
        <v>9</v>
      </c>
      <c r="G528" s="259">
        <v>2</v>
      </c>
      <c r="H528" s="259">
        <v>1020</v>
      </c>
      <c r="I528" s="259">
        <v>10397</v>
      </c>
    </row>
    <row r="529" spans="1:9" s="219" customFormat="1" ht="9" customHeight="1">
      <c r="A529" s="225" t="s">
        <v>61</v>
      </c>
      <c r="B529" s="230">
        <f t="shared" si="43"/>
        <v>9901</v>
      </c>
      <c r="C529" s="230"/>
      <c r="D529" s="230">
        <f t="shared" si="44"/>
        <v>6658</v>
      </c>
      <c r="E529" s="260">
        <v>5562</v>
      </c>
      <c r="F529" s="260">
        <v>138</v>
      </c>
      <c r="G529" s="260">
        <v>958</v>
      </c>
      <c r="H529" s="260">
        <v>2412</v>
      </c>
      <c r="I529" s="260">
        <v>831</v>
      </c>
    </row>
    <row r="530" spans="1:9" s="219" customFormat="1" ht="9" customHeight="1">
      <c r="A530" s="220" t="s">
        <v>62</v>
      </c>
      <c r="B530" s="229">
        <f t="shared" si="43"/>
        <v>1927</v>
      </c>
      <c r="C530" s="229"/>
      <c r="D530" s="229">
        <f t="shared" si="44"/>
        <v>1927</v>
      </c>
      <c r="E530" s="259">
        <v>1537</v>
      </c>
      <c r="F530" s="259">
        <v>390</v>
      </c>
      <c r="G530" s="259">
        <v>0</v>
      </c>
      <c r="H530" s="259">
        <v>0</v>
      </c>
      <c r="I530" s="259">
        <v>0</v>
      </c>
    </row>
    <row r="531" spans="1:9" s="219" customFormat="1" ht="9" customHeight="1">
      <c r="A531" s="220" t="s">
        <v>63</v>
      </c>
      <c r="B531" s="229">
        <f t="shared" si="43"/>
        <v>22656</v>
      </c>
      <c r="C531" s="229"/>
      <c r="D531" s="229">
        <f t="shared" si="44"/>
        <v>21713</v>
      </c>
      <c r="E531" s="259">
        <v>1570</v>
      </c>
      <c r="F531" s="259">
        <v>180</v>
      </c>
      <c r="G531" s="259">
        <v>19963</v>
      </c>
      <c r="H531" s="259">
        <v>430</v>
      </c>
      <c r="I531" s="259">
        <v>513</v>
      </c>
    </row>
    <row r="532" spans="1:9" s="219" customFormat="1" ht="9" customHeight="1">
      <c r="A532" s="220" t="s">
        <v>64</v>
      </c>
      <c r="B532" s="229">
        <f t="shared" si="43"/>
        <v>14101</v>
      </c>
      <c r="C532" s="229"/>
      <c r="D532" s="229">
        <f t="shared" si="44"/>
        <v>11306</v>
      </c>
      <c r="E532" s="259">
        <v>3987</v>
      </c>
      <c r="F532" s="259">
        <v>4</v>
      </c>
      <c r="G532" s="259">
        <v>7315</v>
      </c>
      <c r="H532" s="259">
        <v>440</v>
      </c>
      <c r="I532" s="259">
        <v>2355</v>
      </c>
    </row>
    <row r="533" spans="1:9" s="219" customFormat="1" ht="9" customHeight="1">
      <c r="A533" s="225" t="s">
        <v>65</v>
      </c>
      <c r="B533" s="230">
        <f t="shared" si="43"/>
        <v>5494</v>
      </c>
      <c r="C533" s="230"/>
      <c r="D533" s="230">
        <f t="shared" si="44"/>
        <v>4167</v>
      </c>
      <c r="E533" s="260">
        <v>3634</v>
      </c>
      <c r="F533" s="260">
        <v>530</v>
      </c>
      <c r="G533" s="260">
        <v>3</v>
      </c>
      <c r="H533" s="260">
        <v>36</v>
      </c>
      <c r="I533" s="260">
        <v>1291</v>
      </c>
    </row>
    <row r="534" spans="1:9" s="219" customFormat="1" ht="9" customHeight="1">
      <c r="A534" s="220" t="s">
        <v>66</v>
      </c>
      <c r="B534" s="229">
        <f t="shared" si="43"/>
        <v>4209</v>
      </c>
      <c r="C534" s="229"/>
      <c r="D534" s="229">
        <f t="shared" si="44"/>
        <v>3457</v>
      </c>
      <c r="E534" s="259">
        <v>6</v>
      </c>
      <c r="F534" s="259">
        <v>0</v>
      </c>
      <c r="G534" s="259">
        <v>3451</v>
      </c>
      <c r="H534" s="259">
        <v>3</v>
      </c>
      <c r="I534" s="259">
        <v>749</v>
      </c>
    </row>
    <row r="535" spans="1:9" s="219" customFormat="1" ht="9" customHeight="1">
      <c r="A535" s="220" t="s">
        <v>67</v>
      </c>
      <c r="B535" s="229">
        <f t="shared" si="43"/>
        <v>2579</v>
      </c>
      <c r="C535" s="229"/>
      <c r="D535" s="229">
        <f t="shared" si="44"/>
        <v>2461</v>
      </c>
      <c r="E535" s="259">
        <v>2458</v>
      </c>
      <c r="F535" s="259">
        <v>2</v>
      </c>
      <c r="G535" s="259">
        <v>1</v>
      </c>
      <c r="H535" s="259">
        <v>43</v>
      </c>
      <c r="I535" s="259">
        <v>75</v>
      </c>
    </row>
    <row r="536" spans="1:9" s="219" customFormat="1" ht="9" customHeight="1">
      <c r="A536" s="220" t="s">
        <v>68</v>
      </c>
      <c r="B536" s="229">
        <f t="shared" si="43"/>
        <v>20658</v>
      </c>
      <c r="C536" s="229"/>
      <c r="D536" s="229">
        <f t="shared" si="44"/>
        <v>0</v>
      </c>
      <c r="E536" s="259">
        <v>0</v>
      </c>
      <c r="F536" s="259">
        <v>0</v>
      </c>
      <c r="G536" s="259">
        <v>0</v>
      </c>
      <c r="H536" s="259">
        <v>0</v>
      </c>
      <c r="I536" s="259">
        <v>20658</v>
      </c>
    </row>
    <row r="537" spans="1:9" s="219" customFormat="1" ht="9" customHeight="1">
      <c r="A537" s="225" t="s">
        <v>69</v>
      </c>
      <c r="B537" s="230">
        <f t="shared" si="43"/>
        <v>3024</v>
      </c>
      <c r="C537" s="230"/>
      <c r="D537" s="230">
        <f t="shared" si="44"/>
        <v>3022</v>
      </c>
      <c r="E537" s="260">
        <v>2204</v>
      </c>
      <c r="F537" s="260">
        <v>818</v>
      </c>
      <c r="G537" s="260">
        <v>0</v>
      </c>
      <c r="H537" s="260">
        <v>0</v>
      </c>
      <c r="I537" s="260">
        <v>2</v>
      </c>
    </row>
    <row r="538" spans="1:9" s="219" customFormat="1" ht="9" customHeight="1">
      <c r="A538" s="220" t="s">
        <v>70</v>
      </c>
      <c r="B538" s="229">
        <f t="shared" si="43"/>
        <v>6527</v>
      </c>
      <c r="C538" s="229"/>
      <c r="D538" s="229">
        <f t="shared" si="44"/>
        <v>5303</v>
      </c>
      <c r="E538" s="259">
        <v>5244</v>
      </c>
      <c r="F538" s="259">
        <v>59</v>
      </c>
      <c r="G538" s="259">
        <v>0</v>
      </c>
      <c r="H538" s="259">
        <v>874</v>
      </c>
      <c r="I538" s="259">
        <v>350</v>
      </c>
    </row>
    <row r="539" spans="1:9" s="219" customFormat="1" ht="9" customHeight="1">
      <c r="A539" s="220" t="s">
        <v>71</v>
      </c>
      <c r="B539" s="229">
        <f t="shared" si="43"/>
        <v>7590</v>
      </c>
      <c r="C539" s="229"/>
      <c r="D539" s="229">
        <f t="shared" si="44"/>
        <v>7590</v>
      </c>
      <c r="E539" s="259">
        <v>7452</v>
      </c>
      <c r="F539" s="259">
        <v>66</v>
      </c>
      <c r="G539" s="259">
        <v>72</v>
      </c>
      <c r="H539" s="259">
        <v>0</v>
      </c>
      <c r="I539" s="259">
        <v>0</v>
      </c>
    </row>
    <row r="540" spans="1:9" s="219" customFormat="1" ht="9" customHeight="1">
      <c r="A540" s="220" t="s">
        <v>72</v>
      </c>
      <c r="B540" s="229">
        <f t="shared" si="43"/>
        <v>4355</v>
      </c>
      <c r="C540" s="229"/>
      <c r="D540" s="229">
        <f t="shared" si="44"/>
        <v>1093</v>
      </c>
      <c r="E540" s="259">
        <v>1087</v>
      </c>
      <c r="F540" s="259">
        <v>2</v>
      </c>
      <c r="G540" s="259">
        <v>4</v>
      </c>
      <c r="H540" s="259">
        <v>155</v>
      </c>
      <c r="I540" s="259">
        <v>3107</v>
      </c>
    </row>
    <row r="541" spans="1:9" s="219" customFormat="1" ht="9" customHeight="1">
      <c r="A541" s="225" t="s">
        <v>73</v>
      </c>
      <c r="B541" s="230">
        <f t="shared" si="43"/>
        <v>5381</v>
      </c>
      <c r="C541" s="230"/>
      <c r="D541" s="230">
        <f t="shared" si="44"/>
        <v>4524</v>
      </c>
      <c r="E541" s="260">
        <v>4520</v>
      </c>
      <c r="F541" s="260">
        <v>4</v>
      </c>
      <c r="G541" s="260">
        <v>0</v>
      </c>
      <c r="H541" s="260">
        <v>6</v>
      </c>
      <c r="I541" s="260">
        <v>851</v>
      </c>
    </row>
    <row r="542" spans="1:9" s="219" customFormat="1" ht="9" customHeight="1">
      <c r="A542" s="220" t="s">
        <v>74</v>
      </c>
      <c r="B542" s="229">
        <f t="shared" si="43"/>
        <v>6456</v>
      </c>
      <c r="C542" s="229"/>
      <c r="D542" s="229">
        <f t="shared" si="44"/>
        <v>2834</v>
      </c>
      <c r="E542" s="259">
        <v>1964</v>
      </c>
      <c r="F542" s="259">
        <v>647</v>
      </c>
      <c r="G542" s="259">
        <v>223</v>
      </c>
      <c r="H542" s="259">
        <v>1213</v>
      </c>
      <c r="I542" s="259">
        <v>2409</v>
      </c>
    </row>
    <row r="543" spans="1:9" s="219" customFormat="1" ht="9" customHeight="1">
      <c r="A543" s="220" t="s">
        <v>75</v>
      </c>
      <c r="B543" s="229">
        <f t="shared" si="43"/>
        <v>9746</v>
      </c>
      <c r="C543" s="229"/>
      <c r="D543" s="229">
        <f t="shared" si="44"/>
        <v>8272</v>
      </c>
      <c r="E543" s="259">
        <v>8191</v>
      </c>
      <c r="F543" s="259">
        <v>81</v>
      </c>
      <c r="G543" s="259">
        <v>0</v>
      </c>
      <c r="H543" s="259">
        <v>4</v>
      </c>
      <c r="I543" s="259">
        <v>1470</v>
      </c>
    </row>
    <row r="544" spans="1:9" s="219" customFormat="1" ht="9" customHeight="1">
      <c r="A544" s="220" t="s">
        <v>76</v>
      </c>
      <c r="B544" s="229">
        <f t="shared" si="43"/>
        <v>6595</v>
      </c>
      <c r="C544" s="229"/>
      <c r="D544" s="229">
        <f t="shared" si="44"/>
        <v>6595</v>
      </c>
      <c r="E544" s="259">
        <v>6003</v>
      </c>
      <c r="F544" s="259">
        <v>590</v>
      </c>
      <c r="G544" s="259">
        <v>2</v>
      </c>
      <c r="H544" s="259">
        <v>0</v>
      </c>
      <c r="I544" s="259">
        <v>0</v>
      </c>
    </row>
    <row r="545" spans="1:9" s="219" customFormat="1" ht="9" customHeight="1">
      <c r="A545" s="225" t="s">
        <v>77</v>
      </c>
      <c r="B545" s="230">
        <f t="shared" si="43"/>
        <v>7325</v>
      </c>
      <c r="C545" s="230"/>
      <c r="D545" s="230">
        <f t="shared" si="44"/>
        <v>4181</v>
      </c>
      <c r="E545" s="260">
        <v>3955</v>
      </c>
      <c r="F545" s="260">
        <v>73</v>
      </c>
      <c r="G545" s="260">
        <v>153</v>
      </c>
      <c r="H545" s="260">
        <v>545</v>
      </c>
      <c r="I545" s="260">
        <v>2599</v>
      </c>
    </row>
    <row r="546" spans="1:9" s="219" customFormat="1" ht="9" customHeight="1">
      <c r="A546" s="220" t="s">
        <v>78</v>
      </c>
      <c r="B546" s="229">
        <f t="shared" si="43"/>
        <v>808</v>
      </c>
      <c r="C546" s="229"/>
      <c r="D546" s="229">
        <f t="shared" si="44"/>
        <v>183</v>
      </c>
      <c r="E546" s="259">
        <v>179</v>
      </c>
      <c r="F546" s="259">
        <v>1</v>
      </c>
      <c r="G546" s="259">
        <v>3</v>
      </c>
      <c r="H546" s="259">
        <v>624</v>
      </c>
      <c r="I546" s="259">
        <v>1</v>
      </c>
    </row>
    <row r="547" spans="1:9" s="219" customFormat="1" ht="9" customHeight="1">
      <c r="A547" s="220" t="s">
        <v>79</v>
      </c>
      <c r="B547" s="229">
        <f t="shared" si="43"/>
        <v>8493</v>
      </c>
      <c r="C547" s="229"/>
      <c r="D547" s="229">
        <f t="shared" si="44"/>
        <v>1510</v>
      </c>
      <c r="E547" s="259">
        <v>1277</v>
      </c>
      <c r="F547" s="259">
        <v>233</v>
      </c>
      <c r="G547" s="259">
        <v>0</v>
      </c>
      <c r="H547" s="259">
        <v>4629</v>
      </c>
      <c r="I547" s="259">
        <v>2354</v>
      </c>
    </row>
    <row r="548" spans="1:9" s="219" customFormat="1" ht="9" customHeight="1">
      <c r="A548" s="220" t="s">
        <v>80</v>
      </c>
      <c r="B548" s="229">
        <f t="shared" si="43"/>
        <v>3284</v>
      </c>
      <c r="C548" s="229"/>
      <c r="D548" s="229">
        <f t="shared" si="44"/>
        <v>2765</v>
      </c>
      <c r="E548" s="259">
        <v>2213</v>
      </c>
      <c r="F548" s="259">
        <v>36</v>
      </c>
      <c r="G548" s="259">
        <v>516</v>
      </c>
      <c r="H548" s="259">
        <v>153</v>
      </c>
      <c r="I548" s="259">
        <v>366</v>
      </c>
    </row>
    <row r="549" spans="1:9" s="219" customFormat="1" ht="9" customHeight="1">
      <c r="A549" s="225" t="s">
        <v>81</v>
      </c>
      <c r="B549" s="230">
        <f t="shared" si="43"/>
        <v>1244</v>
      </c>
      <c r="C549" s="230"/>
      <c r="D549" s="230">
        <f t="shared" si="44"/>
        <v>1243</v>
      </c>
      <c r="E549" s="260">
        <v>1233</v>
      </c>
      <c r="F549" s="260">
        <v>10</v>
      </c>
      <c r="G549" s="260">
        <v>0</v>
      </c>
      <c r="H549" s="260">
        <v>1</v>
      </c>
      <c r="I549" s="260">
        <v>0</v>
      </c>
    </row>
    <row r="550" spans="1:9" s="219" customFormat="1" ht="9" customHeight="1">
      <c r="A550" s="253"/>
      <c r="B550" s="256"/>
      <c r="C550" s="256"/>
      <c r="D550" s="256"/>
      <c r="E550" s="281"/>
      <c r="F550" s="281"/>
      <c r="G550" s="281"/>
      <c r="H550" s="281"/>
      <c r="I550" s="281"/>
    </row>
    <row r="551" spans="1:9" s="219" customFormat="1" ht="9" customHeight="1">
      <c r="A551" s="218">
        <v>2010</v>
      </c>
      <c r="B551" s="249"/>
      <c r="D551" s="249"/>
    </row>
    <row r="552" spans="1:9" s="219" customFormat="1" ht="9" customHeight="1">
      <c r="A552" s="222" t="s">
        <v>102</v>
      </c>
      <c r="B552" s="243">
        <f>SUM(B554:B585)</f>
        <v>238096</v>
      </c>
      <c r="C552" s="243"/>
      <c r="D552" s="243">
        <f t="shared" ref="D552:I552" si="45">SUM(D554:D585)</f>
        <v>150524</v>
      </c>
      <c r="E552" s="243">
        <f t="shared" si="45"/>
        <v>108930</v>
      </c>
      <c r="F552" s="243">
        <f t="shared" si="45"/>
        <v>6238</v>
      </c>
      <c r="G552" s="243">
        <f t="shared" si="45"/>
        <v>35356</v>
      </c>
      <c r="H552" s="243">
        <f t="shared" si="45"/>
        <v>14086</v>
      </c>
      <c r="I552" s="243">
        <f t="shared" si="45"/>
        <v>73486</v>
      </c>
    </row>
    <row r="553" spans="1:9" s="219" customFormat="1" ht="3" customHeight="1">
      <c r="A553" s="222"/>
      <c r="B553" s="243"/>
      <c r="C553" s="243"/>
      <c r="D553" s="243"/>
      <c r="E553" s="243"/>
      <c r="F553" s="243"/>
      <c r="G553" s="243"/>
      <c r="H553" s="243"/>
      <c r="I553" s="243"/>
    </row>
    <row r="554" spans="1:9" s="219" customFormat="1" ht="9" customHeight="1">
      <c r="A554" s="220" t="s">
        <v>50</v>
      </c>
      <c r="B554" s="229">
        <f t="shared" ref="B554:B585" si="46">SUM(D554,H554:I554)</f>
        <v>3445</v>
      </c>
      <c r="C554" s="229"/>
      <c r="D554" s="229">
        <f t="shared" ref="D554:D585" si="47">SUM(E554:G554)</f>
        <v>3066</v>
      </c>
      <c r="E554" s="259">
        <v>3051</v>
      </c>
      <c r="F554" s="259">
        <v>15</v>
      </c>
      <c r="G554" s="259">
        <v>0</v>
      </c>
      <c r="H554" s="259">
        <v>147</v>
      </c>
      <c r="I554" s="259">
        <v>232</v>
      </c>
    </row>
    <row r="555" spans="1:9" s="219" customFormat="1" ht="9" customHeight="1">
      <c r="A555" s="220" t="s">
        <v>51</v>
      </c>
      <c r="B555" s="229">
        <f t="shared" si="46"/>
        <v>13227</v>
      </c>
      <c r="C555" s="229"/>
      <c r="D555" s="229">
        <f t="shared" si="47"/>
        <v>12343</v>
      </c>
      <c r="E555" s="259">
        <v>2591</v>
      </c>
      <c r="F555" s="259">
        <v>2972</v>
      </c>
      <c r="G555" s="259">
        <v>6780</v>
      </c>
      <c r="H555" s="259">
        <v>13</v>
      </c>
      <c r="I555" s="259">
        <v>871</v>
      </c>
    </row>
    <row r="556" spans="1:9" s="219" customFormat="1" ht="9" customHeight="1">
      <c r="A556" s="220" t="s">
        <v>52</v>
      </c>
      <c r="B556" s="229">
        <f t="shared" si="46"/>
        <v>1852</v>
      </c>
      <c r="C556" s="229"/>
      <c r="D556" s="229">
        <f t="shared" si="47"/>
        <v>1851</v>
      </c>
      <c r="E556" s="259">
        <v>1199</v>
      </c>
      <c r="F556" s="259">
        <v>0</v>
      </c>
      <c r="G556" s="259">
        <v>652</v>
      </c>
      <c r="H556" s="259">
        <v>0</v>
      </c>
      <c r="I556" s="259">
        <v>1</v>
      </c>
    </row>
    <row r="557" spans="1:9" s="219" customFormat="1" ht="9" customHeight="1">
      <c r="A557" s="225" t="s">
        <v>53</v>
      </c>
      <c r="B557" s="230">
        <f t="shared" si="46"/>
        <v>1523</v>
      </c>
      <c r="C557" s="230"/>
      <c r="D557" s="230">
        <f t="shared" si="47"/>
        <v>1523</v>
      </c>
      <c r="E557" s="260">
        <v>1510</v>
      </c>
      <c r="F557" s="260">
        <v>13</v>
      </c>
      <c r="G557" s="260">
        <v>0</v>
      </c>
      <c r="H557" s="260">
        <v>0</v>
      </c>
      <c r="I557" s="260">
        <v>0</v>
      </c>
    </row>
    <row r="558" spans="1:9" s="219" customFormat="1" ht="9" customHeight="1">
      <c r="A558" s="220" t="s">
        <v>54</v>
      </c>
      <c r="B558" s="229">
        <f t="shared" si="46"/>
        <v>8447</v>
      </c>
      <c r="C558" s="229"/>
      <c r="D558" s="229">
        <f t="shared" si="47"/>
        <v>7217</v>
      </c>
      <c r="E558" s="259">
        <v>6981</v>
      </c>
      <c r="F558" s="259">
        <v>103</v>
      </c>
      <c r="G558" s="259">
        <v>133</v>
      </c>
      <c r="H558" s="259">
        <v>1</v>
      </c>
      <c r="I558" s="259">
        <v>1229</v>
      </c>
    </row>
    <row r="559" spans="1:9" s="219" customFormat="1" ht="9" customHeight="1">
      <c r="A559" s="220" t="s">
        <v>55</v>
      </c>
      <c r="B559" s="229">
        <f t="shared" si="46"/>
        <v>1433</v>
      </c>
      <c r="C559" s="229"/>
      <c r="D559" s="229">
        <f t="shared" si="47"/>
        <v>595</v>
      </c>
      <c r="E559" s="259">
        <v>342</v>
      </c>
      <c r="F559" s="259">
        <v>253</v>
      </c>
      <c r="G559" s="259">
        <v>0</v>
      </c>
      <c r="H559" s="259">
        <v>140</v>
      </c>
      <c r="I559" s="259">
        <v>698</v>
      </c>
    </row>
    <row r="560" spans="1:9" s="219" customFormat="1" ht="9" customHeight="1">
      <c r="A560" s="220" t="s">
        <v>56</v>
      </c>
      <c r="B560" s="229">
        <f t="shared" si="46"/>
        <v>1640</v>
      </c>
      <c r="C560" s="229"/>
      <c r="D560" s="229">
        <f t="shared" si="47"/>
        <v>1639</v>
      </c>
      <c r="E560" s="259">
        <v>1630</v>
      </c>
      <c r="F560" s="259">
        <v>9</v>
      </c>
      <c r="G560" s="259">
        <v>0</v>
      </c>
      <c r="H560" s="259">
        <v>0</v>
      </c>
      <c r="I560" s="259">
        <v>1</v>
      </c>
    </row>
    <row r="561" spans="1:9" s="219" customFormat="1" ht="9" customHeight="1">
      <c r="A561" s="225" t="s">
        <v>57</v>
      </c>
      <c r="B561" s="230">
        <f t="shared" si="46"/>
        <v>12845</v>
      </c>
      <c r="C561" s="230"/>
      <c r="D561" s="230">
        <f t="shared" si="47"/>
        <v>2865</v>
      </c>
      <c r="E561" s="260">
        <v>1133</v>
      </c>
      <c r="F561" s="260">
        <v>22</v>
      </c>
      <c r="G561" s="260">
        <v>1710</v>
      </c>
      <c r="H561" s="260">
        <v>8</v>
      </c>
      <c r="I561" s="260">
        <v>9972</v>
      </c>
    </row>
    <row r="562" spans="1:9" s="219" customFormat="1" ht="9" customHeight="1">
      <c r="A562" s="220" t="s">
        <v>58</v>
      </c>
      <c r="B562" s="229">
        <f t="shared" si="46"/>
        <v>32444</v>
      </c>
      <c r="C562" s="229"/>
      <c r="D562" s="229">
        <f t="shared" si="47"/>
        <v>16708</v>
      </c>
      <c r="E562" s="259">
        <v>16600</v>
      </c>
      <c r="F562" s="259">
        <v>80</v>
      </c>
      <c r="G562" s="259">
        <v>28</v>
      </c>
      <c r="H562" s="259">
        <v>4654</v>
      </c>
      <c r="I562" s="259">
        <v>11082</v>
      </c>
    </row>
    <row r="563" spans="1:9" s="219" customFormat="1" ht="9" customHeight="1">
      <c r="A563" s="220" t="s">
        <v>59</v>
      </c>
      <c r="B563" s="229">
        <f t="shared" si="46"/>
        <v>2540</v>
      </c>
      <c r="C563" s="229"/>
      <c r="D563" s="229">
        <f t="shared" si="47"/>
        <v>1352</v>
      </c>
      <c r="E563" s="259">
        <v>1352</v>
      </c>
      <c r="F563" s="259">
        <v>0</v>
      </c>
      <c r="G563" s="259">
        <v>0</v>
      </c>
      <c r="H563" s="259">
        <v>1</v>
      </c>
      <c r="I563" s="259">
        <v>1187</v>
      </c>
    </row>
    <row r="564" spans="1:9" s="219" customFormat="1" ht="9" customHeight="1">
      <c r="A564" s="220" t="s">
        <v>60</v>
      </c>
      <c r="B564" s="229">
        <f t="shared" si="46"/>
        <v>14789</v>
      </c>
      <c r="C564" s="229"/>
      <c r="D564" s="229">
        <f t="shared" si="47"/>
        <v>2967</v>
      </c>
      <c r="E564" s="259">
        <v>2942</v>
      </c>
      <c r="F564" s="259">
        <v>22</v>
      </c>
      <c r="G564" s="259">
        <v>3</v>
      </c>
      <c r="H564" s="259">
        <v>1212</v>
      </c>
      <c r="I564" s="259">
        <v>10610</v>
      </c>
    </row>
    <row r="565" spans="1:9" s="219" customFormat="1" ht="9" customHeight="1">
      <c r="A565" s="225" t="s">
        <v>61</v>
      </c>
      <c r="B565" s="230">
        <f t="shared" si="46"/>
        <v>7408</v>
      </c>
      <c r="C565" s="230"/>
      <c r="D565" s="230">
        <f t="shared" si="47"/>
        <v>5612</v>
      </c>
      <c r="E565" s="260">
        <v>5391</v>
      </c>
      <c r="F565" s="260">
        <v>205</v>
      </c>
      <c r="G565" s="260">
        <v>16</v>
      </c>
      <c r="H565" s="260">
        <v>214</v>
      </c>
      <c r="I565" s="260">
        <v>1582</v>
      </c>
    </row>
    <row r="566" spans="1:9" s="219" customFormat="1" ht="9" customHeight="1">
      <c r="A566" s="220" t="s">
        <v>62</v>
      </c>
      <c r="B566" s="229">
        <f t="shared" si="46"/>
        <v>1784</v>
      </c>
      <c r="C566" s="229"/>
      <c r="D566" s="229">
        <f t="shared" si="47"/>
        <v>1783</v>
      </c>
      <c r="E566" s="259">
        <v>1401</v>
      </c>
      <c r="F566" s="259">
        <v>381</v>
      </c>
      <c r="G566" s="259">
        <v>1</v>
      </c>
      <c r="H566" s="259">
        <v>1</v>
      </c>
      <c r="I566" s="259">
        <v>0</v>
      </c>
    </row>
    <row r="567" spans="1:9" s="219" customFormat="1" ht="9" customHeight="1">
      <c r="A567" s="220" t="s">
        <v>63</v>
      </c>
      <c r="B567" s="229">
        <f t="shared" si="46"/>
        <v>23484</v>
      </c>
      <c r="C567" s="229"/>
      <c r="D567" s="229">
        <f t="shared" si="47"/>
        <v>22638</v>
      </c>
      <c r="E567" s="259">
        <v>10652</v>
      </c>
      <c r="F567" s="259">
        <v>312</v>
      </c>
      <c r="G567" s="259">
        <v>11674</v>
      </c>
      <c r="H567" s="259">
        <v>408</v>
      </c>
      <c r="I567" s="259">
        <v>438</v>
      </c>
    </row>
    <row r="568" spans="1:9" s="219" customFormat="1" ht="9" customHeight="1">
      <c r="A568" s="220" t="s">
        <v>64</v>
      </c>
      <c r="B568" s="229">
        <f t="shared" si="46"/>
        <v>14734</v>
      </c>
      <c r="C568" s="229"/>
      <c r="D568" s="229">
        <f t="shared" si="47"/>
        <v>10268</v>
      </c>
      <c r="E568" s="259">
        <v>4544</v>
      </c>
      <c r="F568" s="259">
        <v>2</v>
      </c>
      <c r="G568" s="259">
        <v>5722</v>
      </c>
      <c r="H568" s="259">
        <v>795</v>
      </c>
      <c r="I568" s="259">
        <v>3671</v>
      </c>
    </row>
    <row r="569" spans="1:9" s="219" customFormat="1" ht="9" customHeight="1">
      <c r="A569" s="225" t="s">
        <v>65</v>
      </c>
      <c r="B569" s="230">
        <f t="shared" si="46"/>
        <v>5389</v>
      </c>
      <c r="C569" s="230"/>
      <c r="D569" s="230">
        <f t="shared" si="47"/>
        <v>4182</v>
      </c>
      <c r="E569" s="260">
        <v>3761</v>
      </c>
      <c r="F569" s="260">
        <v>421</v>
      </c>
      <c r="G569" s="260">
        <v>0</v>
      </c>
      <c r="H569" s="260">
        <v>262</v>
      </c>
      <c r="I569" s="260">
        <v>945</v>
      </c>
    </row>
    <row r="570" spans="1:9" s="219" customFormat="1" ht="9" customHeight="1">
      <c r="A570" s="220" t="s">
        <v>66</v>
      </c>
      <c r="B570" s="229">
        <f t="shared" si="46"/>
        <v>4963</v>
      </c>
      <c r="C570" s="229"/>
      <c r="D570" s="229">
        <f t="shared" si="47"/>
        <v>4934</v>
      </c>
      <c r="E570" s="259">
        <v>27</v>
      </c>
      <c r="F570" s="259">
        <v>0</v>
      </c>
      <c r="G570" s="259">
        <v>4907</v>
      </c>
      <c r="H570" s="259">
        <v>0</v>
      </c>
      <c r="I570" s="259">
        <v>29</v>
      </c>
    </row>
    <row r="571" spans="1:9" s="219" customFormat="1" ht="9" customHeight="1">
      <c r="A571" s="220" t="s">
        <v>67</v>
      </c>
      <c r="B571" s="229">
        <f t="shared" si="46"/>
        <v>1822</v>
      </c>
      <c r="C571" s="229"/>
      <c r="D571" s="229">
        <f t="shared" si="47"/>
        <v>1370</v>
      </c>
      <c r="E571" s="259">
        <v>1358</v>
      </c>
      <c r="F571" s="259">
        <v>12</v>
      </c>
      <c r="G571" s="259">
        <v>0</v>
      </c>
      <c r="H571" s="259">
        <v>52</v>
      </c>
      <c r="I571" s="259">
        <v>400</v>
      </c>
    </row>
    <row r="572" spans="1:9" s="219" customFormat="1" ht="9" customHeight="1">
      <c r="A572" s="220" t="s">
        <v>68</v>
      </c>
      <c r="B572" s="229">
        <f t="shared" si="46"/>
        <v>17327</v>
      </c>
      <c r="C572" s="229"/>
      <c r="D572" s="229">
        <f t="shared" si="47"/>
        <v>0</v>
      </c>
      <c r="E572" s="259">
        <v>0</v>
      </c>
      <c r="F572" s="259">
        <v>0</v>
      </c>
      <c r="G572" s="259">
        <v>0</v>
      </c>
      <c r="H572" s="259">
        <v>0</v>
      </c>
      <c r="I572" s="259">
        <v>17327</v>
      </c>
    </row>
    <row r="573" spans="1:9" s="219" customFormat="1" ht="9" customHeight="1">
      <c r="A573" s="225" t="s">
        <v>69</v>
      </c>
      <c r="B573" s="230">
        <f t="shared" si="46"/>
        <v>3263</v>
      </c>
      <c r="C573" s="230"/>
      <c r="D573" s="230">
        <f t="shared" si="47"/>
        <v>3261</v>
      </c>
      <c r="E573" s="260">
        <v>2706</v>
      </c>
      <c r="F573" s="260">
        <v>554</v>
      </c>
      <c r="G573" s="260">
        <v>1</v>
      </c>
      <c r="H573" s="260">
        <v>0</v>
      </c>
      <c r="I573" s="260">
        <v>2</v>
      </c>
    </row>
    <row r="574" spans="1:9" s="219" customFormat="1" ht="9" customHeight="1">
      <c r="A574" s="220" t="s">
        <v>70</v>
      </c>
      <c r="B574" s="229">
        <f t="shared" si="46"/>
        <v>5443</v>
      </c>
      <c r="C574" s="229"/>
      <c r="D574" s="229">
        <f t="shared" si="47"/>
        <v>4185</v>
      </c>
      <c r="E574" s="259">
        <v>4165</v>
      </c>
      <c r="F574" s="259">
        <v>19</v>
      </c>
      <c r="G574" s="259">
        <v>1</v>
      </c>
      <c r="H574" s="259">
        <v>933</v>
      </c>
      <c r="I574" s="259">
        <v>325</v>
      </c>
    </row>
    <row r="575" spans="1:9" s="219" customFormat="1" ht="9" customHeight="1">
      <c r="A575" s="220" t="s">
        <v>71</v>
      </c>
      <c r="B575" s="229">
        <f t="shared" si="46"/>
        <v>7714</v>
      </c>
      <c r="C575" s="229"/>
      <c r="D575" s="229">
        <f t="shared" si="47"/>
        <v>7215</v>
      </c>
      <c r="E575" s="259">
        <v>7215</v>
      </c>
      <c r="F575" s="259">
        <v>0</v>
      </c>
      <c r="G575" s="259">
        <v>0</v>
      </c>
      <c r="H575" s="259">
        <v>0</v>
      </c>
      <c r="I575" s="259">
        <v>499</v>
      </c>
    </row>
    <row r="576" spans="1:9" s="219" customFormat="1" ht="9" customHeight="1">
      <c r="A576" s="220" t="s">
        <v>72</v>
      </c>
      <c r="B576" s="229">
        <f t="shared" si="46"/>
        <v>4192</v>
      </c>
      <c r="C576" s="229"/>
      <c r="D576" s="229">
        <f t="shared" si="47"/>
        <v>1602</v>
      </c>
      <c r="E576" s="259">
        <v>1508</v>
      </c>
      <c r="F576" s="259">
        <v>53</v>
      </c>
      <c r="G576" s="259">
        <v>41</v>
      </c>
      <c r="H576" s="259">
        <v>134</v>
      </c>
      <c r="I576" s="259">
        <v>2456</v>
      </c>
    </row>
    <row r="577" spans="1:9" s="219" customFormat="1" ht="9" customHeight="1">
      <c r="A577" s="225" t="s">
        <v>73</v>
      </c>
      <c r="B577" s="230">
        <f t="shared" si="46"/>
        <v>4721</v>
      </c>
      <c r="C577" s="230"/>
      <c r="D577" s="230">
        <f t="shared" si="47"/>
        <v>3830</v>
      </c>
      <c r="E577" s="260">
        <v>3825</v>
      </c>
      <c r="F577" s="260">
        <v>5</v>
      </c>
      <c r="G577" s="260">
        <v>0</v>
      </c>
      <c r="H577" s="260">
        <v>3</v>
      </c>
      <c r="I577" s="260">
        <v>888</v>
      </c>
    </row>
    <row r="578" spans="1:9" s="219" customFormat="1" ht="9" customHeight="1">
      <c r="A578" s="220" t="s">
        <v>74</v>
      </c>
      <c r="B578" s="229">
        <f t="shared" si="46"/>
        <v>5892</v>
      </c>
      <c r="C578" s="229"/>
      <c r="D578" s="229">
        <f t="shared" si="47"/>
        <v>3303</v>
      </c>
      <c r="E578" s="259">
        <v>1914</v>
      </c>
      <c r="F578" s="259">
        <v>28</v>
      </c>
      <c r="G578" s="259">
        <v>1361</v>
      </c>
      <c r="H578" s="259">
        <v>425</v>
      </c>
      <c r="I578" s="259">
        <v>2164</v>
      </c>
    </row>
    <row r="579" spans="1:9" s="219" customFormat="1" ht="9" customHeight="1">
      <c r="A579" s="220" t="s">
        <v>75</v>
      </c>
      <c r="B579" s="229">
        <f t="shared" si="46"/>
        <v>10495</v>
      </c>
      <c r="C579" s="229"/>
      <c r="D579" s="229">
        <f t="shared" si="47"/>
        <v>8389</v>
      </c>
      <c r="E579" s="259">
        <v>8379</v>
      </c>
      <c r="F579" s="259">
        <v>10</v>
      </c>
      <c r="G579" s="259">
        <v>0</v>
      </c>
      <c r="H579" s="259">
        <v>11</v>
      </c>
      <c r="I579" s="259">
        <v>2095</v>
      </c>
    </row>
    <row r="580" spans="1:9" s="219" customFormat="1" ht="9" customHeight="1">
      <c r="A580" s="220" t="s">
        <v>76</v>
      </c>
      <c r="B580" s="229">
        <f t="shared" si="46"/>
        <v>5755</v>
      </c>
      <c r="C580" s="229"/>
      <c r="D580" s="229">
        <f t="shared" si="47"/>
        <v>5755</v>
      </c>
      <c r="E580" s="259">
        <v>5505</v>
      </c>
      <c r="F580" s="259">
        <v>250</v>
      </c>
      <c r="G580" s="259">
        <v>0</v>
      </c>
      <c r="H580" s="259">
        <v>0</v>
      </c>
      <c r="I580" s="259">
        <v>0</v>
      </c>
    </row>
    <row r="581" spans="1:9" s="219" customFormat="1" ht="9" customHeight="1">
      <c r="A581" s="225" t="s">
        <v>77</v>
      </c>
      <c r="B581" s="230">
        <f t="shared" si="46"/>
        <v>6434</v>
      </c>
      <c r="C581" s="230"/>
      <c r="D581" s="230">
        <f t="shared" si="47"/>
        <v>4030</v>
      </c>
      <c r="E581" s="260">
        <v>2583</v>
      </c>
      <c r="F581" s="260">
        <v>40</v>
      </c>
      <c r="G581" s="260">
        <v>1407</v>
      </c>
      <c r="H581" s="260">
        <v>290</v>
      </c>
      <c r="I581" s="260">
        <v>2114</v>
      </c>
    </row>
    <row r="582" spans="1:9" s="219" customFormat="1" ht="9" customHeight="1">
      <c r="A582" s="220" t="s">
        <v>78</v>
      </c>
      <c r="B582" s="229">
        <f t="shared" si="46"/>
        <v>988</v>
      </c>
      <c r="C582" s="229"/>
      <c r="D582" s="229">
        <f t="shared" si="47"/>
        <v>468</v>
      </c>
      <c r="E582" s="259">
        <v>368</v>
      </c>
      <c r="F582" s="259">
        <v>100</v>
      </c>
      <c r="G582" s="259">
        <v>0</v>
      </c>
      <c r="H582" s="259">
        <v>514</v>
      </c>
      <c r="I582" s="259">
        <v>6</v>
      </c>
    </row>
    <row r="583" spans="1:9" s="219" customFormat="1" ht="9" customHeight="1">
      <c r="A583" s="220" t="s">
        <v>79</v>
      </c>
      <c r="B583" s="229">
        <f t="shared" si="46"/>
        <v>7508</v>
      </c>
      <c r="C583" s="229"/>
      <c r="D583" s="229">
        <f t="shared" si="47"/>
        <v>1625</v>
      </c>
      <c r="E583" s="259">
        <v>696</v>
      </c>
      <c r="F583" s="259">
        <v>332</v>
      </c>
      <c r="G583" s="259">
        <v>597</v>
      </c>
      <c r="H583" s="259">
        <v>3798</v>
      </c>
      <c r="I583" s="259">
        <v>2085</v>
      </c>
    </row>
    <row r="584" spans="1:9" s="219" customFormat="1" ht="9" customHeight="1">
      <c r="A584" s="220" t="s">
        <v>80</v>
      </c>
      <c r="B584" s="229">
        <f t="shared" si="46"/>
        <v>3090</v>
      </c>
      <c r="C584" s="229"/>
      <c r="D584" s="229">
        <f t="shared" si="47"/>
        <v>2443</v>
      </c>
      <c r="E584" s="259">
        <v>2102</v>
      </c>
      <c r="F584" s="259">
        <v>19</v>
      </c>
      <c r="G584" s="259">
        <v>322</v>
      </c>
      <c r="H584" s="259">
        <v>70</v>
      </c>
      <c r="I584" s="259">
        <v>577</v>
      </c>
    </row>
    <row r="585" spans="1:9" s="219" customFormat="1" ht="9" customHeight="1">
      <c r="A585" s="225" t="s">
        <v>81</v>
      </c>
      <c r="B585" s="230">
        <f t="shared" si="46"/>
        <v>1505</v>
      </c>
      <c r="C585" s="230"/>
      <c r="D585" s="230">
        <f t="shared" si="47"/>
        <v>1505</v>
      </c>
      <c r="E585" s="260">
        <v>1499</v>
      </c>
      <c r="F585" s="260">
        <v>6</v>
      </c>
      <c r="G585" s="260">
        <v>0</v>
      </c>
      <c r="H585" s="260">
        <v>0</v>
      </c>
      <c r="I585" s="260">
        <v>0</v>
      </c>
    </row>
    <row r="586" spans="1:9" s="219" customFormat="1" ht="9" customHeight="1">
      <c r="A586" s="253"/>
      <c r="B586" s="256"/>
      <c r="C586" s="256"/>
      <c r="D586" s="256"/>
      <c r="E586" s="281"/>
      <c r="F586" s="281"/>
      <c r="G586" s="281"/>
      <c r="H586" s="281"/>
      <c r="I586" s="281"/>
    </row>
    <row r="587" spans="1:9" s="219" customFormat="1" ht="9" customHeight="1">
      <c r="A587" s="218">
        <v>2011</v>
      </c>
      <c r="B587" s="249"/>
      <c r="D587" s="249"/>
    </row>
    <row r="588" spans="1:9" s="219" customFormat="1" ht="9" customHeight="1">
      <c r="A588" s="222" t="s">
        <v>102</v>
      </c>
      <c r="B588" s="243">
        <f>SUM(B590:B621)</f>
        <v>249460</v>
      </c>
      <c r="C588" s="243"/>
      <c r="D588" s="243">
        <f t="shared" ref="D588:I588" si="48">SUM(D590:D621)</f>
        <v>167721</v>
      </c>
      <c r="E588" s="243">
        <f t="shared" si="48"/>
        <v>135103</v>
      </c>
      <c r="F588" s="243">
        <f t="shared" si="48"/>
        <v>11734</v>
      </c>
      <c r="G588" s="243">
        <f t="shared" si="48"/>
        <v>20884</v>
      </c>
      <c r="H588" s="243">
        <f t="shared" si="48"/>
        <v>10478</v>
      </c>
      <c r="I588" s="243">
        <f t="shared" si="48"/>
        <v>71261</v>
      </c>
    </row>
    <row r="589" spans="1:9" s="219" customFormat="1" ht="3" customHeight="1">
      <c r="A589" s="222"/>
      <c r="B589" s="243"/>
      <c r="C589" s="243"/>
      <c r="D589" s="243"/>
      <c r="E589" s="243"/>
      <c r="F589" s="243"/>
      <c r="G589" s="243"/>
      <c r="H589" s="243"/>
      <c r="I589" s="243"/>
    </row>
    <row r="590" spans="1:9" s="219" customFormat="1" ht="9" customHeight="1">
      <c r="A590" s="220" t="s">
        <v>50</v>
      </c>
      <c r="B590" s="229">
        <f t="shared" ref="B590:B621" si="49">SUM(D590,H590:I590)</f>
        <v>3130</v>
      </c>
      <c r="C590" s="229"/>
      <c r="D590" s="229">
        <f t="shared" ref="D590:D621" si="50">SUM(E590:G590)</f>
        <v>2737</v>
      </c>
      <c r="E590" s="259">
        <v>2732</v>
      </c>
      <c r="F590" s="259">
        <v>5</v>
      </c>
      <c r="G590" s="259">
        <v>0</v>
      </c>
      <c r="H590" s="259">
        <v>5</v>
      </c>
      <c r="I590" s="259">
        <v>388</v>
      </c>
    </row>
    <row r="591" spans="1:9" s="219" customFormat="1" ht="9" customHeight="1">
      <c r="A591" s="220" t="s">
        <v>51</v>
      </c>
      <c r="B591" s="229">
        <f t="shared" si="49"/>
        <v>18296</v>
      </c>
      <c r="C591" s="229"/>
      <c r="D591" s="229">
        <f t="shared" si="50"/>
        <v>14513</v>
      </c>
      <c r="E591" s="259">
        <v>6794</v>
      </c>
      <c r="F591" s="259">
        <v>6113</v>
      </c>
      <c r="G591" s="259">
        <v>1606</v>
      </c>
      <c r="H591" s="259">
        <v>40</v>
      </c>
      <c r="I591" s="259">
        <v>3743</v>
      </c>
    </row>
    <row r="592" spans="1:9" s="219" customFormat="1" ht="9" customHeight="1">
      <c r="A592" s="220" t="s">
        <v>52</v>
      </c>
      <c r="B592" s="229">
        <f t="shared" si="49"/>
        <v>1790</v>
      </c>
      <c r="C592" s="229"/>
      <c r="D592" s="229">
        <f t="shared" si="50"/>
        <v>1790</v>
      </c>
      <c r="E592" s="259">
        <v>1627</v>
      </c>
      <c r="F592" s="259">
        <v>4</v>
      </c>
      <c r="G592" s="259">
        <v>159</v>
      </c>
      <c r="H592" s="259">
        <v>0</v>
      </c>
      <c r="I592" s="259">
        <v>0</v>
      </c>
    </row>
    <row r="593" spans="1:9" s="219" customFormat="1" ht="9" customHeight="1">
      <c r="A593" s="225" t="s">
        <v>53</v>
      </c>
      <c r="B593" s="230">
        <f t="shared" si="49"/>
        <v>1310</v>
      </c>
      <c r="C593" s="230"/>
      <c r="D593" s="230">
        <f t="shared" si="50"/>
        <v>1309</v>
      </c>
      <c r="E593" s="260">
        <v>1306</v>
      </c>
      <c r="F593" s="260">
        <v>3</v>
      </c>
      <c r="G593" s="260">
        <v>0</v>
      </c>
      <c r="H593" s="260">
        <v>0</v>
      </c>
      <c r="I593" s="260">
        <v>1</v>
      </c>
    </row>
    <row r="594" spans="1:9" s="219" customFormat="1" ht="9" customHeight="1">
      <c r="A594" s="220" t="s">
        <v>54</v>
      </c>
      <c r="B594" s="229">
        <f t="shared" si="49"/>
        <v>8150</v>
      </c>
      <c r="C594" s="229"/>
      <c r="D594" s="229">
        <f t="shared" si="50"/>
        <v>7492</v>
      </c>
      <c r="E594" s="259">
        <v>7123</v>
      </c>
      <c r="F594" s="259">
        <v>59</v>
      </c>
      <c r="G594" s="259">
        <v>310</v>
      </c>
      <c r="H594" s="259">
        <v>3</v>
      </c>
      <c r="I594" s="259">
        <v>655</v>
      </c>
    </row>
    <row r="595" spans="1:9" s="219" customFormat="1" ht="9" customHeight="1">
      <c r="A595" s="220" t="s">
        <v>55</v>
      </c>
      <c r="B595" s="229">
        <f t="shared" si="49"/>
        <v>1969</v>
      </c>
      <c r="C595" s="229"/>
      <c r="D595" s="229">
        <f t="shared" si="50"/>
        <v>535</v>
      </c>
      <c r="E595" s="259">
        <v>351</v>
      </c>
      <c r="F595" s="259">
        <v>183</v>
      </c>
      <c r="G595" s="259">
        <v>1</v>
      </c>
      <c r="H595" s="259">
        <v>20</v>
      </c>
      <c r="I595" s="259">
        <v>1414</v>
      </c>
    </row>
    <row r="596" spans="1:9" s="219" customFormat="1" ht="9" customHeight="1">
      <c r="A596" s="220" t="s">
        <v>56</v>
      </c>
      <c r="B596" s="229">
        <f t="shared" si="49"/>
        <v>2306</v>
      </c>
      <c r="C596" s="229"/>
      <c r="D596" s="229">
        <f t="shared" si="50"/>
        <v>1836</v>
      </c>
      <c r="E596" s="259">
        <v>1818</v>
      </c>
      <c r="F596" s="259">
        <v>18</v>
      </c>
      <c r="G596" s="259">
        <v>0</v>
      </c>
      <c r="H596" s="259">
        <v>0</v>
      </c>
      <c r="I596" s="259">
        <v>470</v>
      </c>
    </row>
    <row r="597" spans="1:9" s="219" customFormat="1" ht="9" customHeight="1">
      <c r="A597" s="225" t="s">
        <v>57</v>
      </c>
      <c r="B597" s="230">
        <f t="shared" si="49"/>
        <v>11752</v>
      </c>
      <c r="C597" s="230"/>
      <c r="D597" s="230">
        <f t="shared" si="50"/>
        <v>3100</v>
      </c>
      <c r="E597" s="260">
        <v>1083</v>
      </c>
      <c r="F597" s="260">
        <v>31</v>
      </c>
      <c r="G597" s="260">
        <v>1986</v>
      </c>
      <c r="H597" s="260">
        <v>35</v>
      </c>
      <c r="I597" s="260">
        <v>8617</v>
      </c>
    </row>
    <row r="598" spans="1:9" s="219" customFormat="1" ht="9" customHeight="1">
      <c r="A598" s="220" t="s">
        <v>58</v>
      </c>
      <c r="B598" s="229">
        <f t="shared" si="49"/>
        <v>30480</v>
      </c>
      <c r="C598" s="229"/>
      <c r="D598" s="229">
        <f t="shared" si="50"/>
        <v>17661</v>
      </c>
      <c r="E598" s="259">
        <v>17494</v>
      </c>
      <c r="F598" s="259">
        <v>159</v>
      </c>
      <c r="G598" s="259">
        <v>8</v>
      </c>
      <c r="H598" s="259">
        <v>841</v>
      </c>
      <c r="I598" s="259">
        <v>11978</v>
      </c>
    </row>
    <row r="599" spans="1:9" s="219" customFormat="1" ht="9" customHeight="1">
      <c r="A599" s="220" t="s">
        <v>59</v>
      </c>
      <c r="B599" s="229">
        <f t="shared" si="49"/>
        <v>2669</v>
      </c>
      <c r="C599" s="229"/>
      <c r="D599" s="229">
        <f t="shared" si="50"/>
        <v>1458</v>
      </c>
      <c r="E599" s="259">
        <v>1457</v>
      </c>
      <c r="F599" s="259">
        <v>1</v>
      </c>
      <c r="G599" s="259">
        <v>0</v>
      </c>
      <c r="H599" s="259">
        <v>2</v>
      </c>
      <c r="I599" s="259">
        <v>1209</v>
      </c>
    </row>
    <row r="600" spans="1:9" s="219" customFormat="1" ht="9" customHeight="1">
      <c r="A600" s="220" t="s">
        <v>60</v>
      </c>
      <c r="B600" s="229">
        <f t="shared" si="49"/>
        <v>16204</v>
      </c>
      <c r="C600" s="229"/>
      <c r="D600" s="229">
        <f t="shared" si="50"/>
        <v>5748</v>
      </c>
      <c r="E600" s="259">
        <v>5736</v>
      </c>
      <c r="F600" s="259">
        <v>12</v>
      </c>
      <c r="G600" s="259">
        <v>0</v>
      </c>
      <c r="H600" s="259">
        <v>1262</v>
      </c>
      <c r="I600" s="259">
        <v>9194</v>
      </c>
    </row>
    <row r="601" spans="1:9" s="219" customFormat="1" ht="9" customHeight="1">
      <c r="A601" s="225" t="s">
        <v>61</v>
      </c>
      <c r="B601" s="230">
        <f t="shared" si="49"/>
        <v>7986</v>
      </c>
      <c r="C601" s="230"/>
      <c r="D601" s="230">
        <f t="shared" si="50"/>
        <v>4538</v>
      </c>
      <c r="E601" s="260">
        <v>4297</v>
      </c>
      <c r="F601" s="260">
        <v>109</v>
      </c>
      <c r="G601" s="260">
        <v>132</v>
      </c>
      <c r="H601" s="260">
        <v>1051</v>
      </c>
      <c r="I601" s="260">
        <v>2397</v>
      </c>
    </row>
    <row r="602" spans="1:9" s="219" customFormat="1" ht="9" customHeight="1">
      <c r="A602" s="220" t="s">
        <v>62</v>
      </c>
      <c r="B602" s="229">
        <f t="shared" si="49"/>
        <v>1636</v>
      </c>
      <c r="C602" s="229"/>
      <c r="D602" s="229">
        <f t="shared" si="50"/>
        <v>1636</v>
      </c>
      <c r="E602" s="259">
        <v>1621</v>
      </c>
      <c r="F602" s="259">
        <v>13</v>
      </c>
      <c r="G602" s="259">
        <v>2</v>
      </c>
      <c r="H602" s="259">
        <v>0</v>
      </c>
      <c r="I602" s="259">
        <v>0</v>
      </c>
    </row>
    <row r="603" spans="1:9" s="219" customFormat="1" ht="9" customHeight="1">
      <c r="A603" s="220" t="s">
        <v>63</v>
      </c>
      <c r="B603" s="229">
        <f t="shared" si="49"/>
        <v>25666</v>
      </c>
      <c r="C603" s="229"/>
      <c r="D603" s="229">
        <f t="shared" si="50"/>
        <v>24868</v>
      </c>
      <c r="E603" s="259">
        <v>24393</v>
      </c>
      <c r="F603" s="259">
        <v>460</v>
      </c>
      <c r="G603" s="259">
        <v>15</v>
      </c>
      <c r="H603" s="259">
        <v>423</v>
      </c>
      <c r="I603" s="259">
        <v>375</v>
      </c>
    </row>
    <row r="604" spans="1:9" s="219" customFormat="1" ht="9" customHeight="1">
      <c r="A604" s="220" t="s">
        <v>64</v>
      </c>
      <c r="B604" s="229">
        <f t="shared" si="49"/>
        <v>14265</v>
      </c>
      <c r="C604" s="229"/>
      <c r="D604" s="229">
        <f t="shared" si="50"/>
        <v>12733</v>
      </c>
      <c r="E604" s="259">
        <v>4740</v>
      </c>
      <c r="F604" s="259">
        <v>6</v>
      </c>
      <c r="G604" s="259">
        <v>7987</v>
      </c>
      <c r="H604" s="259">
        <v>801</v>
      </c>
      <c r="I604" s="259">
        <v>731</v>
      </c>
    </row>
    <row r="605" spans="1:9" s="219" customFormat="1" ht="9" customHeight="1">
      <c r="A605" s="225" t="s">
        <v>65</v>
      </c>
      <c r="B605" s="230">
        <f t="shared" si="49"/>
        <v>6003</v>
      </c>
      <c r="C605" s="230"/>
      <c r="D605" s="230">
        <f t="shared" si="50"/>
        <v>4592</v>
      </c>
      <c r="E605" s="260">
        <v>4469</v>
      </c>
      <c r="F605" s="260">
        <v>121</v>
      </c>
      <c r="G605" s="260">
        <v>2</v>
      </c>
      <c r="H605" s="260">
        <v>39</v>
      </c>
      <c r="I605" s="260">
        <v>1372</v>
      </c>
    </row>
    <row r="606" spans="1:9" s="219" customFormat="1" ht="9" customHeight="1">
      <c r="A606" s="220" t="s">
        <v>66</v>
      </c>
      <c r="B606" s="229">
        <f t="shared" si="49"/>
        <v>5306</v>
      </c>
      <c r="C606" s="229"/>
      <c r="D606" s="229">
        <f t="shared" si="50"/>
        <v>5306</v>
      </c>
      <c r="E606" s="259">
        <v>76</v>
      </c>
      <c r="F606" s="259">
        <v>3</v>
      </c>
      <c r="G606" s="259">
        <v>5227</v>
      </c>
      <c r="H606" s="259">
        <v>0</v>
      </c>
      <c r="I606" s="259">
        <v>0</v>
      </c>
    </row>
    <row r="607" spans="1:9" s="219" customFormat="1" ht="9" customHeight="1">
      <c r="A607" s="220" t="s">
        <v>67</v>
      </c>
      <c r="B607" s="229">
        <f t="shared" si="49"/>
        <v>2380</v>
      </c>
      <c r="C607" s="229"/>
      <c r="D607" s="229">
        <f t="shared" si="50"/>
        <v>1820</v>
      </c>
      <c r="E607" s="259">
        <v>1290</v>
      </c>
      <c r="F607" s="259">
        <v>530</v>
      </c>
      <c r="G607" s="259">
        <v>0</v>
      </c>
      <c r="H607" s="259">
        <v>26</v>
      </c>
      <c r="I607" s="259">
        <v>534</v>
      </c>
    </row>
    <row r="608" spans="1:9" s="219" customFormat="1" ht="9" customHeight="1">
      <c r="A608" s="220" t="s">
        <v>68</v>
      </c>
      <c r="B608" s="229">
        <f t="shared" si="49"/>
        <v>17921</v>
      </c>
      <c r="C608" s="229"/>
      <c r="D608" s="229">
        <f t="shared" si="50"/>
        <v>0</v>
      </c>
      <c r="E608" s="259">
        <v>0</v>
      </c>
      <c r="F608" s="259">
        <v>0</v>
      </c>
      <c r="G608" s="259">
        <v>0</v>
      </c>
      <c r="H608" s="259">
        <v>0</v>
      </c>
      <c r="I608" s="259">
        <v>17921</v>
      </c>
    </row>
    <row r="609" spans="1:9" s="219" customFormat="1" ht="9" customHeight="1">
      <c r="A609" s="225" t="s">
        <v>69</v>
      </c>
      <c r="B609" s="230">
        <f t="shared" si="49"/>
        <v>4406</v>
      </c>
      <c r="C609" s="230"/>
      <c r="D609" s="230">
        <f t="shared" si="50"/>
        <v>4406</v>
      </c>
      <c r="E609" s="260">
        <v>2425</v>
      </c>
      <c r="F609" s="260">
        <v>1981</v>
      </c>
      <c r="G609" s="260">
        <v>0</v>
      </c>
      <c r="H609" s="260">
        <v>0</v>
      </c>
      <c r="I609" s="260">
        <v>0</v>
      </c>
    </row>
    <row r="610" spans="1:9" s="219" customFormat="1" ht="9" customHeight="1">
      <c r="A610" s="220" t="s">
        <v>70</v>
      </c>
      <c r="B610" s="229">
        <f t="shared" si="49"/>
        <v>5905</v>
      </c>
      <c r="C610" s="229"/>
      <c r="D610" s="229">
        <f t="shared" si="50"/>
        <v>4385</v>
      </c>
      <c r="E610" s="259">
        <v>4366</v>
      </c>
      <c r="F610" s="259">
        <v>19</v>
      </c>
      <c r="G610" s="259">
        <v>0</v>
      </c>
      <c r="H610" s="259">
        <v>685</v>
      </c>
      <c r="I610" s="259">
        <v>835</v>
      </c>
    </row>
    <row r="611" spans="1:9" s="219" customFormat="1" ht="9" customHeight="1">
      <c r="A611" s="220" t="s">
        <v>71</v>
      </c>
      <c r="B611" s="229">
        <f t="shared" si="49"/>
        <v>7496</v>
      </c>
      <c r="C611" s="229"/>
      <c r="D611" s="229">
        <f t="shared" si="50"/>
        <v>7496</v>
      </c>
      <c r="E611" s="259">
        <v>7496</v>
      </c>
      <c r="F611" s="259">
        <v>0</v>
      </c>
      <c r="G611" s="259">
        <v>0</v>
      </c>
      <c r="H611" s="259">
        <v>0</v>
      </c>
      <c r="I611" s="259">
        <v>0</v>
      </c>
    </row>
    <row r="612" spans="1:9" s="219" customFormat="1" ht="9" customHeight="1">
      <c r="A612" s="220" t="s">
        <v>72</v>
      </c>
      <c r="B612" s="229">
        <f t="shared" si="49"/>
        <v>5401</v>
      </c>
      <c r="C612" s="229"/>
      <c r="D612" s="229">
        <f t="shared" si="50"/>
        <v>2638</v>
      </c>
      <c r="E612" s="259">
        <v>2630</v>
      </c>
      <c r="F612" s="259">
        <v>4</v>
      </c>
      <c r="G612" s="259">
        <v>4</v>
      </c>
      <c r="H612" s="259">
        <v>228</v>
      </c>
      <c r="I612" s="259">
        <v>2535</v>
      </c>
    </row>
    <row r="613" spans="1:9" s="219" customFormat="1" ht="9" customHeight="1">
      <c r="A613" s="225" t="s">
        <v>73</v>
      </c>
      <c r="B613" s="230">
        <f t="shared" si="49"/>
        <v>5032</v>
      </c>
      <c r="C613" s="230"/>
      <c r="D613" s="230">
        <f t="shared" si="50"/>
        <v>4372</v>
      </c>
      <c r="E613" s="260">
        <v>4372</v>
      </c>
      <c r="F613" s="260">
        <v>0</v>
      </c>
      <c r="G613" s="260">
        <v>0</v>
      </c>
      <c r="H613" s="260">
        <v>5</v>
      </c>
      <c r="I613" s="260">
        <v>655</v>
      </c>
    </row>
    <row r="614" spans="1:9" s="219" customFormat="1" ht="9" customHeight="1">
      <c r="A614" s="220" t="s">
        <v>74</v>
      </c>
      <c r="B614" s="229">
        <f t="shared" si="49"/>
        <v>6308</v>
      </c>
      <c r="C614" s="229"/>
      <c r="D614" s="229">
        <f t="shared" si="50"/>
        <v>5467</v>
      </c>
      <c r="E614" s="259">
        <v>5210</v>
      </c>
      <c r="F614" s="259">
        <v>256</v>
      </c>
      <c r="G614" s="259">
        <v>1</v>
      </c>
      <c r="H614" s="259">
        <v>9</v>
      </c>
      <c r="I614" s="259">
        <v>832</v>
      </c>
    </row>
    <row r="615" spans="1:9" s="219" customFormat="1" ht="9" customHeight="1">
      <c r="A615" s="220" t="s">
        <v>75</v>
      </c>
      <c r="B615" s="229">
        <f t="shared" si="49"/>
        <v>9697</v>
      </c>
      <c r="C615" s="229"/>
      <c r="D615" s="229">
        <f t="shared" si="50"/>
        <v>8256</v>
      </c>
      <c r="E615" s="259">
        <v>8207</v>
      </c>
      <c r="F615" s="259">
        <v>49</v>
      </c>
      <c r="G615" s="259">
        <v>0</v>
      </c>
      <c r="H615" s="259">
        <v>11</v>
      </c>
      <c r="I615" s="259">
        <v>1430</v>
      </c>
    </row>
    <row r="616" spans="1:9" s="219" customFormat="1" ht="9" customHeight="1">
      <c r="A616" s="220" t="s">
        <v>76</v>
      </c>
      <c r="B616" s="229">
        <f t="shared" si="49"/>
        <v>6447</v>
      </c>
      <c r="C616" s="229"/>
      <c r="D616" s="229">
        <f t="shared" si="50"/>
        <v>6447</v>
      </c>
      <c r="E616" s="259">
        <v>5578</v>
      </c>
      <c r="F616" s="259">
        <v>869</v>
      </c>
      <c r="G616" s="259">
        <v>0</v>
      </c>
      <c r="H616" s="259">
        <v>0</v>
      </c>
      <c r="I616" s="259">
        <v>0</v>
      </c>
    </row>
    <row r="617" spans="1:9" s="219" customFormat="1" ht="9" customHeight="1">
      <c r="A617" s="225" t="s">
        <v>77</v>
      </c>
      <c r="B617" s="230">
        <f t="shared" si="49"/>
        <v>6417</v>
      </c>
      <c r="C617" s="230"/>
      <c r="D617" s="230">
        <f t="shared" si="50"/>
        <v>4387</v>
      </c>
      <c r="E617" s="260">
        <v>2344</v>
      </c>
      <c r="F617" s="260">
        <v>2</v>
      </c>
      <c r="G617" s="260">
        <v>2041</v>
      </c>
      <c r="H617" s="260">
        <v>101</v>
      </c>
      <c r="I617" s="260">
        <v>1929</v>
      </c>
    </row>
    <row r="618" spans="1:9" s="219" customFormat="1" ht="9" customHeight="1">
      <c r="A618" s="220" t="s">
        <v>78</v>
      </c>
      <c r="B618" s="229">
        <f t="shared" si="49"/>
        <v>1408</v>
      </c>
      <c r="C618" s="229"/>
      <c r="D618" s="229">
        <f t="shared" si="50"/>
        <v>491</v>
      </c>
      <c r="E618" s="259">
        <v>450</v>
      </c>
      <c r="F618" s="259">
        <v>5</v>
      </c>
      <c r="G618" s="259">
        <v>36</v>
      </c>
      <c r="H618" s="259">
        <v>891</v>
      </c>
      <c r="I618" s="259">
        <v>26</v>
      </c>
    </row>
    <row r="619" spans="1:9" s="219" customFormat="1" ht="9" customHeight="1">
      <c r="A619" s="220" t="s">
        <v>79</v>
      </c>
      <c r="B619" s="229">
        <f t="shared" si="49"/>
        <v>6994</v>
      </c>
      <c r="C619" s="229"/>
      <c r="D619" s="229">
        <f t="shared" si="50"/>
        <v>1820</v>
      </c>
      <c r="E619" s="259">
        <v>325</v>
      </c>
      <c r="F619" s="259">
        <v>671</v>
      </c>
      <c r="G619" s="259">
        <v>824</v>
      </c>
      <c r="H619" s="259">
        <v>3871</v>
      </c>
      <c r="I619" s="259">
        <v>1303</v>
      </c>
    </row>
    <row r="620" spans="1:9" s="219" customFormat="1" ht="9" customHeight="1">
      <c r="A620" s="220" t="s">
        <v>80</v>
      </c>
      <c r="B620" s="229">
        <f t="shared" si="49"/>
        <v>3259</v>
      </c>
      <c r="C620" s="229"/>
      <c r="D620" s="229">
        <f t="shared" si="50"/>
        <v>2417</v>
      </c>
      <c r="E620" s="259">
        <v>1831</v>
      </c>
      <c r="F620" s="259">
        <v>43</v>
      </c>
      <c r="G620" s="259">
        <v>543</v>
      </c>
      <c r="H620" s="259">
        <v>129</v>
      </c>
      <c r="I620" s="259">
        <v>713</v>
      </c>
    </row>
    <row r="621" spans="1:9" s="219" customFormat="1" ht="9" customHeight="1">
      <c r="A621" s="225" t="s">
        <v>81</v>
      </c>
      <c r="B621" s="230">
        <f t="shared" si="49"/>
        <v>1471</v>
      </c>
      <c r="C621" s="230"/>
      <c r="D621" s="230">
        <f t="shared" si="50"/>
        <v>1467</v>
      </c>
      <c r="E621" s="260">
        <v>1462</v>
      </c>
      <c r="F621" s="260">
        <v>5</v>
      </c>
      <c r="G621" s="260">
        <v>0</v>
      </c>
      <c r="H621" s="260">
        <v>0</v>
      </c>
      <c r="I621" s="260">
        <v>4</v>
      </c>
    </row>
    <row r="622" spans="1:9" s="219" customFormat="1" ht="9" customHeight="1">
      <c r="A622" s="253"/>
      <c r="B622" s="256"/>
      <c r="C622" s="256"/>
      <c r="D622" s="256"/>
      <c r="E622" s="281"/>
      <c r="F622" s="281"/>
      <c r="G622" s="281"/>
      <c r="H622" s="281"/>
      <c r="I622" s="281"/>
    </row>
    <row r="623" spans="1:9" s="219" customFormat="1" ht="9" customHeight="1">
      <c r="A623" s="218">
        <v>2012</v>
      </c>
      <c r="B623" s="249"/>
      <c r="D623" s="249"/>
    </row>
    <row r="624" spans="1:9" s="219" customFormat="1" ht="9" customHeight="1">
      <c r="A624" s="222" t="s">
        <v>102</v>
      </c>
      <c r="B624" s="243">
        <f>SUM(B626:B657)</f>
        <v>260259</v>
      </c>
      <c r="C624" s="243"/>
      <c r="D624" s="243">
        <f t="shared" ref="D624:I624" si="51">SUM(D626:D657)</f>
        <v>178736</v>
      </c>
      <c r="E624" s="243">
        <f t="shared" si="51"/>
        <v>142375</v>
      </c>
      <c r="F624" s="243">
        <f t="shared" si="51"/>
        <v>19944</v>
      </c>
      <c r="G624" s="243">
        <f t="shared" si="51"/>
        <v>16417</v>
      </c>
      <c r="H624" s="243">
        <f t="shared" si="51"/>
        <v>8895</v>
      </c>
      <c r="I624" s="243">
        <f t="shared" si="51"/>
        <v>72628</v>
      </c>
    </row>
    <row r="625" spans="1:9" s="219" customFormat="1" ht="3" customHeight="1">
      <c r="A625" s="222"/>
      <c r="B625" s="243"/>
      <c r="C625" s="243"/>
      <c r="D625" s="243"/>
      <c r="E625" s="243"/>
      <c r="F625" s="243"/>
      <c r="G625" s="243"/>
      <c r="H625" s="243"/>
      <c r="I625" s="243"/>
    </row>
    <row r="626" spans="1:9" s="219" customFormat="1" ht="9" customHeight="1">
      <c r="A626" s="220" t="s">
        <v>50</v>
      </c>
      <c r="B626" s="229">
        <f t="shared" ref="B626:B657" si="52">SUM(D626,H626:I626)</f>
        <v>2610</v>
      </c>
      <c r="C626" s="229"/>
      <c r="D626" s="229">
        <f t="shared" ref="D626:D657" si="53">SUM(E626:G626)</f>
        <v>2608</v>
      </c>
      <c r="E626" s="259">
        <v>2608</v>
      </c>
      <c r="F626" s="259">
        <v>0</v>
      </c>
      <c r="G626" s="259">
        <v>0</v>
      </c>
      <c r="H626" s="259">
        <v>1</v>
      </c>
      <c r="I626" s="259">
        <v>1</v>
      </c>
    </row>
    <row r="627" spans="1:9" s="219" customFormat="1" ht="9" customHeight="1">
      <c r="A627" s="220" t="s">
        <v>51</v>
      </c>
      <c r="B627" s="229">
        <f t="shared" si="52"/>
        <v>15879</v>
      </c>
      <c r="C627" s="229"/>
      <c r="D627" s="229">
        <f t="shared" si="53"/>
        <v>5604</v>
      </c>
      <c r="E627" s="259">
        <v>1263</v>
      </c>
      <c r="F627" s="259">
        <v>4108</v>
      </c>
      <c r="G627" s="259">
        <v>233</v>
      </c>
      <c r="H627" s="259">
        <v>278</v>
      </c>
      <c r="I627" s="259">
        <v>9997</v>
      </c>
    </row>
    <row r="628" spans="1:9" s="219" customFormat="1" ht="9" customHeight="1">
      <c r="A628" s="220" t="s">
        <v>52</v>
      </c>
      <c r="B628" s="229">
        <f t="shared" si="52"/>
        <v>1586</v>
      </c>
      <c r="C628" s="229"/>
      <c r="D628" s="229">
        <f t="shared" si="53"/>
        <v>1586</v>
      </c>
      <c r="E628" s="259">
        <v>1363</v>
      </c>
      <c r="F628" s="259">
        <v>14</v>
      </c>
      <c r="G628" s="259">
        <v>209</v>
      </c>
      <c r="H628" s="259">
        <v>0</v>
      </c>
      <c r="I628" s="259">
        <v>0</v>
      </c>
    </row>
    <row r="629" spans="1:9" s="219" customFormat="1" ht="9" customHeight="1">
      <c r="A629" s="225" t="s">
        <v>53</v>
      </c>
      <c r="B629" s="230">
        <f t="shared" si="52"/>
        <v>1540</v>
      </c>
      <c r="C629" s="230"/>
      <c r="D629" s="230">
        <f t="shared" si="53"/>
        <v>1539</v>
      </c>
      <c r="E629" s="260">
        <v>1534</v>
      </c>
      <c r="F629" s="260">
        <v>5</v>
      </c>
      <c r="G629" s="260">
        <v>0</v>
      </c>
      <c r="H629" s="260">
        <v>1</v>
      </c>
      <c r="I629" s="260">
        <v>0</v>
      </c>
    </row>
    <row r="630" spans="1:9" s="219" customFormat="1" ht="9" customHeight="1">
      <c r="A630" s="220" t="s">
        <v>54</v>
      </c>
      <c r="B630" s="229">
        <f t="shared" si="52"/>
        <v>8652</v>
      </c>
      <c r="C630" s="229"/>
      <c r="D630" s="229">
        <f t="shared" si="53"/>
        <v>8067</v>
      </c>
      <c r="E630" s="259">
        <v>7572</v>
      </c>
      <c r="F630" s="259">
        <v>25</v>
      </c>
      <c r="G630" s="259">
        <v>470</v>
      </c>
      <c r="H630" s="259">
        <v>1</v>
      </c>
      <c r="I630" s="259">
        <v>584</v>
      </c>
    </row>
    <row r="631" spans="1:9" s="219" customFormat="1" ht="9" customHeight="1">
      <c r="A631" s="220" t="s">
        <v>55</v>
      </c>
      <c r="B631" s="229">
        <f t="shared" si="52"/>
        <v>1560</v>
      </c>
      <c r="C631" s="229"/>
      <c r="D631" s="229">
        <f t="shared" si="53"/>
        <v>587</v>
      </c>
      <c r="E631" s="259">
        <v>276</v>
      </c>
      <c r="F631" s="259">
        <v>311</v>
      </c>
      <c r="G631" s="259">
        <v>0</v>
      </c>
      <c r="H631" s="259">
        <v>77</v>
      </c>
      <c r="I631" s="259">
        <v>896</v>
      </c>
    </row>
    <row r="632" spans="1:9" s="219" customFormat="1" ht="9" customHeight="1">
      <c r="A632" s="220" t="s">
        <v>56</v>
      </c>
      <c r="B632" s="229">
        <f t="shared" si="52"/>
        <v>2097</v>
      </c>
      <c r="C632" s="229"/>
      <c r="D632" s="229">
        <f t="shared" si="53"/>
        <v>2094</v>
      </c>
      <c r="E632" s="259">
        <v>2090</v>
      </c>
      <c r="F632" s="259">
        <v>4</v>
      </c>
      <c r="G632" s="259">
        <v>0</v>
      </c>
      <c r="H632" s="259">
        <v>0</v>
      </c>
      <c r="I632" s="259">
        <v>3</v>
      </c>
    </row>
    <row r="633" spans="1:9" s="219" customFormat="1" ht="9" customHeight="1">
      <c r="A633" s="225" t="s">
        <v>57</v>
      </c>
      <c r="B633" s="230">
        <f t="shared" si="52"/>
        <v>11647</v>
      </c>
      <c r="C633" s="230"/>
      <c r="D633" s="230">
        <f t="shared" si="53"/>
        <v>3024</v>
      </c>
      <c r="E633" s="260">
        <v>1036</v>
      </c>
      <c r="F633" s="260">
        <v>34</v>
      </c>
      <c r="G633" s="260">
        <v>1954</v>
      </c>
      <c r="H633" s="260">
        <v>16</v>
      </c>
      <c r="I633" s="260">
        <v>8607</v>
      </c>
    </row>
    <row r="634" spans="1:9" s="219" customFormat="1" ht="9" customHeight="1">
      <c r="A634" s="220" t="s">
        <v>58</v>
      </c>
      <c r="B634" s="229">
        <f t="shared" si="52"/>
        <v>27309</v>
      </c>
      <c r="C634" s="229"/>
      <c r="D634" s="229">
        <f t="shared" si="53"/>
        <v>16482</v>
      </c>
      <c r="E634" s="259">
        <v>16270</v>
      </c>
      <c r="F634" s="259">
        <v>185</v>
      </c>
      <c r="G634" s="259">
        <v>27</v>
      </c>
      <c r="H634" s="259">
        <v>299</v>
      </c>
      <c r="I634" s="259">
        <v>10528</v>
      </c>
    </row>
    <row r="635" spans="1:9" s="219" customFormat="1" ht="9" customHeight="1">
      <c r="A635" s="220" t="s">
        <v>59</v>
      </c>
      <c r="B635" s="229">
        <f t="shared" si="52"/>
        <v>2820</v>
      </c>
      <c r="C635" s="229"/>
      <c r="D635" s="229">
        <f t="shared" si="53"/>
        <v>2818</v>
      </c>
      <c r="E635" s="259">
        <v>2808</v>
      </c>
      <c r="F635" s="259">
        <v>10</v>
      </c>
      <c r="G635" s="259">
        <v>0</v>
      </c>
      <c r="H635" s="259">
        <v>0</v>
      </c>
      <c r="I635" s="259">
        <v>2</v>
      </c>
    </row>
    <row r="636" spans="1:9" s="219" customFormat="1" ht="9" customHeight="1">
      <c r="A636" s="220" t="s">
        <v>60</v>
      </c>
      <c r="B636" s="229">
        <f t="shared" si="52"/>
        <v>16599</v>
      </c>
      <c r="C636" s="229"/>
      <c r="D636" s="229">
        <f t="shared" si="53"/>
        <v>7032</v>
      </c>
      <c r="E636" s="259">
        <v>7013</v>
      </c>
      <c r="F636" s="259">
        <v>13</v>
      </c>
      <c r="G636" s="259">
        <v>6</v>
      </c>
      <c r="H636" s="259">
        <v>1659</v>
      </c>
      <c r="I636" s="259">
        <v>7908</v>
      </c>
    </row>
    <row r="637" spans="1:9" s="219" customFormat="1" ht="9" customHeight="1">
      <c r="A637" s="225" t="s">
        <v>61</v>
      </c>
      <c r="B637" s="230">
        <f t="shared" si="52"/>
        <v>9228</v>
      </c>
      <c r="C637" s="230"/>
      <c r="D637" s="230">
        <f t="shared" si="53"/>
        <v>4569</v>
      </c>
      <c r="E637" s="260">
        <v>4198</v>
      </c>
      <c r="F637" s="260">
        <v>347</v>
      </c>
      <c r="G637" s="260">
        <v>24</v>
      </c>
      <c r="H637" s="260">
        <v>202</v>
      </c>
      <c r="I637" s="260">
        <v>4457</v>
      </c>
    </row>
    <row r="638" spans="1:9" s="219" customFormat="1" ht="9" customHeight="1">
      <c r="A638" s="220" t="s">
        <v>62</v>
      </c>
      <c r="B638" s="229">
        <f t="shared" si="52"/>
        <v>1893</v>
      </c>
      <c r="C638" s="229"/>
      <c r="D638" s="229">
        <f t="shared" si="53"/>
        <v>1892</v>
      </c>
      <c r="E638" s="259">
        <v>1885</v>
      </c>
      <c r="F638" s="259">
        <v>7</v>
      </c>
      <c r="G638" s="259">
        <v>0</v>
      </c>
      <c r="H638" s="259">
        <v>0</v>
      </c>
      <c r="I638" s="259">
        <v>1</v>
      </c>
    </row>
    <row r="639" spans="1:9" s="219" customFormat="1" ht="9" customHeight="1">
      <c r="A639" s="220" t="s">
        <v>63</v>
      </c>
      <c r="B639" s="229">
        <f t="shared" si="52"/>
        <v>27696</v>
      </c>
      <c r="C639" s="229"/>
      <c r="D639" s="229">
        <f t="shared" si="53"/>
        <v>26935</v>
      </c>
      <c r="E639" s="259">
        <v>26910</v>
      </c>
      <c r="F639" s="259">
        <v>18</v>
      </c>
      <c r="G639" s="259">
        <v>7</v>
      </c>
      <c r="H639" s="259">
        <v>383</v>
      </c>
      <c r="I639" s="259">
        <v>378</v>
      </c>
    </row>
    <row r="640" spans="1:9" s="219" customFormat="1" ht="9" customHeight="1">
      <c r="A640" s="220" t="s">
        <v>64</v>
      </c>
      <c r="B640" s="229">
        <f t="shared" si="52"/>
        <v>14593</v>
      </c>
      <c r="C640" s="229"/>
      <c r="D640" s="229">
        <f t="shared" si="53"/>
        <v>13658</v>
      </c>
      <c r="E640" s="259">
        <v>7865</v>
      </c>
      <c r="F640" s="259">
        <v>3</v>
      </c>
      <c r="G640" s="259">
        <v>5790</v>
      </c>
      <c r="H640" s="259">
        <v>812</v>
      </c>
      <c r="I640" s="259">
        <v>123</v>
      </c>
    </row>
    <row r="641" spans="1:9" s="219" customFormat="1" ht="9" customHeight="1">
      <c r="A641" s="225" t="s">
        <v>65</v>
      </c>
      <c r="B641" s="230">
        <f t="shared" si="52"/>
        <v>20329</v>
      </c>
      <c r="C641" s="230"/>
      <c r="D641" s="230">
        <f t="shared" si="53"/>
        <v>18758</v>
      </c>
      <c r="E641" s="260">
        <v>4927</v>
      </c>
      <c r="F641" s="260">
        <v>13814</v>
      </c>
      <c r="G641" s="260">
        <v>17</v>
      </c>
      <c r="H641" s="260">
        <v>52</v>
      </c>
      <c r="I641" s="260">
        <v>1519</v>
      </c>
    </row>
    <row r="642" spans="1:9" s="219" customFormat="1" ht="9" customHeight="1">
      <c r="A642" s="220" t="s">
        <v>66</v>
      </c>
      <c r="B642" s="229">
        <f t="shared" si="52"/>
        <v>5917</v>
      </c>
      <c r="C642" s="229"/>
      <c r="D642" s="229">
        <f t="shared" si="53"/>
        <v>5912</v>
      </c>
      <c r="E642" s="259">
        <v>80</v>
      </c>
      <c r="F642" s="259">
        <v>1</v>
      </c>
      <c r="G642" s="259">
        <v>5831</v>
      </c>
      <c r="H642" s="259">
        <v>0</v>
      </c>
      <c r="I642" s="259">
        <v>5</v>
      </c>
    </row>
    <row r="643" spans="1:9" s="219" customFormat="1" ht="9" customHeight="1">
      <c r="A643" s="220" t="s">
        <v>67</v>
      </c>
      <c r="B643" s="229">
        <f t="shared" si="52"/>
        <v>2530</v>
      </c>
      <c r="C643" s="229"/>
      <c r="D643" s="229">
        <f t="shared" si="53"/>
        <v>1603</v>
      </c>
      <c r="E643" s="259">
        <v>1578</v>
      </c>
      <c r="F643" s="259">
        <v>25</v>
      </c>
      <c r="G643" s="259">
        <v>0</v>
      </c>
      <c r="H643" s="259">
        <v>35</v>
      </c>
      <c r="I643" s="259">
        <v>892</v>
      </c>
    </row>
    <row r="644" spans="1:9" s="219" customFormat="1" ht="9" customHeight="1">
      <c r="A644" s="220" t="s">
        <v>68</v>
      </c>
      <c r="B644" s="229">
        <f t="shared" si="52"/>
        <v>16968</v>
      </c>
      <c r="C644" s="229"/>
      <c r="D644" s="229">
        <f t="shared" si="53"/>
        <v>0</v>
      </c>
      <c r="E644" s="259">
        <v>0</v>
      </c>
      <c r="F644" s="259">
        <v>0</v>
      </c>
      <c r="G644" s="259">
        <v>0</v>
      </c>
      <c r="H644" s="259">
        <v>0</v>
      </c>
      <c r="I644" s="259">
        <v>16968</v>
      </c>
    </row>
    <row r="645" spans="1:9" s="219" customFormat="1" ht="9" customHeight="1">
      <c r="A645" s="225" t="s">
        <v>69</v>
      </c>
      <c r="B645" s="230">
        <f t="shared" si="52"/>
        <v>2735</v>
      </c>
      <c r="C645" s="230"/>
      <c r="D645" s="230">
        <f t="shared" si="53"/>
        <v>2735</v>
      </c>
      <c r="E645" s="260">
        <v>2310</v>
      </c>
      <c r="F645" s="260">
        <v>424</v>
      </c>
      <c r="G645" s="260">
        <v>1</v>
      </c>
      <c r="H645" s="260">
        <v>0</v>
      </c>
      <c r="I645" s="260">
        <v>0</v>
      </c>
    </row>
    <row r="646" spans="1:9" s="219" customFormat="1" ht="9" customHeight="1">
      <c r="A646" s="220" t="s">
        <v>70</v>
      </c>
      <c r="B646" s="229">
        <f t="shared" si="52"/>
        <v>5268</v>
      </c>
      <c r="C646" s="229"/>
      <c r="D646" s="229">
        <f t="shared" si="53"/>
        <v>3841</v>
      </c>
      <c r="E646" s="259">
        <v>3816</v>
      </c>
      <c r="F646" s="259">
        <v>24</v>
      </c>
      <c r="G646" s="259">
        <v>1</v>
      </c>
      <c r="H646" s="259">
        <v>291</v>
      </c>
      <c r="I646" s="259">
        <v>1136</v>
      </c>
    </row>
    <row r="647" spans="1:9" s="219" customFormat="1" ht="9" customHeight="1">
      <c r="A647" s="220" t="s">
        <v>71</v>
      </c>
      <c r="B647" s="229">
        <f t="shared" si="52"/>
        <v>7514</v>
      </c>
      <c r="C647" s="229"/>
      <c r="D647" s="229">
        <f t="shared" si="53"/>
        <v>7514</v>
      </c>
      <c r="E647" s="259">
        <v>7514</v>
      </c>
      <c r="F647" s="259">
        <v>0</v>
      </c>
      <c r="G647" s="259">
        <v>0</v>
      </c>
      <c r="H647" s="259">
        <v>0</v>
      </c>
      <c r="I647" s="259">
        <v>0</v>
      </c>
    </row>
    <row r="648" spans="1:9" s="219" customFormat="1" ht="9" customHeight="1">
      <c r="A648" s="220" t="s">
        <v>72</v>
      </c>
      <c r="B648" s="229">
        <f t="shared" si="52"/>
        <v>4990</v>
      </c>
      <c r="C648" s="229"/>
      <c r="D648" s="229">
        <f t="shared" si="53"/>
        <v>1537</v>
      </c>
      <c r="E648" s="259">
        <v>1527</v>
      </c>
      <c r="F648" s="259">
        <v>5</v>
      </c>
      <c r="G648" s="259">
        <v>5</v>
      </c>
      <c r="H648" s="259">
        <v>161</v>
      </c>
      <c r="I648" s="259">
        <v>3292</v>
      </c>
    </row>
    <row r="649" spans="1:9" s="219" customFormat="1" ht="9" customHeight="1">
      <c r="A649" s="225" t="s">
        <v>73</v>
      </c>
      <c r="B649" s="230">
        <f t="shared" si="52"/>
        <v>5161</v>
      </c>
      <c r="C649" s="230"/>
      <c r="D649" s="230">
        <f t="shared" si="53"/>
        <v>4978</v>
      </c>
      <c r="E649" s="260">
        <v>4978</v>
      </c>
      <c r="F649" s="260">
        <v>0</v>
      </c>
      <c r="G649" s="260">
        <v>0</v>
      </c>
      <c r="H649" s="260">
        <v>3</v>
      </c>
      <c r="I649" s="260">
        <v>180</v>
      </c>
    </row>
    <row r="650" spans="1:9" s="219" customFormat="1" ht="9" customHeight="1">
      <c r="A650" s="220" t="s">
        <v>74</v>
      </c>
      <c r="B650" s="229">
        <f t="shared" si="52"/>
        <v>5648</v>
      </c>
      <c r="C650" s="229"/>
      <c r="D650" s="229">
        <f t="shared" si="53"/>
        <v>5049</v>
      </c>
      <c r="E650" s="259">
        <v>4856</v>
      </c>
      <c r="F650" s="259">
        <v>186</v>
      </c>
      <c r="G650" s="259">
        <v>7</v>
      </c>
      <c r="H650" s="259">
        <v>197</v>
      </c>
      <c r="I650" s="259">
        <v>402</v>
      </c>
    </row>
    <row r="651" spans="1:9" s="219" customFormat="1" ht="9" customHeight="1">
      <c r="A651" s="220" t="s">
        <v>75</v>
      </c>
      <c r="B651" s="229">
        <f t="shared" si="52"/>
        <v>11179</v>
      </c>
      <c r="C651" s="229"/>
      <c r="D651" s="229">
        <f t="shared" si="53"/>
        <v>11177</v>
      </c>
      <c r="E651" s="259">
        <v>11132</v>
      </c>
      <c r="F651" s="259">
        <v>0</v>
      </c>
      <c r="G651" s="259">
        <v>45</v>
      </c>
      <c r="H651" s="259">
        <v>1</v>
      </c>
      <c r="I651" s="259">
        <v>1</v>
      </c>
    </row>
    <row r="652" spans="1:9" s="219" customFormat="1" ht="9" customHeight="1">
      <c r="A652" s="220" t="s">
        <v>76</v>
      </c>
      <c r="B652" s="229">
        <f t="shared" si="52"/>
        <v>7559</v>
      </c>
      <c r="C652" s="229"/>
      <c r="D652" s="229">
        <f t="shared" si="53"/>
        <v>7559</v>
      </c>
      <c r="E652" s="259">
        <v>7559</v>
      </c>
      <c r="F652" s="259">
        <v>0</v>
      </c>
      <c r="G652" s="259">
        <v>0</v>
      </c>
      <c r="H652" s="259">
        <v>0</v>
      </c>
      <c r="I652" s="259">
        <v>0</v>
      </c>
    </row>
    <row r="653" spans="1:9" s="219" customFormat="1" ht="9" customHeight="1">
      <c r="A653" s="225" t="s">
        <v>77</v>
      </c>
      <c r="B653" s="230">
        <f t="shared" si="52"/>
        <v>5407</v>
      </c>
      <c r="C653" s="230"/>
      <c r="D653" s="230">
        <f t="shared" si="53"/>
        <v>3659</v>
      </c>
      <c r="E653" s="260">
        <v>2825</v>
      </c>
      <c r="F653" s="260">
        <v>9</v>
      </c>
      <c r="G653" s="260">
        <v>825</v>
      </c>
      <c r="H653" s="260">
        <v>59</v>
      </c>
      <c r="I653" s="260">
        <v>1689</v>
      </c>
    </row>
    <row r="654" spans="1:9" s="219" customFormat="1" ht="9" customHeight="1">
      <c r="A654" s="220" t="s">
        <v>78</v>
      </c>
      <c r="B654" s="229">
        <f t="shared" si="52"/>
        <v>855</v>
      </c>
      <c r="C654" s="229"/>
      <c r="D654" s="229">
        <f t="shared" si="53"/>
        <v>417</v>
      </c>
      <c r="E654" s="259">
        <v>400</v>
      </c>
      <c r="F654" s="259">
        <v>3</v>
      </c>
      <c r="G654" s="259">
        <v>14</v>
      </c>
      <c r="H654" s="259">
        <v>407</v>
      </c>
      <c r="I654" s="259">
        <v>31</v>
      </c>
    </row>
    <row r="655" spans="1:9" s="219" customFormat="1" ht="9" customHeight="1">
      <c r="A655" s="220" t="s">
        <v>79</v>
      </c>
      <c r="B655" s="229">
        <f t="shared" si="52"/>
        <v>7828</v>
      </c>
      <c r="C655" s="229"/>
      <c r="D655" s="229">
        <f t="shared" si="53"/>
        <v>1752</v>
      </c>
      <c r="E655" s="259">
        <v>480</v>
      </c>
      <c r="F655" s="259">
        <v>346</v>
      </c>
      <c r="G655" s="259">
        <v>926</v>
      </c>
      <c r="H655" s="259">
        <v>3055</v>
      </c>
      <c r="I655" s="259">
        <v>3021</v>
      </c>
    </row>
    <row r="656" spans="1:9" s="219" customFormat="1" ht="9" customHeight="1">
      <c r="A656" s="220" t="s">
        <v>80</v>
      </c>
      <c r="B656" s="229">
        <f t="shared" si="52"/>
        <v>3250</v>
      </c>
      <c r="C656" s="229"/>
      <c r="D656" s="229">
        <f t="shared" si="53"/>
        <v>2339</v>
      </c>
      <c r="E656" s="259">
        <v>2296</v>
      </c>
      <c r="F656" s="259">
        <v>18</v>
      </c>
      <c r="G656" s="259">
        <v>25</v>
      </c>
      <c r="H656" s="259">
        <v>904</v>
      </c>
      <c r="I656" s="259">
        <v>7</v>
      </c>
    </row>
    <row r="657" spans="1:9" s="219" customFormat="1" ht="9" customHeight="1">
      <c r="A657" s="225" t="s">
        <v>81</v>
      </c>
      <c r="B657" s="230">
        <f t="shared" si="52"/>
        <v>1412</v>
      </c>
      <c r="C657" s="230"/>
      <c r="D657" s="230">
        <f t="shared" si="53"/>
        <v>1411</v>
      </c>
      <c r="E657" s="260">
        <v>1406</v>
      </c>
      <c r="F657" s="260">
        <v>5</v>
      </c>
      <c r="G657" s="260"/>
      <c r="H657" s="260">
        <v>1</v>
      </c>
      <c r="I657" s="260">
        <v>0</v>
      </c>
    </row>
    <row r="658" spans="1:9" s="219" customFormat="1" ht="9" customHeight="1">
      <c r="A658" s="253"/>
      <c r="B658" s="256"/>
      <c r="C658" s="256"/>
      <c r="D658" s="256"/>
      <c r="E658" s="281"/>
      <c r="F658" s="281"/>
      <c r="G658" s="281"/>
      <c r="H658" s="281"/>
      <c r="I658" s="281"/>
    </row>
    <row r="659" spans="1:9" s="219" customFormat="1" ht="9" customHeight="1">
      <c r="A659" s="218">
        <v>2013</v>
      </c>
      <c r="B659" s="249"/>
      <c r="D659" s="249"/>
    </row>
    <row r="660" spans="1:9" s="219" customFormat="1" ht="9" customHeight="1">
      <c r="A660" s="222" t="s">
        <v>102</v>
      </c>
      <c r="B660" s="243">
        <f>SUM(B662:B693)</f>
        <v>255444</v>
      </c>
      <c r="C660" s="243"/>
      <c r="D660" s="243">
        <f t="shared" ref="D660:I660" si="54">SUM(D662:D693)</f>
        <v>169989</v>
      </c>
      <c r="E660" s="243">
        <f t="shared" si="54"/>
        <v>156152</v>
      </c>
      <c r="F660" s="243">
        <f t="shared" si="54"/>
        <v>4743</v>
      </c>
      <c r="G660" s="243">
        <f t="shared" si="54"/>
        <v>9094</v>
      </c>
      <c r="H660" s="243">
        <f t="shared" si="54"/>
        <v>11026</v>
      </c>
      <c r="I660" s="243">
        <f t="shared" si="54"/>
        <v>74429</v>
      </c>
    </row>
    <row r="661" spans="1:9" s="219" customFormat="1" ht="3" customHeight="1">
      <c r="A661" s="222"/>
      <c r="B661" s="243"/>
      <c r="C661" s="243"/>
      <c r="D661" s="243"/>
      <c r="E661" s="243"/>
      <c r="F661" s="243"/>
      <c r="G661" s="243"/>
      <c r="H661" s="243"/>
      <c r="I661" s="243"/>
    </row>
    <row r="662" spans="1:9" s="219" customFormat="1" ht="9" customHeight="1">
      <c r="A662" s="220" t="s">
        <v>50</v>
      </c>
      <c r="B662" s="229">
        <f t="shared" ref="B662:B693" si="55">SUM(D662,H662:I662)</f>
        <v>2712</v>
      </c>
      <c r="C662" s="229"/>
      <c r="D662" s="229">
        <f t="shared" ref="D662:D693" si="56">SUM(E662:G662)</f>
        <v>2711</v>
      </c>
      <c r="E662" s="259">
        <v>2709</v>
      </c>
      <c r="F662" s="259">
        <v>2</v>
      </c>
      <c r="G662" s="259">
        <v>0</v>
      </c>
      <c r="H662" s="259">
        <v>1</v>
      </c>
      <c r="I662" s="259">
        <v>0</v>
      </c>
    </row>
    <row r="663" spans="1:9" s="219" customFormat="1" ht="9" customHeight="1">
      <c r="A663" s="220" t="s">
        <v>51</v>
      </c>
      <c r="B663" s="229">
        <f t="shared" si="55"/>
        <v>15296</v>
      </c>
      <c r="C663" s="229"/>
      <c r="D663" s="229">
        <f t="shared" si="56"/>
        <v>3953</v>
      </c>
      <c r="E663" s="259">
        <v>1108</v>
      </c>
      <c r="F663" s="259">
        <v>2480</v>
      </c>
      <c r="G663" s="259">
        <v>365</v>
      </c>
      <c r="H663" s="259">
        <v>80</v>
      </c>
      <c r="I663" s="259">
        <v>11263</v>
      </c>
    </row>
    <row r="664" spans="1:9" s="219" customFormat="1" ht="9" customHeight="1">
      <c r="A664" s="220" t="s">
        <v>52</v>
      </c>
      <c r="B664" s="229">
        <f t="shared" si="55"/>
        <v>1738</v>
      </c>
      <c r="C664" s="229"/>
      <c r="D664" s="229">
        <f t="shared" si="56"/>
        <v>427</v>
      </c>
      <c r="E664" s="259">
        <v>364</v>
      </c>
      <c r="F664" s="259">
        <v>0</v>
      </c>
      <c r="G664" s="259">
        <v>63</v>
      </c>
      <c r="H664" s="259">
        <v>16</v>
      </c>
      <c r="I664" s="259">
        <v>1295</v>
      </c>
    </row>
    <row r="665" spans="1:9" s="219" customFormat="1" ht="9" customHeight="1">
      <c r="A665" s="225" t="s">
        <v>53</v>
      </c>
      <c r="B665" s="230">
        <f t="shared" si="55"/>
        <v>1055</v>
      </c>
      <c r="C665" s="230"/>
      <c r="D665" s="230">
        <f t="shared" si="56"/>
        <v>1055</v>
      </c>
      <c r="E665" s="260">
        <v>1040</v>
      </c>
      <c r="F665" s="260">
        <v>14</v>
      </c>
      <c r="G665" s="260">
        <v>1</v>
      </c>
      <c r="H665" s="260">
        <v>0</v>
      </c>
      <c r="I665" s="260">
        <v>0</v>
      </c>
    </row>
    <row r="666" spans="1:9" s="219" customFormat="1" ht="9" customHeight="1">
      <c r="A666" s="220" t="s">
        <v>54</v>
      </c>
      <c r="B666" s="229">
        <f t="shared" si="55"/>
        <v>9525</v>
      </c>
      <c r="C666" s="229"/>
      <c r="D666" s="229">
        <f t="shared" si="56"/>
        <v>8771</v>
      </c>
      <c r="E666" s="259">
        <v>8704</v>
      </c>
      <c r="F666" s="259">
        <v>0</v>
      </c>
      <c r="G666" s="259">
        <v>67</v>
      </c>
      <c r="H666" s="259">
        <v>0</v>
      </c>
      <c r="I666" s="259">
        <v>754</v>
      </c>
    </row>
    <row r="667" spans="1:9" s="219" customFormat="1" ht="9" customHeight="1">
      <c r="A667" s="220" t="s">
        <v>55</v>
      </c>
      <c r="B667" s="229">
        <f t="shared" si="55"/>
        <v>1491</v>
      </c>
      <c r="C667" s="229"/>
      <c r="D667" s="229">
        <f t="shared" si="56"/>
        <v>603</v>
      </c>
      <c r="E667" s="259">
        <v>401</v>
      </c>
      <c r="F667" s="259">
        <v>202</v>
      </c>
      <c r="G667" s="259">
        <v>0</v>
      </c>
      <c r="H667" s="259">
        <v>19</v>
      </c>
      <c r="I667" s="259">
        <v>869</v>
      </c>
    </row>
    <row r="668" spans="1:9" s="219" customFormat="1" ht="9" customHeight="1">
      <c r="A668" s="220" t="s">
        <v>56</v>
      </c>
      <c r="B668" s="229">
        <f t="shared" si="55"/>
        <v>2833</v>
      </c>
      <c r="C668" s="229"/>
      <c r="D668" s="229">
        <f t="shared" si="56"/>
        <v>2057</v>
      </c>
      <c r="E668" s="259">
        <v>2057</v>
      </c>
      <c r="F668" s="259">
        <v>0</v>
      </c>
      <c r="G668" s="259">
        <v>0</v>
      </c>
      <c r="H668" s="259">
        <v>251</v>
      </c>
      <c r="I668" s="259">
        <v>525</v>
      </c>
    </row>
    <row r="669" spans="1:9" s="219" customFormat="1" ht="9" customHeight="1">
      <c r="A669" s="225" t="s">
        <v>57</v>
      </c>
      <c r="B669" s="230">
        <f t="shared" si="55"/>
        <v>11755</v>
      </c>
      <c r="C669" s="230"/>
      <c r="D669" s="230">
        <f t="shared" si="56"/>
        <v>5487</v>
      </c>
      <c r="E669" s="260">
        <v>731</v>
      </c>
      <c r="F669" s="260">
        <v>26</v>
      </c>
      <c r="G669" s="260">
        <v>4730</v>
      </c>
      <c r="H669" s="260">
        <v>4</v>
      </c>
      <c r="I669" s="260">
        <v>6264</v>
      </c>
    </row>
    <row r="670" spans="1:9" s="219" customFormat="1" ht="9" customHeight="1">
      <c r="A670" s="220" t="s">
        <v>58</v>
      </c>
      <c r="B670" s="229">
        <f t="shared" si="55"/>
        <v>28512</v>
      </c>
      <c r="C670" s="229"/>
      <c r="D670" s="229">
        <f t="shared" si="56"/>
        <v>20306</v>
      </c>
      <c r="E670" s="259">
        <v>19504</v>
      </c>
      <c r="F670" s="259">
        <v>789</v>
      </c>
      <c r="G670" s="259">
        <v>13</v>
      </c>
      <c r="H670" s="259">
        <v>84</v>
      </c>
      <c r="I670" s="259">
        <v>8122</v>
      </c>
    </row>
    <row r="671" spans="1:9" s="219" customFormat="1" ht="9" customHeight="1">
      <c r="A671" s="220" t="s">
        <v>59</v>
      </c>
      <c r="B671" s="229">
        <f t="shared" si="55"/>
        <v>3198</v>
      </c>
      <c r="C671" s="229"/>
      <c r="D671" s="229">
        <f t="shared" si="56"/>
        <v>1957</v>
      </c>
      <c r="E671" s="259">
        <v>1937</v>
      </c>
      <c r="F671" s="259">
        <v>19</v>
      </c>
      <c r="G671" s="259">
        <v>1</v>
      </c>
      <c r="H671" s="259">
        <v>65</v>
      </c>
      <c r="I671" s="259">
        <v>1176</v>
      </c>
    </row>
    <row r="672" spans="1:9" s="219" customFormat="1" ht="9" customHeight="1">
      <c r="A672" s="220" t="s">
        <v>60</v>
      </c>
      <c r="B672" s="229">
        <f t="shared" si="55"/>
        <v>18007</v>
      </c>
      <c r="C672" s="229"/>
      <c r="D672" s="229">
        <f t="shared" si="56"/>
        <v>9356</v>
      </c>
      <c r="E672" s="259">
        <v>9339</v>
      </c>
      <c r="F672" s="259">
        <v>15</v>
      </c>
      <c r="G672" s="259">
        <v>2</v>
      </c>
      <c r="H672" s="259">
        <v>1449</v>
      </c>
      <c r="I672" s="259">
        <v>7202</v>
      </c>
    </row>
    <row r="673" spans="1:9" s="219" customFormat="1" ht="9" customHeight="1">
      <c r="A673" s="225" t="s">
        <v>61</v>
      </c>
      <c r="B673" s="230">
        <f t="shared" si="55"/>
        <v>7691</v>
      </c>
      <c r="C673" s="230"/>
      <c r="D673" s="230">
        <f t="shared" si="56"/>
        <v>4332</v>
      </c>
      <c r="E673" s="260">
        <v>4206</v>
      </c>
      <c r="F673" s="260">
        <v>13</v>
      </c>
      <c r="G673" s="260">
        <v>113</v>
      </c>
      <c r="H673" s="260">
        <v>65</v>
      </c>
      <c r="I673" s="260">
        <v>3294</v>
      </c>
    </row>
    <row r="674" spans="1:9" s="219" customFormat="1" ht="9" customHeight="1">
      <c r="A674" s="220" t="s">
        <v>62</v>
      </c>
      <c r="B674" s="229">
        <f t="shared" si="55"/>
        <v>1860</v>
      </c>
      <c r="C674" s="229"/>
      <c r="D674" s="229">
        <f t="shared" si="56"/>
        <v>1860</v>
      </c>
      <c r="E674" s="259">
        <v>1772</v>
      </c>
      <c r="F674" s="259">
        <v>88</v>
      </c>
      <c r="G674" s="259">
        <v>0</v>
      </c>
      <c r="H674" s="259">
        <v>0</v>
      </c>
      <c r="I674" s="259">
        <v>0</v>
      </c>
    </row>
    <row r="675" spans="1:9" s="219" customFormat="1" ht="9" customHeight="1">
      <c r="A675" s="220" t="s">
        <v>63</v>
      </c>
      <c r="B675" s="229">
        <f t="shared" si="55"/>
        <v>27271</v>
      </c>
      <c r="C675" s="229"/>
      <c r="D675" s="229">
        <f t="shared" si="56"/>
        <v>26352</v>
      </c>
      <c r="E675" s="259">
        <v>26316</v>
      </c>
      <c r="F675" s="259">
        <v>27</v>
      </c>
      <c r="G675" s="259">
        <v>9</v>
      </c>
      <c r="H675" s="259">
        <v>475</v>
      </c>
      <c r="I675" s="259">
        <v>444</v>
      </c>
    </row>
    <row r="676" spans="1:9" s="219" customFormat="1" ht="9" customHeight="1">
      <c r="A676" s="220" t="s">
        <v>64</v>
      </c>
      <c r="B676" s="229">
        <f t="shared" si="55"/>
        <v>15745</v>
      </c>
      <c r="C676" s="229"/>
      <c r="D676" s="229">
        <f t="shared" si="56"/>
        <v>15235</v>
      </c>
      <c r="E676" s="259">
        <v>15235</v>
      </c>
      <c r="F676" s="259">
        <v>0</v>
      </c>
      <c r="G676" s="259">
        <v>0</v>
      </c>
      <c r="H676" s="259">
        <v>0</v>
      </c>
      <c r="I676" s="259">
        <v>510</v>
      </c>
    </row>
    <row r="677" spans="1:9" s="219" customFormat="1" ht="9" customHeight="1">
      <c r="A677" s="225" t="s">
        <v>65</v>
      </c>
      <c r="B677" s="230">
        <f t="shared" si="55"/>
        <v>6166</v>
      </c>
      <c r="C677" s="230"/>
      <c r="D677" s="230">
        <f t="shared" si="56"/>
        <v>4888</v>
      </c>
      <c r="E677" s="260">
        <v>4594</v>
      </c>
      <c r="F677" s="260">
        <v>291</v>
      </c>
      <c r="G677" s="260">
        <v>3</v>
      </c>
      <c r="H677" s="260">
        <v>28</v>
      </c>
      <c r="I677" s="260">
        <v>1250</v>
      </c>
    </row>
    <row r="678" spans="1:9" s="219" customFormat="1" ht="9" customHeight="1">
      <c r="A678" s="220" t="s">
        <v>66</v>
      </c>
      <c r="B678" s="229">
        <f t="shared" si="55"/>
        <v>5779</v>
      </c>
      <c r="C678" s="229"/>
      <c r="D678" s="229">
        <f t="shared" si="56"/>
        <v>2033</v>
      </c>
      <c r="E678" s="259">
        <v>0</v>
      </c>
      <c r="F678" s="259">
        <v>0</v>
      </c>
      <c r="G678" s="259">
        <v>2033</v>
      </c>
      <c r="H678" s="259">
        <v>3745</v>
      </c>
      <c r="I678" s="259">
        <v>1</v>
      </c>
    </row>
    <row r="679" spans="1:9" s="219" customFormat="1" ht="9" customHeight="1">
      <c r="A679" s="220" t="s">
        <v>67</v>
      </c>
      <c r="B679" s="229">
        <f t="shared" si="55"/>
        <v>2405</v>
      </c>
      <c r="C679" s="229"/>
      <c r="D679" s="229">
        <f t="shared" si="56"/>
        <v>2154</v>
      </c>
      <c r="E679" s="259">
        <v>2149</v>
      </c>
      <c r="F679" s="259">
        <v>5</v>
      </c>
      <c r="G679" s="259">
        <v>0</v>
      </c>
      <c r="H679" s="259">
        <v>12</v>
      </c>
      <c r="I679" s="259">
        <v>239</v>
      </c>
    </row>
    <row r="680" spans="1:9" s="219" customFormat="1" ht="9" customHeight="1">
      <c r="A680" s="220" t="s">
        <v>68</v>
      </c>
      <c r="B680" s="229">
        <f t="shared" si="55"/>
        <v>18322</v>
      </c>
      <c r="C680" s="229"/>
      <c r="D680" s="229">
        <f t="shared" si="56"/>
        <v>0</v>
      </c>
      <c r="E680" s="259">
        <v>0</v>
      </c>
      <c r="F680" s="259">
        <v>0</v>
      </c>
      <c r="G680" s="259">
        <v>0</v>
      </c>
      <c r="H680" s="259">
        <v>0</v>
      </c>
      <c r="I680" s="259">
        <v>18322</v>
      </c>
    </row>
    <row r="681" spans="1:9" s="219" customFormat="1" ht="9" customHeight="1">
      <c r="A681" s="225" t="s">
        <v>69</v>
      </c>
      <c r="B681" s="230">
        <f t="shared" si="55"/>
        <v>2496</v>
      </c>
      <c r="C681" s="230"/>
      <c r="D681" s="230">
        <f t="shared" si="56"/>
        <v>2494</v>
      </c>
      <c r="E681" s="260">
        <v>2365</v>
      </c>
      <c r="F681" s="260">
        <v>129</v>
      </c>
      <c r="G681" s="260">
        <v>0</v>
      </c>
      <c r="H681" s="260">
        <v>1</v>
      </c>
      <c r="I681" s="260">
        <v>1</v>
      </c>
    </row>
    <row r="682" spans="1:9" s="219" customFormat="1" ht="9" customHeight="1">
      <c r="A682" s="220" t="s">
        <v>70</v>
      </c>
      <c r="B682" s="229">
        <f t="shared" si="55"/>
        <v>5561</v>
      </c>
      <c r="C682" s="229"/>
      <c r="D682" s="229">
        <f t="shared" si="56"/>
        <v>3078</v>
      </c>
      <c r="E682" s="259">
        <v>2913</v>
      </c>
      <c r="F682" s="259">
        <v>162</v>
      </c>
      <c r="G682" s="259">
        <v>3</v>
      </c>
      <c r="H682" s="259">
        <v>737</v>
      </c>
      <c r="I682" s="259">
        <v>1746</v>
      </c>
    </row>
    <row r="683" spans="1:9" s="219" customFormat="1" ht="9" customHeight="1">
      <c r="A683" s="220" t="s">
        <v>71</v>
      </c>
      <c r="B683" s="229">
        <f t="shared" si="55"/>
        <v>9046</v>
      </c>
      <c r="C683" s="229"/>
      <c r="D683" s="229">
        <f t="shared" si="56"/>
        <v>9046</v>
      </c>
      <c r="E683" s="259">
        <v>9046</v>
      </c>
      <c r="F683" s="259">
        <v>0</v>
      </c>
      <c r="G683" s="259">
        <v>0</v>
      </c>
      <c r="H683" s="259">
        <v>0</v>
      </c>
      <c r="I683" s="259">
        <v>0</v>
      </c>
    </row>
    <row r="684" spans="1:9" s="219" customFormat="1" ht="9" customHeight="1">
      <c r="A684" s="220" t="s">
        <v>72</v>
      </c>
      <c r="B684" s="229">
        <f t="shared" si="55"/>
        <v>4684</v>
      </c>
      <c r="C684" s="229"/>
      <c r="D684" s="229">
        <f t="shared" si="56"/>
        <v>2546</v>
      </c>
      <c r="E684" s="259">
        <v>2539</v>
      </c>
      <c r="F684" s="259">
        <v>5</v>
      </c>
      <c r="G684" s="259">
        <v>2</v>
      </c>
      <c r="H684" s="259">
        <v>187</v>
      </c>
      <c r="I684" s="259">
        <v>1951</v>
      </c>
    </row>
    <row r="685" spans="1:9" s="219" customFormat="1" ht="9" customHeight="1">
      <c r="A685" s="225" t="s">
        <v>73</v>
      </c>
      <c r="B685" s="230">
        <f t="shared" si="55"/>
        <v>5052</v>
      </c>
      <c r="C685" s="230"/>
      <c r="D685" s="230">
        <f t="shared" si="56"/>
        <v>4779</v>
      </c>
      <c r="E685" s="260">
        <v>4779</v>
      </c>
      <c r="F685" s="260">
        <v>0</v>
      </c>
      <c r="G685" s="260">
        <v>0</v>
      </c>
      <c r="H685" s="260">
        <v>2</v>
      </c>
      <c r="I685" s="260">
        <v>271</v>
      </c>
    </row>
    <row r="686" spans="1:9" s="219" customFormat="1" ht="9" customHeight="1">
      <c r="A686" s="220" t="s">
        <v>74</v>
      </c>
      <c r="B686" s="229">
        <f t="shared" si="55"/>
        <v>5927</v>
      </c>
      <c r="C686" s="229"/>
      <c r="D686" s="229">
        <f t="shared" si="56"/>
        <v>1295</v>
      </c>
      <c r="E686" s="259">
        <v>986</v>
      </c>
      <c r="F686" s="259">
        <v>307</v>
      </c>
      <c r="G686" s="259">
        <v>2</v>
      </c>
      <c r="H686" s="259">
        <v>83</v>
      </c>
      <c r="I686" s="259">
        <v>4549</v>
      </c>
    </row>
    <row r="687" spans="1:9" s="219" customFormat="1" ht="9" customHeight="1">
      <c r="A687" s="220" t="s">
        <v>75</v>
      </c>
      <c r="B687" s="229">
        <f t="shared" si="55"/>
        <v>11977</v>
      </c>
      <c r="C687" s="229"/>
      <c r="D687" s="229">
        <f t="shared" si="56"/>
        <v>11972</v>
      </c>
      <c r="E687" s="259">
        <v>11823</v>
      </c>
      <c r="F687" s="259">
        <v>122</v>
      </c>
      <c r="G687" s="259">
        <v>27</v>
      </c>
      <c r="H687" s="259">
        <v>0</v>
      </c>
      <c r="I687" s="259">
        <v>5</v>
      </c>
    </row>
    <row r="688" spans="1:9" s="219" customFormat="1" ht="9" customHeight="1">
      <c r="A688" s="220" t="s">
        <v>76</v>
      </c>
      <c r="B688" s="229">
        <f t="shared" si="55"/>
        <v>9716</v>
      </c>
      <c r="C688" s="229"/>
      <c r="D688" s="229">
        <f t="shared" si="56"/>
        <v>9716</v>
      </c>
      <c r="E688" s="259">
        <v>9716</v>
      </c>
      <c r="F688" s="259">
        <v>0</v>
      </c>
      <c r="G688" s="259">
        <v>0</v>
      </c>
      <c r="H688" s="259">
        <v>0</v>
      </c>
      <c r="I688" s="259">
        <v>0</v>
      </c>
    </row>
    <row r="689" spans="1:9" s="219" customFormat="1" ht="9" customHeight="1">
      <c r="A689" s="225" t="s">
        <v>77</v>
      </c>
      <c r="B689" s="230">
        <f t="shared" si="55"/>
        <v>6389</v>
      </c>
      <c r="C689" s="230"/>
      <c r="D689" s="230">
        <f t="shared" si="56"/>
        <v>4887</v>
      </c>
      <c r="E689" s="260">
        <v>4493</v>
      </c>
      <c r="F689" s="260">
        <v>16</v>
      </c>
      <c r="G689" s="260">
        <v>378</v>
      </c>
      <c r="H689" s="260">
        <v>69</v>
      </c>
      <c r="I689" s="260">
        <v>1433</v>
      </c>
    </row>
    <row r="690" spans="1:9" s="219" customFormat="1" ht="9" customHeight="1">
      <c r="A690" s="220" t="s">
        <v>78</v>
      </c>
      <c r="B690" s="229">
        <f t="shared" si="55"/>
        <v>729</v>
      </c>
      <c r="C690" s="229"/>
      <c r="D690" s="229">
        <f t="shared" si="56"/>
        <v>274</v>
      </c>
      <c r="E690" s="259">
        <v>251</v>
      </c>
      <c r="F690" s="259">
        <v>1</v>
      </c>
      <c r="G690" s="259">
        <v>22</v>
      </c>
      <c r="H690" s="259">
        <v>327</v>
      </c>
      <c r="I690" s="259">
        <v>128</v>
      </c>
    </row>
    <row r="691" spans="1:9" s="219" customFormat="1" ht="9" customHeight="1">
      <c r="A691" s="220" t="s">
        <v>79</v>
      </c>
      <c r="B691" s="229">
        <f t="shared" si="55"/>
        <v>7824</v>
      </c>
      <c r="C691" s="229"/>
      <c r="D691" s="229">
        <f t="shared" si="56"/>
        <v>2044</v>
      </c>
      <c r="E691" s="259">
        <v>783</v>
      </c>
      <c r="F691" s="259">
        <v>2</v>
      </c>
      <c r="G691" s="259">
        <v>1259</v>
      </c>
      <c r="H691" s="259">
        <v>3003</v>
      </c>
      <c r="I691" s="259">
        <v>2777</v>
      </c>
    </row>
    <row r="692" spans="1:9" s="219" customFormat="1" ht="9" customHeight="1">
      <c r="A692" s="220" t="s">
        <v>80</v>
      </c>
      <c r="B692" s="229">
        <f t="shared" si="55"/>
        <v>3408</v>
      </c>
      <c r="C692" s="229"/>
      <c r="D692" s="229">
        <f t="shared" si="56"/>
        <v>3047</v>
      </c>
      <c r="E692" s="259">
        <v>3022</v>
      </c>
      <c r="F692" s="259">
        <v>24</v>
      </c>
      <c r="G692" s="259">
        <v>1</v>
      </c>
      <c r="H692" s="259">
        <v>323</v>
      </c>
      <c r="I692" s="259">
        <v>38</v>
      </c>
    </row>
    <row r="693" spans="1:9" s="219" customFormat="1" ht="9" customHeight="1">
      <c r="A693" s="225" t="s">
        <v>81</v>
      </c>
      <c r="B693" s="230">
        <f t="shared" si="55"/>
        <v>1274</v>
      </c>
      <c r="C693" s="230"/>
      <c r="D693" s="230">
        <f t="shared" si="56"/>
        <v>1274</v>
      </c>
      <c r="E693" s="260">
        <v>1270</v>
      </c>
      <c r="F693" s="260">
        <v>4</v>
      </c>
      <c r="G693" s="260">
        <v>0</v>
      </c>
      <c r="H693" s="260">
        <v>0</v>
      </c>
      <c r="I693" s="260">
        <v>0</v>
      </c>
    </row>
    <row r="694" spans="1:9" s="219" customFormat="1" ht="9" customHeight="1">
      <c r="A694" s="253"/>
      <c r="B694" s="256"/>
      <c r="C694" s="256"/>
      <c r="D694" s="256"/>
      <c r="E694" s="281"/>
      <c r="F694" s="281"/>
      <c r="G694" s="281"/>
      <c r="H694" s="281"/>
      <c r="I694" s="281"/>
    </row>
    <row r="695" spans="1:9" s="219" customFormat="1" ht="9" customHeight="1">
      <c r="A695" s="218">
        <v>2014</v>
      </c>
      <c r="B695" s="249"/>
      <c r="D695" s="249"/>
    </row>
    <row r="696" spans="1:9" s="219" customFormat="1" ht="9" customHeight="1">
      <c r="A696" s="222" t="s">
        <v>102</v>
      </c>
      <c r="B696" s="243">
        <f>SUM(B698:B729)</f>
        <v>266197</v>
      </c>
      <c r="C696" s="243"/>
      <c r="D696" s="243">
        <f t="shared" ref="D696:I696" si="57">SUM(D698:D729)</f>
        <v>185626</v>
      </c>
      <c r="E696" s="243">
        <f t="shared" si="57"/>
        <v>162703</v>
      </c>
      <c r="F696" s="243">
        <f t="shared" si="57"/>
        <v>8300</v>
      </c>
      <c r="G696" s="243">
        <f t="shared" si="57"/>
        <v>14623</v>
      </c>
      <c r="H696" s="243">
        <f t="shared" si="57"/>
        <v>10958</v>
      </c>
      <c r="I696" s="243">
        <f t="shared" si="57"/>
        <v>69613</v>
      </c>
    </row>
    <row r="697" spans="1:9" s="219" customFormat="1" ht="3" customHeight="1">
      <c r="A697" s="222"/>
      <c r="B697" s="243"/>
      <c r="C697" s="243"/>
      <c r="D697" s="243"/>
      <c r="E697" s="243"/>
      <c r="F697" s="243"/>
      <c r="G697" s="243"/>
      <c r="H697" s="243"/>
      <c r="I697" s="243"/>
    </row>
    <row r="698" spans="1:9" s="219" customFormat="1" ht="9" customHeight="1">
      <c r="A698" s="220" t="s">
        <v>50</v>
      </c>
      <c r="B698" s="229">
        <f t="shared" ref="B698:B729" si="58">SUM(D698,H698:I698)</f>
        <v>3334</v>
      </c>
      <c r="C698" s="229"/>
      <c r="D698" s="229">
        <f t="shared" ref="D698:D729" si="59">SUM(E698:G698)</f>
        <v>3334</v>
      </c>
      <c r="E698" s="259">
        <v>3334</v>
      </c>
      <c r="F698" s="259">
        <v>0</v>
      </c>
      <c r="G698" s="259">
        <v>0</v>
      </c>
      <c r="H698" s="259">
        <v>0</v>
      </c>
      <c r="I698" s="259">
        <v>0</v>
      </c>
    </row>
    <row r="699" spans="1:9" s="219" customFormat="1" ht="9" customHeight="1">
      <c r="A699" s="220" t="s">
        <v>51</v>
      </c>
      <c r="B699" s="229">
        <f t="shared" si="58"/>
        <v>11932</v>
      </c>
      <c r="C699" s="229"/>
      <c r="D699" s="229">
        <f t="shared" si="59"/>
        <v>2445</v>
      </c>
      <c r="E699" s="259">
        <v>1015</v>
      </c>
      <c r="F699" s="259">
        <v>1038</v>
      </c>
      <c r="G699" s="259">
        <v>392</v>
      </c>
      <c r="H699" s="259">
        <v>237</v>
      </c>
      <c r="I699" s="259">
        <v>9250</v>
      </c>
    </row>
    <row r="700" spans="1:9" s="219" customFormat="1" ht="9" customHeight="1">
      <c r="A700" s="220" t="s">
        <v>52</v>
      </c>
      <c r="B700" s="229">
        <f t="shared" si="58"/>
        <v>1720</v>
      </c>
      <c r="C700" s="229"/>
      <c r="D700" s="229">
        <f t="shared" si="59"/>
        <v>937</v>
      </c>
      <c r="E700" s="259">
        <v>617</v>
      </c>
      <c r="F700" s="259">
        <v>0</v>
      </c>
      <c r="G700" s="259">
        <v>320</v>
      </c>
      <c r="H700" s="259">
        <v>10</v>
      </c>
      <c r="I700" s="259">
        <v>773</v>
      </c>
    </row>
    <row r="701" spans="1:9" s="219" customFormat="1" ht="9" customHeight="1">
      <c r="A701" s="225" t="s">
        <v>53</v>
      </c>
      <c r="B701" s="230">
        <f t="shared" si="58"/>
        <v>1314</v>
      </c>
      <c r="C701" s="230"/>
      <c r="D701" s="230">
        <f t="shared" si="59"/>
        <v>1314</v>
      </c>
      <c r="E701" s="260">
        <v>1306</v>
      </c>
      <c r="F701" s="260">
        <v>8</v>
      </c>
      <c r="G701" s="260">
        <v>0</v>
      </c>
      <c r="H701" s="260">
        <v>0</v>
      </c>
      <c r="I701" s="260">
        <v>0</v>
      </c>
    </row>
    <row r="702" spans="1:9" s="219" customFormat="1" ht="9" customHeight="1">
      <c r="A702" s="220" t="s">
        <v>54</v>
      </c>
      <c r="B702" s="229">
        <f t="shared" si="58"/>
        <v>10931</v>
      </c>
      <c r="C702" s="229"/>
      <c r="D702" s="229">
        <f t="shared" si="59"/>
        <v>9540</v>
      </c>
      <c r="E702" s="259">
        <v>9309</v>
      </c>
      <c r="F702" s="259">
        <v>231</v>
      </c>
      <c r="G702" s="259">
        <v>0</v>
      </c>
      <c r="H702" s="259">
        <v>0</v>
      </c>
      <c r="I702" s="259">
        <v>1391</v>
      </c>
    </row>
    <row r="703" spans="1:9" s="219" customFormat="1" ht="9" customHeight="1">
      <c r="A703" s="220" t="s">
        <v>55</v>
      </c>
      <c r="B703" s="229">
        <f t="shared" si="58"/>
        <v>1500</v>
      </c>
      <c r="C703" s="229"/>
      <c r="D703" s="229">
        <f t="shared" si="59"/>
        <v>599</v>
      </c>
      <c r="E703" s="259">
        <v>366</v>
      </c>
      <c r="F703" s="259">
        <v>223</v>
      </c>
      <c r="G703" s="259">
        <v>10</v>
      </c>
      <c r="H703" s="259">
        <v>454</v>
      </c>
      <c r="I703" s="259">
        <v>447</v>
      </c>
    </row>
    <row r="704" spans="1:9" s="219" customFormat="1" ht="9" customHeight="1">
      <c r="A704" s="220" t="s">
        <v>56</v>
      </c>
      <c r="B704" s="229">
        <f t="shared" si="58"/>
        <v>2844</v>
      </c>
      <c r="C704" s="229"/>
      <c r="D704" s="229">
        <f t="shared" si="59"/>
        <v>2543</v>
      </c>
      <c r="E704" s="259">
        <v>2539</v>
      </c>
      <c r="F704" s="259">
        <v>4</v>
      </c>
      <c r="G704" s="259">
        <v>0</v>
      </c>
      <c r="H704" s="259">
        <v>299</v>
      </c>
      <c r="I704" s="259">
        <v>2</v>
      </c>
    </row>
    <row r="705" spans="1:9" s="219" customFormat="1" ht="9" customHeight="1">
      <c r="A705" s="225" t="s">
        <v>57</v>
      </c>
      <c r="B705" s="230">
        <f t="shared" si="58"/>
        <v>12576</v>
      </c>
      <c r="C705" s="230"/>
      <c r="D705" s="230">
        <f t="shared" si="59"/>
        <v>12567</v>
      </c>
      <c r="E705" s="260">
        <v>2182</v>
      </c>
      <c r="F705" s="260">
        <v>21</v>
      </c>
      <c r="G705" s="260">
        <v>10364</v>
      </c>
      <c r="H705" s="260">
        <v>9</v>
      </c>
      <c r="I705" s="260">
        <v>0</v>
      </c>
    </row>
    <row r="706" spans="1:9" s="219" customFormat="1" ht="9" customHeight="1">
      <c r="A706" s="220" t="s">
        <v>58</v>
      </c>
      <c r="B706" s="229">
        <f t="shared" si="58"/>
        <v>35248</v>
      </c>
      <c r="C706" s="229"/>
      <c r="D706" s="229">
        <f t="shared" si="59"/>
        <v>25097</v>
      </c>
      <c r="E706" s="259">
        <v>22450</v>
      </c>
      <c r="F706" s="259">
        <v>2643</v>
      </c>
      <c r="G706" s="259">
        <v>4</v>
      </c>
      <c r="H706" s="259">
        <v>94</v>
      </c>
      <c r="I706" s="259">
        <v>10057</v>
      </c>
    </row>
    <row r="707" spans="1:9" s="219" customFormat="1" ht="9" customHeight="1">
      <c r="A707" s="220" t="s">
        <v>59</v>
      </c>
      <c r="B707" s="229">
        <f t="shared" si="58"/>
        <v>2631</v>
      </c>
      <c r="C707" s="229"/>
      <c r="D707" s="229">
        <f t="shared" si="59"/>
        <v>1111</v>
      </c>
      <c r="E707" s="259">
        <v>1106</v>
      </c>
      <c r="F707" s="259">
        <v>5</v>
      </c>
      <c r="G707" s="259">
        <v>0</v>
      </c>
      <c r="H707" s="259">
        <v>0</v>
      </c>
      <c r="I707" s="259">
        <v>1520</v>
      </c>
    </row>
    <row r="708" spans="1:9" s="219" customFormat="1" ht="9" customHeight="1">
      <c r="A708" s="220" t="s">
        <v>60</v>
      </c>
      <c r="B708" s="229">
        <f t="shared" si="58"/>
        <v>17721</v>
      </c>
      <c r="C708" s="229"/>
      <c r="D708" s="229">
        <f t="shared" si="59"/>
        <v>7870</v>
      </c>
      <c r="E708" s="259">
        <v>7856</v>
      </c>
      <c r="F708" s="259">
        <v>13</v>
      </c>
      <c r="G708" s="259">
        <v>1</v>
      </c>
      <c r="H708" s="259">
        <v>1119</v>
      </c>
      <c r="I708" s="259">
        <v>8732</v>
      </c>
    </row>
    <row r="709" spans="1:9" s="219" customFormat="1" ht="9" customHeight="1">
      <c r="A709" s="225" t="s">
        <v>61</v>
      </c>
      <c r="B709" s="230">
        <f t="shared" si="58"/>
        <v>6608</v>
      </c>
      <c r="C709" s="230"/>
      <c r="D709" s="230">
        <f t="shared" si="59"/>
        <v>4341</v>
      </c>
      <c r="E709" s="260">
        <v>4012</v>
      </c>
      <c r="F709" s="260">
        <v>26</v>
      </c>
      <c r="G709" s="260">
        <v>303</v>
      </c>
      <c r="H709" s="260">
        <v>80</v>
      </c>
      <c r="I709" s="260">
        <v>2187</v>
      </c>
    </row>
    <row r="710" spans="1:9" s="219" customFormat="1" ht="9" customHeight="1">
      <c r="A710" s="220" t="s">
        <v>62</v>
      </c>
      <c r="B710" s="229">
        <f t="shared" si="58"/>
        <v>2816</v>
      </c>
      <c r="C710" s="229"/>
      <c r="D710" s="229">
        <f t="shared" si="59"/>
        <v>2816</v>
      </c>
      <c r="E710" s="259">
        <v>1871</v>
      </c>
      <c r="F710" s="259">
        <v>945</v>
      </c>
      <c r="G710" s="259">
        <v>0</v>
      </c>
      <c r="H710" s="259">
        <v>0</v>
      </c>
      <c r="I710" s="259">
        <v>0</v>
      </c>
    </row>
    <row r="711" spans="1:9" s="219" customFormat="1" ht="9" customHeight="1">
      <c r="A711" s="220" t="s">
        <v>63</v>
      </c>
      <c r="B711" s="229">
        <f t="shared" si="58"/>
        <v>25969</v>
      </c>
      <c r="C711" s="229"/>
      <c r="D711" s="229">
        <f t="shared" si="59"/>
        <v>25163</v>
      </c>
      <c r="E711" s="259">
        <v>25136</v>
      </c>
      <c r="F711" s="259">
        <v>19</v>
      </c>
      <c r="G711" s="259">
        <v>8</v>
      </c>
      <c r="H711" s="259">
        <v>410</v>
      </c>
      <c r="I711" s="259">
        <v>396</v>
      </c>
    </row>
    <row r="712" spans="1:9" s="219" customFormat="1" ht="9" customHeight="1">
      <c r="A712" s="220" t="s">
        <v>64</v>
      </c>
      <c r="B712" s="229">
        <f t="shared" si="58"/>
        <v>15676</v>
      </c>
      <c r="C712" s="229"/>
      <c r="D712" s="229">
        <f t="shared" si="59"/>
        <v>15676</v>
      </c>
      <c r="E712" s="259">
        <v>15676</v>
      </c>
      <c r="F712" s="259">
        <v>0</v>
      </c>
      <c r="G712" s="259">
        <v>0</v>
      </c>
      <c r="H712" s="259">
        <v>0</v>
      </c>
      <c r="I712" s="259">
        <v>0</v>
      </c>
    </row>
    <row r="713" spans="1:9" s="219" customFormat="1" ht="9" customHeight="1">
      <c r="A713" s="225" t="s">
        <v>65</v>
      </c>
      <c r="B713" s="230">
        <f t="shared" si="58"/>
        <v>10649</v>
      </c>
      <c r="C713" s="230"/>
      <c r="D713" s="230">
        <f t="shared" si="59"/>
        <v>9053</v>
      </c>
      <c r="E713" s="260">
        <v>6969</v>
      </c>
      <c r="F713" s="260">
        <v>2084</v>
      </c>
      <c r="G713" s="260">
        <v>0</v>
      </c>
      <c r="H713" s="260">
        <v>57</v>
      </c>
      <c r="I713" s="260">
        <v>1539</v>
      </c>
    </row>
    <row r="714" spans="1:9" s="219" customFormat="1" ht="9" customHeight="1">
      <c r="A714" s="220" t="s">
        <v>66</v>
      </c>
      <c r="B714" s="229">
        <f t="shared" si="58"/>
        <v>5747</v>
      </c>
      <c r="C714" s="229"/>
      <c r="D714" s="229">
        <f t="shared" si="59"/>
        <v>2947</v>
      </c>
      <c r="E714" s="259">
        <v>0</v>
      </c>
      <c r="F714" s="259">
        <v>0</v>
      </c>
      <c r="G714" s="259">
        <v>2947</v>
      </c>
      <c r="H714" s="259">
        <v>2800</v>
      </c>
      <c r="I714" s="259">
        <v>0</v>
      </c>
    </row>
    <row r="715" spans="1:9" s="219" customFormat="1" ht="9" customHeight="1">
      <c r="A715" s="220" t="s">
        <v>67</v>
      </c>
      <c r="B715" s="229">
        <f t="shared" si="58"/>
        <v>2098</v>
      </c>
      <c r="C715" s="229"/>
      <c r="D715" s="229">
        <f t="shared" si="59"/>
        <v>1563</v>
      </c>
      <c r="E715" s="259">
        <v>1562</v>
      </c>
      <c r="F715" s="259">
        <v>1</v>
      </c>
      <c r="G715" s="259">
        <v>0</v>
      </c>
      <c r="H715" s="259">
        <v>6</v>
      </c>
      <c r="I715" s="259">
        <v>529</v>
      </c>
    </row>
    <row r="716" spans="1:9" s="219" customFormat="1" ht="9" customHeight="1">
      <c r="A716" s="220" t="s">
        <v>68</v>
      </c>
      <c r="B716" s="229">
        <f t="shared" si="58"/>
        <v>19556</v>
      </c>
      <c r="C716" s="229"/>
      <c r="D716" s="229">
        <f t="shared" si="59"/>
        <v>0</v>
      </c>
      <c r="E716" s="259">
        <v>0</v>
      </c>
      <c r="F716" s="259">
        <v>0</v>
      </c>
      <c r="G716" s="259">
        <v>0</v>
      </c>
      <c r="H716" s="259">
        <v>0</v>
      </c>
      <c r="I716" s="259">
        <v>19556</v>
      </c>
    </row>
    <row r="717" spans="1:9" s="219" customFormat="1" ht="9" customHeight="1">
      <c r="A717" s="225" t="s">
        <v>69</v>
      </c>
      <c r="B717" s="230">
        <f t="shared" si="58"/>
        <v>3099</v>
      </c>
      <c r="C717" s="230"/>
      <c r="D717" s="230">
        <f t="shared" si="59"/>
        <v>3097</v>
      </c>
      <c r="E717" s="260">
        <v>2657</v>
      </c>
      <c r="F717" s="260">
        <v>439</v>
      </c>
      <c r="G717" s="260">
        <v>1</v>
      </c>
      <c r="H717" s="260">
        <v>0</v>
      </c>
      <c r="I717" s="260">
        <v>2</v>
      </c>
    </row>
    <row r="718" spans="1:9" s="219" customFormat="1" ht="9" customHeight="1">
      <c r="A718" s="220" t="s">
        <v>70</v>
      </c>
      <c r="B718" s="229">
        <f t="shared" si="58"/>
        <v>5705</v>
      </c>
      <c r="C718" s="229"/>
      <c r="D718" s="229">
        <f t="shared" si="59"/>
        <v>3187</v>
      </c>
      <c r="E718" s="259">
        <v>2944</v>
      </c>
      <c r="F718" s="259">
        <v>13</v>
      </c>
      <c r="G718" s="259">
        <v>230</v>
      </c>
      <c r="H718" s="259">
        <v>1317</v>
      </c>
      <c r="I718" s="259">
        <v>1201</v>
      </c>
    </row>
    <row r="719" spans="1:9" s="219" customFormat="1" ht="9" customHeight="1">
      <c r="A719" s="220" t="s">
        <v>71</v>
      </c>
      <c r="B719" s="229">
        <f t="shared" si="58"/>
        <v>8931</v>
      </c>
      <c r="C719" s="229"/>
      <c r="D719" s="229">
        <f t="shared" si="59"/>
        <v>8931</v>
      </c>
      <c r="E719" s="259">
        <v>8931</v>
      </c>
      <c r="F719" s="259">
        <v>0</v>
      </c>
      <c r="G719" s="259">
        <v>0</v>
      </c>
      <c r="H719" s="259">
        <v>0</v>
      </c>
      <c r="I719" s="259">
        <v>0</v>
      </c>
    </row>
    <row r="720" spans="1:9" s="219" customFormat="1" ht="9" customHeight="1">
      <c r="A720" s="220" t="s">
        <v>72</v>
      </c>
      <c r="B720" s="229">
        <f t="shared" si="58"/>
        <v>5244</v>
      </c>
      <c r="C720" s="229"/>
      <c r="D720" s="229">
        <f t="shared" si="59"/>
        <v>3364</v>
      </c>
      <c r="E720" s="259">
        <v>3359</v>
      </c>
      <c r="F720" s="259">
        <v>1</v>
      </c>
      <c r="G720" s="259">
        <v>4</v>
      </c>
      <c r="H720" s="259">
        <v>102</v>
      </c>
      <c r="I720" s="259">
        <v>1778</v>
      </c>
    </row>
    <row r="721" spans="1:9" s="219" customFormat="1" ht="9" customHeight="1">
      <c r="A721" s="225" t="s">
        <v>73</v>
      </c>
      <c r="B721" s="230">
        <f t="shared" si="58"/>
        <v>5484</v>
      </c>
      <c r="C721" s="230"/>
      <c r="D721" s="230">
        <f t="shared" si="59"/>
        <v>5257</v>
      </c>
      <c r="E721" s="260">
        <v>5257</v>
      </c>
      <c r="F721" s="260">
        <v>0</v>
      </c>
      <c r="G721" s="260">
        <v>0</v>
      </c>
      <c r="H721" s="260">
        <v>1</v>
      </c>
      <c r="I721" s="260">
        <v>226</v>
      </c>
    </row>
    <row r="722" spans="1:9" s="219" customFormat="1" ht="9" customHeight="1">
      <c r="A722" s="220" t="s">
        <v>74</v>
      </c>
      <c r="B722" s="229">
        <f t="shared" si="58"/>
        <v>7113</v>
      </c>
      <c r="C722" s="229"/>
      <c r="D722" s="229">
        <f t="shared" si="59"/>
        <v>2298</v>
      </c>
      <c r="E722" s="259">
        <v>2171</v>
      </c>
      <c r="F722" s="259">
        <v>125</v>
      </c>
      <c r="G722" s="259">
        <v>2</v>
      </c>
      <c r="H722" s="259">
        <v>179</v>
      </c>
      <c r="I722" s="259">
        <v>4636</v>
      </c>
    </row>
    <row r="723" spans="1:9" s="219" customFormat="1" ht="9" customHeight="1">
      <c r="A723" s="220" t="s">
        <v>75</v>
      </c>
      <c r="B723" s="229">
        <f t="shared" si="58"/>
        <v>12355</v>
      </c>
      <c r="C723" s="229"/>
      <c r="D723" s="229">
        <f t="shared" si="59"/>
        <v>12341</v>
      </c>
      <c r="E723" s="259">
        <v>12143</v>
      </c>
      <c r="F723" s="259">
        <v>194</v>
      </c>
      <c r="G723" s="259">
        <v>4</v>
      </c>
      <c r="H723" s="259">
        <v>0</v>
      </c>
      <c r="I723" s="259">
        <v>14</v>
      </c>
    </row>
    <row r="724" spans="1:9" s="219" customFormat="1" ht="9" customHeight="1">
      <c r="A724" s="220" t="s">
        <v>76</v>
      </c>
      <c r="B724" s="229">
        <f t="shared" si="58"/>
        <v>6496</v>
      </c>
      <c r="C724" s="229"/>
      <c r="D724" s="229">
        <f t="shared" si="59"/>
        <v>6496</v>
      </c>
      <c r="E724" s="259">
        <v>6496</v>
      </c>
      <c r="F724" s="259">
        <v>0</v>
      </c>
      <c r="G724" s="259">
        <v>0</v>
      </c>
      <c r="H724" s="259">
        <v>0</v>
      </c>
      <c r="I724" s="259">
        <v>0</v>
      </c>
    </row>
    <row r="725" spans="1:9" s="219" customFormat="1" ht="9" customHeight="1">
      <c r="A725" s="225" t="s">
        <v>77</v>
      </c>
      <c r="B725" s="230">
        <f t="shared" si="58"/>
        <v>7041</v>
      </c>
      <c r="C725" s="230"/>
      <c r="D725" s="230">
        <f t="shared" si="59"/>
        <v>4960</v>
      </c>
      <c r="E725" s="260">
        <v>4925</v>
      </c>
      <c r="F725" s="260">
        <v>29</v>
      </c>
      <c r="G725" s="260">
        <v>6</v>
      </c>
      <c r="H725" s="260">
        <v>50</v>
      </c>
      <c r="I725" s="260">
        <v>2031</v>
      </c>
    </row>
    <row r="726" spans="1:9" s="219" customFormat="1" ht="9" customHeight="1">
      <c r="A726" s="220" t="s">
        <v>78</v>
      </c>
      <c r="B726" s="229">
        <f t="shared" si="58"/>
        <v>1133</v>
      </c>
      <c r="C726" s="229"/>
      <c r="D726" s="229">
        <f t="shared" si="59"/>
        <v>586</v>
      </c>
      <c r="E726" s="259">
        <v>580</v>
      </c>
      <c r="F726" s="259">
        <v>2</v>
      </c>
      <c r="G726" s="259">
        <v>4</v>
      </c>
      <c r="H726" s="259">
        <v>342</v>
      </c>
      <c r="I726" s="259">
        <v>205</v>
      </c>
    </row>
    <row r="727" spans="1:9" s="219" customFormat="1" ht="9" customHeight="1">
      <c r="A727" s="220" t="s">
        <v>79</v>
      </c>
      <c r="B727" s="229">
        <f t="shared" si="58"/>
        <v>7847</v>
      </c>
      <c r="C727" s="229"/>
      <c r="D727" s="229">
        <f t="shared" si="59"/>
        <v>1424</v>
      </c>
      <c r="E727" s="259">
        <v>1195</v>
      </c>
      <c r="F727" s="259">
        <v>209</v>
      </c>
      <c r="G727" s="259">
        <v>20</v>
      </c>
      <c r="H727" s="259">
        <v>3369</v>
      </c>
      <c r="I727" s="259">
        <v>3054</v>
      </c>
    </row>
    <row r="728" spans="1:9" s="219" customFormat="1" ht="9" customHeight="1">
      <c r="A728" s="220" t="s">
        <v>80</v>
      </c>
      <c r="B728" s="229">
        <f t="shared" si="58"/>
        <v>3447</v>
      </c>
      <c r="C728" s="229"/>
      <c r="D728" s="229">
        <f t="shared" si="59"/>
        <v>3337</v>
      </c>
      <c r="E728" s="259">
        <v>3309</v>
      </c>
      <c r="F728" s="259">
        <v>25</v>
      </c>
      <c r="G728" s="259">
        <v>3</v>
      </c>
      <c r="H728" s="259">
        <v>23</v>
      </c>
      <c r="I728" s="259">
        <v>87</v>
      </c>
    </row>
    <row r="729" spans="1:9" s="219" customFormat="1" ht="9" customHeight="1">
      <c r="A729" s="225" t="s">
        <v>81</v>
      </c>
      <c r="B729" s="230">
        <f t="shared" si="58"/>
        <v>1432</v>
      </c>
      <c r="C729" s="230"/>
      <c r="D729" s="230">
        <f t="shared" si="59"/>
        <v>1432</v>
      </c>
      <c r="E729" s="260">
        <v>1430</v>
      </c>
      <c r="F729" s="260">
        <v>2</v>
      </c>
      <c r="G729" s="260">
        <v>0</v>
      </c>
      <c r="H729" s="260">
        <v>0</v>
      </c>
      <c r="I729" s="260">
        <v>0</v>
      </c>
    </row>
    <row r="730" spans="1:9" s="219" customFormat="1" ht="9" customHeight="1">
      <c r="A730" s="253"/>
      <c r="B730" s="256"/>
      <c r="C730" s="256"/>
      <c r="D730" s="256"/>
      <c r="E730" s="281"/>
      <c r="F730" s="281"/>
      <c r="G730" s="281"/>
      <c r="H730" s="281"/>
      <c r="I730" s="281"/>
    </row>
    <row r="731" spans="1:9" s="219" customFormat="1" ht="9" customHeight="1">
      <c r="A731" s="218">
        <v>2015</v>
      </c>
      <c r="B731" s="249"/>
      <c r="D731" s="249"/>
    </row>
    <row r="732" spans="1:9" s="219" customFormat="1" ht="9" customHeight="1">
      <c r="A732" s="222" t="s">
        <v>102</v>
      </c>
      <c r="B732" s="243">
        <f>SUM(B734:B765)</f>
        <v>254937</v>
      </c>
      <c r="C732" s="243"/>
      <c r="D732" s="243">
        <f t="shared" ref="D732:I732" si="60">SUM(D734:D765)</f>
        <v>174880</v>
      </c>
      <c r="E732" s="243">
        <f t="shared" si="60"/>
        <v>160551</v>
      </c>
      <c r="F732" s="243">
        <f t="shared" si="60"/>
        <v>4419</v>
      </c>
      <c r="G732" s="243">
        <f t="shared" si="60"/>
        <v>9910</v>
      </c>
      <c r="H732" s="243">
        <f t="shared" si="60"/>
        <v>7861</v>
      </c>
      <c r="I732" s="243">
        <f t="shared" si="60"/>
        <v>72196</v>
      </c>
    </row>
    <row r="733" spans="1:9" s="219" customFormat="1" ht="3" customHeight="1">
      <c r="A733" s="222"/>
      <c r="B733" s="243"/>
      <c r="C733" s="243"/>
      <c r="D733" s="243"/>
      <c r="E733" s="243"/>
      <c r="F733" s="243"/>
      <c r="G733" s="243"/>
      <c r="H733" s="243"/>
      <c r="I733" s="243"/>
    </row>
    <row r="734" spans="1:9" s="219" customFormat="1" ht="9" customHeight="1">
      <c r="A734" s="220" t="s">
        <v>50</v>
      </c>
      <c r="B734" s="229">
        <f t="shared" ref="B734:B765" si="61">SUM(D734,H734:I734)</f>
        <v>3674</v>
      </c>
      <c r="C734" s="229"/>
      <c r="D734" s="229">
        <f>SUM(E734:G734)</f>
        <v>3674</v>
      </c>
      <c r="E734" s="259">
        <v>3674</v>
      </c>
      <c r="F734" s="259">
        <v>0</v>
      </c>
      <c r="G734" s="259">
        <v>0</v>
      </c>
      <c r="H734" s="259">
        <v>0</v>
      </c>
      <c r="I734" s="259">
        <v>0</v>
      </c>
    </row>
    <row r="735" spans="1:9" s="219" customFormat="1" ht="9" customHeight="1">
      <c r="A735" s="220" t="s">
        <v>51</v>
      </c>
      <c r="B735" s="229">
        <f t="shared" si="61"/>
        <v>10519</v>
      </c>
      <c r="C735" s="229"/>
      <c r="D735" s="229">
        <f t="shared" ref="D735:D765" si="62">SUM(E735:G735)</f>
        <v>771</v>
      </c>
      <c r="E735" s="259">
        <v>557</v>
      </c>
      <c r="F735" s="259">
        <v>21</v>
      </c>
      <c r="G735" s="259">
        <v>193</v>
      </c>
      <c r="H735" s="259">
        <v>231</v>
      </c>
      <c r="I735" s="259">
        <v>9517</v>
      </c>
    </row>
    <row r="736" spans="1:9" s="219" customFormat="1" ht="9" customHeight="1">
      <c r="A736" s="220" t="s">
        <v>52</v>
      </c>
      <c r="B736" s="229">
        <f t="shared" si="61"/>
        <v>1474</v>
      </c>
      <c r="C736" s="229"/>
      <c r="D736" s="229">
        <f t="shared" si="62"/>
        <v>856</v>
      </c>
      <c r="E736" s="259">
        <v>660</v>
      </c>
      <c r="F736" s="259">
        <v>1</v>
      </c>
      <c r="G736" s="259">
        <v>195</v>
      </c>
      <c r="H736" s="259">
        <v>13</v>
      </c>
      <c r="I736" s="259">
        <v>605</v>
      </c>
    </row>
    <row r="737" spans="1:9" s="219" customFormat="1" ht="9" customHeight="1">
      <c r="A737" s="225" t="s">
        <v>53</v>
      </c>
      <c r="B737" s="230">
        <f t="shared" si="61"/>
        <v>1425</v>
      </c>
      <c r="C737" s="230"/>
      <c r="D737" s="230">
        <f t="shared" si="62"/>
        <v>1416</v>
      </c>
      <c r="E737" s="260">
        <v>1401</v>
      </c>
      <c r="F737" s="260">
        <v>15</v>
      </c>
      <c r="G737" s="260">
        <v>0</v>
      </c>
      <c r="H737" s="260">
        <v>3</v>
      </c>
      <c r="I737" s="260">
        <v>6</v>
      </c>
    </row>
    <row r="738" spans="1:9" s="219" customFormat="1" ht="9" customHeight="1">
      <c r="A738" s="220" t="s">
        <v>54</v>
      </c>
      <c r="B738" s="229">
        <f t="shared" si="61"/>
        <v>10700</v>
      </c>
      <c r="C738" s="229"/>
      <c r="D738" s="229">
        <f t="shared" si="62"/>
        <v>9675</v>
      </c>
      <c r="E738" s="259">
        <v>9675</v>
      </c>
      <c r="F738" s="259">
        <v>0</v>
      </c>
      <c r="G738" s="259">
        <v>0</v>
      </c>
      <c r="H738" s="259">
        <v>0</v>
      </c>
      <c r="I738" s="259">
        <v>1025</v>
      </c>
    </row>
    <row r="739" spans="1:9" s="219" customFormat="1" ht="9" customHeight="1">
      <c r="A739" s="220" t="s">
        <v>55</v>
      </c>
      <c r="B739" s="229">
        <f t="shared" si="61"/>
        <v>2552</v>
      </c>
      <c r="C739" s="229"/>
      <c r="D739" s="229">
        <f t="shared" si="62"/>
        <v>1589</v>
      </c>
      <c r="E739" s="259">
        <v>468</v>
      </c>
      <c r="F739" s="259">
        <v>1121</v>
      </c>
      <c r="G739" s="259">
        <v>0</v>
      </c>
      <c r="H739" s="259">
        <v>679</v>
      </c>
      <c r="I739" s="259">
        <v>284</v>
      </c>
    </row>
    <row r="740" spans="1:9" s="219" customFormat="1" ht="9" customHeight="1">
      <c r="A740" s="220" t="s">
        <v>56</v>
      </c>
      <c r="B740" s="229">
        <f t="shared" si="61"/>
        <v>3132</v>
      </c>
      <c r="C740" s="229"/>
      <c r="D740" s="229">
        <f t="shared" si="62"/>
        <v>3039</v>
      </c>
      <c r="E740" s="259">
        <v>3038</v>
      </c>
      <c r="F740" s="259">
        <v>1</v>
      </c>
      <c r="G740" s="259">
        <v>0</v>
      </c>
      <c r="H740" s="259">
        <v>88</v>
      </c>
      <c r="I740" s="259">
        <v>5</v>
      </c>
    </row>
    <row r="741" spans="1:9" s="219" customFormat="1" ht="9" customHeight="1">
      <c r="A741" s="225" t="s">
        <v>57</v>
      </c>
      <c r="B741" s="230">
        <f t="shared" si="61"/>
        <v>14115</v>
      </c>
      <c r="C741" s="230"/>
      <c r="D741" s="230">
        <f t="shared" si="62"/>
        <v>4535</v>
      </c>
      <c r="E741" s="260">
        <v>2078</v>
      </c>
      <c r="F741" s="260">
        <v>8</v>
      </c>
      <c r="G741" s="260">
        <v>2449</v>
      </c>
      <c r="H741" s="260">
        <v>8</v>
      </c>
      <c r="I741" s="260">
        <v>9572</v>
      </c>
    </row>
    <row r="742" spans="1:9" s="219" customFormat="1" ht="9" customHeight="1">
      <c r="A742" s="220" t="s">
        <v>58</v>
      </c>
      <c r="B742" s="229">
        <f t="shared" si="61"/>
        <v>29811</v>
      </c>
      <c r="C742" s="229"/>
      <c r="D742" s="229">
        <f t="shared" si="62"/>
        <v>21633</v>
      </c>
      <c r="E742" s="259">
        <v>19853</v>
      </c>
      <c r="F742" s="259">
        <v>1689</v>
      </c>
      <c r="G742" s="259">
        <v>91</v>
      </c>
      <c r="H742" s="259">
        <v>149</v>
      </c>
      <c r="I742" s="259">
        <v>8029</v>
      </c>
    </row>
    <row r="743" spans="1:9" s="219" customFormat="1" ht="9" customHeight="1">
      <c r="A743" s="220" t="s">
        <v>59</v>
      </c>
      <c r="B743" s="229">
        <f t="shared" si="61"/>
        <v>2726</v>
      </c>
      <c r="C743" s="229"/>
      <c r="D743" s="229">
        <f t="shared" si="62"/>
        <v>1276</v>
      </c>
      <c r="E743" s="259">
        <v>1274</v>
      </c>
      <c r="F743" s="259">
        <v>2</v>
      </c>
      <c r="G743" s="259">
        <v>0</v>
      </c>
      <c r="H743" s="259">
        <v>4</v>
      </c>
      <c r="I743" s="259">
        <v>1446</v>
      </c>
    </row>
    <row r="744" spans="1:9" s="219" customFormat="1" ht="9" customHeight="1">
      <c r="A744" s="220" t="s">
        <v>60</v>
      </c>
      <c r="B744" s="229">
        <f t="shared" si="61"/>
        <v>17061</v>
      </c>
      <c r="C744" s="229"/>
      <c r="D744" s="229">
        <f t="shared" si="62"/>
        <v>6673</v>
      </c>
      <c r="E744" s="259">
        <v>6652</v>
      </c>
      <c r="F744" s="259">
        <v>18</v>
      </c>
      <c r="G744" s="259">
        <v>3</v>
      </c>
      <c r="H744" s="259">
        <v>1281</v>
      </c>
      <c r="I744" s="259">
        <v>9107</v>
      </c>
    </row>
    <row r="745" spans="1:9" s="219" customFormat="1" ht="9" customHeight="1">
      <c r="A745" s="225" t="s">
        <v>61</v>
      </c>
      <c r="B745" s="230">
        <f t="shared" si="61"/>
        <v>7292</v>
      </c>
      <c r="C745" s="230"/>
      <c r="D745" s="230">
        <f t="shared" si="62"/>
        <v>5435</v>
      </c>
      <c r="E745" s="260">
        <v>4246</v>
      </c>
      <c r="F745" s="260">
        <v>14</v>
      </c>
      <c r="G745" s="260">
        <v>1175</v>
      </c>
      <c r="H745" s="260">
        <v>82</v>
      </c>
      <c r="I745" s="260">
        <v>1775</v>
      </c>
    </row>
    <row r="746" spans="1:9" s="219" customFormat="1" ht="9" customHeight="1">
      <c r="A746" s="220" t="s">
        <v>62</v>
      </c>
      <c r="B746" s="229">
        <f t="shared" si="61"/>
        <v>2060</v>
      </c>
      <c r="C746" s="229"/>
      <c r="D746" s="229">
        <f t="shared" si="62"/>
        <v>2057</v>
      </c>
      <c r="E746" s="259">
        <v>2039</v>
      </c>
      <c r="F746" s="259">
        <v>16</v>
      </c>
      <c r="G746" s="259">
        <v>2</v>
      </c>
      <c r="H746" s="259">
        <v>0</v>
      </c>
      <c r="I746" s="259">
        <v>3</v>
      </c>
    </row>
    <row r="747" spans="1:9" s="219" customFormat="1" ht="9" customHeight="1">
      <c r="A747" s="220" t="s">
        <v>63</v>
      </c>
      <c r="B747" s="229">
        <f t="shared" si="61"/>
        <v>23619</v>
      </c>
      <c r="C747" s="229"/>
      <c r="D747" s="229">
        <f t="shared" si="62"/>
        <v>22769</v>
      </c>
      <c r="E747" s="259">
        <v>22688</v>
      </c>
      <c r="F747" s="259">
        <v>76</v>
      </c>
      <c r="G747" s="259">
        <v>5</v>
      </c>
      <c r="H747" s="259">
        <v>466</v>
      </c>
      <c r="I747" s="259">
        <v>384</v>
      </c>
    </row>
    <row r="748" spans="1:9" s="219" customFormat="1" ht="9" customHeight="1">
      <c r="A748" s="220" t="s">
        <v>64</v>
      </c>
      <c r="B748" s="229">
        <f t="shared" si="61"/>
        <v>14978</v>
      </c>
      <c r="C748" s="229"/>
      <c r="D748" s="229">
        <f t="shared" si="62"/>
        <v>14978</v>
      </c>
      <c r="E748" s="259">
        <v>14978</v>
      </c>
      <c r="F748" s="259">
        <v>0</v>
      </c>
      <c r="G748" s="259">
        <v>0</v>
      </c>
      <c r="H748" s="259">
        <v>0</v>
      </c>
      <c r="I748" s="259">
        <v>0</v>
      </c>
    </row>
    <row r="749" spans="1:9" s="219" customFormat="1" ht="9" customHeight="1">
      <c r="A749" s="225" t="s">
        <v>65</v>
      </c>
      <c r="B749" s="230">
        <f t="shared" si="61"/>
        <v>7473</v>
      </c>
      <c r="C749" s="230"/>
      <c r="D749" s="230">
        <f t="shared" si="62"/>
        <v>5532</v>
      </c>
      <c r="E749" s="260">
        <v>5438</v>
      </c>
      <c r="F749" s="260">
        <v>92</v>
      </c>
      <c r="G749" s="260">
        <v>2</v>
      </c>
      <c r="H749" s="260">
        <v>160</v>
      </c>
      <c r="I749" s="260">
        <v>1781</v>
      </c>
    </row>
    <row r="750" spans="1:9" s="219" customFormat="1" ht="9" customHeight="1">
      <c r="A750" s="220" t="s">
        <v>66</v>
      </c>
      <c r="B750" s="229">
        <f t="shared" si="61"/>
        <v>5448</v>
      </c>
      <c r="C750" s="229"/>
      <c r="D750" s="229">
        <f t="shared" si="62"/>
        <v>5448</v>
      </c>
      <c r="E750" s="259">
        <v>0</v>
      </c>
      <c r="F750" s="259">
        <v>0</v>
      </c>
      <c r="G750" s="259">
        <v>5448</v>
      </c>
      <c r="H750" s="259">
        <v>0</v>
      </c>
      <c r="I750" s="259">
        <v>0</v>
      </c>
    </row>
    <row r="751" spans="1:9" s="219" customFormat="1" ht="9" customHeight="1">
      <c r="A751" s="220" t="s">
        <v>67</v>
      </c>
      <c r="B751" s="229">
        <f t="shared" si="61"/>
        <v>1708</v>
      </c>
      <c r="C751" s="229"/>
      <c r="D751" s="229">
        <f t="shared" si="62"/>
        <v>1217</v>
      </c>
      <c r="E751" s="259">
        <v>1217</v>
      </c>
      <c r="F751" s="259">
        <v>0</v>
      </c>
      <c r="G751" s="259">
        <v>0</v>
      </c>
      <c r="H751" s="259">
        <v>24</v>
      </c>
      <c r="I751" s="259">
        <v>467</v>
      </c>
    </row>
    <row r="752" spans="1:9" s="219" customFormat="1" ht="9" customHeight="1">
      <c r="A752" s="220" t="s">
        <v>68</v>
      </c>
      <c r="B752" s="229">
        <f t="shared" si="61"/>
        <v>17496</v>
      </c>
      <c r="C752" s="229"/>
      <c r="D752" s="229">
        <f t="shared" si="62"/>
        <v>0</v>
      </c>
      <c r="E752" s="259">
        <v>0</v>
      </c>
      <c r="F752" s="259">
        <v>0</v>
      </c>
      <c r="G752" s="259">
        <v>0</v>
      </c>
      <c r="H752" s="259">
        <v>0</v>
      </c>
      <c r="I752" s="259">
        <v>17496</v>
      </c>
    </row>
    <row r="753" spans="1:9" s="219" customFormat="1" ht="9" customHeight="1">
      <c r="A753" s="225" t="s">
        <v>69</v>
      </c>
      <c r="B753" s="230">
        <f t="shared" si="61"/>
        <v>3067</v>
      </c>
      <c r="C753" s="230"/>
      <c r="D753" s="230">
        <f t="shared" si="62"/>
        <v>3067</v>
      </c>
      <c r="E753" s="260">
        <v>2441</v>
      </c>
      <c r="F753" s="260">
        <v>626</v>
      </c>
      <c r="G753" s="260">
        <v>0</v>
      </c>
      <c r="H753" s="260">
        <v>0</v>
      </c>
      <c r="I753" s="260">
        <v>0</v>
      </c>
    </row>
    <row r="754" spans="1:9" s="219" customFormat="1" ht="9" customHeight="1">
      <c r="A754" s="220" t="s">
        <v>70</v>
      </c>
      <c r="B754" s="229">
        <f t="shared" si="61"/>
        <v>5469</v>
      </c>
      <c r="C754" s="229"/>
      <c r="D754" s="229">
        <f t="shared" si="62"/>
        <v>4435</v>
      </c>
      <c r="E754" s="259">
        <v>4340</v>
      </c>
      <c r="F754" s="259">
        <v>3</v>
      </c>
      <c r="G754" s="259">
        <v>92</v>
      </c>
      <c r="H754" s="259">
        <v>584</v>
      </c>
      <c r="I754" s="259">
        <v>450</v>
      </c>
    </row>
    <row r="755" spans="1:9" s="219" customFormat="1" ht="9" customHeight="1">
      <c r="A755" s="220" t="s">
        <v>71</v>
      </c>
      <c r="B755" s="229">
        <f t="shared" si="61"/>
        <v>8936</v>
      </c>
      <c r="C755" s="229"/>
      <c r="D755" s="229">
        <f t="shared" si="62"/>
        <v>8930</v>
      </c>
      <c r="E755" s="259">
        <v>8930</v>
      </c>
      <c r="F755" s="259">
        <v>0</v>
      </c>
      <c r="G755" s="259">
        <v>0</v>
      </c>
      <c r="H755" s="259">
        <v>6</v>
      </c>
      <c r="I755" s="259">
        <v>0</v>
      </c>
    </row>
    <row r="756" spans="1:9" s="219" customFormat="1" ht="9" customHeight="1">
      <c r="A756" s="220" t="s">
        <v>72</v>
      </c>
      <c r="B756" s="229">
        <f t="shared" si="61"/>
        <v>5372</v>
      </c>
      <c r="C756" s="229"/>
      <c r="D756" s="229">
        <f t="shared" si="62"/>
        <v>4089</v>
      </c>
      <c r="E756" s="259">
        <v>4080</v>
      </c>
      <c r="F756" s="259">
        <v>4</v>
      </c>
      <c r="G756" s="259">
        <v>5</v>
      </c>
      <c r="H756" s="259">
        <v>104</v>
      </c>
      <c r="I756" s="259">
        <v>1179</v>
      </c>
    </row>
    <row r="757" spans="1:9" s="219" customFormat="1" ht="9" customHeight="1">
      <c r="A757" s="225" t="s">
        <v>73</v>
      </c>
      <c r="B757" s="230">
        <f t="shared" si="61"/>
        <v>5762</v>
      </c>
      <c r="C757" s="230"/>
      <c r="D757" s="230">
        <f t="shared" si="62"/>
        <v>5519</v>
      </c>
      <c r="E757" s="260">
        <v>5519</v>
      </c>
      <c r="F757" s="260">
        <v>0</v>
      </c>
      <c r="G757" s="260">
        <v>0</v>
      </c>
      <c r="H757" s="260">
        <v>0</v>
      </c>
      <c r="I757" s="260">
        <v>243</v>
      </c>
    </row>
    <row r="758" spans="1:9" s="219" customFormat="1" ht="9" customHeight="1">
      <c r="A758" s="220" t="s">
        <v>74</v>
      </c>
      <c r="B758" s="229">
        <f t="shared" si="61"/>
        <v>6462</v>
      </c>
      <c r="C758" s="229"/>
      <c r="D758" s="229">
        <f t="shared" si="62"/>
        <v>2312</v>
      </c>
      <c r="E758" s="259">
        <v>1682</v>
      </c>
      <c r="F758" s="259">
        <v>433</v>
      </c>
      <c r="G758" s="259">
        <v>197</v>
      </c>
      <c r="H758" s="259">
        <v>123</v>
      </c>
      <c r="I758" s="259">
        <v>4027</v>
      </c>
    </row>
    <row r="759" spans="1:9" s="219" customFormat="1" ht="9" customHeight="1">
      <c r="A759" s="220" t="s">
        <v>75</v>
      </c>
      <c r="B759" s="229">
        <f t="shared" si="61"/>
        <v>14042</v>
      </c>
      <c r="C759" s="229"/>
      <c r="D759" s="229">
        <f t="shared" si="62"/>
        <v>14041</v>
      </c>
      <c r="E759" s="259">
        <v>14028</v>
      </c>
      <c r="F759" s="259">
        <v>7</v>
      </c>
      <c r="G759" s="259">
        <v>6</v>
      </c>
      <c r="H759" s="259">
        <v>1</v>
      </c>
      <c r="I759" s="259">
        <v>0</v>
      </c>
    </row>
    <row r="760" spans="1:9" s="219" customFormat="1" ht="9" customHeight="1">
      <c r="A760" s="220" t="s">
        <v>76</v>
      </c>
      <c r="B760" s="229">
        <f t="shared" si="61"/>
        <v>7072</v>
      </c>
      <c r="C760" s="229"/>
      <c r="D760" s="229">
        <f t="shared" si="62"/>
        <v>7072</v>
      </c>
      <c r="E760" s="259">
        <v>7072</v>
      </c>
      <c r="F760" s="259">
        <v>0</v>
      </c>
      <c r="G760" s="259">
        <v>0</v>
      </c>
      <c r="H760" s="259">
        <v>0</v>
      </c>
      <c r="I760" s="259">
        <v>0</v>
      </c>
    </row>
    <row r="761" spans="1:9" s="219" customFormat="1" ht="9" customHeight="1">
      <c r="A761" s="225" t="s">
        <v>77</v>
      </c>
      <c r="B761" s="230">
        <f t="shared" si="61"/>
        <v>7245</v>
      </c>
      <c r="C761" s="230"/>
      <c r="D761" s="230">
        <f t="shared" si="62"/>
        <v>5770</v>
      </c>
      <c r="E761" s="260">
        <v>5679</v>
      </c>
      <c r="F761" s="260">
        <v>82</v>
      </c>
      <c r="G761" s="260">
        <v>9</v>
      </c>
      <c r="H761" s="260">
        <v>37</v>
      </c>
      <c r="I761" s="260">
        <v>1438</v>
      </c>
    </row>
    <row r="762" spans="1:9" s="219" customFormat="1" ht="9" customHeight="1">
      <c r="A762" s="220" t="s">
        <v>78</v>
      </c>
      <c r="B762" s="229">
        <f t="shared" si="61"/>
        <v>695</v>
      </c>
      <c r="C762" s="229"/>
      <c r="D762" s="229">
        <f t="shared" si="62"/>
        <v>206</v>
      </c>
      <c r="E762" s="259">
        <v>180</v>
      </c>
      <c r="F762" s="259">
        <v>0</v>
      </c>
      <c r="G762" s="259">
        <v>26</v>
      </c>
      <c r="H762" s="259">
        <v>196</v>
      </c>
      <c r="I762" s="259">
        <v>293</v>
      </c>
    </row>
    <row r="763" spans="1:9" s="219" customFormat="1" ht="9" customHeight="1">
      <c r="A763" s="220" t="s">
        <v>79</v>
      </c>
      <c r="B763" s="229">
        <f t="shared" si="61"/>
        <v>7928</v>
      </c>
      <c r="C763" s="229"/>
      <c r="D763" s="229">
        <f t="shared" si="62"/>
        <v>1314</v>
      </c>
      <c r="E763" s="259">
        <v>1160</v>
      </c>
      <c r="F763" s="259">
        <v>154</v>
      </c>
      <c r="G763" s="259">
        <v>0</v>
      </c>
      <c r="H763" s="259">
        <v>3590</v>
      </c>
      <c r="I763" s="259">
        <v>3024</v>
      </c>
    </row>
    <row r="764" spans="1:9" s="219" customFormat="1" ht="9" customHeight="1">
      <c r="A764" s="220" t="s">
        <v>80</v>
      </c>
      <c r="B764" s="229">
        <f t="shared" si="61"/>
        <v>3849</v>
      </c>
      <c r="C764" s="229"/>
      <c r="D764" s="229">
        <f t="shared" si="62"/>
        <v>3780</v>
      </c>
      <c r="E764" s="259">
        <v>3748</v>
      </c>
      <c r="F764" s="259">
        <v>20</v>
      </c>
      <c r="G764" s="259">
        <v>12</v>
      </c>
      <c r="H764" s="259">
        <v>29</v>
      </c>
      <c r="I764" s="259">
        <v>40</v>
      </c>
    </row>
    <row r="765" spans="1:9" s="219" customFormat="1" ht="9" customHeight="1">
      <c r="A765" s="225" t="s">
        <v>81</v>
      </c>
      <c r="B765" s="230">
        <f t="shared" si="61"/>
        <v>1775</v>
      </c>
      <c r="C765" s="230"/>
      <c r="D765" s="230">
        <f t="shared" si="62"/>
        <v>1772</v>
      </c>
      <c r="E765" s="260">
        <v>1756</v>
      </c>
      <c r="F765" s="260">
        <v>16</v>
      </c>
      <c r="G765" s="260">
        <v>0</v>
      </c>
      <c r="H765" s="260">
        <v>3</v>
      </c>
      <c r="I765" s="260">
        <v>0</v>
      </c>
    </row>
    <row r="766" spans="1:9" s="219" customFormat="1" ht="9" customHeight="1">
      <c r="A766" s="253"/>
      <c r="B766" s="256"/>
      <c r="C766" s="256"/>
      <c r="D766" s="256"/>
      <c r="E766" s="281"/>
      <c r="F766" s="281"/>
      <c r="G766" s="281"/>
      <c r="H766" s="281"/>
      <c r="I766" s="281"/>
    </row>
    <row r="767" spans="1:9" s="219" customFormat="1" ht="9" customHeight="1">
      <c r="A767" s="218">
        <v>2016</v>
      </c>
      <c r="B767" s="249"/>
      <c r="D767" s="249"/>
    </row>
    <row r="768" spans="1:9" s="219" customFormat="1" ht="9" customHeight="1">
      <c r="A768" s="222" t="s">
        <v>102</v>
      </c>
      <c r="B768" s="243">
        <f>SUM(B770:B801)</f>
        <v>311570</v>
      </c>
      <c r="C768" s="243"/>
      <c r="D768" s="243">
        <f t="shared" ref="D768:I768" si="63">SUM(D770:D801)</f>
        <v>221913</v>
      </c>
      <c r="E768" s="243">
        <f t="shared" si="63"/>
        <v>178314</v>
      </c>
      <c r="F768" s="243">
        <f t="shared" si="63"/>
        <v>38437</v>
      </c>
      <c r="G768" s="243">
        <f t="shared" si="63"/>
        <v>5162</v>
      </c>
      <c r="H768" s="243">
        <f t="shared" si="63"/>
        <v>14112</v>
      </c>
      <c r="I768" s="243">
        <f t="shared" si="63"/>
        <v>75545</v>
      </c>
    </row>
    <row r="769" spans="1:9" s="219" customFormat="1" ht="3" customHeight="1">
      <c r="A769" s="222"/>
      <c r="B769" s="243"/>
      <c r="C769" s="243"/>
      <c r="D769" s="243"/>
      <c r="E769" s="243"/>
      <c r="F769" s="243"/>
      <c r="G769" s="243"/>
      <c r="H769" s="243"/>
      <c r="I769" s="243"/>
    </row>
    <row r="770" spans="1:9" s="219" customFormat="1" ht="9" customHeight="1">
      <c r="A770" s="220" t="s">
        <v>50</v>
      </c>
      <c r="B770" s="229">
        <f t="shared" ref="B770:B801" si="64">SUM(D770,H770:I770)</f>
        <v>3918</v>
      </c>
      <c r="C770" s="229"/>
      <c r="D770" s="229">
        <f>SUM(E770:G770)</f>
        <v>3918</v>
      </c>
      <c r="E770" s="259">
        <v>3918</v>
      </c>
      <c r="F770" s="259">
        <v>0</v>
      </c>
      <c r="G770" s="259">
        <v>0</v>
      </c>
      <c r="H770" s="259">
        <v>0</v>
      </c>
      <c r="I770" s="259">
        <v>0</v>
      </c>
    </row>
    <row r="771" spans="1:9" s="219" customFormat="1" ht="9" customHeight="1">
      <c r="A771" s="220" t="s">
        <v>51</v>
      </c>
      <c r="B771" s="229">
        <f t="shared" si="64"/>
        <v>8601</v>
      </c>
      <c r="C771" s="229"/>
      <c r="D771" s="229">
        <f t="shared" ref="D771:D801" si="65">SUM(E771:G771)</f>
        <v>620</v>
      </c>
      <c r="E771" s="259">
        <v>508</v>
      </c>
      <c r="F771" s="259">
        <v>1</v>
      </c>
      <c r="G771" s="259">
        <v>111</v>
      </c>
      <c r="H771" s="259">
        <v>161</v>
      </c>
      <c r="I771" s="259">
        <v>7820</v>
      </c>
    </row>
    <row r="772" spans="1:9" s="219" customFormat="1" ht="9" customHeight="1">
      <c r="A772" s="220" t="s">
        <v>52</v>
      </c>
      <c r="B772" s="229">
        <f t="shared" si="64"/>
        <v>1474</v>
      </c>
      <c r="C772" s="229"/>
      <c r="D772" s="229">
        <f t="shared" si="65"/>
        <v>872</v>
      </c>
      <c r="E772" s="259">
        <v>644</v>
      </c>
      <c r="F772" s="259">
        <v>2</v>
      </c>
      <c r="G772" s="259">
        <v>226</v>
      </c>
      <c r="H772" s="259">
        <v>15</v>
      </c>
      <c r="I772" s="259">
        <v>587</v>
      </c>
    </row>
    <row r="773" spans="1:9" s="219" customFormat="1" ht="9" customHeight="1">
      <c r="A773" s="225" t="s">
        <v>53</v>
      </c>
      <c r="B773" s="230">
        <f t="shared" si="64"/>
        <v>1874</v>
      </c>
      <c r="C773" s="230"/>
      <c r="D773" s="230">
        <f t="shared" si="65"/>
        <v>1809</v>
      </c>
      <c r="E773" s="260">
        <v>1763</v>
      </c>
      <c r="F773" s="260">
        <v>41</v>
      </c>
      <c r="G773" s="260">
        <v>5</v>
      </c>
      <c r="H773" s="260">
        <v>18</v>
      </c>
      <c r="I773" s="260">
        <v>47</v>
      </c>
    </row>
    <row r="774" spans="1:9" s="219" customFormat="1" ht="9" customHeight="1">
      <c r="A774" s="220" t="s">
        <v>54</v>
      </c>
      <c r="B774" s="229">
        <f t="shared" si="64"/>
        <v>19285</v>
      </c>
      <c r="C774" s="229"/>
      <c r="D774" s="229">
        <f t="shared" si="65"/>
        <v>14053</v>
      </c>
      <c r="E774" s="259">
        <v>8285</v>
      </c>
      <c r="F774" s="259">
        <v>5563</v>
      </c>
      <c r="G774" s="259">
        <v>205</v>
      </c>
      <c r="H774" s="259">
        <v>4090</v>
      </c>
      <c r="I774" s="259">
        <v>1142</v>
      </c>
    </row>
    <row r="775" spans="1:9" s="219" customFormat="1" ht="9" customHeight="1">
      <c r="A775" s="220" t="s">
        <v>55</v>
      </c>
      <c r="B775" s="229">
        <f t="shared" si="64"/>
        <v>3606</v>
      </c>
      <c r="C775" s="229"/>
      <c r="D775" s="229">
        <f t="shared" si="65"/>
        <v>2713</v>
      </c>
      <c r="E775" s="259">
        <v>236</v>
      </c>
      <c r="F775" s="259">
        <v>2477</v>
      </c>
      <c r="G775" s="259">
        <v>0</v>
      </c>
      <c r="H775" s="259">
        <v>512</v>
      </c>
      <c r="I775" s="259">
        <v>381</v>
      </c>
    </row>
    <row r="776" spans="1:9" s="219" customFormat="1" ht="9" customHeight="1">
      <c r="A776" s="220" t="s">
        <v>56</v>
      </c>
      <c r="B776" s="229">
        <f t="shared" si="64"/>
        <v>3738</v>
      </c>
      <c r="C776" s="229"/>
      <c r="D776" s="229">
        <f t="shared" si="65"/>
        <v>3523</v>
      </c>
      <c r="E776" s="259">
        <v>3510</v>
      </c>
      <c r="F776" s="259">
        <v>4</v>
      </c>
      <c r="G776" s="259">
        <v>9</v>
      </c>
      <c r="H776" s="259">
        <v>204</v>
      </c>
      <c r="I776" s="259">
        <v>11</v>
      </c>
    </row>
    <row r="777" spans="1:9" s="219" customFormat="1" ht="9" customHeight="1">
      <c r="A777" s="225" t="s">
        <v>57</v>
      </c>
      <c r="B777" s="230">
        <f t="shared" si="64"/>
        <v>13773</v>
      </c>
      <c r="C777" s="230"/>
      <c r="D777" s="230">
        <f t="shared" si="65"/>
        <v>4833</v>
      </c>
      <c r="E777" s="260">
        <v>2932</v>
      </c>
      <c r="F777" s="260">
        <v>11</v>
      </c>
      <c r="G777" s="260">
        <v>1890</v>
      </c>
      <c r="H777" s="260">
        <v>10</v>
      </c>
      <c r="I777" s="260">
        <v>8930</v>
      </c>
    </row>
    <row r="778" spans="1:9" s="219" customFormat="1" ht="9" customHeight="1">
      <c r="A778" s="220" t="s">
        <v>58</v>
      </c>
      <c r="B778" s="229">
        <f t="shared" si="64"/>
        <v>36830</v>
      </c>
      <c r="C778" s="229"/>
      <c r="D778" s="229">
        <f t="shared" si="65"/>
        <v>30761</v>
      </c>
      <c r="E778" s="259">
        <v>29208</v>
      </c>
      <c r="F778" s="259">
        <v>1445</v>
      </c>
      <c r="G778" s="259">
        <v>108</v>
      </c>
      <c r="H778" s="259">
        <v>16</v>
      </c>
      <c r="I778" s="259">
        <v>6053</v>
      </c>
    </row>
    <row r="779" spans="1:9" s="219" customFormat="1" ht="9" customHeight="1">
      <c r="A779" s="220" t="s">
        <v>59</v>
      </c>
      <c r="B779" s="229">
        <f t="shared" si="64"/>
        <v>2343</v>
      </c>
      <c r="C779" s="229"/>
      <c r="D779" s="229">
        <f t="shared" si="65"/>
        <v>1175</v>
      </c>
      <c r="E779" s="259">
        <v>1175</v>
      </c>
      <c r="F779" s="259">
        <v>0</v>
      </c>
      <c r="G779" s="259">
        <v>0</v>
      </c>
      <c r="H779" s="259">
        <v>13</v>
      </c>
      <c r="I779" s="259">
        <v>1155</v>
      </c>
    </row>
    <row r="780" spans="1:9" s="219" customFormat="1" ht="9" customHeight="1">
      <c r="A780" s="220" t="s">
        <v>60</v>
      </c>
      <c r="B780" s="229">
        <f t="shared" si="64"/>
        <v>17777</v>
      </c>
      <c r="C780" s="229"/>
      <c r="D780" s="229">
        <f t="shared" si="65"/>
        <v>6156</v>
      </c>
      <c r="E780" s="259">
        <v>6144</v>
      </c>
      <c r="F780" s="259">
        <v>11</v>
      </c>
      <c r="G780" s="259">
        <v>1</v>
      </c>
      <c r="H780" s="259">
        <v>1341</v>
      </c>
      <c r="I780" s="259">
        <v>10280</v>
      </c>
    </row>
    <row r="781" spans="1:9" s="219" customFormat="1" ht="9" customHeight="1">
      <c r="A781" s="225" t="s">
        <v>61</v>
      </c>
      <c r="B781" s="230">
        <f t="shared" si="64"/>
        <v>6637</v>
      </c>
      <c r="C781" s="230"/>
      <c r="D781" s="230">
        <f t="shared" si="65"/>
        <v>4935</v>
      </c>
      <c r="E781" s="260">
        <v>4122</v>
      </c>
      <c r="F781" s="260">
        <v>23</v>
      </c>
      <c r="G781" s="260">
        <v>790</v>
      </c>
      <c r="H781" s="260">
        <v>46</v>
      </c>
      <c r="I781" s="260">
        <v>1656</v>
      </c>
    </row>
    <row r="782" spans="1:9" s="219" customFormat="1" ht="9" customHeight="1">
      <c r="A782" s="220" t="s">
        <v>62</v>
      </c>
      <c r="B782" s="229">
        <f t="shared" si="64"/>
        <v>2231</v>
      </c>
      <c r="C782" s="229"/>
      <c r="D782" s="229">
        <f t="shared" si="65"/>
        <v>1921</v>
      </c>
      <c r="E782" s="259">
        <v>1915</v>
      </c>
      <c r="F782" s="259">
        <v>6</v>
      </c>
      <c r="G782" s="259">
        <v>0</v>
      </c>
      <c r="H782" s="259">
        <v>0</v>
      </c>
      <c r="I782" s="259">
        <v>310</v>
      </c>
    </row>
    <row r="783" spans="1:9" s="219" customFormat="1" ht="9" customHeight="1">
      <c r="A783" s="220" t="s">
        <v>63</v>
      </c>
      <c r="B783" s="229">
        <f t="shared" si="64"/>
        <v>25403</v>
      </c>
      <c r="C783" s="229"/>
      <c r="D783" s="229">
        <f t="shared" si="65"/>
        <v>24722</v>
      </c>
      <c r="E783" s="259">
        <v>24478</v>
      </c>
      <c r="F783" s="259">
        <v>22</v>
      </c>
      <c r="G783" s="259">
        <v>222</v>
      </c>
      <c r="H783" s="259">
        <v>367</v>
      </c>
      <c r="I783" s="259">
        <v>314</v>
      </c>
    </row>
    <row r="784" spans="1:9" s="219" customFormat="1" ht="9" customHeight="1">
      <c r="A784" s="220" t="s">
        <v>64</v>
      </c>
      <c r="B784" s="229">
        <f t="shared" si="64"/>
        <v>15723</v>
      </c>
      <c r="C784" s="229"/>
      <c r="D784" s="229">
        <f t="shared" si="65"/>
        <v>15723</v>
      </c>
      <c r="E784" s="259">
        <v>15723</v>
      </c>
      <c r="F784" s="259">
        <v>0</v>
      </c>
      <c r="G784" s="259">
        <v>0</v>
      </c>
      <c r="H784" s="259">
        <v>0</v>
      </c>
      <c r="I784" s="259">
        <v>0</v>
      </c>
    </row>
    <row r="785" spans="1:9" s="219" customFormat="1" ht="9" customHeight="1">
      <c r="A785" s="225" t="s">
        <v>65</v>
      </c>
      <c r="B785" s="230">
        <f t="shared" si="64"/>
        <v>8563</v>
      </c>
      <c r="C785" s="230"/>
      <c r="D785" s="230">
        <f t="shared" si="65"/>
        <v>6578</v>
      </c>
      <c r="E785" s="260">
        <v>6480</v>
      </c>
      <c r="F785" s="260">
        <v>97</v>
      </c>
      <c r="G785" s="260">
        <v>1</v>
      </c>
      <c r="H785" s="260">
        <v>147</v>
      </c>
      <c r="I785" s="260">
        <v>1838</v>
      </c>
    </row>
    <row r="786" spans="1:9" s="219" customFormat="1" ht="9" customHeight="1">
      <c r="A786" s="220" t="s">
        <v>66</v>
      </c>
      <c r="B786" s="229">
        <f t="shared" si="64"/>
        <v>5213</v>
      </c>
      <c r="C786" s="229"/>
      <c r="D786" s="229">
        <f t="shared" si="65"/>
        <v>0</v>
      </c>
      <c r="E786" s="259">
        <v>0</v>
      </c>
      <c r="F786" s="259">
        <v>0</v>
      </c>
      <c r="G786" s="259">
        <v>0</v>
      </c>
      <c r="H786" s="259">
        <v>0</v>
      </c>
      <c r="I786" s="259">
        <v>5213</v>
      </c>
    </row>
    <row r="787" spans="1:9" s="219" customFormat="1" ht="9" customHeight="1">
      <c r="A787" s="220" t="s">
        <v>67</v>
      </c>
      <c r="B787" s="229">
        <f t="shared" si="64"/>
        <v>1679</v>
      </c>
      <c r="C787" s="229"/>
      <c r="D787" s="229">
        <f t="shared" si="65"/>
        <v>1017</v>
      </c>
      <c r="E787" s="259">
        <v>1014</v>
      </c>
      <c r="F787" s="259">
        <v>2</v>
      </c>
      <c r="G787" s="259">
        <v>1</v>
      </c>
      <c r="H787" s="259">
        <v>41</v>
      </c>
      <c r="I787" s="259">
        <v>621</v>
      </c>
    </row>
    <row r="788" spans="1:9" s="219" customFormat="1" ht="9" customHeight="1">
      <c r="A788" s="220" t="s">
        <v>68</v>
      </c>
      <c r="B788" s="229">
        <f t="shared" si="64"/>
        <v>20916</v>
      </c>
      <c r="C788" s="229"/>
      <c r="D788" s="229">
        <f t="shared" si="65"/>
        <v>0</v>
      </c>
      <c r="E788" s="259">
        <v>0</v>
      </c>
      <c r="F788" s="259">
        <v>0</v>
      </c>
      <c r="G788" s="259">
        <v>0</v>
      </c>
      <c r="H788" s="259">
        <v>0</v>
      </c>
      <c r="I788" s="259">
        <v>20916</v>
      </c>
    </row>
    <row r="789" spans="1:9" s="219" customFormat="1" ht="9" customHeight="1">
      <c r="A789" s="225" t="s">
        <v>69</v>
      </c>
      <c r="B789" s="230">
        <f t="shared" si="64"/>
        <v>5261</v>
      </c>
      <c r="C789" s="230"/>
      <c r="D789" s="230">
        <f t="shared" si="65"/>
        <v>5259</v>
      </c>
      <c r="E789" s="260">
        <v>4036</v>
      </c>
      <c r="F789" s="260">
        <v>1223</v>
      </c>
      <c r="G789" s="260">
        <v>0</v>
      </c>
      <c r="H789" s="260">
        <v>1</v>
      </c>
      <c r="I789" s="260">
        <v>1</v>
      </c>
    </row>
    <row r="790" spans="1:9" s="219" customFormat="1" ht="9" customHeight="1">
      <c r="A790" s="220" t="s">
        <v>70</v>
      </c>
      <c r="B790" s="229">
        <f t="shared" si="64"/>
        <v>4745</v>
      </c>
      <c r="C790" s="229"/>
      <c r="D790" s="229">
        <f t="shared" si="65"/>
        <v>3260</v>
      </c>
      <c r="E790" s="259">
        <v>3251</v>
      </c>
      <c r="F790" s="259">
        <v>9</v>
      </c>
      <c r="G790" s="259">
        <v>0</v>
      </c>
      <c r="H790" s="259">
        <v>1260</v>
      </c>
      <c r="I790" s="259">
        <v>225</v>
      </c>
    </row>
    <row r="791" spans="1:9" s="219" customFormat="1" ht="9" customHeight="1">
      <c r="A791" s="220" t="s">
        <v>71</v>
      </c>
      <c r="B791" s="229">
        <f t="shared" si="64"/>
        <v>35515</v>
      </c>
      <c r="C791" s="229"/>
      <c r="D791" s="229">
        <f t="shared" si="65"/>
        <v>35515</v>
      </c>
      <c r="E791" s="259">
        <v>8783</v>
      </c>
      <c r="F791" s="259">
        <v>26732</v>
      </c>
      <c r="G791" s="259">
        <v>0</v>
      </c>
      <c r="H791" s="259">
        <v>0</v>
      </c>
      <c r="I791" s="259">
        <v>0</v>
      </c>
    </row>
    <row r="792" spans="1:9" s="219" customFormat="1" ht="9" customHeight="1">
      <c r="A792" s="220" t="s">
        <v>72</v>
      </c>
      <c r="B792" s="229">
        <f t="shared" si="64"/>
        <v>5061</v>
      </c>
      <c r="C792" s="229"/>
      <c r="D792" s="229">
        <f t="shared" si="65"/>
        <v>4323</v>
      </c>
      <c r="E792" s="259">
        <v>4298</v>
      </c>
      <c r="F792" s="259">
        <v>25</v>
      </c>
      <c r="G792" s="259">
        <v>0</v>
      </c>
      <c r="H792" s="259">
        <v>48</v>
      </c>
      <c r="I792" s="259">
        <v>690</v>
      </c>
    </row>
    <row r="793" spans="1:9" s="219" customFormat="1" ht="9" customHeight="1">
      <c r="A793" s="225" t="s">
        <v>73</v>
      </c>
      <c r="B793" s="230">
        <f t="shared" si="64"/>
        <v>5349</v>
      </c>
      <c r="C793" s="230"/>
      <c r="D793" s="230">
        <f t="shared" si="65"/>
        <v>5139</v>
      </c>
      <c r="E793" s="260">
        <v>5139</v>
      </c>
      <c r="F793" s="260">
        <v>0</v>
      </c>
      <c r="G793" s="260">
        <v>0</v>
      </c>
      <c r="H793" s="260">
        <v>0</v>
      </c>
      <c r="I793" s="260">
        <v>210</v>
      </c>
    </row>
    <row r="794" spans="1:9" s="219" customFormat="1" ht="9" customHeight="1">
      <c r="A794" s="220" t="s">
        <v>74</v>
      </c>
      <c r="B794" s="229">
        <f t="shared" si="64"/>
        <v>6605</v>
      </c>
      <c r="C794" s="229"/>
      <c r="D794" s="229">
        <f t="shared" si="65"/>
        <v>4782</v>
      </c>
      <c r="E794" s="259">
        <v>3012</v>
      </c>
      <c r="F794" s="259">
        <v>403</v>
      </c>
      <c r="G794" s="259">
        <v>1367</v>
      </c>
      <c r="H794" s="259">
        <v>466</v>
      </c>
      <c r="I794" s="259">
        <v>1357</v>
      </c>
    </row>
    <row r="795" spans="1:9" s="219" customFormat="1" ht="9" customHeight="1">
      <c r="A795" s="220" t="s">
        <v>75</v>
      </c>
      <c r="B795" s="229">
        <f t="shared" si="64"/>
        <v>14828</v>
      </c>
      <c r="C795" s="229"/>
      <c r="D795" s="229">
        <f t="shared" si="65"/>
        <v>14826</v>
      </c>
      <c r="E795" s="259">
        <v>14599</v>
      </c>
      <c r="F795" s="259">
        <v>168</v>
      </c>
      <c r="G795" s="259">
        <v>59</v>
      </c>
      <c r="H795" s="259">
        <v>0</v>
      </c>
      <c r="I795" s="259">
        <v>2</v>
      </c>
    </row>
    <row r="796" spans="1:9" s="219" customFormat="1" ht="9" customHeight="1">
      <c r="A796" s="220" t="s">
        <v>76</v>
      </c>
      <c r="B796" s="229">
        <f t="shared" si="64"/>
        <v>9325</v>
      </c>
      <c r="C796" s="229"/>
      <c r="D796" s="229">
        <f t="shared" si="65"/>
        <v>9325</v>
      </c>
      <c r="E796" s="259">
        <v>9325</v>
      </c>
      <c r="F796" s="259">
        <v>0</v>
      </c>
      <c r="G796" s="259">
        <v>0</v>
      </c>
      <c r="H796" s="259">
        <v>0</v>
      </c>
      <c r="I796" s="259">
        <v>0</v>
      </c>
    </row>
    <row r="797" spans="1:9" s="219" customFormat="1" ht="9" customHeight="1">
      <c r="A797" s="225" t="s">
        <v>77</v>
      </c>
      <c r="B797" s="230">
        <f t="shared" si="64"/>
        <v>9071</v>
      </c>
      <c r="C797" s="230"/>
      <c r="D797" s="230">
        <f t="shared" si="65"/>
        <v>5850</v>
      </c>
      <c r="E797" s="260">
        <v>5820</v>
      </c>
      <c r="F797" s="260">
        <v>29</v>
      </c>
      <c r="G797" s="260">
        <v>1</v>
      </c>
      <c r="H797" s="260">
        <v>4</v>
      </c>
      <c r="I797" s="260">
        <v>3217</v>
      </c>
    </row>
    <row r="798" spans="1:9" s="219" customFormat="1" ht="9" customHeight="1">
      <c r="A798" s="220" t="s">
        <v>78</v>
      </c>
      <c r="B798" s="229">
        <f t="shared" si="64"/>
        <v>930</v>
      </c>
      <c r="C798" s="229"/>
      <c r="D798" s="229">
        <f t="shared" si="65"/>
        <v>482</v>
      </c>
      <c r="E798" s="259">
        <v>312</v>
      </c>
      <c r="F798" s="259">
        <v>12</v>
      </c>
      <c r="G798" s="259">
        <v>158</v>
      </c>
      <c r="H798" s="259">
        <v>168</v>
      </c>
      <c r="I798" s="259">
        <v>280</v>
      </c>
    </row>
    <row r="799" spans="1:9" s="219" customFormat="1" ht="9" customHeight="1">
      <c r="A799" s="220" t="s">
        <v>79</v>
      </c>
      <c r="B799" s="229">
        <f t="shared" si="64"/>
        <v>9060</v>
      </c>
      <c r="C799" s="229"/>
      <c r="D799" s="229">
        <f t="shared" si="65"/>
        <v>1673</v>
      </c>
      <c r="E799" s="259">
        <v>1587</v>
      </c>
      <c r="F799" s="259">
        <v>86</v>
      </c>
      <c r="G799" s="259">
        <v>0</v>
      </c>
      <c r="H799" s="259">
        <v>5157</v>
      </c>
      <c r="I799" s="259">
        <v>2230</v>
      </c>
    </row>
    <row r="800" spans="1:9" s="219" customFormat="1" ht="9" customHeight="1">
      <c r="A800" s="220" t="s">
        <v>80</v>
      </c>
      <c r="B800" s="229">
        <f t="shared" si="64"/>
        <v>4258</v>
      </c>
      <c r="C800" s="229"/>
      <c r="D800" s="229">
        <f t="shared" si="65"/>
        <v>4172</v>
      </c>
      <c r="E800" s="259">
        <v>4153</v>
      </c>
      <c r="F800" s="259">
        <v>17</v>
      </c>
      <c r="G800" s="259">
        <v>2</v>
      </c>
      <c r="H800" s="259">
        <v>27</v>
      </c>
      <c r="I800" s="259">
        <v>59</v>
      </c>
    </row>
    <row r="801" spans="1:9" s="219" customFormat="1" ht="9" customHeight="1">
      <c r="A801" s="225" t="s">
        <v>81</v>
      </c>
      <c r="B801" s="230">
        <f t="shared" si="64"/>
        <v>1978</v>
      </c>
      <c r="C801" s="230"/>
      <c r="D801" s="230">
        <f t="shared" si="65"/>
        <v>1978</v>
      </c>
      <c r="E801" s="260">
        <v>1944</v>
      </c>
      <c r="F801" s="260">
        <v>28</v>
      </c>
      <c r="G801" s="260">
        <v>6</v>
      </c>
      <c r="H801" s="260">
        <v>0</v>
      </c>
      <c r="I801" s="260">
        <v>0</v>
      </c>
    </row>
    <row r="802" spans="1:9" s="219" customFormat="1" ht="9" customHeight="1">
      <c r="A802" s="253"/>
      <c r="B802" s="256"/>
      <c r="C802" s="256"/>
      <c r="D802" s="256"/>
      <c r="E802" s="281"/>
      <c r="F802" s="281"/>
      <c r="G802" s="281"/>
      <c r="H802" s="281"/>
      <c r="I802" s="281"/>
    </row>
    <row r="803" spans="1:9" s="219" customFormat="1" ht="9" customHeight="1">
      <c r="A803" s="218">
        <v>2017</v>
      </c>
      <c r="B803" s="249"/>
      <c r="D803" s="249"/>
    </row>
    <row r="804" spans="1:9" s="219" customFormat="1" ht="9" customHeight="1">
      <c r="A804" s="222" t="s">
        <v>102</v>
      </c>
      <c r="B804" s="261">
        <f>SUM(B806:B837)</f>
        <v>272002</v>
      </c>
      <c r="C804" s="261"/>
      <c r="D804" s="261">
        <f t="shared" ref="D804:I804" si="66">SUM(D806:D837)</f>
        <v>192507</v>
      </c>
      <c r="E804" s="261">
        <f t="shared" si="66"/>
        <v>165684</v>
      </c>
      <c r="F804" s="261">
        <f t="shared" si="66"/>
        <v>18445</v>
      </c>
      <c r="G804" s="261">
        <f t="shared" si="66"/>
        <v>8378</v>
      </c>
      <c r="H804" s="261">
        <f t="shared" si="66"/>
        <v>11723</v>
      </c>
      <c r="I804" s="261">
        <f t="shared" si="66"/>
        <v>67772</v>
      </c>
    </row>
    <row r="805" spans="1:9" s="219" customFormat="1" ht="3" customHeight="1">
      <c r="A805" s="222"/>
      <c r="B805" s="261"/>
      <c r="C805" s="261"/>
      <c r="D805" s="261"/>
      <c r="E805" s="261"/>
      <c r="F805" s="261"/>
      <c r="G805" s="261"/>
      <c r="H805" s="261"/>
      <c r="I805" s="261"/>
    </row>
    <row r="806" spans="1:9" s="219" customFormat="1" ht="9" customHeight="1">
      <c r="A806" s="220" t="s">
        <v>50</v>
      </c>
      <c r="B806" s="263">
        <v>3450</v>
      </c>
      <c r="C806" s="263"/>
      <c r="D806" s="263">
        <f>SUM(E806:G806)</f>
        <v>3450</v>
      </c>
      <c r="E806" s="264">
        <v>3450</v>
      </c>
      <c r="F806" s="264">
        <v>0</v>
      </c>
      <c r="G806" s="264">
        <v>0</v>
      </c>
      <c r="H806" s="264">
        <v>0</v>
      </c>
      <c r="I806" s="264">
        <v>0</v>
      </c>
    </row>
    <row r="807" spans="1:9" s="219" customFormat="1" ht="9" customHeight="1">
      <c r="A807" s="220" t="s">
        <v>51</v>
      </c>
      <c r="B807" s="263">
        <v>8149</v>
      </c>
      <c r="C807" s="263"/>
      <c r="D807" s="263">
        <f t="shared" ref="D807:D837" si="67">SUM(E807:G807)</f>
        <v>663</v>
      </c>
      <c r="E807" s="264">
        <v>576</v>
      </c>
      <c r="F807" s="264">
        <v>22</v>
      </c>
      <c r="G807" s="264">
        <v>65</v>
      </c>
      <c r="H807" s="264">
        <v>83</v>
      </c>
      <c r="I807" s="264">
        <v>7403</v>
      </c>
    </row>
    <row r="808" spans="1:9" s="219" customFormat="1" ht="9" customHeight="1">
      <c r="A808" s="220" t="s">
        <v>52</v>
      </c>
      <c r="B808" s="263">
        <v>1630</v>
      </c>
      <c r="C808" s="263"/>
      <c r="D808" s="263">
        <f t="shared" si="67"/>
        <v>1217</v>
      </c>
      <c r="E808" s="264">
        <v>556</v>
      </c>
      <c r="F808" s="264">
        <v>2</v>
      </c>
      <c r="G808" s="264">
        <v>659</v>
      </c>
      <c r="H808" s="264">
        <v>37</v>
      </c>
      <c r="I808" s="264">
        <v>376</v>
      </c>
    </row>
    <row r="809" spans="1:9" s="219" customFormat="1" ht="9" customHeight="1">
      <c r="A809" s="225" t="s">
        <v>53</v>
      </c>
      <c r="B809" s="265">
        <v>1581</v>
      </c>
      <c r="C809" s="265"/>
      <c r="D809" s="265">
        <f t="shared" si="67"/>
        <v>1578</v>
      </c>
      <c r="E809" s="266">
        <v>1574</v>
      </c>
      <c r="F809" s="266">
        <v>4</v>
      </c>
      <c r="G809" s="266"/>
      <c r="H809" s="266">
        <v>2</v>
      </c>
      <c r="I809" s="266">
        <v>1</v>
      </c>
    </row>
    <row r="810" spans="1:9" s="219" customFormat="1" ht="9" customHeight="1">
      <c r="A810" s="220" t="s">
        <v>54</v>
      </c>
      <c r="B810" s="263">
        <v>10483</v>
      </c>
      <c r="C810" s="263"/>
      <c r="D810" s="263">
        <f t="shared" si="67"/>
        <v>6910</v>
      </c>
      <c r="E810" s="264">
        <v>3932</v>
      </c>
      <c r="F810" s="264">
        <v>1</v>
      </c>
      <c r="G810" s="264">
        <v>2977</v>
      </c>
      <c r="H810" s="264">
        <v>2626</v>
      </c>
      <c r="I810" s="264">
        <v>947</v>
      </c>
    </row>
    <row r="811" spans="1:9" s="219" customFormat="1" ht="9" customHeight="1">
      <c r="A811" s="220" t="s">
        <v>55</v>
      </c>
      <c r="B811" s="263">
        <v>3960</v>
      </c>
      <c r="C811" s="263"/>
      <c r="D811" s="263">
        <f t="shared" si="67"/>
        <v>3210</v>
      </c>
      <c r="E811" s="264">
        <v>160</v>
      </c>
      <c r="F811" s="264">
        <v>3050</v>
      </c>
      <c r="G811" s="264">
        <v>0</v>
      </c>
      <c r="H811" s="264">
        <v>443</v>
      </c>
      <c r="I811" s="264">
        <v>307</v>
      </c>
    </row>
    <row r="812" spans="1:9" s="219" customFormat="1" ht="9" customHeight="1">
      <c r="A812" s="220" t="s">
        <v>56</v>
      </c>
      <c r="B812" s="263">
        <v>3346</v>
      </c>
      <c r="C812" s="263"/>
      <c r="D812" s="263">
        <f t="shared" si="67"/>
        <v>3066</v>
      </c>
      <c r="E812" s="264">
        <v>2725</v>
      </c>
      <c r="F812" s="264">
        <v>1</v>
      </c>
      <c r="G812" s="264">
        <v>340</v>
      </c>
      <c r="H812" s="264">
        <v>37</v>
      </c>
      <c r="I812" s="264">
        <v>243</v>
      </c>
    </row>
    <row r="813" spans="1:9" s="219" customFormat="1" ht="9" customHeight="1">
      <c r="A813" s="225" t="s">
        <v>57</v>
      </c>
      <c r="B813" s="265">
        <v>13207</v>
      </c>
      <c r="C813" s="265"/>
      <c r="D813" s="265">
        <f t="shared" si="67"/>
        <v>4986</v>
      </c>
      <c r="E813" s="266">
        <v>2845</v>
      </c>
      <c r="F813" s="266">
        <v>35</v>
      </c>
      <c r="G813" s="266">
        <v>2106</v>
      </c>
      <c r="H813" s="266">
        <v>27</v>
      </c>
      <c r="I813" s="266">
        <v>8194</v>
      </c>
    </row>
    <row r="814" spans="1:9" s="219" customFormat="1" ht="9" customHeight="1">
      <c r="A814" s="220" t="s">
        <v>58</v>
      </c>
      <c r="B814" s="263">
        <v>36960</v>
      </c>
      <c r="C814" s="263"/>
      <c r="D814" s="263">
        <f t="shared" si="67"/>
        <v>33048</v>
      </c>
      <c r="E814" s="264">
        <v>31950</v>
      </c>
      <c r="F814" s="264">
        <v>1008</v>
      </c>
      <c r="G814" s="264">
        <v>90</v>
      </c>
      <c r="H814" s="264">
        <v>18</v>
      </c>
      <c r="I814" s="264">
        <v>3894</v>
      </c>
    </row>
    <row r="815" spans="1:9" s="219" customFormat="1" ht="9" customHeight="1">
      <c r="A815" s="220" t="s">
        <v>59</v>
      </c>
      <c r="B815" s="263">
        <v>2859</v>
      </c>
      <c r="C815" s="263"/>
      <c r="D815" s="263">
        <f t="shared" si="67"/>
        <v>1358</v>
      </c>
      <c r="E815" s="264">
        <v>1240</v>
      </c>
      <c r="F815" s="264">
        <v>100</v>
      </c>
      <c r="G815" s="264">
        <v>18</v>
      </c>
      <c r="H815" s="264">
        <v>2</v>
      </c>
      <c r="I815" s="264">
        <v>1499</v>
      </c>
    </row>
    <row r="816" spans="1:9" s="219" customFormat="1" ht="9" customHeight="1">
      <c r="A816" s="220" t="s">
        <v>60</v>
      </c>
      <c r="B816" s="263">
        <v>17027</v>
      </c>
      <c r="C816" s="263"/>
      <c r="D816" s="263">
        <f t="shared" si="67"/>
        <v>6190</v>
      </c>
      <c r="E816" s="264">
        <v>6183</v>
      </c>
      <c r="F816" s="264">
        <v>5</v>
      </c>
      <c r="G816" s="264">
        <v>2</v>
      </c>
      <c r="H816" s="264">
        <v>1288</v>
      </c>
      <c r="I816" s="264">
        <v>9549</v>
      </c>
    </row>
    <row r="817" spans="1:9" s="219" customFormat="1" ht="9" customHeight="1">
      <c r="A817" s="225" t="s">
        <v>61</v>
      </c>
      <c r="B817" s="265">
        <v>5660</v>
      </c>
      <c r="C817" s="265"/>
      <c r="D817" s="265">
        <f t="shared" si="67"/>
        <v>4241</v>
      </c>
      <c r="E817" s="266">
        <v>3747</v>
      </c>
      <c r="F817" s="266">
        <v>134</v>
      </c>
      <c r="G817" s="266">
        <v>360</v>
      </c>
      <c r="H817" s="266">
        <v>50</v>
      </c>
      <c r="I817" s="266">
        <v>1369</v>
      </c>
    </row>
    <row r="818" spans="1:9" s="219" customFormat="1" ht="9" customHeight="1">
      <c r="A818" s="220" t="s">
        <v>62</v>
      </c>
      <c r="B818" s="263">
        <v>2294</v>
      </c>
      <c r="C818" s="263"/>
      <c r="D818" s="263">
        <f t="shared" si="67"/>
        <v>2255</v>
      </c>
      <c r="E818" s="264">
        <v>2130</v>
      </c>
      <c r="F818" s="264">
        <v>125</v>
      </c>
      <c r="G818" s="264">
        <v>0</v>
      </c>
      <c r="H818" s="264">
        <v>0</v>
      </c>
      <c r="I818" s="264">
        <v>39</v>
      </c>
    </row>
    <row r="819" spans="1:9" s="219" customFormat="1" ht="9" customHeight="1">
      <c r="A819" s="220" t="s">
        <v>63</v>
      </c>
      <c r="B819" s="263">
        <v>24652</v>
      </c>
      <c r="C819" s="263"/>
      <c r="D819" s="263">
        <f t="shared" si="67"/>
        <v>24019</v>
      </c>
      <c r="E819" s="264">
        <v>23757</v>
      </c>
      <c r="F819" s="264">
        <v>11</v>
      </c>
      <c r="G819" s="264">
        <v>251</v>
      </c>
      <c r="H819" s="264">
        <v>463</v>
      </c>
      <c r="I819" s="264">
        <v>170</v>
      </c>
    </row>
    <row r="820" spans="1:9" s="219" customFormat="1" ht="9" customHeight="1">
      <c r="A820" s="220" t="s">
        <v>64</v>
      </c>
      <c r="B820" s="263">
        <v>14590</v>
      </c>
      <c r="C820" s="263"/>
      <c r="D820" s="263">
        <f t="shared" si="67"/>
        <v>14590</v>
      </c>
      <c r="E820" s="264">
        <v>14590</v>
      </c>
      <c r="F820" s="264">
        <v>0</v>
      </c>
      <c r="G820" s="264">
        <v>0</v>
      </c>
      <c r="H820" s="264">
        <v>0</v>
      </c>
      <c r="I820" s="264">
        <v>0</v>
      </c>
    </row>
    <row r="821" spans="1:9" s="219" customFormat="1" ht="9" customHeight="1">
      <c r="A821" s="225" t="s">
        <v>65</v>
      </c>
      <c r="B821" s="265">
        <v>7586</v>
      </c>
      <c r="C821" s="265"/>
      <c r="D821" s="265">
        <f t="shared" si="67"/>
        <v>5755</v>
      </c>
      <c r="E821" s="266">
        <v>5641</v>
      </c>
      <c r="F821" s="266">
        <v>109</v>
      </c>
      <c r="G821" s="266">
        <v>5</v>
      </c>
      <c r="H821" s="266">
        <v>147</v>
      </c>
      <c r="I821" s="266">
        <v>1684</v>
      </c>
    </row>
    <row r="822" spans="1:9" s="219" customFormat="1" ht="9" customHeight="1">
      <c r="A822" s="220" t="s">
        <v>66</v>
      </c>
      <c r="B822" s="263">
        <v>5086</v>
      </c>
      <c r="C822" s="263"/>
      <c r="D822" s="263">
        <f t="shared" si="67"/>
        <v>0</v>
      </c>
      <c r="E822" s="264">
        <v>0</v>
      </c>
      <c r="F822" s="264">
        <v>0</v>
      </c>
      <c r="G822" s="264">
        <v>0</v>
      </c>
      <c r="H822" s="264">
        <v>0</v>
      </c>
      <c r="I822" s="264">
        <v>5086</v>
      </c>
    </row>
    <row r="823" spans="1:9" s="219" customFormat="1" ht="9" customHeight="1">
      <c r="A823" s="220" t="s">
        <v>67</v>
      </c>
      <c r="B823" s="263">
        <v>1946</v>
      </c>
      <c r="C823" s="263"/>
      <c r="D823" s="263">
        <f t="shared" si="67"/>
        <v>1057</v>
      </c>
      <c r="E823" s="264">
        <v>1054</v>
      </c>
      <c r="F823" s="264">
        <v>1</v>
      </c>
      <c r="G823" s="264">
        <v>2</v>
      </c>
      <c r="H823" s="264">
        <v>11</v>
      </c>
      <c r="I823" s="264">
        <v>878</v>
      </c>
    </row>
    <row r="824" spans="1:9" s="219" customFormat="1" ht="9" customHeight="1">
      <c r="A824" s="220" t="s">
        <v>68</v>
      </c>
      <c r="B824" s="263">
        <v>21595</v>
      </c>
      <c r="C824" s="263"/>
      <c r="D824" s="263">
        <f t="shared" si="67"/>
        <v>0</v>
      </c>
      <c r="E824" s="264">
        <v>0</v>
      </c>
      <c r="F824" s="264">
        <v>0</v>
      </c>
      <c r="G824" s="264">
        <v>0</v>
      </c>
      <c r="H824" s="264">
        <v>0</v>
      </c>
      <c r="I824" s="264">
        <v>21595</v>
      </c>
    </row>
    <row r="825" spans="1:9" s="219" customFormat="1" ht="9" customHeight="1">
      <c r="A825" s="225" t="s">
        <v>69</v>
      </c>
      <c r="B825" s="265">
        <v>3323</v>
      </c>
      <c r="C825" s="265"/>
      <c r="D825" s="265">
        <f t="shared" si="67"/>
        <v>3323</v>
      </c>
      <c r="E825" s="266">
        <v>2665</v>
      </c>
      <c r="F825" s="266">
        <v>658</v>
      </c>
      <c r="G825" s="266">
        <v>0</v>
      </c>
      <c r="H825" s="266">
        <v>0</v>
      </c>
      <c r="I825" s="266">
        <v>0</v>
      </c>
    </row>
    <row r="826" spans="1:9" s="219" customFormat="1" ht="9" customHeight="1">
      <c r="A826" s="220" t="s">
        <v>70</v>
      </c>
      <c r="B826" s="263">
        <v>5255</v>
      </c>
      <c r="C826" s="263"/>
      <c r="D826" s="263">
        <f t="shared" si="67"/>
        <v>3197</v>
      </c>
      <c r="E826" s="264">
        <v>3178</v>
      </c>
      <c r="F826" s="264">
        <v>19</v>
      </c>
      <c r="G826" s="264">
        <v>0</v>
      </c>
      <c r="H826" s="264">
        <v>2047</v>
      </c>
      <c r="I826" s="264">
        <v>11</v>
      </c>
    </row>
    <row r="827" spans="1:9" s="219" customFormat="1" ht="9" customHeight="1">
      <c r="A827" s="220" t="s">
        <v>71</v>
      </c>
      <c r="B827" s="263">
        <v>20791</v>
      </c>
      <c r="C827" s="263"/>
      <c r="D827" s="263">
        <f t="shared" si="67"/>
        <v>20790</v>
      </c>
      <c r="E827" s="264">
        <v>9052</v>
      </c>
      <c r="F827" s="264">
        <v>11738</v>
      </c>
      <c r="G827" s="264">
        <v>0</v>
      </c>
      <c r="H827" s="264">
        <v>1</v>
      </c>
      <c r="I827" s="264">
        <v>0</v>
      </c>
    </row>
    <row r="828" spans="1:9" s="219" customFormat="1" ht="9" customHeight="1">
      <c r="A828" s="220" t="s">
        <v>72</v>
      </c>
      <c r="B828" s="263">
        <v>4944</v>
      </c>
      <c r="C828" s="263"/>
      <c r="D828" s="263">
        <f t="shared" si="67"/>
        <v>4253</v>
      </c>
      <c r="E828" s="264">
        <v>4236</v>
      </c>
      <c r="F828" s="264">
        <v>15</v>
      </c>
      <c r="G828" s="264">
        <v>2</v>
      </c>
      <c r="H828" s="264">
        <v>44</v>
      </c>
      <c r="I828" s="264">
        <v>647</v>
      </c>
    </row>
    <row r="829" spans="1:9" s="219" customFormat="1" ht="9" customHeight="1">
      <c r="A829" s="225" t="s">
        <v>73</v>
      </c>
      <c r="B829" s="265">
        <v>4244</v>
      </c>
      <c r="C829" s="265"/>
      <c r="D829" s="265">
        <f t="shared" si="67"/>
        <v>4072</v>
      </c>
      <c r="E829" s="266">
        <v>4072</v>
      </c>
      <c r="F829" s="266">
        <v>0</v>
      </c>
      <c r="G829" s="266">
        <v>0</v>
      </c>
      <c r="H829" s="266">
        <v>1</v>
      </c>
      <c r="I829" s="266">
        <v>171</v>
      </c>
    </row>
    <row r="830" spans="1:9" s="219" customFormat="1" ht="9" customHeight="1">
      <c r="A830" s="220" t="s">
        <v>74</v>
      </c>
      <c r="B830" s="263">
        <v>6240</v>
      </c>
      <c r="C830" s="263"/>
      <c r="D830" s="263">
        <f t="shared" si="67"/>
        <v>5467</v>
      </c>
      <c r="E830" s="264">
        <v>4885</v>
      </c>
      <c r="F830" s="264">
        <v>573</v>
      </c>
      <c r="G830" s="264">
        <v>9</v>
      </c>
      <c r="H830" s="264">
        <v>237</v>
      </c>
      <c r="I830" s="264">
        <v>536</v>
      </c>
    </row>
    <row r="831" spans="1:9" s="219" customFormat="1" ht="9" customHeight="1">
      <c r="A831" s="220" t="s">
        <v>75</v>
      </c>
      <c r="B831" s="263">
        <v>12507</v>
      </c>
      <c r="C831" s="263"/>
      <c r="D831" s="263">
        <f t="shared" si="67"/>
        <v>12488</v>
      </c>
      <c r="E831" s="264">
        <v>12362</v>
      </c>
      <c r="F831" s="264">
        <v>123</v>
      </c>
      <c r="G831" s="264">
        <v>3</v>
      </c>
      <c r="H831" s="264">
        <v>9</v>
      </c>
      <c r="I831" s="264">
        <v>10</v>
      </c>
    </row>
    <row r="832" spans="1:9" s="219" customFormat="1" ht="9" customHeight="1">
      <c r="A832" s="220" t="s">
        <v>76</v>
      </c>
      <c r="B832" s="263">
        <v>7288</v>
      </c>
      <c r="C832" s="263"/>
      <c r="D832" s="263">
        <f t="shared" si="67"/>
        <v>7288</v>
      </c>
      <c r="E832" s="264">
        <v>7288</v>
      </c>
      <c r="F832" s="264">
        <v>0</v>
      </c>
      <c r="G832" s="264">
        <v>0</v>
      </c>
      <c r="H832" s="264">
        <v>0</v>
      </c>
      <c r="I832" s="264">
        <v>0</v>
      </c>
    </row>
    <row r="833" spans="1:10" s="219" customFormat="1" ht="9" customHeight="1">
      <c r="A833" s="225" t="s">
        <v>77</v>
      </c>
      <c r="B833" s="265">
        <v>6446</v>
      </c>
      <c r="C833" s="265"/>
      <c r="D833" s="265">
        <f t="shared" si="67"/>
        <v>5676</v>
      </c>
      <c r="E833" s="266">
        <v>5610</v>
      </c>
      <c r="F833" s="266">
        <v>66</v>
      </c>
      <c r="G833" s="266">
        <v>0</v>
      </c>
      <c r="H833" s="266">
        <v>0</v>
      </c>
      <c r="I833" s="266">
        <v>770</v>
      </c>
    </row>
    <row r="834" spans="1:10" s="219" customFormat="1" ht="9" customHeight="1">
      <c r="A834" s="220" t="s">
        <v>78</v>
      </c>
      <c r="B834" s="263">
        <v>819</v>
      </c>
      <c r="C834" s="263"/>
      <c r="D834" s="263">
        <f t="shared" si="67"/>
        <v>406</v>
      </c>
      <c r="E834" s="264">
        <v>334</v>
      </c>
      <c r="F834" s="264">
        <v>2</v>
      </c>
      <c r="G834" s="264">
        <v>70</v>
      </c>
      <c r="H834" s="264">
        <v>168</v>
      </c>
      <c r="I834" s="264">
        <v>245</v>
      </c>
    </row>
    <row r="835" spans="1:10" s="219" customFormat="1" ht="9" customHeight="1">
      <c r="A835" s="220" t="s">
        <v>79</v>
      </c>
      <c r="B835" s="263">
        <v>8154</v>
      </c>
      <c r="C835" s="263"/>
      <c r="D835" s="263">
        <f t="shared" si="67"/>
        <v>2121</v>
      </c>
      <c r="E835" s="264">
        <v>1497</v>
      </c>
      <c r="F835" s="264">
        <v>624</v>
      </c>
      <c r="G835" s="264">
        <v>0</v>
      </c>
      <c r="H835" s="264">
        <v>3952</v>
      </c>
      <c r="I835" s="264">
        <v>2081</v>
      </c>
    </row>
    <row r="836" spans="1:10" s="219" customFormat="1" ht="9" customHeight="1">
      <c r="A836" s="220" t="s">
        <v>80</v>
      </c>
      <c r="B836" s="263">
        <v>4201</v>
      </c>
      <c r="C836" s="263"/>
      <c r="D836" s="263">
        <f t="shared" si="67"/>
        <v>4104</v>
      </c>
      <c r="E836" s="264">
        <v>2677</v>
      </c>
      <c r="F836" s="264">
        <v>8</v>
      </c>
      <c r="G836" s="264">
        <v>1419</v>
      </c>
      <c r="H836" s="264">
        <v>30</v>
      </c>
      <c r="I836" s="264">
        <v>67</v>
      </c>
    </row>
    <row r="837" spans="1:10" s="219" customFormat="1" ht="9" customHeight="1">
      <c r="A837" s="225" t="s">
        <v>81</v>
      </c>
      <c r="B837" s="265">
        <v>1729</v>
      </c>
      <c r="C837" s="265"/>
      <c r="D837" s="265">
        <f t="shared" si="67"/>
        <v>1729</v>
      </c>
      <c r="E837" s="266">
        <v>1718</v>
      </c>
      <c r="F837" s="266">
        <v>11</v>
      </c>
      <c r="G837" s="266">
        <v>0</v>
      </c>
      <c r="H837" s="266">
        <v>0</v>
      </c>
      <c r="I837" s="266">
        <v>0</v>
      </c>
    </row>
    <row r="838" spans="1:10" ht="3" customHeight="1">
      <c r="A838" s="271"/>
      <c r="B838" s="271"/>
      <c r="C838" s="271"/>
      <c r="D838" s="271"/>
      <c r="E838" s="271"/>
      <c r="F838" s="271"/>
      <c r="G838" s="271"/>
      <c r="H838" s="271"/>
      <c r="I838" s="271"/>
    </row>
    <row r="839" spans="1:10" ht="3" customHeight="1">
      <c r="A839" s="272"/>
      <c r="B839" s="272"/>
      <c r="C839" s="272"/>
      <c r="D839" s="272"/>
      <c r="E839" s="272"/>
      <c r="F839" s="272"/>
      <c r="G839" s="272"/>
      <c r="H839" s="272"/>
      <c r="I839" s="272"/>
    </row>
    <row r="840" spans="1:10" s="215" customFormat="1" ht="9" customHeight="1">
      <c r="A840" s="267" t="s">
        <v>254</v>
      </c>
    </row>
    <row r="841" spans="1:10" s="215" customFormat="1" ht="9" customHeight="1">
      <c r="A841" s="267" t="s">
        <v>255</v>
      </c>
    </row>
    <row r="842" spans="1:10" s="215" customFormat="1" ht="9" customHeight="1">
      <c r="A842" s="269" t="s">
        <v>170</v>
      </c>
    </row>
    <row r="843" spans="1:10" s="215" customFormat="1" ht="7.5" hidden="1" customHeight="1">
      <c r="A843" s="388"/>
      <c r="B843" s="387"/>
      <c r="C843" s="387"/>
      <c r="D843" s="387"/>
      <c r="E843" s="312"/>
      <c r="F843" s="387"/>
      <c r="G843" s="387"/>
      <c r="H843" s="387"/>
      <c r="I843" s="387"/>
      <c r="J843" s="215" t="s">
        <v>85</v>
      </c>
    </row>
    <row r="844" spans="1:10" ht="11.25" customHeight="1"/>
  </sheetData>
  <sheetProtection sheet="1" objects="1" scenarios="1"/>
  <mergeCells count="5">
    <mergeCell ref="A6:A8"/>
    <mergeCell ref="B6:B8"/>
    <mergeCell ref="H6:H7"/>
    <mergeCell ref="E7:E8"/>
    <mergeCell ref="F7:F8"/>
  </mergeCells>
  <hyperlinks>
    <hyperlink ref="I1" location="Índice!A1" display="Cuadro 8.1"/>
  </hyperlinks>
  <printOptions horizontalCentered="1" verticalCentered="1" gridLinesSet="0"/>
  <pageMargins left="0.39370078740157483" right="0.39370078740157483" top="0.39370078740157483" bottom="0.19685039370078741" header="0" footer="0.19685039370078741"/>
  <pageSetup orientation="portrait" r:id="rId1"/>
  <headerFooter scaleWithDoc="0" alignWithMargins="0">
    <oddHeader>&amp;L&amp;"Arial,Normal"&amp;10&amp;K000080INEGI. Anuario estadístico y geográfico por entidad federativa 2017.</oddHeader>
  </headerFooter>
  <rowBreaks count="11" manualBreakCount="11">
    <brk id="82" max="8" man="1"/>
    <brk id="154" max="8" man="1"/>
    <brk id="226" max="8" man="1"/>
    <brk id="298" max="8" man="1"/>
    <brk id="370" max="8" man="1"/>
    <brk id="442" max="8" man="1"/>
    <brk id="514" max="8" man="1"/>
    <brk id="586" max="8" man="1"/>
    <brk id="658" max="8" man="1"/>
    <brk id="730" max="8" man="1"/>
    <brk id="802" max="8"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V843"/>
  <sheetViews>
    <sheetView showGridLines="0" showRowColHeaders="0" zoomScale="130" zoomScaleNormal="130" workbookViewId="0"/>
  </sheetViews>
  <sheetFormatPr baseColWidth="10" defaultColWidth="0" defaultRowHeight="11.25" customHeight="1" zeroHeight="1"/>
  <cols>
    <col min="1" max="1" width="17.28515625" style="273" customWidth="1"/>
    <col min="2" max="2" width="6.42578125" style="273" customWidth="1"/>
    <col min="3" max="3" width="7.7109375" style="273" customWidth="1"/>
    <col min="4" max="4" width="1.28515625" style="273" customWidth="1"/>
    <col min="5" max="5" width="5.42578125" style="273" customWidth="1"/>
    <col min="6" max="6" width="5.85546875" style="273" customWidth="1"/>
    <col min="7" max="7" width="7.28515625" style="273" customWidth="1"/>
    <col min="8" max="8" width="5.42578125" style="273" customWidth="1"/>
    <col min="9" max="10" width="7.85546875" style="273" customWidth="1"/>
    <col min="11" max="11" width="7.42578125" style="273" customWidth="1"/>
    <col min="12" max="12" width="7.28515625" style="273" customWidth="1"/>
    <col min="13" max="13" width="7" style="273" customWidth="1"/>
    <col min="14" max="14" width="0.85546875" style="273" customWidth="1"/>
    <col min="15" max="256" width="11.42578125" style="273" hidden="1"/>
    <col min="257" max="257" width="17.28515625" style="273" hidden="1"/>
    <col min="258" max="258" width="6.42578125" style="273" hidden="1"/>
    <col min="259" max="259" width="7.7109375" style="273" hidden="1"/>
    <col min="260" max="260" width="1.28515625" style="273" hidden="1"/>
    <col min="261" max="261" width="5.42578125" style="273" hidden="1"/>
    <col min="262" max="262" width="5.85546875" style="273" hidden="1"/>
    <col min="263" max="263" width="7.28515625" style="273" hidden="1"/>
    <col min="264" max="264" width="5.42578125" style="273" hidden="1"/>
    <col min="265" max="266" width="7.85546875" style="273" hidden="1"/>
    <col min="267" max="267" width="7.42578125" style="273" hidden="1"/>
    <col min="268" max="268" width="7.28515625" style="273" hidden="1"/>
    <col min="269" max="269" width="7" style="273" hidden="1"/>
    <col min="270" max="270" width="0.85546875" style="273" hidden="1"/>
    <col min="271" max="512" width="11.42578125" style="273" hidden="1"/>
    <col min="513" max="513" width="17.28515625" style="273" hidden="1"/>
    <col min="514" max="514" width="6.42578125" style="273" hidden="1"/>
    <col min="515" max="515" width="7.7109375" style="273" hidden="1"/>
    <col min="516" max="516" width="1.28515625" style="273" hidden="1"/>
    <col min="517" max="517" width="5.42578125" style="273" hidden="1"/>
    <col min="518" max="518" width="5.85546875" style="273" hidden="1"/>
    <col min="519" max="519" width="7.28515625" style="273" hidden="1"/>
    <col min="520" max="520" width="5.42578125" style="273" hidden="1"/>
    <col min="521" max="522" width="7.85546875" style="273" hidden="1"/>
    <col min="523" max="523" width="7.42578125" style="273" hidden="1"/>
    <col min="524" max="524" width="7.28515625" style="273" hidden="1"/>
    <col min="525" max="525" width="7" style="273" hidden="1"/>
    <col min="526" max="526" width="0.85546875" style="273" hidden="1"/>
    <col min="527" max="768" width="11.42578125" style="273" hidden="1"/>
    <col min="769" max="769" width="17.28515625" style="273" hidden="1"/>
    <col min="770" max="770" width="6.42578125" style="273" hidden="1"/>
    <col min="771" max="771" width="7.7109375" style="273" hidden="1"/>
    <col min="772" max="772" width="1.28515625" style="273" hidden="1"/>
    <col min="773" max="773" width="5.42578125" style="273" hidden="1"/>
    <col min="774" max="774" width="5.85546875" style="273" hidden="1"/>
    <col min="775" max="775" width="7.28515625" style="273" hidden="1"/>
    <col min="776" max="776" width="5.42578125" style="273" hidden="1"/>
    <col min="777" max="778" width="7.85546875" style="273" hidden="1"/>
    <col min="779" max="779" width="7.42578125" style="273" hidden="1"/>
    <col min="780" max="780" width="7.28515625" style="273" hidden="1"/>
    <col min="781" max="781" width="7" style="273" hidden="1"/>
    <col min="782" max="782" width="0.85546875" style="273" hidden="1"/>
    <col min="783" max="1024" width="11.42578125" style="273" hidden="1"/>
    <col min="1025" max="1025" width="17.28515625" style="273" hidden="1"/>
    <col min="1026" max="1026" width="6.42578125" style="273" hidden="1"/>
    <col min="1027" max="1027" width="7.7109375" style="273" hidden="1"/>
    <col min="1028" max="1028" width="1.28515625" style="273" hidden="1"/>
    <col min="1029" max="1029" width="5.42578125" style="273" hidden="1"/>
    <col min="1030" max="1030" width="5.85546875" style="273" hidden="1"/>
    <col min="1031" max="1031" width="7.28515625" style="273" hidden="1"/>
    <col min="1032" max="1032" width="5.42578125" style="273" hidden="1"/>
    <col min="1033" max="1034" width="7.85546875" style="273" hidden="1"/>
    <col min="1035" max="1035" width="7.42578125" style="273" hidden="1"/>
    <col min="1036" max="1036" width="7.28515625" style="273" hidden="1"/>
    <col min="1037" max="1037" width="7" style="273" hidden="1"/>
    <col min="1038" max="1038" width="0.85546875" style="273" hidden="1"/>
    <col min="1039" max="1280" width="11.42578125" style="273" hidden="1"/>
    <col min="1281" max="1281" width="17.28515625" style="273" hidden="1"/>
    <col min="1282" max="1282" width="6.42578125" style="273" hidden="1"/>
    <col min="1283" max="1283" width="7.7109375" style="273" hidden="1"/>
    <col min="1284" max="1284" width="1.28515625" style="273" hidden="1"/>
    <col min="1285" max="1285" width="5.42578125" style="273" hidden="1"/>
    <col min="1286" max="1286" width="5.85546875" style="273" hidden="1"/>
    <col min="1287" max="1287" width="7.28515625" style="273" hidden="1"/>
    <col min="1288" max="1288" width="5.42578125" style="273" hidden="1"/>
    <col min="1289" max="1290" width="7.85546875" style="273" hidden="1"/>
    <col min="1291" max="1291" width="7.42578125" style="273" hidden="1"/>
    <col min="1292" max="1292" width="7.28515625" style="273" hidden="1"/>
    <col min="1293" max="1293" width="7" style="273" hidden="1"/>
    <col min="1294" max="1294" width="0.85546875" style="273" hidden="1"/>
    <col min="1295" max="1536" width="11.42578125" style="273" hidden="1"/>
    <col min="1537" max="1537" width="17.28515625" style="273" hidden="1"/>
    <col min="1538" max="1538" width="6.42578125" style="273" hidden="1"/>
    <col min="1539" max="1539" width="7.7109375" style="273" hidden="1"/>
    <col min="1540" max="1540" width="1.28515625" style="273" hidden="1"/>
    <col min="1541" max="1541" width="5.42578125" style="273" hidden="1"/>
    <col min="1542" max="1542" width="5.85546875" style="273" hidden="1"/>
    <col min="1543" max="1543" width="7.28515625" style="273" hidden="1"/>
    <col min="1544" max="1544" width="5.42578125" style="273" hidden="1"/>
    <col min="1545" max="1546" width="7.85546875" style="273" hidden="1"/>
    <col min="1547" max="1547" width="7.42578125" style="273" hidden="1"/>
    <col min="1548" max="1548" width="7.28515625" style="273" hidden="1"/>
    <col min="1549" max="1549" width="7" style="273" hidden="1"/>
    <col min="1550" max="1550" width="0.85546875" style="273" hidden="1"/>
    <col min="1551" max="1792" width="11.42578125" style="273" hidden="1"/>
    <col min="1793" max="1793" width="17.28515625" style="273" hidden="1"/>
    <col min="1794" max="1794" width="6.42578125" style="273" hidden="1"/>
    <col min="1795" max="1795" width="7.7109375" style="273" hidden="1"/>
    <col min="1796" max="1796" width="1.28515625" style="273" hidden="1"/>
    <col min="1797" max="1797" width="5.42578125" style="273" hidden="1"/>
    <col min="1798" max="1798" width="5.85546875" style="273" hidden="1"/>
    <col min="1799" max="1799" width="7.28515625" style="273" hidden="1"/>
    <col min="1800" max="1800" width="5.42578125" style="273" hidden="1"/>
    <col min="1801" max="1802" width="7.85546875" style="273" hidden="1"/>
    <col min="1803" max="1803" width="7.42578125" style="273" hidden="1"/>
    <col min="1804" max="1804" width="7.28515625" style="273" hidden="1"/>
    <col min="1805" max="1805" width="7" style="273" hidden="1"/>
    <col min="1806" max="1806" width="0.85546875" style="273" hidden="1"/>
    <col min="1807" max="2048" width="11.42578125" style="273" hidden="1"/>
    <col min="2049" max="2049" width="17.28515625" style="273" hidden="1"/>
    <col min="2050" max="2050" width="6.42578125" style="273" hidden="1"/>
    <col min="2051" max="2051" width="7.7109375" style="273" hidden="1"/>
    <col min="2052" max="2052" width="1.28515625" style="273" hidden="1"/>
    <col min="2053" max="2053" width="5.42578125" style="273" hidden="1"/>
    <col min="2054" max="2054" width="5.85546875" style="273" hidden="1"/>
    <col min="2055" max="2055" width="7.28515625" style="273" hidden="1"/>
    <col min="2056" max="2056" width="5.42578125" style="273" hidden="1"/>
    <col min="2057" max="2058" width="7.85546875" style="273" hidden="1"/>
    <col min="2059" max="2059" width="7.42578125" style="273" hidden="1"/>
    <col min="2060" max="2060" width="7.28515625" style="273" hidden="1"/>
    <col min="2061" max="2061" width="7" style="273" hidden="1"/>
    <col min="2062" max="2062" width="0.85546875" style="273" hidden="1"/>
    <col min="2063" max="2304" width="11.42578125" style="273" hidden="1"/>
    <col min="2305" max="2305" width="17.28515625" style="273" hidden="1"/>
    <col min="2306" max="2306" width="6.42578125" style="273" hidden="1"/>
    <col min="2307" max="2307" width="7.7109375" style="273" hidden="1"/>
    <col min="2308" max="2308" width="1.28515625" style="273" hidden="1"/>
    <col min="2309" max="2309" width="5.42578125" style="273" hidden="1"/>
    <col min="2310" max="2310" width="5.85546875" style="273" hidden="1"/>
    <col min="2311" max="2311" width="7.28515625" style="273" hidden="1"/>
    <col min="2312" max="2312" width="5.42578125" style="273" hidden="1"/>
    <col min="2313" max="2314" width="7.85546875" style="273" hidden="1"/>
    <col min="2315" max="2315" width="7.42578125" style="273" hidden="1"/>
    <col min="2316" max="2316" width="7.28515625" style="273" hidden="1"/>
    <col min="2317" max="2317" width="7" style="273" hidden="1"/>
    <col min="2318" max="2318" width="0.85546875" style="273" hidden="1"/>
    <col min="2319" max="2560" width="11.42578125" style="273" hidden="1"/>
    <col min="2561" max="2561" width="17.28515625" style="273" hidden="1"/>
    <col min="2562" max="2562" width="6.42578125" style="273" hidden="1"/>
    <col min="2563" max="2563" width="7.7109375" style="273" hidden="1"/>
    <col min="2564" max="2564" width="1.28515625" style="273" hidden="1"/>
    <col min="2565" max="2565" width="5.42578125" style="273" hidden="1"/>
    <col min="2566" max="2566" width="5.85546875" style="273" hidden="1"/>
    <col min="2567" max="2567" width="7.28515625" style="273" hidden="1"/>
    <col min="2568" max="2568" width="5.42578125" style="273" hidden="1"/>
    <col min="2569" max="2570" width="7.85546875" style="273" hidden="1"/>
    <col min="2571" max="2571" width="7.42578125" style="273" hidden="1"/>
    <col min="2572" max="2572" width="7.28515625" style="273" hidden="1"/>
    <col min="2573" max="2573" width="7" style="273" hidden="1"/>
    <col min="2574" max="2574" width="0.85546875" style="273" hidden="1"/>
    <col min="2575" max="2816" width="11.42578125" style="273" hidden="1"/>
    <col min="2817" max="2817" width="17.28515625" style="273" hidden="1"/>
    <col min="2818" max="2818" width="6.42578125" style="273" hidden="1"/>
    <col min="2819" max="2819" width="7.7109375" style="273" hidden="1"/>
    <col min="2820" max="2820" width="1.28515625" style="273" hidden="1"/>
    <col min="2821" max="2821" width="5.42578125" style="273" hidden="1"/>
    <col min="2822" max="2822" width="5.85546875" style="273" hidden="1"/>
    <col min="2823" max="2823" width="7.28515625" style="273" hidden="1"/>
    <col min="2824" max="2824" width="5.42578125" style="273" hidden="1"/>
    <col min="2825" max="2826" width="7.85546875" style="273" hidden="1"/>
    <col min="2827" max="2827" width="7.42578125" style="273" hidden="1"/>
    <col min="2828" max="2828" width="7.28515625" style="273" hidden="1"/>
    <col min="2829" max="2829" width="7" style="273" hidden="1"/>
    <col min="2830" max="2830" width="0.85546875" style="273" hidden="1"/>
    <col min="2831" max="3072" width="11.42578125" style="273" hidden="1"/>
    <col min="3073" max="3073" width="17.28515625" style="273" hidden="1"/>
    <col min="3074" max="3074" width="6.42578125" style="273" hidden="1"/>
    <col min="3075" max="3075" width="7.7109375" style="273" hidden="1"/>
    <col min="3076" max="3076" width="1.28515625" style="273" hidden="1"/>
    <col min="3077" max="3077" width="5.42578125" style="273" hidden="1"/>
    <col min="3078" max="3078" width="5.85546875" style="273" hidden="1"/>
    <col min="3079" max="3079" width="7.28515625" style="273" hidden="1"/>
    <col min="3080" max="3080" width="5.42578125" style="273" hidden="1"/>
    <col min="3081" max="3082" width="7.85546875" style="273" hidden="1"/>
    <col min="3083" max="3083" width="7.42578125" style="273" hidden="1"/>
    <col min="3084" max="3084" width="7.28515625" style="273" hidden="1"/>
    <col min="3085" max="3085" width="7" style="273" hidden="1"/>
    <col min="3086" max="3086" width="0.85546875" style="273" hidden="1"/>
    <col min="3087" max="3328" width="11.42578125" style="273" hidden="1"/>
    <col min="3329" max="3329" width="17.28515625" style="273" hidden="1"/>
    <col min="3330" max="3330" width="6.42578125" style="273" hidden="1"/>
    <col min="3331" max="3331" width="7.7109375" style="273" hidden="1"/>
    <col min="3332" max="3332" width="1.28515625" style="273" hidden="1"/>
    <col min="3333" max="3333" width="5.42578125" style="273" hidden="1"/>
    <col min="3334" max="3334" width="5.85546875" style="273" hidden="1"/>
    <col min="3335" max="3335" width="7.28515625" style="273" hidden="1"/>
    <col min="3336" max="3336" width="5.42578125" style="273" hidden="1"/>
    <col min="3337" max="3338" width="7.85546875" style="273" hidden="1"/>
    <col min="3339" max="3339" width="7.42578125" style="273" hidden="1"/>
    <col min="3340" max="3340" width="7.28515625" style="273" hidden="1"/>
    <col min="3341" max="3341" width="7" style="273" hidden="1"/>
    <col min="3342" max="3342" width="0.85546875" style="273" hidden="1"/>
    <col min="3343" max="3584" width="11.42578125" style="273" hidden="1"/>
    <col min="3585" max="3585" width="17.28515625" style="273" hidden="1"/>
    <col min="3586" max="3586" width="6.42578125" style="273" hidden="1"/>
    <col min="3587" max="3587" width="7.7109375" style="273" hidden="1"/>
    <col min="3588" max="3588" width="1.28515625" style="273" hidden="1"/>
    <col min="3589" max="3589" width="5.42578125" style="273" hidden="1"/>
    <col min="3590" max="3590" width="5.85546875" style="273" hidden="1"/>
    <col min="3591" max="3591" width="7.28515625" style="273" hidden="1"/>
    <col min="3592" max="3592" width="5.42578125" style="273" hidden="1"/>
    <col min="3593" max="3594" width="7.85546875" style="273" hidden="1"/>
    <col min="3595" max="3595" width="7.42578125" style="273" hidden="1"/>
    <col min="3596" max="3596" width="7.28515625" style="273" hidden="1"/>
    <col min="3597" max="3597" width="7" style="273" hidden="1"/>
    <col min="3598" max="3598" width="0.85546875" style="273" hidden="1"/>
    <col min="3599" max="3840" width="11.42578125" style="273" hidden="1"/>
    <col min="3841" max="3841" width="17.28515625" style="273" hidden="1"/>
    <col min="3842" max="3842" width="6.42578125" style="273" hidden="1"/>
    <col min="3843" max="3843" width="7.7109375" style="273" hidden="1"/>
    <col min="3844" max="3844" width="1.28515625" style="273" hidden="1"/>
    <col min="3845" max="3845" width="5.42578125" style="273" hidden="1"/>
    <col min="3846" max="3846" width="5.85546875" style="273" hidden="1"/>
    <col min="3847" max="3847" width="7.28515625" style="273" hidden="1"/>
    <col min="3848" max="3848" width="5.42578125" style="273" hidden="1"/>
    <col min="3849" max="3850" width="7.85546875" style="273" hidden="1"/>
    <col min="3851" max="3851" width="7.42578125" style="273" hidden="1"/>
    <col min="3852" max="3852" width="7.28515625" style="273" hidden="1"/>
    <col min="3853" max="3853" width="7" style="273" hidden="1"/>
    <col min="3854" max="3854" width="0.85546875" style="273" hidden="1"/>
    <col min="3855" max="4096" width="11.42578125" style="273" hidden="1"/>
    <col min="4097" max="4097" width="17.28515625" style="273" hidden="1"/>
    <col min="4098" max="4098" width="6.42578125" style="273" hidden="1"/>
    <col min="4099" max="4099" width="7.7109375" style="273" hidden="1"/>
    <col min="4100" max="4100" width="1.28515625" style="273" hidden="1"/>
    <col min="4101" max="4101" width="5.42578125" style="273" hidden="1"/>
    <col min="4102" max="4102" width="5.85546875" style="273" hidden="1"/>
    <col min="4103" max="4103" width="7.28515625" style="273" hidden="1"/>
    <col min="4104" max="4104" width="5.42578125" style="273" hidden="1"/>
    <col min="4105" max="4106" width="7.85546875" style="273" hidden="1"/>
    <col min="4107" max="4107" width="7.42578125" style="273" hidden="1"/>
    <col min="4108" max="4108" width="7.28515625" style="273" hidden="1"/>
    <col min="4109" max="4109" width="7" style="273" hidden="1"/>
    <col min="4110" max="4110" width="0.85546875" style="273" hidden="1"/>
    <col min="4111" max="4352" width="11.42578125" style="273" hidden="1"/>
    <col min="4353" max="4353" width="17.28515625" style="273" hidden="1"/>
    <col min="4354" max="4354" width="6.42578125" style="273" hidden="1"/>
    <col min="4355" max="4355" width="7.7109375" style="273" hidden="1"/>
    <col min="4356" max="4356" width="1.28515625" style="273" hidden="1"/>
    <col min="4357" max="4357" width="5.42578125" style="273" hidden="1"/>
    <col min="4358" max="4358" width="5.85546875" style="273" hidden="1"/>
    <col min="4359" max="4359" width="7.28515625" style="273" hidden="1"/>
    <col min="4360" max="4360" width="5.42578125" style="273" hidden="1"/>
    <col min="4361" max="4362" width="7.85546875" style="273" hidden="1"/>
    <col min="4363" max="4363" width="7.42578125" style="273" hidden="1"/>
    <col min="4364" max="4364" width="7.28515625" style="273" hidden="1"/>
    <col min="4365" max="4365" width="7" style="273" hidden="1"/>
    <col min="4366" max="4366" width="0.85546875" style="273" hidden="1"/>
    <col min="4367" max="4608" width="11.42578125" style="273" hidden="1"/>
    <col min="4609" max="4609" width="17.28515625" style="273" hidden="1"/>
    <col min="4610" max="4610" width="6.42578125" style="273" hidden="1"/>
    <col min="4611" max="4611" width="7.7109375" style="273" hidden="1"/>
    <col min="4612" max="4612" width="1.28515625" style="273" hidden="1"/>
    <col min="4613" max="4613" width="5.42578125" style="273" hidden="1"/>
    <col min="4614" max="4614" width="5.85546875" style="273" hidden="1"/>
    <col min="4615" max="4615" width="7.28515625" style="273" hidden="1"/>
    <col min="4616" max="4616" width="5.42578125" style="273" hidden="1"/>
    <col min="4617" max="4618" width="7.85546875" style="273" hidden="1"/>
    <col min="4619" max="4619" width="7.42578125" style="273" hidden="1"/>
    <col min="4620" max="4620" width="7.28515625" style="273" hidden="1"/>
    <col min="4621" max="4621" width="7" style="273" hidden="1"/>
    <col min="4622" max="4622" width="0.85546875" style="273" hidden="1"/>
    <col min="4623" max="4864" width="11.42578125" style="273" hidden="1"/>
    <col min="4865" max="4865" width="17.28515625" style="273" hidden="1"/>
    <col min="4866" max="4866" width="6.42578125" style="273" hidden="1"/>
    <col min="4867" max="4867" width="7.7109375" style="273" hidden="1"/>
    <col min="4868" max="4868" width="1.28515625" style="273" hidden="1"/>
    <col min="4869" max="4869" width="5.42578125" style="273" hidden="1"/>
    <col min="4870" max="4870" width="5.85546875" style="273" hidden="1"/>
    <col min="4871" max="4871" width="7.28515625" style="273" hidden="1"/>
    <col min="4872" max="4872" width="5.42578125" style="273" hidden="1"/>
    <col min="4873" max="4874" width="7.85546875" style="273" hidden="1"/>
    <col min="4875" max="4875" width="7.42578125" style="273" hidden="1"/>
    <col min="4876" max="4876" width="7.28515625" style="273" hidden="1"/>
    <col min="4877" max="4877" width="7" style="273" hidden="1"/>
    <col min="4878" max="4878" width="0.85546875" style="273" hidden="1"/>
    <col min="4879" max="5120" width="11.42578125" style="273" hidden="1"/>
    <col min="5121" max="5121" width="17.28515625" style="273" hidden="1"/>
    <col min="5122" max="5122" width="6.42578125" style="273" hidden="1"/>
    <col min="5123" max="5123" width="7.7109375" style="273" hidden="1"/>
    <col min="5124" max="5124" width="1.28515625" style="273" hidden="1"/>
    <col min="5125" max="5125" width="5.42578125" style="273" hidden="1"/>
    <col min="5126" max="5126" width="5.85546875" style="273" hidden="1"/>
    <col min="5127" max="5127" width="7.28515625" style="273" hidden="1"/>
    <col min="5128" max="5128" width="5.42578125" style="273" hidden="1"/>
    <col min="5129" max="5130" width="7.85546875" style="273" hidden="1"/>
    <col min="5131" max="5131" width="7.42578125" style="273" hidden="1"/>
    <col min="5132" max="5132" width="7.28515625" style="273" hidden="1"/>
    <col min="5133" max="5133" width="7" style="273" hidden="1"/>
    <col min="5134" max="5134" width="0.85546875" style="273" hidden="1"/>
    <col min="5135" max="5376" width="11.42578125" style="273" hidden="1"/>
    <col min="5377" max="5377" width="17.28515625" style="273" hidden="1"/>
    <col min="5378" max="5378" width="6.42578125" style="273" hidden="1"/>
    <col min="5379" max="5379" width="7.7109375" style="273" hidden="1"/>
    <col min="5380" max="5380" width="1.28515625" style="273" hidden="1"/>
    <col min="5381" max="5381" width="5.42578125" style="273" hidden="1"/>
    <col min="5382" max="5382" width="5.85546875" style="273" hidden="1"/>
    <col min="5383" max="5383" width="7.28515625" style="273" hidden="1"/>
    <col min="5384" max="5384" width="5.42578125" style="273" hidden="1"/>
    <col min="5385" max="5386" width="7.85546875" style="273" hidden="1"/>
    <col min="5387" max="5387" width="7.42578125" style="273" hidden="1"/>
    <col min="5388" max="5388" width="7.28515625" style="273" hidden="1"/>
    <col min="5389" max="5389" width="7" style="273" hidden="1"/>
    <col min="5390" max="5390" width="0.85546875" style="273" hidden="1"/>
    <col min="5391" max="5632" width="11.42578125" style="273" hidden="1"/>
    <col min="5633" max="5633" width="17.28515625" style="273" hidden="1"/>
    <col min="5634" max="5634" width="6.42578125" style="273" hidden="1"/>
    <col min="5635" max="5635" width="7.7109375" style="273" hidden="1"/>
    <col min="5636" max="5636" width="1.28515625" style="273" hidden="1"/>
    <col min="5637" max="5637" width="5.42578125" style="273" hidden="1"/>
    <col min="5638" max="5638" width="5.85546875" style="273" hidden="1"/>
    <col min="5639" max="5639" width="7.28515625" style="273" hidden="1"/>
    <col min="5640" max="5640" width="5.42578125" style="273" hidden="1"/>
    <col min="5641" max="5642" width="7.85546875" style="273" hidden="1"/>
    <col min="5643" max="5643" width="7.42578125" style="273" hidden="1"/>
    <col min="5644" max="5644" width="7.28515625" style="273" hidden="1"/>
    <col min="5645" max="5645" width="7" style="273" hidden="1"/>
    <col min="5646" max="5646" width="0.85546875" style="273" hidden="1"/>
    <col min="5647" max="5888" width="11.42578125" style="273" hidden="1"/>
    <col min="5889" max="5889" width="17.28515625" style="273" hidden="1"/>
    <col min="5890" max="5890" width="6.42578125" style="273" hidden="1"/>
    <col min="5891" max="5891" width="7.7109375" style="273" hidden="1"/>
    <col min="5892" max="5892" width="1.28515625" style="273" hidden="1"/>
    <col min="5893" max="5893" width="5.42578125" style="273" hidden="1"/>
    <col min="5894" max="5894" width="5.85546875" style="273" hidden="1"/>
    <col min="5895" max="5895" width="7.28515625" style="273" hidden="1"/>
    <col min="5896" max="5896" width="5.42578125" style="273" hidden="1"/>
    <col min="5897" max="5898" width="7.85546875" style="273" hidden="1"/>
    <col min="5899" max="5899" width="7.42578125" style="273" hidden="1"/>
    <col min="5900" max="5900" width="7.28515625" style="273" hidden="1"/>
    <col min="5901" max="5901" width="7" style="273" hidden="1"/>
    <col min="5902" max="5902" width="0.85546875" style="273" hidden="1"/>
    <col min="5903" max="6144" width="11.42578125" style="273" hidden="1"/>
    <col min="6145" max="6145" width="17.28515625" style="273" hidden="1"/>
    <col min="6146" max="6146" width="6.42578125" style="273" hidden="1"/>
    <col min="6147" max="6147" width="7.7109375" style="273" hidden="1"/>
    <col min="6148" max="6148" width="1.28515625" style="273" hidden="1"/>
    <col min="6149" max="6149" width="5.42578125" style="273" hidden="1"/>
    <col min="6150" max="6150" width="5.85546875" style="273" hidden="1"/>
    <col min="6151" max="6151" width="7.28515625" style="273" hidden="1"/>
    <col min="6152" max="6152" width="5.42578125" style="273" hidden="1"/>
    <col min="6153" max="6154" width="7.85546875" style="273" hidden="1"/>
    <col min="6155" max="6155" width="7.42578125" style="273" hidden="1"/>
    <col min="6156" max="6156" width="7.28515625" style="273" hidden="1"/>
    <col min="6157" max="6157" width="7" style="273" hidden="1"/>
    <col min="6158" max="6158" width="0.85546875" style="273" hidden="1"/>
    <col min="6159" max="6400" width="11.42578125" style="273" hidden="1"/>
    <col min="6401" max="6401" width="17.28515625" style="273" hidden="1"/>
    <col min="6402" max="6402" width="6.42578125" style="273" hidden="1"/>
    <col min="6403" max="6403" width="7.7109375" style="273" hidden="1"/>
    <col min="6404" max="6404" width="1.28515625" style="273" hidden="1"/>
    <col min="6405" max="6405" width="5.42578125" style="273" hidden="1"/>
    <col min="6406" max="6406" width="5.85546875" style="273" hidden="1"/>
    <col min="6407" max="6407" width="7.28515625" style="273" hidden="1"/>
    <col min="6408" max="6408" width="5.42578125" style="273" hidden="1"/>
    <col min="6409" max="6410" width="7.85546875" style="273" hidden="1"/>
    <col min="6411" max="6411" width="7.42578125" style="273" hidden="1"/>
    <col min="6412" max="6412" width="7.28515625" style="273" hidden="1"/>
    <col min="6413" max="6413" width="7" style="273" hidden="1"/>
    <col min="6414" max="6414" width="0.85546875" style="273" hidden="1"/>
    <col min="6415" max="6656" width="11.42578125" style="273" hidden="1"/>
    <col min="6657" max="6657" width="17.28515625" style="273" hidden="1"/>
    <col min="6658" max="6658" width="6.42578125" style="273" hidden="1"/>
    <col min="6659" max="6659" width="7.7109375" style="273" hidden="1"/>
    <col min="6660" max="6660" width="1.28515625" style="273" hidden="1"/>
    <col min="6661" max="6661" width="5.42578125" style="273" hidden="1"/>
    <col min="6662" max="6662" width="5.85546875" style="273" hidden="1"/>
    <col min="6663" max="6663" width="7.28515625" style="273" hidden="1"/>
    <col min="6664" max="6664" width="5.42578125" style="273" hidden="1"/>
    <col min="6665" max="6666" width="7.85546875" style="273" hidden="1"/>
    <col min="6667" max="6667" width="7.42578125" style="273" hidden="1"/>
    <col min="6668" max="6668" width="7.28515625" style="273" hidden="1"/>
    <col min="6669" max="6669" width="7" style="273" hidden="1"/>
    <col min="6670" max="6670" width="0.85546875" style="273" hidden="1"/>
    <col min="6671" max="6912" width="11.42578125" style="273" hidden="1"/>
    <col min="6913" max="6913" width="17.28515625" style="273" hidden="1"/>
    <col min="6914" max="6914" width="6.42578125" style="273" hidden="1"/>
    <col min="6915" max="6915" width="7.7109375" style="273" hidden="1"/>
    <col min="6916" max="6916" width="1.28515625" style="273" hidden="1"/>
    <col min="6917" max="6917" width="5.42578125" style="273" hidden="1"/>
    <col min="6918" max="6918" width="5.85546875" style="273" hidden="1"/>
    <col min="6919" max="6919" width="7.28515625" style="273" hidden="1"/>
    <col min="6920" max="6920" width="5.42578125" style="273" hidden="1"/>
    <col min="6921" max="6922" width="7.85546875" style="273" hidden="1"/>
    <col min="6923" max="6923" width="7.42578125" style="273" hidden="1"/>
    <col min="6924" max="6924" width="7.28515625" style="273" hidden="1"/>
    <col min="6925" max="6925" width="7" style="273" hidden="1"/>
    <col min="6926" max="6926" width="0.85546875" style="273" hidden="1"/>
    <col min="6927" max="7168" width="11.42578125" style="273" hidden="1"/>
    <col min="7169" max="7169" width="17.28515625" style="273" hidden="1"/>
    <col min="7170" max="7170" width="6.42578125" style="273" hidden="1"/>
    <col min="7171" max="7171" width="7.7109375" style="273" hidden="1"/>
    <col min="7172" max="7172" width="1.28515625" style="273" hidden="1"/>
    <col min="7173" max="7173" width="5.42578125" style="273" hidden="1"/>
    <col min="7174" max="7174" width="5.85546875" style="273" hidden="1"/>
    <col min="7175" max="7175" width="7.28515625" style="273" hidden="1"/>
    <col min="7176" max="7176" width="5.42578125" style="273" hidden="1"/>
    <col min="7177" max="7178" width="7.85546875" style="273" hidden="1"/>
    <col min="7179" max="7179" width="7.42578125" style="273" hidden="1"/>
    <col min="7180" max="7180" width="7.28515625" style="273" hidden="1"/>
    <col min="7181" max="7181" width="7" style="273" hidden="1"/>
    <col min="7182" max="7182" width="0.85546875" style="273" hidden="1"/>
    <col min="7183" max="7424" width="11.42578125" style="273" hidden="1"/>
    <col min="7425" max="7425" width="17.28515625" style="273" hidden="1"/>
    <col min="7426" max="7426" width="6.42578125" style="273" hidden="1"/>
    <col min="7427" max="7427" width="7.7109375" style="273" hidden="1"/>
    <col min="7428" max="7428" width="1.28515625" style="273" hidden="1"/>
    <col min="7429" max="7429" width="5.42578125" style="273" hidden="1"/>
    <col min="7430" max="7430" width="5.85546875" style="273" hidden="1"/>
    <col min="7431" max="7431" width="7.28515625" style="273" hidden="1"/>
    <col min="7432" max="7432" width="5.42578125" style="273" hidden="1"/>
    <col min="7433" max="7434" width="7.85546875" style="273" hidden="1"/>
    <col min="7435" max="7435" width="7.42578125" style="273" hidden="1"/>
    <col min="7436" max="7436" width="7.28515625" style="273" hidden="1"/>
    <col min="7437" max="7437" width="7" style="273" hidden="1"/>
    <col min="7438" max="7438" width="0.85546875" style="273" hidden="1"/>
    <col min="7439" max="7680" width="11.42578125" style="273" hidden="1"/>
    <col min="7681" max="7681" width="17.28515625" style="273" hidden="1"/>
    <col min="7682" max="7682" width="6.42578125" style="273" hidden="1"/>
    <col min="7683" max="7683" width="7.7109375" style="273" hidden="1"/>
    <col min="7684" max="7684" width="1.28515625" style="273" hidden="1"/>
    <col min="7685" max="7685" width="5.42578125" style="273" hidden="1"/>
    <col min="7686" max="7686" width="5.85546875" style="273" hidden="1"/>
    <col min="7687" max="7687" width="7.28515625" style="273" hidden="1"/>
    <col min="7688" max="7688" width="5.42578125" style="273" hidden="1"/>
    <col min="7689" max="7690" width="7.85546875" style="273" hidden="1"/>
    <col min="7691" max="7691" width="7.42578125" style="273" hidden="1"/>
    <col min="7692" max="7692" width="7.28515625" style="273" hidden="1"/>
    <col min="7693" max="7693" width="7" style="273" hidden="1"/>
    <col min="7694" max="7694" width="0.85546875" style="273" hidden="1"/>
    <col min="7695" max="7936" width="11.42578125" style="273" hidden="1"/>
    <col min="7937" max="7937" width="17.28515625" style="273" hidden="1"/>
    <col min="7938" max="7938" width="6.42578125" style="273" hidden="1"/>
    <col min="7939" max="7939" width="7.7109375" style="273" hidden="1"/>
    <col min="7940" max="7940" width="1.28515625" style="273" hidden="1"/>
    <col min="7941" max="7941" width="5.42578125" style="273" hidden="1"/>
    <col min="7942" max="7942" width="5.85546875" style="273" hidden="1"/>
    <col min="7943" max="7943" width="7.28515625" style="273" hidden="1"/>
    <col min="7944" max="7944" width="5.42578125" style="273" hidden="1"/>
    <col min="7945" max="7946" width="7.85546875" style="273" hidden="1"/>
    <col min="7947" max="7947" width="7.42578125" style="273" hidden="1"/>
    <col min="7948" max="7948" width="7.28515625" style="273" hidden="1"/>
    <col min="7949" max="7949" width="7" style="273" hidden="1"/>
    <col min="7950" max="7950" width="0.85546875" style="273" hidden="1"/>
    <col min="7951" max="8192" width="11.42578125" style="273" hidden="1"/>
    <col min="8193" max="8193" width="17.28515625" style="273" hidden="1"/>
    <col min="8194" max="8194" width="6.42578125" style="273" hidden="1"/>
    <col min="8195" max="8195" width="7.7109375" style="273" hidden="1"/>
    <col min="8196" max="8196" width="1.28515625" style="273" hidden="1"/>
    <col min="8197" max="8197" width="5.42578125" style="273" hidden="1"/>
    <col min="8198" max="8198" width="5.85546875" style="273" hidden="1"/>
    <col min="8199" max="8199" width="7.28515625" style="273" hidden="1"/>
    <col min="8200" max="8200" width="5.42578125" style="273" hidden="1"/>
    <col min="8201" max="8202" width="7.85546875" style="273" hidden="1"/>
    <col min="8203" max="8203" width="7.42578125" style="273" hidden="1"/>
    <col min="8204" max="8204" width="7.28515625" style="273" hidden="1"/>
    <col min="8205" max="8205" width="7" style="273" hidden="1"/>
    <col min="8206" max="8206" width="0.85546875" style="273" hidden="1"/>
    <col min="8207" max="8448" width="11.42578125" style="273" hidden="1"/>
    <col min="8449" max="8449" width="17.28515625" style="273" hidden="1"/>
    <col min="8450" max="8450" width="6.42578125" style="273" hidden="1"/>
    <col min="8451" max="8451" width="7.7109375" style="273" hidden="1"/>
    <col min="8452" max="8452" width="1.28515625" style="273" hidden="1"/>
    <col min="8453" max="8453" width="5.42578125" style="273" hidden="1"/>
    <col min="8454" max="8454" width="5.85546875" style="273" hidden="1"/>
    <col min="8455" max="8455" width="7.28515625" style="273" hidden="1"/>
    <col min="8456" max="8456" width="5.42578125" style="273" hidden="1"/>
    <col min="8457" max="8458" width="7.85546875" style="273" hidden="1"/>
    <col min="8459" max="8459" width="7.42578125" style="273" hidden="1"/>
    <col min="8460" max="8460" width="7.28515625" style="273" hidden="1"/>
    <col min="8461" max="8461" width="7" style="273" hidden="1"/>
    <col min="8462" max="8462" width="0.85546875" style="273" hidden="1"/>
    <col min="8463" max="8704" width="11.42578125" style="273" hidden="1"/>
    <col min="8705" max="8705" width="17.28515625" style="273" hidden="1"/>
    <col min="8706" max="8706" width="6.42578125" style="273" hidden="1"/>
    <col min="8707" max="8707" width="7.7109375" style="273" hidden="1"/>
    <col min="8708" max="8708" width="1.28515625" style="273" hidden="1"/>
    <col min="8709" max="8709" width="5.42578125" style="273" hidden="1"/>
    <col min="8710" max="8710" width="5.85546875" style="273" hidden="1"/>
    <col min="8711" max="8711" width="7.28515625" style="273" hidden="1"/>
    <col min="8712" max="8712" width="5.42578125" style="273" hidden="1"/>
    <col min="8713" max="8714" width="7.85546875" style="273" hidden="1"/>
    <col min="8715" max="8715" width="7.42578125" style="273" hidden="1"/>
    <col min="8716" max="8716" width="7.28515625" style="273" hidden="1"/>
    <col min="8717" max="8717" width="7" style="273" hidden="1"/>
    <col min="8718" max="8718" width="0.85546875" style="273" hidden="1"/>
    <col min="8719" max="8960" width="11.42578125" style="273" hidden="1"/>
    <col min="8961" max="8961" width="17.28515625" style="273" hidden="1"/>
    <col min="8962" max="8962" width="6.42578125" style="273" hidden="1"/>
    <col min="8963" max="8963" width="7.7109375" style="273" hidden="1"/>
    <col min="8964" max="8964" width="1.28515625" style="273" hidden="1"/>
    <col min="8965" max="8965" width="5.42578125" style="273" hidden="1"/>
    <col min="8966" max="8966" width="5.85546875" style="273" hidden="1"/>
    <col min="8967" max="8967" width="7.28515625" style="273" hidden="1"/>
    <col min="8968" max="8968" width="5.42578125" style="273" hidden="1"/>
    <col min="8969" max="8970" width="7.85546875" style="273" hidden="1"/>
    <col min="8971" max="8971" width="7.42578125" style="273" hidden="1"/>
    <col min="8972" max="8972" width="7.28515625" style="273" hidden="1"/>
    <col min="8973" max="8973" width="7" style="273" hidden="1"/>
    <col min="8974" max="8974" width="0.85546875" style="273" hidden="1"/>
    <col min="8975" max="9216" width="11.42578125" style="273" hidden="1"/>
    <col min="9217" max="9217" width="17.28515625" style="273" hidden="1"/>
    <col min="9218" max="9218" width="6.42578125" style="273" hidden="1"/>
    <col min="9219" max="9219" width="7.7109375" style="273" hidden="1"/>
    <col min="9220" max="9220" width="1.28515625" style="273" hidden="1"/>
    <col min="9221" max="9221" width="5.42578125" style="273" hidden="1"/>
    <col min="9222" max="9222" width="5.85546875" style="273" hidden="1"/>
    <col min="9223" max="9223" width="7.28515625" style="273" hidden="1"/>
    <col min="9224" max="9224" width="5.42578125" style="273" hidden="1"/>
    <col min="9225" max="9226" width="7.85546875" style="273" hidden="1"/>
    <col min="9227" max="9227" width="7.42578125" style="273" hidden="1"/>
    <col min="9228" max="9228" width="7.28515625" style="273" hidden="1"/>
    <col min="9229" max="9229" width="7" style="273" hidden="1"/>
    <col min="9230" max="9230" width="0.85546875" style="273" hidden="1"/>
    <col min="9231" max="9472" width="11.42578125" style="273" hidden="1"/>
    <col min="9473" max="9473" width="17.28515625" style="273" hidden="1"/>
    <col min="9474" max="9474" width="6.42578125" style="273" hidden="1"/>
    <col min="9475" max="9475" width="7.7109375" style="273" hidden="1"/>
    <col min="9476" max="9476" width="1.28515625" style="273" hidden="1"/>
    <col min="9477" max="9477" width="5.42578125" style="273" hidden="1"/>
    <col min="9478" max="9478" width="5.85546875" style="273" hidden="1"/>
    <col min="9479" max="9479" width="7.28515625" style="273" hidden="1"/>
    <col min="9480" max="9480" width="5.42578125" style="273" hidden="1"/>
    <col min="9481" max="9482" width="7.85546875" style="273" hidden="1"/>
    <col min="9483" max="9483" width="7.42578125" style="273" hidden="1"/>
    <col min="9484" max="9484" width="7.28515625" style="273" hidden="1"/>
    <col min="9485" max="9485" width="7" style="273" hidden="1"/>
    <col min="9486" max="9486" width="0.85546875" style="273" hidden="1"/>
    <col min="9487" max="9728" width="11.42578125" style="273" hidden="1"/>
    <col min="9729" max="9729" width="17.28515625" style="273" hidden="1"/>
    <col min="9730" max="9730" width="6.42578125" style="273" hidden="1"/>
    <col min="9731" max="9731" width="7.7109375" style="273" hidden="1"/>
    <col min="9732" max="9732" width="1.28515625" style="273" hidden="1"/>
    <col min="9733" max="9733" width="5.42578125" style="273" hidden="1"/>
    <col min="9734" max="9734" width="5.85546875" style="273" hidden="1"/>
    <col min="9735" max="9735" width="7.28515625" style="273" hidden="1"/>
    <col min="9736" max="9736" width="5.42578125" style="273" hidden="1"/>
    <col min="9737" max="9738" width="7.85546875" style="273" hidden="1"/>
    <col min="9739" max="9739" width="7.42578125" style="273" hidden="1"/>
    <col min="9740" max="9740" width="7.28515625" style="273" hidden="1"/>
    <col min="9741" max="9741" width="7" style="273" hidden="1"/>
    <col min="9742" max="9742" width="0.85546875" style="273" hidden="1"/>
    <col min="9743" max="9984" width="11.42578125" style="273" hidden="1"/>
    <col min="9985" max="9985" width="17.28515625" style="273" hidden="1"/>
    <col min="9986" max="9986" width="6.42578125" style="273" hidden="1"/>
    <col min="9987" max="9987" width="7.7109375" style="273" hidden="1"/>
    <col min="9988" max="9988" width="1.28515625" style="273" hidden="1"/>
    <col min="9989" max="9989" width="5.42578125" style="273" hidden="1"/>
    <col min="9990" max="9990" width="5.85546875" style="273" hidden="1"/>
    <col min="9991" max="9991" width="7.28515625" style="273" hidden="1"/>
    <col min="9992" max="9992" width="5.42578125" style="273" hidden="1"/>
    <col min="9993" max="9994" width="7.85546875" style="273" hidden="1"/>
    <col min="9995" max="9995" width="7.42578125" style="273" hidden="1"/>
    <col min="9996" max="9996" width="7.28515625" style="273" hidden="1"/>
    <col min="9997" max="9997" width="7" style="273" hidden="1"/>
    <col min="9998" max="9998" width="0.85546875" style="273" hidden="1"/>
    <col min="9999" max="10240" width="11.42578125" style="273" hidden="1"/>
    <col min="10241" max="10241" width="17.28515625" style="273" hidden="1"/>
    <col min="10242" max="10242" width="6.42578125" style="273" hidden="1"/>
    <col min="10243" max="10243" width="7.7109375" style="273" hidden="1"/>
    <col min="10244" max="10244" width="1.28515625" style="273" hidden="1"/>
    <col min="10245" max="10245" width="5.42578125" style="273" hidden="1"/>
    <col min="10246" max="10246" width="5.85546875" style="273" hidden="1"/>
    <col min="10247" max="10247" width="7.28515625" style="273" hidden="1"/>
    <col min="10248" max="10248" width="5.42578125" style="273" hidden="1"/>
    <col min="10249" max="10250" width="7.85546875" style="273" hidden="1"/>
    <col min="10251" max="10251" width="7.42578125" style="273" hidden="1"/>
    <col min="10252" max="10252" width="7.28515625" style="273" hidden="1"/>
    <col min="10253" max="10253" width="7" style="273" hidden="1"/>
    <col min="10254" max="10254" width="0.85546875" style="273" hidden="1"/>
    <col min="10255" max="10496" width="11.42578125" style="273" hidden="1"/>
    <col min="10497" max="10497" width="17.28515625" style="273" hidden="1"/>
    <col min="10498" max="10498" width="6.42578125" style="273" hidden="1"/>
    <col min="10499" max="10499" width="7.7109375" style="273" hidden="1"/>
    <col min="10500" max="10500" width="1.28515625" style="273" hidden="1"/>
    <col min="10501" max="10501" width="5.42578125" style="273" hidden="1"/>
    <col min="10502" max="10502" width="5.85546875" style="273" hidden="1"/>
    <col min="10503" max="10503" width="7.28515625" style="273" hidden="1"/>
    <col min="10504" max="10504" width="5.42578125" style="273" hidden="1"/>
    <col min="10505" max="10506" width="7.85546875" style="273" hidden="1"/>
    <col min="10507" max="10507" width="7.42578125" style="273" hidden="1"/>
    <col min="10508" max="10508" width="7.28515625" style="273" hidden="1"/>
    <col min="10509" max="10509" width="7" style="273" hidden="1"/>
    <col min="10510" max="10510" width="0.85546875" style="273" hidden="1"/>
    <col min="10511" max="10752" width="11.42578125" style="273" hidden="1"/>
    <col min="10753" max="10753" width="17.28515625" style="273" hidden="1"/>
    <col min="10754" max="10754" width="6.42578125" style="273" hidden="1"/>
    <col min="10755" max="10755" width="7.7109375" style="273" hidden="1"/>
    <col min="10756" max="10756" width="1.28515625" style="273" hidden="1"/>
    <col min="10757" max="10757" width="5.42578125" style="273" hidden="1"/>
    <col min="10758" max="10758" width="5.85546875" style="273" hidden="1"/>
    <col min="10759" max="10759" width="7.28515625" style="273" hidden="1"/>
    <col min="10760" max="10760" width="5.42578125" style="273" hidden="1"/>
    <col min="10761" max="10762" width="7.85546875" style="273" hidden="1"/>
    <col min="10763" max="10763" width="7.42578125" style="273" hidden="1"/>
    <col min="10764" max="10764" width="7.28515625" style="273" hidden="1"/>
    <col min="10765" max="10765" width="7" style="273" hidden="1"/>
    <col min="10766" max="10766" width="0.85546875" style="273" hidden="1"/>
    <col min="10767" max="11008" width="11.42578125" style="273" hidden="1"/>
    <col min="11009" max="11009" width="17.28515625" style="273" hidden="1"/>
    <col min="11010" max="11010" width="6.42578125" style="273" hidden="1"/>
    <col min="11011" max="11011" width="7.7109375" style="273" hidden="1"/>
    <col min="11012" max="11012" width="1.28515625" style="273" hidden="1"/>
    <col min="11013" max="11013" width="5.42578125" style="273" hidden="1"/>
    <col min="11014" max="11014" width="5.85546875" style="273" hidden="1"/>
    <col min="11015" max="11015" width="7.28515625" style="273" hidden="1"/>
    <col min="11016" max="11016" width="5.42578125" style="273" hidden="1"/>
    <col min="11017" max="11018" width="7.85546875" style="273" hidden="1"/>
    <col min="11019" max="11019" width="7.42578125" style="273" hidden="1"/>
    <col min="11020" max="11020" width="7.28515625" style="273" hidden="1"/>
    <col min="11021" max="11021" width="7" style="273" hidden="1"/>
    <col min="11022" max="11022" width="0.85546875" style="273" hidden="1"/>
    <col min="11023" max="11264" width="11.42578125" style="273" hidden="1"/>
    <col min="11265" max="11265" width="17.28515625" style="273" hidden="1"/>
    <col min="11266" max="11266" width="6.42578125" style="273" hidden="1"/>
    <col min="11267" max="11267" width="7.7109375" style="273" hidden="1"/>
    <col min="11268" max="11268" width="1.28515625" style="273" hidden="1"/>
    <col min="11269" max="11269" width="5.42578125" style="273" hidden="1"/>
    <col min="11270" max="11270" width="5.85546875" style="273" hidden="1"/>
    <col min="11271" max="11271" width="7.28515625" style="273" hidden="1"/>
    <col min="11272" max="11272" width="5.42578125" style="273" hidden="1"/>
    <col min="11273" max="11274" width="7.85546875" style="273" hidden="1"/>
    <col min="11275" max="11275" width="7.42578125" style="273" hidden="1"/>
    <col min="11276" max="11276" width="7.28515625" style="273" hidden="1"/>
    <col min="11277" max="11277" width="7" style="273" hidden="1"/>
    <col min="11278" max="11278" width="0.85546875" style="273" hidden="1"/>
    <col min="11279" max="11520" width="11.42578125" style="273" hidden="1"/>
    <col min="11521" max="11521" width="17.28515625" style="273" hidden="1"/>
    <col min="11522" max="11522" width="6.42578125" style="273" hidden="1"/>
    <col min="11523" max="11523" width="7.7109375" style="273" hidden="1"/>
    <col min="11524" max="11524" width="1.28515625" style="273" hidden="1"/>
    <col min="11525" max="11525" width="5.42578125" style="273" hidden="1"/>
    <col min="11526" max="11526" width="5.85546875" style="273" hidden="1"/>
    <col min="11527" max="11527" width="7.28515625" style="273" hidden="1"/>
    <col min="11528" max="11528" width="5.42578125" style="273" hidden="1"/>
    <col min="11529" max="11530" width="7.85546875" style="273" hidden="1"/>
    <col min="11531" max="11531" width="7.42578125" style="273" hidden="1"/>
    <col min="11532" max="11532" width="7.28515625" style="273" hidden="1"/>
    <col min="11533" max="11533" width="7" style="273" hidden="1"/>
    <col min="11534" max="11534" width="0.85546875" style="273" hidden="1"/>
    <col min="11535" max="11776" width="11.42578125" style="273" hidden="1"/>
    <col min="11777" max="11777" width="17.28515625" style="273" hidden="1"/>
    <col min="11778" max="11778" width="6.42578125" style="273" hidden="1"/>
    <col min="11779" max="11779" width="7.7109375" style="273" hidden="1"/>
    <col min="11780" max="11780" width="1.28515625" style="273" hidden="1"/>
    <col min="11781" max="11781" width="5.42578125" style="273" hidden="1"/>
    <col min="11782" max="11782" width="5.85546875" style="273" hidden="1"/>
    <col min="11783" max="11783" width="7.28515625" style="273" hidden="1"/>
    <col min="11784" max="11784" width="5.42578125" style="273" hidden="1"/>
    <col min="11785" max="11786" width="7.85546875" style="273" hidden="1"/>
    <col min="11787" max="11787" width="7.42578125" style="273" hidden="1"/>
    <col min="11788" max="11788" width="7.28515625" style="273" hidden="1"/>
    <col min="11789" max="11789" width="7" style="273" hidden="1"/>
    <col min="11790" max="11790" width="0.85546875" style="273" hidden="1"/>
    <col min="11791" max="12032" width="11.42578125" style="273" hidden="1"/>
    <col min="12033" max="12033" width="17.28515625" style="273" hidden="1"/>
    <col min="12034" max="12034" width="6.42578125" style="273" hidden="1"/>
    <col min="12035" max="12035" width="7.7109375" style="273" hidden="1"/>
    <col min="12036" max="12036" width="1.28515625" style="273" hidden="1"/>
    <col min="12037" max="12037" width="5.42578125" style="273" hidden="1"/>
    <col min="12038" max="12038" width="5.85546875" style="273" hidden="1"/>
    <col min="12039" max="12039" width="7.28515625" style="273" hidden="1"/>
    <col min="12040" max="12040" width="5.42578125" style="273" hidden="1"/>
    <col min="12041" max="12042" width="7.85546875" style="273" hidden="1"/>
    <col min="12043" max="12043" width="7.42578125" style="273" hidden="1"/>
    <col min="12044" max="12044" width="7.28515625" style="273" hidden="1"/>
    <col min="12045" max="12045" width="7" style="273" hidden="1"/>
    <col min="12046" max="12046" width="0.85546875" style="273" hidden="1"/>
    <col min="12047" max="12288" width="11.42578125" style="273" hidden="1"/>
    <col min="12289" max="12289" width="17.28515625" style="273" hidden="1"/>
    <col min="12290" max="12290" width="6.42578125" style="273" hidden="1"/>
    <col min="12291" max="12291" width="7.7109375" style="273" hidden="1"/>
    <col min="12292" max="12292" width="1.28515625" style="273" hidden="1"/>
    <col min="12293" max="12293" width="5.42578125" style="273" hidden="1"/>
    <col min="12294" max="12294" width="5.85546875" style="273" hidden="1"/>
    <col min="12295" max="12295" width="7.28515625" style="273" hidden="1"/>
    <col min="12296" max="12296" width="5.42578125" style="273" hidden="1"/>
    <col min="12297" max="12298" width="7.85546875" style="273" hidden="1"/>
    <col min="12299" max="12299" width="7.42578125" style="273" hidden="1"/>
    <col min="12300" max="12300" width="7.28515625" style="273" hidden="1"/>
    <col min="12301" max="12301" width="7" style="273" hidden="1"/>
    <col min="12302" max="12302" width="0.85546875" style="273" hidden="1"/>
    <col min="12303" max="12544" width="11.42578125" style="273" hidden="1"/>
    <col min="12545" max="12545" width="17.28515625" style="273" hidden="1"/>
    <col min="12546" max="12546" width="6.42578125" style="273" hidden="1"/>
    <col min="12547" max="12547" width="7.7109375" style="273" hidden="1"/>
    <col min="12548" max="12548" width="1.28515625" style="273" hidden="1"/>
    <col min="12549" max="12549" width="5.42578125" style="273" hidden="1"/>
    <col min="12550" max="12550" width="5.85546875" style="273" hidden="1"/>
    <col min="12551" max="12551" width="7.28515625" style="273" hidden="1"/>
    <col min="12552" max="12552" width="5.42578125" style="273" hidden="1"/>
    <col min="12553" max="12554" width="7.85546875" style="273" hidden="1"/>
    <col min="12555" max="12555" width="7.42578125" style="273" hidden="1"/>
    <col min="12556" max="12556" width="7.28515625" style="273" hidden="1"/>
    <col min="12557" max="12557" width="7" style="273" hidden="1"/>
    <col min="12558" max="12558" width="0.85546875" style="273" hidden="1"/>
    <col min="12559" max="12800" width="11.42578125" style="273" hidden="1"/>
    <col min="12801" max="12801" width="17.28515625" style="273" hidden="1"/>
    <col min="12802" max="12802" width="6.42578125" style="273" hidden="1"/>
    <col min="12803" max="12803" width="7.7109375" style="273" hidden="1"/>
    <col min="12804" max="12804" width="1.28515625" style="273" hidden="1"/>
    <col min="12805" max="12805" width="5.42578125" style="273" hidden="1"/>
    <col min="12806" max="12806" width="5.85546875" style="273" hidden="1"/>
    <col min="12807" max="12807" width="7.28515625" style="273" hidden="1"/>
    <col min="12808" max="12808" width="5.42578125" style="273" hidden="1"/>
    <col min="12809" max="12810" width="7.85546875" style="273" hidden="1"/>
    <col min="12811" max="12811" width="7.42578125" style="273" hidden="1"/>
    <col min="12812" max="12812" width="7.28515625" style="273" hidden="1"/>
    <col min="12813" max="12813" width="7" style="273" hidden="1"/>
    <col min="12814" max="12814" width="0.85546875" style="273" hidden="1"/>
    <col min="12815" max="13056" width="11.42578125" style="273" hidden="1"/>
    <col min="13057" max="13057" width="17.28515625" style="273" hidden="1"/>
    <col min="13058" max="13058" width="6.42578125" style="273" hidden="1"/>
    <col min="13059" max="13059" width="7.7109375" style="273" hidden="1"/>
    <col min="13060" max="13060" width="1.28515625" style="273" hidden="1"/>
    <col min="13061" max="13061" width="5.42578125" style="273" hidden="1"/>
    <col min="13062" max="13062" width="5.85546875" style="273" hidden="1"/>
    <col min="13063" max="13063" width="7.28515625" style="273" hidden="1"/>
    <col min="13064" max="13064" width="5.42578125" style="273" hidden="1"/>
    <col min="13065" max="13066" width="7.85546875" style="273" hidden="1"/>
    <col min="13067" max="13067" width="7.42578125" style="273" hidden="1"/>
    <col min="13068" max="13068" width="7.28515625" style="273" hidden="1"/>
    <col min="13069" max="13069" width="7" style="273" hidden="1"/>
    <col min="13070" max="13070" width="0.85546875" style="273" hidden="1"/>
    <col min="13071" max="13312" width="11.42578125" style="273" hidden="1"/>
    <col min="13313" max="13313" width="17.28515625" style="273" hidden="1"/>
    <col min="13314" max="13314" width="6.42578125" style="273" hidden="1"/>
    <col min="13315" max="13315" width="7.7109375" style="273" hidden="1"/>
    <col min="13316" max="13316" width="1.28515625" style="273" hidden="1"/>
    <col min="13317" max="13317" width="5.42578125" style="273" hidden="1"/>
    <col min="13318" max="13318" width="5.85546875" style="273" hidden="1"/>
    <col min="13319" max="13319" width="7.28515625" style="273" hidden="1"/>
    <col min="13320" max="13320" width="5.42578125" style="273" hidden="1"/>
    <col min="13321" max="13322" width="7.85546875" style="273" hidden="1"/>
    <col min="13323" max="13323" width="7.42578125" style="273" hidden="1"/>
    <col min="13324" max="13324" width="7.28515625" style="273" hidden="1"/>
    <col min="13325" max="13325" width="7" style="273" hidden="1"/>
    <col min="13326" max="13326" width="0.85546875" style="273" hidden="1"/>
    <col min="13327" max="13568" width="11.42578125" style="273" hidden="1"/>
    <col min="13569" max="13569" width="17.28515625" style="273" hidden="1"/>
    <col min="13570" max="13570" width="6.42578125" style="273" hidden="1"/>
    <col min="13571" max="13571" width="7.7109375" style="273" hidden="1"/>
    <col min="13572" max="13572" width="1.28515625" style="273" hidden="1"/>
    <col min="13573" max="13573" width="5.42578125" style="273" hidden="1"/>
    <col min="13574" max="13574" width="5.85546875" style="273" hidden="1"/>
    <col min="13575" max="13575" width="7.28515625" style="273" hidden="1"/>
    <col min="13576" max="13576" width="5.42578125" style="273" hidden="1"/>
    <col min="13577" max="13578" width="7.85546875" style="273" hidden="1"/>
    <col min="13579" max="13579" width="7.42578125" style="273" hidden="1"/>
    <col min="13580" max="13580" width="7.28515625" style="273" hidden="1"/>
    <col min="13581" max="13581" width="7" style="273" hidden="1"/>
    <col min="13582" max="13582" width="0.85546875" style="273" hidden="1"/>
    <col min="13583" max="13824" width="11.42578125" style="273" hidden="1"/>
    <col min="13825" max="13825" width="17.28515625" style="273" hidden="1"/>
    <col min="13826" max="13826" width="6.42578125" style="273" hidden="1"/>
    <col min="13827" max="13827" width="7.7109375" style="273" hidden="1"/>
    <col min="13828" max="13828" width="1.28515625" style="273" hidden="1"/>
    <col min="13829" max="13829" width="5.42578125" style="273" hidden="1"/>
    <col min="13830" max="13830" width="5.85546875" style="273" hidden="1"/>
    <col min="13831" max="13831" width="7.28515625" style="273" hidden="1"/>
    <col min="13832" max="13832" width="5.42578125" style="273" hidden="1"/>
    <col min="13833" max="13834" width="7.85546875" style="273" hidden="1"/>
    <col min="13835" max="13835" width="7.42578125" style="273" hidden="1"/>
    <col min="13836" max="13836" width="7.28515625" style="273" hidden="1"/>
    <col min="13837" max="13837" width="7" style="273" hidden="1"/>
    <col min="13838" max="13838" width="0.85546875" style="273" hidden="1"/>
    <col min="13839" max="14080" width="11.42578125" style="273" hidden="1"/>
    <col min="14081" max="14081" width="17.28515625" style="273" hidden="1"/>
    <col min="14082" max="14082" width="6.42578125" style="273" hidden="1"/>
    <col min="14083" max="14083" width="7.7109375" style="273" hidden="1"/>
    <col min="14084" max="14084" width="1.28515625" style="273" hidden="1"/>
    <col min="14085" max="14085" width="5.42578125" style="273" hidden="1"/>
    <col min="14086" max="14086" width="5.85546875" style="273" hidden="1"/>
    <col min="14087" max="14087" width="7.28515625" style="273" hidden="1"/>
    <col min="14088" max="14088" width="5.42578125" style="273" hidden="1"/>
    <col min="14089" max="14090" width="7.85546875" style="273" hidden="1"/>
    <col min="14091" max="14091" width="7.42578125" style="273" hidden="1"/>
    <col min="14092" max="14092" width="7.28515625" style="273" hidden="1"/>
    <col min="14093" max="14093" width="7" style="273" hidden="1"/>
    <col min="14094" max="14094" width="0.85546875" style="273" hidden="1"/>
    <col min="14095" max="14336" width="11.42578125" style="273" hidden="1"/>
    <col min="14337" max="14337" width="17.28515625" style="273" hidden="1"/>
    <col min="14338" max="14338" width="6.42578125" style="273" hidden="1"/>
    <col min="14339" max="14339" width="7.7109375" style="273" hidden="1"/>
    <col min="14340" max="14340" width="1.28515625" style="273" hidden="1"/>
    <col min="14341" max="14341" width="5.42578125" style="273" hidden="1"/>
    <col min="14342" max="14342" width="5.85546875" style="273" hidden="1"/>
    <col min="14343" max="14343" width="7.28515625" style="273" hidden="1"/>
    <col min="14344" max="14344" width="5.42578125" style="273" hidden="1"/>
    <col min="14345" max="14346" width="7.85546875" style="273" hidden="1"/>
    <col min="14347" max="14347" width="7.42578125" style="273" hidden="1"/>
    <col min="14348" max="14348" width="7.28515625" style="273" hidden="1"/>
    <col min="14349" max="14349" width="7" style="273" hidden="1"/>
    <col min="14350" max="14350" width="0.85546875" style="273" hidden="1"/>
    <col min="14351" max="14592" width="11.42578125" style="273" hidden="1"/>
    <col min="14593" max="14593" width="17.28515625" style="273" hidden="1"/>
    <col min="14594" max="14594" width="6.42578125" style="273" hidden="1"/>
    <col min="14595" max="14595" width="7.7109375" style="273" hidden="1"/>
    <col min="14596" max="14596" width="1.28515625" style="273" hidden="1"/>
    <col min="14597" max="14597" width="5.42578125" style="273" hidden="1"/>
    <col min="14598" max="14598" width="5.85546875" style="273" hidden="1"/>
    <col min="14599" max="14599" width="7.28515625" style="273" hidden="1"/>
    <col min="14600" max="14600" width="5.42578125" style="273" hidden="1"/>
    <col min="14601" max="14602" width="7.85546875" style="273" hidden="1"/>
    <col min="14603" max="14603" width="7.42578125" style="273" hidden="1"/>
    <col min="14604" max="14604" width="7.28515625" style="273" hidden="1"/>
    <col min="14605" max="14605" width="7" style="273" hidden="1"/>
    <col min="14606" max="14606" width="0.85546875" style="273" hidden="1"/>
    <col min="14607" max="14848" width="11.42578125" style="273" hidden="1"/>
    <col min="14849" max="14849" width="17.28515625" style="273" hidden="1"/>
    <col min="14850" max="14850" width="6.42578125" style="273" hidden="1"/>
    <col min="14851" max="14851" width="7.7109375" style="273" hidden="1"/>
    <col min="14852" max="14852" width="1.28515625" style="273" hidden="1"/>
    <col min="14853" max="14853" width="5.42578125" style="273" hidden="1"/>
    <col min="14854" max="14854" width="5.85546875" style="273" hidden="1"/>
    <col min="14855" max="14855" width="7.28515625" style="273" hidden="1"/>
    <col min="14856" max="14856" width="5.42578125" style="273" hidden="1"/>
    <col min="14857" max="14858" width="7.85546875" style="273" hidden="1"/>
    <col min="14859" max="14859" width="7.42578125" style="273" hidden="1"/>
    <col min="14860" max="14860" width="7.28515625" style="273" hidden="1"/>
    <col min="14861" max="14861" width="7" style="273" hidden="1"/>
    <col min="14862" max="14862" width="0.85546875" style="273" hidden="1"/>
    <col min="14863" max="15104" width="11.42578125" style="273" hidden="1"/>
    <col min="15105" max="15105" width="17.28515625" style="273" hidden="1"/>
    <col min="15106" max="15106" width="6.42578125" style="273" hidden="1"/>
    <col min="15107" max="15107" width="7.7109375" style="273" hidden="1"/>
    <col min="15108" max="15108" width="1.28515625" style="273" hidden="1"/>
    <col min="15109" max="15109" width="5.42578125" style="273" hidden="1"/>
    <col min="15110" max="15110" width="5.85546875" style="273" hidden="1"/>
    <col min="15111" max="15111" width="7.28515625" style="273" hidden="1"/>
    <col min="15112" max="15112" width="5.42578125" style="273" hidden="1"/>
    <col min="15113" max="15114" width="7.85546875" style="273" hidden="1"/>
    <col min="15115" max="15115" width="7.42578125" style="273" hidden="1"/>
    <col min="15116" max="15116" width="7.28515625" style="273" hidden="1"/>
    <col min="15117" max="15117" width="7" style="273" hidden="1"/>
    <col min="15118" max="15118" width="0.85546875" style="273" hidden="1"/>
    <col min="15119" max="15360" width="11.42578125" style="273" hidden="1"/>
    <col min="15361" max="15361" width="17.28515625" style="273" hidden="1"/>
    <col min="15362" max="15362" width="6.42578125" style="273" hidden="1"/>
    <col min="15363" max="15363" width="7.7109375" style="273" hidden="1"/>
    <col min="15364" max="15364" width="1.28515625" style="273" hidden="1"/>
    <col min="15365" max="15365" width="5.42578125" style="273" hidden="1"/>
    <col min="15366" max="15366" width="5.85546875" style="273" hidden="1"/>
    <col min="15367" max="15367" width="7.28515625" style="273" hidden="1"/>
    <col min="15368" max="15368" width="5.42578125" style="273" hidden="1"/>
    <col min="15369" max="15370" width="7.85546875" style="273" hidden="1"/>
    <col min="15371" max="15371" width="7.42578125" style="273" hidden="1"/>
    <col min="15372" max="15372" width="7.28515625" style="273" hidden="1"/>
    <col min="15373" max="15373" width="7" style="273" hidden="1"/>
    <col min="15374" max="15374" width="0.85546875" style="273" hidden="1"/>
    <col min="15375" max="15616" width="11.42578125" style="273" hidden="1"/>
    <col min="15617" max="15617" width="17.28515625" style="273" hidden="1"/>
    <col min="15618" max="15618" width="6.42578125" style="273" hidden="1"/>
    <col min="15619" max="15619" width="7.7109375" style="273" hidden="1"/>
    <col min="15620" max="15620" width="1.28515625" style="273" hidden="1"/>
    <col min="15621" max="15621" width="5.42578125" style="273" hidden="1"/>
    <col min="15622" max="15622" width="5.85546875" style="273" hidden="1"/>
    <col min="15623" max="15623" width="7.28515625" style="273" hidden="1"/>
    <col min="15624" max="15624" width="5.42578125" style="273" hidden="1"/>
    <col min="15625" max="15626" width="7.85546875" style="273" hidden="1"/>
    <col min="15627" max="15627" width="7.42578125" style="273" hidden="1"/>
    <col min="15628" max="15628" width="7.28515625" style="273" hidden="1"/>
    <col min="15629" max="15629" width="7" style="273" hidden="1"/>
    <col min="15630" max="15630" width="0.85546875" style="273" hidden="1"/>
    <col min="15631" max="15872" width="11.42578125" style="273" hidden="1"/>
    <col min="15873" max="15873" width="17.28515625" style="273" hidden="1"/>
    <col min="15874" max="15874" width="6.42578125" style="273" hidden="1"/>
    <col min="15875" max="15875" width="7.7109375" style="273" hidden="1"/>
    <col min="15876" max="15876" width="1.28515625" style="273" hidden="1"/>
    <col min="15877" max="15877" width="5.42578125" style="273" hidden="1"/>
    <col min="15878" max="15878" width="5.85546875" style="273" hidden="1"/>
    <col min="15879" max="15879" width="7.28515625" style="273" hidden="1"/>
    <col min="15880" max="15880" width="5.42578125" style="273" hidden="1"/>
    <col min="15881" max="15882" width="7.85546875" style="273" hidden="1"/>
    <col min="15883" max="15883" width="7.42578125" style="273" hidden="1"/>
    <col min="15884" max="15884" width="7.28515625" style="273" hidden="1"/>
    <col min="15885" max="15885" width="7" style="273" hidden="1"/>
    <col min="15886" max="15886" width="0.85546875" style="273" hidden="1"/>
    <col min="15887" max="16128" width="11.42578125" style="273" hidden="1"/>
    <col min="16129" max="16129" width="17.28515625" style="273" hidden="1"/>
    <col min="16130" max="16130" width="6.42578125" style="273" hidden="1"/>
    <col min="16131" max="16131" width="7.7109375" style="273" hidden="1"/>
    <col min="16132" max="16132" width="1.28515625" style="273" hidden="1"/>
    <col min="16133" max="16133" width="5.42578125" style="273" hidden="1"/>
    <col min="16134" max="16134" width="5.85546875" style="273" hidden="1"/>
    <col min="16135" max="16135" width="7.28515625" style="273" hidden="1"/>
    <col min="16136" max="16136" width="5.42578125" style="273" hidden="1"/>
    <col min="16137" max="16138" width="7.85546875" style="273" hidden="1"/>
    <col min="16139" max="16139" width="7.42578125" style="273" hidden="1"/>
    <col min="16140" max="16140" width="7.28515625" style="273" hidden="1"/>
    <col min="16141" max="16141" width="7" style="273" hidden="1"/>
    <col min="16142" max="16142" width="0.85546875" style="273" hidden="1"/>
    <col min="16143" max="16384" width="11.42578125" style="273" hidden="1"/>
  </cols>
  <sheetData>
    <row r="1" spans="1:15" s="207" customFormat="1" ht="12" customHeight="1">
      <c r="A1" s="206" t="s">
        <v>256</v>
      </c>
      <c r="B1" s="237"/>
      <c r="C1" s="237"/>
      <c r="D1" s="237"/>
      <c r="E1" s="237"/>
      <c r="F1" s="237"/>
      <c r="G1" s="238"/>
      <c r="H1" s="238"/>
      <c r="I1" s="238"/>
      <c r="J1" s="238"/>
      <c r="K1" s="238"/>
      <c r="L1" s="238"/>
      <c r="M1" s="159" t="s">
        <v>257</v>
      </c>
    </row>
    <row r="2" spans="1:15" s="207" customFormat="1" ht="12" customHeight="1">
      <c r="A2" s="208" t="s">
        <v>129</v>
      </c>
      <c r="B2" s="237"/>
      <c r="C2" s="237"/>
      <c r="D2" s="237"/>
      <c r="E2" s="237"/>
      <c r="F2" s="237"/>
      <c r="G2" s="238"/>
      <c r="H2" s="238"/>
      <c r="I2" s="238"/>
      <c r="J2" s="238"/>
      <c r="K2" s="238"/>
      <c r="L2" s="238"/>
      <c r="M2" s="238"/>
    </row>
    <row r="3" spans="1:15" ht="3" customHeight="1">
      <c r="A3" s="271"/>
      <c r="B3" s="271"/>
      <c r="C3" s="271"/>
      <c r="D3" s="271"/>
      <c r="E3" s="271"/>
      <c r="F3" s="271"/>
      <c r="G3" s="271"/>
      <c r="H3" s="271"/>
      <c r="I3" s="271"/>
      <c r="J3" s="271"/>
      <c r="K3" s="271"/>
      <c r="L3" s="271"/>
      <c r="M3" s="271"/>
      <c r="N3" s="272"/>
      <c r="O3" s="272"/>
    </row>
    <row r="4" spans="1:15" ht="3" customHeight="1">
      <c r="A4" s="272"/>
      <c r="B4" s="272"/>
      <c r="C4" s="272"/>
      <c r="D4" s="272"/>
      <c r="E4" s="272"/>
      <c r="F4" s="272"/>
      <c r="G4" s="272"/>
      <c r="H4" s="272"/>
      <c r="I4" s="272"/>
      <c r="J4" s="272"/>
      <c r="K4" s="272"/>
      <c r="L4" s="272"/>
      <c r="M4" s="272"/>
    </row>
    <row r="5" spans="1:15" s="215" customFormat="1" ht="8.65" customHeight="1">
      <c r="A5" s="396" t="s">
        <v>111</v>
      </c>
      <c r="B5" s="216" t="s">
        <v>49</v>
      </c>
      <c r="C5" s="216" t="s">
        <v>258</v>
      </c>
      <c r="D5" s="275"/>
      <c r="E5" s="274" t="s">
        <v>259</v>
      </c>
      <c r="F5" s="292"/>
      <c r="G5" s="274"/>
      <c r="H5" s="274"/>
      <c r="I5" s="274"/>
      <c r="J5" s="395" t="s">
        <v>260</v>
      </c>
      <c r="K5" s="395" t="s">
        <v>261</v>
      </c>
      <c r="L5" s="216" t="s">
        <v>262</v>
      </c>
      <c r="M5" s="395" t="s">
        <v>156</v>
      </c>
    </row>
    <row r="6" spans="1:15" s="215" customFormat="1" ht="8.65" customHeight="1">
      <c r="A6" s="397"/>
      <c r="B6" s="216"/>
      <c r="C6" s="216"/>
      <c r="D6" s="275"/>
      <c r="E6" s="216" t="s">
        <v>49</v>
      </c>
      <c r="F6" s="401" t="s">
        <v>263</v>
      </c>
      <c r="G6" s="401" t="s">
        <v>264</v>
      </c>
      <c r="H6" s="216" t="s">
        <v>265</v>
      </c>
      <c r="I6" s="401" t="s">
        <v>183</v>
      </c>
      <c r="J6" s="398"/>
      <c r="K6" s="398"/>
      <c r="L6" s="216"/>
      <c r="M6" s="398"/>
    </row>
    <row r="7" spans="1:15" s="215" customFormat="1" ht="8.65" customHeight="1">
      <c r="A7" s="397"/>
      <c r="B7" s="216"/>
      <c r="C7" s="216"/>
      <c r="D7" s="275"/>
      <c r="E7" s="216"/>
      <c r="F7" s="398"/>
      <c r="G7" s="398"/>
      <c r="H7" s="216"/>
      <c r="I7" s="398"/>
      <c r="J7" s="216"/>
      <c r="K7" s="216"/>
      <c r="L7" s="216"/>
      <c r="M7" s="398"/>
    </row>
    <row r="8" spans="1:15" ht="3" customHeight="1">
      <c r="A8" s="271"/>
      <c r="B8" s="271"/>
      <c r="C8" s="271"/>
      <c r="D8" s="271"/>
      <c r="E8" s="271"/>
      <c r="F8" s="271"/>
      <c r="G8" s="271"/>
      <c r="H8" s="271"/>
      <c r="I8" s="271"/>
      <c r="J8" s="271"/>
      <c r="K8" s="271"/>
      <c r="L8" s="271"/>
      <c r="M8" s="271"/>
    </row>
    <row r="9" spans="1:15" ht="3" customHeight="1">
      <c r="A9" s="272"/>
      <c r="B9" s="272"/>
      <c r="C9" s="272"/>
      <c r="D9" s="272"/>
      <c r="E9" s="272"/>
      <c r="F9" s="272"/>
      <c r="G9" s="272"/>
      <c r="H9" s="272"/>
      <c r="I9" s="272"/>
      <c r="J9" s="272"/>
      <c r="K9" s="272"/>
      <c r="L9" s="272"/>
      <c r="M9" s="272"/>
    </row>
    <row r="10" spans="1:15" s="219" customFormat="1" ht="9" customHeight="1">
      <c r="A10" s="218">
        <v>1995</v>
      </c>
      <c r="B10" s="242"/>
      <c r="C10" s="242"/>
      <c r="D10" s="242"/>
      <c r="E10" s="242"/>
      <c r="F10" s="242"/>
      <c r="G10" s="242"/>
      <c r="H10" s="242"/>
      <c r="I10" s="242"/>
      <c r="J10" s="242"/>
      <c r="K10" s="242"/>
      <c r="L10" s="242"/>
      <c r="M10" s="220"/>
    </row>
    <row r="11" spans="1:15" s="219" customFormat="1" ht="9" customHeight="1">
      <c r="A11" s="222" t="s">
        <v>102</v>
      </c>
      <c r="B11" s="243">
        <f>SUM(B13:B44)</f>
        <v>58968</v>
      </c>
      <c r="C11" s="243">
        <f>SUM(C13:C44)</f>
        <v>27775</v>
      </c>
      <c r="D11" s="243"/>
      <c r="E11" s="243">
        <f t="shared" ref="E11:M11" si="0">SUM(E13:E44)</f>
        <v>13575</v>
      </c>
      <c r="F11" s="243">
        <f t="shared" si="0"/>
        <v>3325</v>
      </c>
      <c r="G11" s="243">
        <f t="shared" si="0"/>
        <v>3886</v>
      </c>
      <c r="H11" s="243">
        <f t="shared" si="0"/>
        <v>3330</v>
      </c>
      <c r="I11" s="243">
        <f t="shared" si="0"/>
        <v>3034</v>
      </c>
      <c r="J11" s="243">
        <f t="shared" si="0"/>
        <v>12246</v>
      </c>
      <c r="K11" s="243">
        <f t="shared" si="0"/>
        <v>3342</v>
      </c>
      <c r="L11" s="243">
        <f t="shared" si="0"/>
        <v>1530</v>
      </c>
      <c r="M11" s="243">
        <f t="shared" si="0"/>
        <v>500</v>
      </c>
    </row>
    <row r="12" spans="1:15" s="219" customFormat="1" ht="3.95" customHeight="1">
      <c r="A12" s="222"/>
      <c r="B12" s="243"/>
      <c r="C12" s="243"/>
      <c r="D12" s="243"/>
      <c r="E12" s="243"/>
      <c r="F12" s="243"/>
      <c r="G12" s="243"/>
      <c r="H12" s="243"/>
      <c r="I12" s="243"/>
      <c r="J12" s="243"/>
      <c r="K12" s="243"/>
      <c r="L12" s="243"/>
      <c r="M12" s="243"/>
    </row>
    <row r="13" spans="1:15" s="219" customFormat="1" ht="9" customHeight="1">
      <c r="A13" s="220" t="s">
        <v>50</v>
      </c>
      <c r="B13" s="229">
        <f t="shared" ref="B13:B44" si="1">SUM(C13+E13+J13+K13+L13+M13)</f>
        <v>969</v>
      </c>
      <c r="C13" s="229">
        <v>535</v>
      </c>
      <c r="D13" s="242"/>
      <c r="E13" s="229">
        <f t="shared" ref="E13:E44" si="2">SUM(F13:I13)</f>
        <v>147</v>
      </c>
      <c r="F13" s="229">
        <v>12</v>
      </c>
      <c r="G13" s="229">
        <v>59</v>
      </c>
      <c r="H13" s="229">
        <v>73</v>
      </c>
      <c r="I13" s="229">
        <v>3</v>
      </c>
      <c r="J13" s="229">
        <v>263</v>
      </c>
      <c r="K13" s="229">
        <v>1</v>
      </c>
      <c r="L13" s="229">
        <v>17</v>
      </c>
      <c r="M13" s="229">
        <v>6</v>
      </c>
    </row>
    <row r="14" spans="1:15" s="219" customFormat="1" ht="9" customHeight="1">
      <c r="A14" s="220" t="s">
        <v>51</v>
      </c>
      <c r="B14" s="229">
        <f t="shared" si="1"/>
        <v>2767</v>
      </c>
      <c r="C14" s="229">
        <v>1034</v>
      </c>
      <c r="D14" s="242"/>
      <c r="E14" s="229">
        <f t="shared" si="2"/>
        <v>430</v>
      </c>
      <c r="F14" s="229">
        <v>34</v>
      </c>
      <c r="G14" s="229">
        <v>251</v>
      </c>
      <c r="H14" s="229">
        <v>127</v>
      </c>
      <c r="I14" s="229">
        <v>18</v>
      </c>
      <c r="J14" s="229">
        <v>971</v>
      </c>
      <c r="K14" s="229">
        <v>238</v>
      </c>
      <c r="L14" s="229">
        <v>57</v>
      </c>
      <c r="M14" s="229">
        <v>37</v>
      </c>
    </row>
    <row r="15" spans="1:15" s="219" customFormat="1" ht="9" customHeight="1">
      <c r="A15" s="220" t="s">
        <v>52</v>
      </c>
      <c r="B15" s="229">
        <f t="shared" si="1"/>
        <v>152</v>
      </c>
      <c r="C15" s="229">
        <v>52</v>
      </c>
      <c r="D15" s="242"/>
      <c r="E15" s="229">
        <f t="shared" si="2"/>
        <v>6</v>
      </c>
      <c r="F15" s="229">
        <v>1</v>
      </c>
      <c r="G15" s="229">
        <v>3</v>
      </c>
      <c r="H15" s="229">
        <v>0</v>
      </c>
      <c r="I15" s="229">
        <v>2</v>
      </c>
      <c r="J15" s="229">
        <v>86</v>
      </c>
      <c r="K15" s="229">
        <v>0</v>
      </c>
      <c r="L15" s="229">
        <v>5</v>
      </c>
      <c r="M15" s="229">
        <v>3</v>
      </c>
    </row>
    <row r="16" spans="1:15" s="219" customFormat="1" ht="9" customHeight="1">
      <c r="A16" s="225" t="s">
        <v>53</v>
      </c>
      <c r="B16" s="230">
        <f t="shared" si="1"/>
        <v>252</v>
      </c>
      <c r="C16" s="230">
        <v>92</v>
      </c>
      <c r="D16" s="245"/>
      <c r="E16" s="230">
        <f t="shared" si="2"/>
        <v>6</v>
      </c>
      <c r="F16" s="230">
        <v>0</v>
      </c>
      <c r="G16" s="230">
        <v>6</v>
      </c>
      <c r="H16" s="230">
        <v>0</v>
      </c>
      <c r="I16" s="230">
        <v>0</v>
      </c>
      <c r="J16" s="230">
        <v>129</v>
      </c>
      <c r="K16" s="230">
        <v>0</v>
      </c>
      <c r="L16" s="230">
        <v>21</v>
      </c>
      <c r="M16" s="230">
        <v>4</v>
      </c>
    </row>
    <row r="17" spans="1:13" s="219" customFormat="1" ht="9" customHeight="1">
      <c r="A17" s="220" t="s">
        <v>54</v>
      </c>
      <c r="B17" s="229">
        <f t="shared" si="1"/>
        <v>1817</v>
      </c>
      <c r="C17" s="229">
        <v>710</v>
      </c>
      <c r="D17" s="242"/>
      <c r="E17" s="229">
        <f t="shared" si="2"/>
        <v>487</v>
      </c>
      <c r="F17" s="229">
        <v>93</v>
      </c>
      <c r="G17" s="229">
        <v>270</v>
      </c>
      <c r="H17" s="229">
        <v>106</v>
      </c>
      <c r="I17" s="229">
        <v>18</v>
      </c>
      <c r="J17" s="229">
        <v>466</v>
      </c>
      <c r="K17" s="229">
        <v>127</v>
      </c>
      <c r="L17" s="229">
        <v>22</v>
      </c>
      <c r="M17" s="229">
        <v>5</v>
      </c>
    </row>
    <row r="18" spans="1:13" s="219" customFormat="1" ht="9" customHeight="1">
      <c r="A18" s="220" t="s">
        <v>55</v>
      </c>
      <c r="B18" s="229">
        <f t="shared" si="1"/>
        <v>290</v>
      </c>
      <c r="C18" s="229">
        <v>134</v>
      </c>
      <c r="D18" s="242"/>
      <c r="E18" s="229">
        <f t="shared" si="2"/>
        <v>12</v>
      </c>
      <c r="F18" s="229">
        <v>2</v>
      </c>
      <c r="G18" s="229">
        <v>6</v>
      </c>
      <c r="H18" s="229">
        <v>3</v>
      </c>
      <c r="I18" s="229">
        <v>1</v>
      </c>
      <c r="J18" s="229">
        <v>35</v>
      </c>
      <c r="K18" s="229">
        <v>105</v>
      </c>
      <c r="L18" s="229">
        <v>4</v>
      </c>
      <c r="M18" s="229">
        <v>0</v>
      </c>
    </row>
    <row r="19" spans="1:13" s="219" customFormat="1" ht="9" customHeight="1">
      <c r="A19" s="220" t="s">
        <v>56</v>
      </c>
      <c r="B19" s="229">
        <f t="shared" si="1"/>
        <v>577</v>
      </c>
      <c r="C19" s="229">
        <v>2</v>
      </c>
      <c r="D19" s="242"/>
      <c r="E19" s="229">
        <f t="shared" si="2"/>
        <v>262</v>
      </c>
      <c r="F19" s="229">
        <v>51</v>
      </c>
      <c r="G19" s="229">
        <v>131</v>
      </c>
      <c r="H19" s="229">
        <v>78</v>
      </c>
      <c r="I19" s="229">
        <v>2</v>
      </c>
      <c r="J19" s="229">
        <v>311</v>
      </c>
      <c r="K19" s="229">
        <v>0</v>
      </c>
      <c r="L19" s="229">
        <v>0</v>
      </c>
      <c r="M19" s="229">
        <v>2</v>
      </c>
    </row>
    <row r="20" spans="1:13" s="219" customFormat="1" ht="9" customHeight="1">
      <c r="A20" s="225" t="s">
        <v>57</v>
      </c>
      <c r="B20" s="230">
        <f t="shared" si="1"/>
        <v>2637</v>
      </c>
      <c r="C20" s="230">
        <v>1516</v>
      </c>
      <c r="D20" s="245"/>
      <c r="E20" s="230">
        <f t="shared" si="2"/>
        <v>800</v>
      </c>
      <c r="F20" s="230">
        <v>374</v>
      </c>
      <c r="G20" s="230">
        <v>351</v>
      </c>
      <c r="H20" s="230">
        <v>53</v>
      </c>
      <c r="I20" s="230">
        <v>22</v>
      </c>
      <c r="J20" s="230">
        <v>212</v>
      </c>
      <c r="K20" s="230">
        <v>23</v>
      </c>
      <c r="L20" s="230">
        <v>71</v>
      </c>
      <c r="M20" s="230">
        <v>15</v>
      </c>
    </row>
    <row r="21" spans="1:13" s="219" customFormat="1" ht="9" customHeight="1">
      <c r="A21" s="220" t="s">
        <v>58</v>
      </c>
      <c r="B21" s="229">
        <f t="shared" si="1"/>
        <v>9844</v>
      </c>
      <c r="C21" s="229">
        <v>6144</v>
      </c>
      <c r="D21" s="242"/>
      <c r="E21" s="229">
        <f t="shared" si="2"/>
        <v>2460</v>
      </c>
      <c r="F21" s="229">
        <v>842</v>
      </c>
      <c r="G21" s="229">
        <v>375</v>
      </c>
      <c r="H21" s="229">
        <v>1174</v>
      </c>
      <c r="I21" s="229">
        <v>69</v>
      </c>
      <c r="J21" s="229">
        <v>1008</v>
      </c>
      <c r="K21" s="229">
        <v>185</v>
      </c>
      <c r="L21" s="229">
        <v>14</v>
      </c>
      <c r="M21" s="229">
        <v>33</v>
      </c>
    </row>
    <row r="22" spans="1:13" s="219" customFormat="1" ht="9" customHeight="1">
      <c r="A22" s="220" t="s">
        <v>59</v>
      </c>
      <c r="B22" s="229">
        <f t="shared" si="1"/>
        <v>665</v>
      </c>
      <c r="C22" s="229">
        <v>491</v>
      </c>
      <c r="D22" s="242"/>
      <c r="E22" s="229">
        <f t="shared" si="2"/>
        <v>37</v>
      </c>
      <c r="F22" s="229">
        <v>5</v>
      </c>
      <c r="G22" s="229">
        <v>23</v>
      </c>
      <c r="H22" s="229">
        <v>6</v>
      </c>
      <c r="I22" s="229">
        <v>3</v>
      </c>
      <c r="J22" s="229">
        <v>74</v>
      </c>
      <c r="K22" s="229">
        <v>49</v>
      </c>
      <c r="L22" s="229">
        <v>8</v>
      </c>
      <c r="M22" s="229">
        <v>6</v>
      </c>
    </row>
    <row r="23" spans="1:13" s="219" customFormat="1" ht="9" customHeight="1">
      <c r="A23" s="220" t="s">
        <v>60</v>
      </c>
      <c r="B23" s="229">
        <f t="shared" si="1"/>
        <v>4505</v>
      </c>
      <c r="C23" s="229">
        <v>2367</v>
      </c>
      <c r="D23" s="242"/>
      <c r="E23" s="229">
        <f t="shared" si="2"/>
        <v>939</v>
      </c>
      <c r="F23" s="229">
        <v>145</v>
      </c>
      <c r="G23" s="229">
        <v>187</v>
      </c>
      <c r="H23" s="229">
        <v>599</v>
      </c>
      <c r="I23" s="229">
        <v>8</v>
      </c>
      <c r="J23" s="229">
        <v>872</v>
      </c>
      <c r="K23" s="229">
        <v>173</v>
      </c>
      <c r="L23" s="229">
        <v>128</v>
      </c>
      <c r="M23" s="229">
        <v>26</v>
      </c>
    </row>
    <row r="24" spans="1:13" s="219" customFormat="1" ht="9" customHeight="1">
      <c r="A24" s="225" t="s">
        <v>61</v>
      </c>
      <c r="B24" s="230">
        <f t="shared" si="1"/>
        <v>1139</v>
      </c>
      <c r="C24" s="230">
        <v>589</v>
      </c>
      <c r="D24" s="245"/>
      <c r="E24" s="230">
        <f t="shared" si="2"/>
        <v>112</v>
      </c>
      <c r="F24" s="230">
        <v>55</v>
      </c>
      <c r="G24" s="230">
        <v>40</v>
      </c>
      <c r="H24" s="230">
        <v>16</v>
      </c>
      <c r="I24" s="230">
        <v>1</v>
      </c>
      <c r="J24" s="230">
        <v>323</v>
      </c>
      <c r="K24" s="230">
        <v>25</v>
      </c>
      <c r="L24" s="230">
        <v>27</v>
      </c>
      <c r="M24" s="230">
        <v>63</v>
      </c>
    </row>
    <row r="25" spans="1:13" s="219" customFormat="1" ht="9" customHeight="1">
      <c r="A25" s="220" t="s">
        <v>62</v>
      </c>
      <c r="B25" s="229">
        <f t="shared" si="1"/>
        <v>376</v>
      </c>
      <c r="C25" s="229">
        <v>286</v>
      </c>
      <c r="D25" s="242"/>
      <c r="E25" s="229">
        <f t="shared" si="2"/>
        <v>61</v>
      </c>
      <c r="F25" s="229">
        <v>26</v>
      </c>
      <c r="G25" s="229">
        <v>35</v>
      </c>
      <c r="H25" s="229">
        <v>0</v>
      </c>
      <c r="I25" s="229">
        <v>0</v>
      </c>
      <c r="J25" s="229">
        <v>27</v>
      </c>
      <c r="K25" s="229">
        <v>0</v>
      </c>
      <c r="L25" s="229">
        <v>0</v>
      </c>
      <c r="M25" s="229">
        <v>2</v>
      </c>
    </row>
    <row r="26" spans="1:13" s="219" customFormat="1" ht="9" customHeight="1">
      <c r="A26" s="220" t="s">
        <v>63</v>
      </c>
      <c r="B26" s="229">
        <f t="shared" si="1"/>
        <v>1612</v>
      </c>
      <c r="C26" s="229">
        <v>146</v>
      </c>
      <c r="D26" s="242"/>
      <c r="E26" s="229">
        <f t="shared" si="2"/>
        <v>851</v>
      </c>
      <c r="F26" s="229">
        <v>146</v>
      </c>
      <c r="G26" s="229">
        <v>323</v>
      </c>
      <c r="H26" s="229">
        <v>374</v>
      </c>
      <c r="I26" s="229">
        <v>8</v>
      </c>
      <c r="J26" s="229">
        <v>539</v>
      </c>
      <c r="K26" s="229">
        <v>51</v>
      </c>
      <c r="L26" s="229">
        <v>20</v>
      </c>
      <c r="M26" s="229">
        <v>5</v>
      </c>
    </row>
    <row r="27" spans="1:13" s="219" customFormat="1" ht="9" customHeight="1">
      <c r="A27" s="220" t="s">
        <v>64</v>
      </c>
      <c r="B27" s="229">
        <f t="shared" si="1"/>
        <v>5061</v>
      </c>
      <c r="C27" s="229">
        <v>2847</v>
      </c>
      <c r="D27" s="242"/>
      <c r="E27" s="229">
        <f t="shared" si="2"/>
        <v>475</v>
      </c>
      <c r="F27" s="229">
        <v>202</v>
      </c>
      <c r="G27" s="229">
        <v>175</v>
      </c>
      <c r="H27" s="229">
        <v>12</v>
      </c>
      <c r="I27" s="229">
        <v>86</v>
      </c>
      <c r="J27" s="229">
        <v>759</v>
      </c>
      <c r="K27" s="229">
        <v>753</v>
      </c>
      <c r="L27" s="229">
        <v>156</v>
      </c>
      <c r="M27" s="229">
        <v>71</v>
      </c>
    </row>
    <row r="28" spans="1:13" s="219" customFormat="1" ht="9" customHeight="1">
      <c r="A28" s="225" t="s">
        <v>65</v>
      </c>
      <c r="B28" s="230">
        <f t="shared" si="1"/>
        <v>1651</v>
      </c>
      <c r="C28" s="230">
        <v>840</v>
      </c>
      <c r="D28" s="245"/>
      <c r="E28" s="230">
        <f t="shared" si="2"/>
        <v>575</v>
      </c>
      <c r="F28" s="230">
        <v>124</v>
      </c>
      <c r="G28" s="230">
        <v>289</v>
      </c>
      <c r="H28" s="230">
        <v>157</v>
      </c>
      <c r="I28" s="230">
        <v>5</v>
      </c>
      <c r="J28" s="230">
        <v>205</v>
      </c>
      <c r="K28" s="230">
        <v>5</v>
      </c>
      <c r="L28" s="230">
        <v>23</v>
      </c>
      <c r="M28" s="230">
        <v>3</v>
      </c>
    </row>
    <row r="29" spans="1:13" s="219" customFormat="1" ht="9" customHeight="1">
      <c r="A29" s="220" t="s">
        <v>66</v>
      </c>
      <c r="B29" s="229">
        <f t="shared" si="1"/>
        <v>353</v>
      </c>
      <c r="C29" s="229">
        <v>134</v>
      </c>
      <c r="D29" s="242"/>
      <c r="E29" s="229">
        <f t="shared" si="2"/>
        <v>204</v>
      </c>
      <c r="F29" s="229">
        <v>133</v>
      </c>
      <c r="G29" s="229">
        <v>69</v>
      </c>
      <c r="H29" s="229">
        <v>2</v>
      </c>
      <c r="I29" s="229">
        <v>0</v>
      </c>
      <c r="J29" s="229">
        <v>11</v>
      </c>
      <c r="K29" s="229">
        <v>0</v>
      </c>
      <c r="L29" s="229">
        <v>2</v>
      </c>
      <c r="M29" s="229">
        <v>2</v>
      </c>
    </row>
    <row r="30" spans="1:13" s="219" customFormat="1" ht="9" customHeight="1">
      <c r="A30" s="220" t="s">
        <v>67</v>
      </c>
      <c r="B30" s="229">
        <f t="shared" si="1"/>
        <v>234</v>
      </c>
      <c r="C30" s="229">
        <v>36</v>
      </c>
      <c r="D30" s="242"/>
      <c r="E30" s="229">
        <f t="shared" si="2"/>
        <v>71</v>
      </c>
      <c r="F30" s="229">
        <v>9</v>
      </c>
      <c r="G30" s="229">
        <v>42</v>
      </c>
      <c r="H30" s="229">
        <v>19</v>
      </c>
      <c r="I30" s="229">
        <v>1</v>
      </c>
      <c r="J30" s="229">
        <v>101</v>
      </c>
      <c r="K30" s="229">
        <v>6</v>
      </c>
      <c r="L30" s="229">
        <v>14</v>
      </c>
      <c r="M30" s="229">
        <v>6</v>
      </c>
    </row>
    <row r="31" spans="1:13" s="219" customFormat="1" ht="9" customHeight="1">
      <c r="A31" s="220" t="s">
        <v>68</v>
      </c>
      <c r="B31" s="229">
        <f t="shared" si="1"/>
        <v>10755</v>
      </c>
      <c r="C31" s="229">
        <v>4099</v>
      </c>
      <c r="D31" s="242"/>
      <c r="E31" s="229">
        <f t="shared" si="2"/>
        <v>2635</v>
      </c>
      <c r="F31" s="229">
        <v>0</v>
      </c>
      <c r="G31" s="229">
        <v>0</v>
      </c>
      <c r="H31" s="229">
        <v>0</v>
      </c>
      <c r="I31" s="229">
        <v>2635</v>
      </c>
      <c r="J31" s="229">
        <v>2240</v>
      </c>
      <c r="K31" s="229">
        <v>1149</v>
      </c>
      <c r="L31" s="229">
        <v>593</v>
      </c>
      <c r="M31" s="229">
        <v>39</v>
      </c>
    </row>
    <row r="32" spans="1:13" s="219" customFormat="1" ht="9" customHeight="1">
      <c r="A32" s="225" t="s">
        <v>69</v>
      </c>
      <c r="B32" s="230">
        <f t="shared" si="1"/>
        <v>771</v>
      </c>
      <c r="C32" s="230">
        <v>266</v>
      </c>
      <c r="D32" s="245"/>
      <c r="E32" s="230">
        <f t="shared" si="2"/>
        <v>287</v>
      </c>
      <c r="F32" s="230">
        <v>107</v>
      </c>
      <c r="G32" s="230">
        <v>22</v>
      </c>
      <c r="H32" s="230">
        <v>157</v>
      </c>
      <c r="I32" s="230">
        <v>1</v>
      </c>
      <c r="J32" s="230">
        <v>190</v>
      </c>
      <c r="K32" s="230">
        <v>2</v>
      </c>
      <c r="L32" s="230">
        <v>26</v>
      </c>
      <c r="M32" s="230">
        <v>0</v>
      </c>
    </row>
    <row r="33" spans="1:13" s="219" customFormat="1" ht="9" customHeight="1">
      <c r="A33" s="220" t="s">
        <v>70</v>
      </c>
      <c r="B33" s="229">
        <f t="shared" si="1"/>
        <v>1220</v>
      </c>
      <c r="C33" s="229">
        <v>823</v>
      </c>
      <c r="D33" s="242"/>
      <c r="E33" s="229">
        <f t="shared" si="2"/>
        <v>82</v>
      </c>
      <c r="F33" s="229">
        <v>13</v>
      </c>
      <c r="G33" s="229">
        <v>60</v>
      </c>
      <c r="H33" s="229">
        <v>2</v>
      </c>
      <c r="I33" s="229">
        <v>7</v>
      </c>
      <c r="J33" s="229">
        <v>241</v>
      </c>
      <c r="K33" s="229">
        <v>1</v>
      </c>
      <c r="L33" s="229">
        <v>49</v>
      </c>
      <c r="M33" s="229">
        <v>24</v>
      </c>
    </row>
    <row r="34" spans="1:13" s="219" customFormat="1" ht="9" customHeight="1">
      <c r="A34" s="220" t="s">
        <v>71</v>
      </c>
      <c r="B34" s="229">
        <f t="shared" si="1"/>
        <v>1873</v>
      </c>
      <c r="C34" s="229">
        <v>1149</v>
      </c>
      <c r="D34" s="242"/>
      <c r="E34" s="229">
        <f t="shared" si="2"/>
        <v>267</v>
      </c>
      <c r="F34" s="229">
        <v>39</v>
      </c>
      <c r="G34" s="229">
        <v>113</v>
      </c>
      <c r="H34" s="229">
        <v>2</v>
      </c>
      <c r="I34" s="229">
        <v>113</v>
      </c>
      <c r="J34" s="229">
        <v>237</v>
      </c>
      <c r="K34" s="229">
        <v>141</v>
      </c>
      <c r="L34" s="229">
        <v>79</v>
      </c>
      <c r="M34" s="229">
        <v>0</v>
      </c>
    </row>
    <row r="35" spans="1:13" s="219" customFormat="1" ht="9" customHeight="1">
      <c r="A35" s="220" t="s">
        <v>72</v>
      </c>
      <c r="B35" s="229">
        <f t="shared" si="1"/>
        <v>335</v>
      </c>
      <c r="C35" s="229">
        <v>73</v>
      </c>
      <c r="D35" s="242"/>
      <c r="E35" s="229">
        <f t="shared" si="2"/>
        <v>5</v>
      </c>
      <c r="F35" s="229">
        <v>2</v>
      </c>
      <c r="G35" s="229">
        <v>0</v>
      </c>
      <c r="H35" s="229">
        <v>3</v>
      </c>
      <c r="I35" s="229">
        <v>0</v>
      </c>
      <c r="J35" s="229">
        <v>23</v>
      </c>
      <c r="K35" s="229">
        <v>234</v>
      </c>
      <c r="L35" s="229">
        <v>0</v>
      </c>
      <c r="M35" s="229">
        <v>0</v>
      </c>
    </row>
    <row r="36" spans="1:13" s="219" customFormat="1" ht="9" customHeight="1">
      <c r="A36" s="225" t="s">
        <v>73</v>
      </c>
      <c r="B36" s="230">
        <f t="shared" si="1"/>
        <v>494</v>
      </c>
      <c r="C36" s="230">
        <v>106</v>
      </c>
      <c r="D36" s="245"/>
      <c r="E36" s="230">
        <f t="shared" si="2"/>
        <v>364</v>
      </c>
      <c r="F36" s="230">
        <v>158</v>
      </c>
      <c r="G36" s="230">
        <v>190</v>
      </c>
      <c r="H36" s="230">
        <v>14</v>
      </c>
      <c r="I36" s="230">
        <v>2</v>
      </c>
      <c r="J36" s="230">
        <v>16</v>
      </c>
      <c r="K36" s="230">
        <v>0</v>
      </c>
      <c r="L36" s="230">
        <v>1</v>
      </c>
      <c r="M36" s="230">
        <v>7</v>
      </c>
    </row>
    <row r="37" spans="1:13" s="219" customFormat="1" ht="9" customHeight="1">
      <c r="A37" s="220" t="s">
        <v>74</v>
      </c>
      <c r="B37" s="229">
        <f t="shared" si="1"/>
        <v>1130</v>
      </c>
      <c r="C37" s="229">
        <v>216</v>
      </c>
      <c r="D37" s="242"/>
      <c r="E37" s="229">
        <f t="shared" si="2"/>
        <v>96</v>
      </c>
      <c r="F37" s="229">
        <v>24</v>
      </c>
      <c r="G37" s="229">
        <v>54</v>
      </c>
      <c r="H37" s="229">
        <v>11</v>
      </c>
      <c r="I37" s="229">
        <v>7</v>
      </c>
      <c r="J37" s="229">
        <v>779</v>
      </c>
      <c r="K37" s="229">
        <v>0</v>
      </c>
      <c r="L37" s="229">
        <v>29</v>
      </c>
      <c r="M37" s="229">
        <v>10</v>
      </c>
    </row>
    <row r="38" spans="1:13" s="219" customFormat="1" ht="9" customHeight="1">
      <c r="A38" s="220" t="s">
        <v>75</v>
      </c>
      <c r="B38" s="229">
        <f t="shared" si="1"/>
        <v>934</v>
      </c>
      <c r="C38" s="229">
        <v>85</v>
      </c>
      <c r="D38" s="242"/>
      <c r="E38" s="229">
        <f t="shared" si="2"/>
        <v>246</v>
      </c>
      <c r="F38" s="229">
        <v>43</v>
      </c>
      <c r="G38" s="229">
        <v>174</v>
      </c>
      <c r="H38" s="229">
        <v>19</v>
      </c>
      <c r="I38" s="229">
        <v>10</v>
      </c>
      <c r="J38" s="229">
        <v>489</v>
      </c>
      <c r="K38" s="229">
        <v>6</v>
      </c>
      <c r="L38" s="229">
        <v>77</v>
      </c>
      <c r="M38" s="229">
        <v>31</v>
      </c>
    </row>
    <row r="39" spans="1:13" s="219" customFormat="1" ht="9" customHeight="1">
      <c r="A39" s="220" t="s">
        <v>76</v>
      </c>
      <c r="B39" s="229">
        <f t="shared" si="1"/>
        <v>579</v>
      </c>
      <c r="C39" s="229">
        <v>378</v>
      </c>
      <c r="D39" s="242"/>
      <c r="E39" s="229">
        <f t="shared" si="2"/>
        <v>1</v>
      </c>
      <c r="F39" s="229">
        <v>0</v>
      </c>
      <c r="G39" s="229">
        <v>1</v>
      </c>
      <c r="H39" s="229">
        <v>0</v>
      </c>
      <c r="I39" s="229">
        <v>0</v>
      </c>
      <c r="J39" s="229">
        <v>200</v>
      </c>
      <c r="K39" s="229">
        <v>0</v>
      </c>
      <c r="L39" s="229">
        <v>0</v>
      </c>
      <c r="M39" s="229">
        <v>0</v>
      </c>
    </row>
    <row r="40" spans="1:13" s="219" customFormat="1" ht="9" customHeight="1">
      <c r="A40" s="225" t="s">
        <v>77</v>
      </c>
      <c r="B40" s="230">
        <f t="shared" si="1"/>
        <v>2339</v>
      </c>
      <c r="C40" s="230">
        <v>504</v>
      </c>
      <c r="D40" s="245"/>
      <c r="E40" s="230">
        <f t="shared" si="2"/>
        <v>921</v>
      </c>
      <c r="F40" s="230">
        <v>384</v>
      </c>
      <c r="G40" s="230">
        <v>359</v>
      </c>
      <c r="H40" s="230">
        <v>169</v>
      </c>
      <c r="I40" s="230">
        <v>9</v>
      </c>
      <c r="J40" s="230">
        <v>808</v>
      </c>
      <c r="K40" s="230">
        <v>0</v>
      </c>
      <c r="L40" s="230">
        <v>31</v>
      </c>
      <c r="M40" s="230">
        <v>75</v>
      </c>
    </row>
    <row r="41" spans="1:13" s="219" customFormat="1" ht="9" customHeight="1">
      <c r="A41" s="220" t="s">
        <v>78</v>
      </c>
      <c r="B41" s="229">
        <f t="shared" si="1"/>
        <v>58</v>
      </c>
      <c r="C41" s="229">
        <v>18</v>
      </c>
      <c r="D41" s="242"/>
      <c r="E41" s="229">
        <f t="shared" si="2"/>
        <v>35</v>
      </c>
      <c r="F41" s="229">
        <v>35</v>
      </c>
      <c r="G41" s="229">
        <v>0</v>
      </c>
      <c r="H41" s="229">
        <v>0</v>
      </c>
      <c r="I41" s="229">
        <v>0</v>
      </c>
      <c r="J41" s="229">
        <v>5</v>
      </c>
      <c r="K41" s="229">
        <v>0</v>
      </c>
      <c r="L41" s="229">
        <v>0</v>
      </c>
      <c r="M41" s="229">
        <v>0</v>
      </c>
    </row>
    <row r="42" spans="1:13" s="219" customFormat="1" ht="9" customHeight="1">
      <c r="A42" s="220" t="s">
        <v>79</v>
      </c>
      <c r="B42" s="229">
        <f t="shared" si="1"/>
        <v>2540</v>
      </c>
      <c r="C42" s="229">
        <v>1222</v>
      </c>
      <c r="D42" s="242"/>
      <c r="E42" s="229">
        <f t="shared" si="2"/>
        <v>680</v>
      </c>
      <c r="F42" s="229">
        <v>266</v>
      </c>
      <c r="G42" s="229">
        <v>258</v>
      </c>
      <c r="H42" s="229">
        <v>153</v>
      </c>
      <c r="I42" s="229">
        <v>3</v>
      </c>
      <c r="J42" s="229">
        <v>508</v>
      </c>
      <c r="K42" s="229">
        <v>66</v>
      </c>
      <c r="L42" s="229">
        <v>45</v>
      </c>
      <c r="M42" s="229">
        <v>19</v>
      </c>
    </row>
    <row r="43" spans="1:13" s="219" customFormat="1" ht="9" customHeight="1">
      <c r="A43" s="220" t="s">
        <v>80</v>
      </c>
      <c r="B43" s="229">
        <f t="shared" si="1"/>
        <v>852</v>
      </c>
      <c r="C43" s="229">
        <v>736</v>
      </c>
      <c r="D43" s="242"/>
      <c r="E43" s="229">
        <f t="shared" si="2"/>
        <v>15</v>
      </c>
      <c r="F43" s="229">
        <v>0</v>
      </c>
      <c r="G43" s="229">
        <v>14</v>
      </c>
      <c r="H43" s="229">
        <v>1</v>
      </c>
      <c r="I43" s="229">
        <v>0</v>
      </c>
      <c r="J43" s="229">
        <v>91</v>
      </c>
      <c r="K43" s="229">
        <v>0</v>
      </c>
      <c r="L43" s="229">
        <v>6</v>
      </c>
      <c r="M43" s="229">
        <v>4</v>
      </c>
    </row>
    <row r="44" spans="1:13" s="219" customFormat="1" ht="9" customHeight="1">
      <c r="A44" s="225" t="s">
        <v>81</v>
      </c>
      <c r="B44" s="230">
        <f t="shared" si="1"/>
        <v>187</v>
      </c>
      <c r="C44" s="230">
        <v>145</v>
      </c>
      <c r="D44" s="245"/>
      <c r="E44" s="230">
        <f t="shared" si="2"/>
        <v>6</v>
      </c>
      <c r="F44" s="230">
        <v>0</v>
      </c>
      <c r="G44" s="230">
        <v>6</v>
      </c>
      <c r="H44" s="230">
        <v>0</v>
      </c>
      <c r="I44" s="230">
        <v>0</v>
      </c>
      <c r="J44" s="230">
        <v>27</v>
      </c>
      <c r="K44" s="230">
        <v>2</v>
      </c>
      <c r="L44" s="230">
        <v>5</v>
      </c>
      <c r="M44" s="230">
        <v>2</v>
      </c>
    </row>
    <row r="45" spans="1:13" s="258" customFormat="1" ht="9" customHeight="1">
      <c r="A45" s="253"/>
      <c r="B45" s="256"/>
      <c r="C45" s="256"/>
      <c r="D45" s="313"/>
      <c r="E45" s="256"/>
      <c r="F45" s="256"/>
      <c r="G45" s="256"/>
      <c r="H45" s="256"/>
      <c r="I45" s="256"/>
      <c r="J45" s="256"/>
      <c r="K45" s="256"/>
      <c r="L45" s="256"/>
      <c r="M45" s="256"/>
    </row>
    <row r="46" spans="1:13" s="219" customFormat="1" ht="9" customHeight="1">
      <c r="A46" s="218">
        <v>1996</v>
      </c>
      <c r="B46" s="242"/>
      <c r="C46" s="242"/>
      <c r="D46" s="242"/>
      <c r="E46" s="242"/>
      <c r="F46" s="242"/>
      <c r="G46" s="242"/>
      <c r="H46" s="242"/>
      <c r="I46" s="242"/>
      <c r="J46" s="242"/>
      <c r="K46" s="242"/>
      <c r="L46" s="242"/>
      <c r="M46" s="220"/>
    </row>
    <row r="47" spans="1:13" s="219" customFormat="1" ht="9" customHeight="1">
      <c r="A47" s="222" t="s">
        <v>102</v>
      </c>
      <c r="B47" s="243">
        <f>SUM(B49:B80)</f>
        <v>60638</v>
      </c>
      <c r="C47" s="243">
        <f>SUM(C49:C80)</f>
        <v>28930</v>
      </c>
      <c r="D47" s="243"/>
      <c r="E47" s="243">
        <f t="shared" ref="E47:M47" si="3">SUM(E49:E80)</f>
        <v>15123</v>
      </c>
      <c r="F47" s="243">
        <f t="shared" si="3"/>
        <v>3900</v>
      </c>
      <c r="G47" s="243">
        <f t="shared" si="3"/>
        <v>4386</v>
      </c>
      <c r="H47" s="243">
        <f t="shared" si="3"/>
        <v>3843</v>
      </c>
      <c r="I47" s="243">
        <f t="shared" si="3"/>
        <v>2994</v>
      </c>
      <c r="J47" s="243">
        <f t="shared" si="3"/>
        <v>11898</v>
      </c>
      <c r="K47" s="243">
        <f t="shared" si="3"/>
        <v>3253</v>
      </c>
      <c r="L47" s="243">
        <f t="shared" si="3"/>
        <v>1099</v>
      </c>
      <c r="M47" s="243">
        <f t="shared" si="3"/>
        <v>335</v>
      </c>
    </row>
    <row r="48" spans="1:13" s="219" customFormat="1" ht="3.95" customHeight="1">
      <c r="A48" s="222"/>
      <c r="B48" s="243"/>
      <c r="C48" s="243"/>
      <c r="D48" s="243"/>
      <c r="E48" s="243"/>
      <c r="F48" s="243"/>
      <c r="G48" s="243"/>
      <c r="H48" s="243"/>
      <c r="I48" s="243"/>
      <c r="J48" s="243"/>
      <c r="K48" s="243"/>
      <c r="L48" s="243"/>
      <c r="M48" s="243"/>
    </row>
    <row r="49" spans="1:13" s="219" customFormat="1" ht="9" customHeight="1">
      <c r="A49" s="220" t="s">
        <v>50</v>
      </c>
      <c r="B49" s="229">
        <f t="shared" ref="B49:B80" si="4">SUM(C49+E49+J49+K49+L49+M49)</f>
        <v>764</v>
      </c>
      <c r="C49" s="229">
        <v>438</v>
      </c>
      <c r="D49" s="229"/>
      <c r="E49" s="229">
        <f t="shared" ref="E49:E80" si="5">SUM(F49:I49)</f>
        <v>124</v>
      </c>
      <c r="F49" s="229">
        <v>12</v>
      </c>
      <c r="G49" s="229">
        <v>65</v>
      </c>
      <c r="H49" s="229">
        <v>36</v>
      </c>
      <c r="I49" s="229">
        <v>11</v>
      </c>
      <c r="J49" s="229">
        <v>197</v>
      </c>
      <c r="K49" s="229">
        <v>3</v>
      </c>
      <c r="L49" s="229">
        <v>2</v>
      </c>
      <c r="M49" s="229">
        <v>0</v>
      </c>
    </row>
    <row r="50" spans="1:13" s="219" customFormat="1" ht="9" customHeight="1">
      <c r="A50" s="220" t="s">
        <v>51</v>
      </c>
      <c r="B50" s="229">
        <f t="shared" si="4"/>
        <v>2277</v>
      </c>
      <c r="C50" s="229">
        <v>1062</v>
      </c>
      <c r="D50" s="229"/>
      <c r="E50" s="229">
        <f t="shared" si="5"/>
        <v>323</v>
      </c>
      <c r="F50" s="229">
        <v>39</v>
      </c>
      <c r="G50" s="229">
        <v>131</v>
      </c>
      <c r="H50" s="229">
        <v>123</v>
      </c>
      <c r="I50" s="229">
        <v>30</v>
      </c>
      <c r="J50" s="229">
        <v>730</v>
      </c>
      <c r="K50" s="229">
        <v>118</v>
      </c>
      <c r="L50" s="229">
        <v>37</v>
      </c>
      <c r="M50" s="229">
        <v>7</v>
      </c>
    </row>
    <row r="51" spans="1:13" s="219" customFormat="1" ht="9" customHeight="1">
      <c r="A51" s="220" t="s">
        <v>52</v>
      </c>
      <c r="B51" s="229">
        <f t="shared" si="4"/>
        <v>241</v>
      </c>
      <c r="C51" s="229">
        <v>37</v>
      </c>
      <c r="D51" s="229"/>
      <c r="E51" s="229">
        <f t="shared" si="5"/>
        <v>3</v>
      </c>
      <c r="F51" s="229">
        <v>0</v>
      </c>
      <c r="G51" s="229">
        <v>2</v>
      </c>
      <c r="H51" s="229">
        <v>1</v>
      </c>
      <c r="I51" s="229">
        <v>0</v>
      </c>
      <c r="J51" s="229">
        <v>192</v>
      </c>
      <c r="K51" s="229">
        <v>1</v>
      </c>
      <c r="L51" s="229">
        <v>8</v>
      </c>
      <c r="M51" s="229">
        <v>0</v>
      </c>
    </row>
    <row r="52" spans="1:13" s="219" customFormat="1" ht="9" customHeight="1">
      <c r="A52" s="225" t="s">
        <v>53</v>
      </c>
      <c r="B52" s="230">
        <f t="shared" si="4"/>
        <v>243</v>
      </c>
      <c r="C52" s="230">
        <v>73</v>
      </c>
      <c r="D52" s="230"/>
      <c r="E52" s="230">
        <f t="shared" si="5"/>
        <v>25</v>
      </c>
      <c r="F52" s="230">
        <v>3</v>
      </c>
      <c r="G52" s="230">
        <v>20</v>
      </c>
      <c r="H52" s="230">
        <v>2</v>
      </c>
      <c r="I52" s="230">
        <v>0</v>
      </c>
      <c r="J52" s="230">
        <v>135</v>
      </c>
      <c r="K52" s="230">
        <v>0</v>
      </c>
      <c r="L52" s="230">
        <v>10</v>
      </c>
      <c r="M52" s="230">
        <v>0</v>
      </c>
    </row>
    <row r="53" spans="1:13" s="219" customFormat="1" ht="9" customHeight="1">
      <c r="A53" s="220" t="s">
        <v>54</v>
      </c>
      <c r="B53" s="229">
        <f t="shared" si="4"/>
        <v>2070</v>
      </c>
      <c r="C53" s="229">
        <v>783</v>
      </c>
      <c r="D53" s="229"/>
      <c r="E53" s="229">
        <f t="shared" si="5"/>
        <v>598</v>
      </c>
      <c r="F53" s="229">
        <v>179</v>
      </c>
      <c r="G53" s="229">
        <v>298</v>
      </c>
      <c r="H53" s="229">
        <v>120</v>
      </c>
      <c r="I53" s="229">
        <v>1</v>
      </c>
      <c r="J53" s="229">
        <v>413</v>
      </c>
      <c r="K53" s="229">
        <v>257</v>
      </c>
      <c r="L53" s="229">
        <v>15</v>
      </c>
      <c r="M53" s="229">
        <v>4</v>
      </c>
    </row>
    <row r="54" spans="1:13" s="219" customFormat="1" ht="9" customHeight="1">
      <c r="A54" s="220" t="s">
        <v>55</v>
      </c>
      <c r="B54" s="229">
        <f t="shared" si="4"/>
        <v>251</v>
      </c>
      <c r="C54" s="229">
        <v>160</v>
      </c>
      <c r="D54" s="229"/>
      <c r="E54" s="229">
        <f t="shared" si="5"/>
        <v>13</v>
      </c>
      <c r="F54" s="229">
        <v>3</v>
      </c>
      <c r="G54" s="229">
        <v>8</v>
      </c>
      <c r="H54" s="229">
        <v>2</v>
      </c>
      <c r="I54" s="229">
        <v>0</v>
      </c>
      <c r="J54" s="229">
        <v>66</v>
      </c>
      <c r="K54" s="229">
        <v>4</v>
      </c>
      <c r="L54" s="229">
        <v>6</v>
      </c>
      <c r="M54" s="229">
        <v>2</v>
      </c>
    </row>
    <row r="55" spans="1:13" s="219" customFormat="1" ht="9" customHeight="1">
      <c r="A55" s="220" t="s">
        <v>56</v>
      </c>
      <c r="B55" s="229">
        <f t="shared" si="4"/>
        <v>686</v>
      </c>
      <c r="C55" s="229">
        <v>1</v>
      </c>
      <c r="D55" s="229"/>
      <c r="E55" s="229">
        <f t="shared" si="5"/>
        <v>333</v>
      </c>
      <c r="F55" s="229">
        <v>78</v>
      </c>
      <c r="G55" s="229">
        <v>115</v>
      </c>
      <c r="H55" s="229">
        <v>139</v>
      </c>
      <c r="I55" s="229">
        <v>1</v>
      </c>
      <c r="J55" s="229">
        <v>352</v>
      </c>
      <c r="K55" s="229">
        <v>0</v>
      </c>
      <c r="L55" s="229">
        <v>0</v>
      </c>
      <c r="M55" s="229">
        <v>0</v>
      </c>
    </row>
    <row r="56" spans="1:13" s="219" customFormat="1" ht="9" customHeight="1">
      <c r="A56" s="225" t="s">
        <v>57</v>
      </c>
      <c r="B56" s="230">
        <f t="shared" si="4"/>
        <v>2549</v>
      </c>
      <c r="C56" s="230">
        <v>1702</v>
      </c>
      <c r="D56" s="230"/>
      <c r="E56" s="230">
        <f t="shared" si="5"/>
        <v>564</v>
      </c>
      <c r="F56" s="230">
        <v>230</v>
      </c>
      <c r="G56" s="230">
        <v>254</v>
      </c>
      <c r="H56" s="230">
        <v>60</v>
      </c>
      <c r="I56" s="230">
        <v>20</v>
      </c>
      <c r="J56" s="230">
        <v>212</v>
      </c>
      <c r="K56" s="230">
        <v>15</v>
      </c>
      <c r="L56" s="230">
        <v>50</v>
      </c>
      <c r="M56" s="230">
        <v>6</v>
      </c>
    </row>
    <row r="57" spans="1:13" s="219" customFormat="1" ht="9" customHeight="1">
      <c r="A57" s="220" t="s">
        <v>58</v>
      </c>
      <c r="B57" s="229">
        <f t="shared" si="4"/>
        <v>10613</v>
      </c>
      <c r="C57" s="229">
        <v>6229</v>
      </c>
      <c r="D57" s="229"/>
      <c r="E57" s="229">
        <f t="shared" si="5"/>
        <v>3205</v>
      </c>
      <c r="F57" s="229">
        <v>1086</v>
      </c>
      <c r="G57" s="229">
        <v>506</v>
      </c>
      <c r="H57" s="229">
        <v>1555</v>
      </c>
      <c r="I57" s="229">
        <v>58</v>
      </c>
      <c r="J57" s="229">
        <v>1098</v>
      </c>
      <c r="K57" s="229">
        <v>45</v>
      </c>
      <c r="L57" s="229">
        <v>6</v>
      </c>
      <c r="M57" s="229">
        <v>30</v>
      </c>
    </row>
    <row r="58" spans="1:13" s="219" customFormat="1" ht="9" customHeight="1">
      <c r="A58" s="220" t="s">
        <v>59</v>
      </c>
      <c r="B58" s="229">
        <f t="shared" si="4"/>
        <v>869</v>
      </c>
      <c r="C58" s="229">
        <v>720</v>
      </c>
      <c r="D58" s="229"/>
      <c r="E58" s="229">
        <f t="shared" si="5"/>
        <v>43</v>
      </c>
      <c r="F58" s="229">
        <v>13</v>
      </c>
      <c r="G58" s="229">
        <v>20</v>
      </c>
      <c r="H58" s="229">
        <v>9</v>
      </c>
      <c r="I58" s="229">
        <v>1</v>
      </c>
      <c r="J58" s="229">
        <v>98</v>
      </c>
      <c r="K58" s="229">
        <v>5</v>
      </c>
      <c r="L58" s="229">
        <v>3</v>
      </c>
      <c r="M58" s="229">
        <v>0</v>
      </c>
    </row>
    <row r="59" spans="1:13" s="219" customFormat="1" ht="9" customHeight="1">
      <c r="A59" s="220" t="s">
        <v>60</v>
      </c>
      <c r="B59" s="229">
        <f t="shared" si="4"/>
        <v>4793</v>
      </c>
      <c r="C59" s="229">
        <v>2523</v>
      </c>
      <c r="D59" s="229"/>
      <c r="E59" s="229">
        <f t="shared" si="5"/>
        <v>1087</v>
      </c>
      <c r="F59" s="229">
        <v>234</v>
      </c>
      <c r="G59" s="229">
        <v>197</v>
      </c>
      <c r="H59" s="229">
        <v>630</v>
      </c>
      <c r="I59" s="229">
        <v>26</v>
      </c>
      <c r="J59" s="229">
        <v>838</v>
      </c>
      <c r="K59" s="229">
        <v>194</v>
      </c>
      <c r="L59" s="229">
        <v>147</v>
      </c>
      <c r="M59" s="229">
        <v>4</v>
      </c>
    </row>
    <row r="60" spans="1:13" s="219" customFormat="1" ht="9" customHeight="1">
      <c r="A60" s="225" t="s">
        <v>61</v>
      </c>
      <c r="B60" s="230">
        <f t="shared" si="4"/>
        <v>886</v>
      </c>
      <c r="C60" s="230">
        <v>596</v>
      </c>
      <c r="D60" s="230"/>
      <c r="E60" s="230">
        <f t="shared" si="5"/>
        <v>114</v>
      </c>
      <c r="F60" s="230">
        <v>9</v>
      </c>
      <c r="G60" s="230">
        <v>16</v>
      </c>
      <c r="H60" s="230">
        <v>51</v>
      </c>
      <c r="I60" s="230">
        <v>38</v>
      </c>
      <c r="J60" s="230">
        <v>131</v>
      </c>
      <c r="K60" s="230">
        <v>6</v>
      </c>
      <c r="L60" s="230">
        <v>8</v>
      </c>
      <c r="M60" s="230">
        <v>31</v>
      </c>
    </row>
    <row r="61" spans="1:13" s="219" customFormat="1" ht="9" customHeight="1">
      <c r="A61" s="220" t="s">
        <v>62</v>
      </c>
      <c r="B61" s="229">
        <f t="shared" si="4"/>
        <v>398</v>
      </c>
      <c r="C61" s="229">
        <v>301</v>
      </c>
      <c r="D61" s="229"/>
      <c r="E61" s="229">
        <f t="shared" si="5"/>
        <v>72</v>
      </c>
      <c r="F61" s="229">
        <v>30</v>
      </c>
      <c r="G61" s="229">
        <v>41</v>
      </c>
      <c r="H61" s="229">
        <v>0</v>
      </c>
      <c r="I61" s="229">
        <v>1</v>
      </c>
      <c r="J61" s="229">
        <v>25</v>
      </c>
      <c r="K61" s="229">
        <v>0</v>
      </c>
      <c r="L61" s="229">
        <v>0</v>
      </c>
      <c r="M61" s="229">
        <v>0</v>
      </c>
    </row>
    <row r="62" spans="1:13" s="219" customFormat="1" ht="9" customHeight="1">
      <c r="A62" s="220" t="s">
        <v>63</v>
      </c>
      <c r="B62" s="229">
        <f t="shared" si="4"/>
        <v>2687</v>
      </c>
      <c r="C62" s="229">
        <v>982</v>
      </c>
      <c r="D62" s="229"/>
      <c r="E62" s="229">
        <f t="shared" si="5"/>
        <v>1183</v>
      </c>
      <c r="F62" s="229">
        <v>196</v>
      </c>
      <c r="G62" s="229">
        <v>499</v>
      </c>
      <c r="H62" s="229">
        <v>483</v>
      </c>
      <c r="I62" s="229">
        <v>5</v>
      </c>
      <c r="J62" s="229">
        <v>309</v>
      </c>
      <c r="K62" s="229">
        <v>187</v>
      </c>
      <c r="L62" s="229">
        <v>21</v>
      </c>
      <c r="M62" s="229">
        <v>5</v>
      </c>
    </row>
    <row r="63" spans="1:13" s="219" customFormat="1" ht="9" customHeight="1">
      <c r="A63" s="220" t="s">
        <v>64</v>
      </c>
      <c r="B63" s="229">
        <f t="shared" si="4"/>
        <v>5979</v>
      </c>
      <c r="C63" s="229">
        <v>2825</v>
      </c>
      <c r="D63" s="229"/>
      <c r="E63" s="229">
        <f t="shared" si="5"/>
        <v>565</v>
      </c>
      <c r="F63" s="229">
        <v>216</v>
      </c>
      <c r="G63" s="229">
        <v>181</v>
      </c>
      <c r="H63" s="229">
        <v>7</v>
      </c>
      <c r="I63" s="229">
        <v>161</v>
      </c>
      <c r="J63" s="229">
        <v>790</v>
      </c>
      <c r="K63" s="229">
        <v>1463</v>
      </c>
      <c r="L63" s="229">
        <v>240</v>
      </c>
      <c r="M63" s="229">
        <v>96</v>
      </c>
    </row>
    <row r="64" spans="1:13" s="219" customFormat="1" ht="9" customHeight="1">
      <c r="A64" s="225" t="s">
        <v>65</v>
      </c>
      <c r="B64" s="230">
        <f t="shared" si="4"/>
        <v>1616</v>
      </c>
      <c r="C64" s="230">
        <v>765</v>
      </c>
      <c r="D64" s="230"/>
      <c r="E64" s="230">
        <f t="shared" si="5"/>
        <v>582</v>
      </c>
      <c r="F64" s="230">
        <v>143</v>
      </c>
      <c r="G64" s="230">
        <v>292</v>
      </c>
      <c r="H64" s="230">
        <v>144</v>
      </c>
      <c r="I64" s="230">
        <v>3</v>
      </c>
      <c r="J64" s="230">
        <v>205</v>
      </c>
      <c r="K64" s="230">
        <v>38</v>
      </c>
      <c r="L64" s="230">
        <v>25</v>
      </c>
      <c r="M64" s="230">
        <v>1</v>
      </c>
    </row>
    <row r="65" spans="1:13" s="219" customFormat="1" ht="9" customHeight="1">
      <c r="A65" s="220" t="s">
        <v>66</v>
      </c>
      <c r="B65" s="229">
        <f t="shared" si="4"/>
        <v>586</v>
      </c>
      <c r="C65" s="229">
        <v>223</v>
      </c>
      <c r="D65" s="229"/>
      <c r="E65" s="229">
        <f t="shared" si="5"/>
        <v>322</v>
      </c>
      <c r="F65" s="229">
        <v>212</v>
      </c>
      <c r="G65" s="229">
        <v>104</v>
      </c>
      <c r="H65" s="229">
        <v>6</v>
      </c>
      <c r="I65" s="229">
        <v>0</v>
      </c>
      <c r="J65" s="229">
        <v>37</v>
      </c>
      <c r="K65" s="229">
        <v>1</v>
      </c>
      <c r="L65" s="229">
        <v>1</v>
      </c>
      <c r="M65" s="229">
        <v>2</v>
      </c>
    </row>
    <row r="66" spans="1:13" s="219" customFormat="1" ht="9" customHeight="1">
      <c r="A66" s="220" t="s">
        <v>67</v>
      </c>
      <c r="B66" s="229">
        <f t="shared" si="4"/>
        <v>207</v>
      </c>
      <c r="C66" s="229">
        <v>37</v>
      </c>
      <c r="D66" s="229"/>
      <c r="E66" s="229">
        <f t="shared" si="5"/>
        <v>68</v>
      </c>
      <c r="F66" s="229">
        <v>6</v>
      </c>
      <c r="G66" s="229">
        <v>42</v>
      </c>
      <c r="H66" s="229">
        <v>20</v>
      </c>
      <c r="I66" s="229">
        <v>0</v>
      </c>
      <c r="J66" s="229">
        <v>86</v>
      </c>
      <c r="K66" s="229">
        <v>0</v>
      </c>
      <c r="L66" s="229">
        <v>14</v>
      </c>
      <c r="M66" s="229">
        <v>2</v>
      </c>
    </row>
    <row r="67" spans="1:13" s="219" customFormat="1" ht="9" customHeight="1">
      <c r="A67" s="220" t="s">
        <v>68</v>
      </c>
      <c r="B67" s="229">
        <f t="shared" si="4"/>
        <v>8607</v>
      </c>
      <c r="C67" s="229">
        <v>3035</v>
      </c>
      <c r="D67" s="229"/>
      <c r="E67" s="229">
        <f t="shared" si="5"/>
        <v>2567</v>
      </c>
      <c r="F67" s="229">
        <v>0</v>
      </c>
      <c r="G67" s="229">
        <v>0</v>
      </c>
      <c r="H67" s="229">
        <v>0</v>
      </c>
      <c r="I67" s="229">
        <v>2567</v>
      </c>
      <c r="J67" s="229">
        <v>2029</v>
      </c>
      <c r="K67" s="229">
        <v>723</v>
      </c>
      <c r="L67" s="229">
        <v>253</v>
      </c>
      <c r="M67" s="229">
        <v>0</v>
      </c>
    </row>
    <row r="68" spans="1:13" s="219" customFormat="1" ht="9" customHeight="1">
      <c r="A68" s="225" t="s">
        <v>69</v>
      </c>
      <c r="B68" s="230">
        <f t="shared" si="4"/>
        <v>638</v>
      </c>
      <c r="C68" s="230">
        <v>250</v>
      </c>
      <c r="D68" s="230"/>
      <c r="E68" s="230">
        <f t="shared" si="5"/>
        <v>153</v>
      </c>
      <c r="F68" s="230">
        <v>60</v>
      </c>
      <c r="G68" s="230">
        <v>15</v>
      </c>
      <c r="H68" s="230">
        <v>76</v>
      </c>
      <c r="I68" s="230">
        <v>2</v>
      </c>
      <c r="J68" s="230">
        <v>215</v>
      </c>
      <c r="K68" s="230">
        <v>14</v>
      </c>
      <c r="L68" s="230">
        <v>3</v>
      </c>
      <c r="M68" s="230">
        <v>3</v>
      </c>
    </row>
    <row r="69" spans="1:13" s="219" customFormat="1" ht="9" customHeight="1">
      <c r="A69" s="220" t="s">
        <v>70</v>
      </c>
      <c r="B69" s="229">
        <f t="shared" si="4"/>
        <v>1076</v>
      </c>
      <c r="C69" s="229">
        <v>645</v>
      </c>
      <c r="D69" s="229"/>
      <c r="E69" s="229">
        <f t="shared" si="5"/>
        <v>108</v>
      </c>
      <c r="F69" s="229">
        <v>33</v>
      </c>
      <c r="G69" s="229">
        <v>73</v>
      </c>
      <c r="H69" s="229">
        <v>1</v>
      </c>
      <c r="I69" s="229">
        <v>1</v>
      </c>
      <c r="J69" s="229">
        <v>275</v>
      </c>
      <c r="K69" s="229">
        <v>14</v>
      </c>
      <c r="L69" s="229">
        <v>22</v>
      </c>
      <c r="M69" s="229">
        <v>12</v>
      </c>
    </row>
    <row r="70" spans="1:13" s="219" customFormat="1" ht="9" customHeight="1">
      <c r="A70" s="220" t="s">
        <v>71</v>
      </c>
      <c r="B70" s="229">
        <f t="shared" si="4"/>
        <v>1485</v>
      </c>
      <c r="C70" s="229">
        <v>1016</v>
      </c>
      <c r="D70" s="229"/>
      <c r="E70" s="229">
        <f t="shared" si="5"/>
        <v>45</v>
      </c>
      <c r="F70" s="229">
        <v>1</v>
      </c>
      <c r="G70" s="229">
        <v>24</v>
      </c>
      <c r="H70" s="229">
        <v>0</v>
      </c>
      <c r="I70" s="229">
        <v>20</v>
      </c>
      <c r="J70" s="229">
        <v>301</v>
      </c>
      <c r="K70" s="229">
        <v>72</v>
      </c>
      <c r="L70" s="229">
        <v>50</v>
      </c>
      <c r="M70" s="229">
        <v>1</v>
      </c>
    </row>
    <row r="71" spans="1:13" s="219" customFormat="1" ht="9" customHeight="1">
      <c r="A71" s="220" t="s">
        <v>72</v>
      </c>
      <c r="B71" s="229">
        <f t="shared" si="4"/>
        <v>512</v>
      </c>
      <c r="C71" s="229">
        <v>344</v>
      </c>
      <c r="D71" s="229"/>
      <c r="E71" s="229">
        <f t="shared" si="5"/>
        <v>10</v>
      </c>
      <c r="F71" s="229">
        <v>6</v>
      </c>
      <c r="G71" s="229">
        <v>2</v>
      </c>
      <c r="H71" s="229">
        <v>2</v>
      </c>
      <c r="I71" s="229">
        <v>0</v>
      </c>
      <c r="J71" s="229">
        <v>142</v>
      </c>
      <c r="K71" s="229">
        <v>0</v>
      </c>
      <c r="L71" s="229">
        <v>16</v>
      </c>
      <c r="M71" s="229">
        <v>0</v>
      </c>
    </row>
    <row r="72" spans="1:13" s="219" customFormat="1" ht="9" customHeight="1">
      <c r="A72" s="225" t="s">
        <v>73</v>
      </c>
      <c r="B72" s="230">
        <f t="shared" si="4"/>
        <v>1091</v>
      </c>
      <c r="C72" s="230">
        <v>606</v>
      </c>
      <c r="D72" s="230"/>
      <c r="E72" s="230">
        <f t="shared" si="5"/>
        <v>330</v>
      </c>
      <c r="F72" s="230">
        <v>139</v>
      </c>
      <c r="G72" s="230">
        <v>180</v>
      </c>
      <c r="H72" s="230">
        <v>10</v>
      </c>
      <c r="I72" s="230">
        <v>1</v>
      </c>
      <c r="J72" s="230">
        <v>116</v>
      </c>
      <c r="K72" s="230">
        <v>0</v>
      </c>
      <c r="L72" s="230">
        <v>6</v>
      </c>
      <c r="M72" s="230">
        <v>33</v>
      </c>
    </row>
    <row r="73" spans="1:13" s="219" customFormat="1" ht="9" customHeight="1">
      <c r="A73" s="220" t="s">
        <v>74</v>
      </c>
      <c r="B73" s="229">
        <f t="shared" si="4"/>
        <v>1100</v>
      </c>
      <c r="C73" s="229">
        <v>210</v>
      </c>
      <c r="D73" s="229"/>
      <c r="E73" s="229">
        <f t="shared" si="5"/>
        <v>153</v>
      </c>
      <c r="F73" s="229">
        <v>32</v>
      </c>
      <c r="G73" s="229">
        <v>63</v>
      </c>
      <c r="H73" s="229">
        <v>35</v>
      </c>
      <c r="I73" s="229">
        <v>23</v>
      </c>
      <c r="J73" s="229">
        <v>696</v>
      </c>
      <c r="K73" s="229">
        <v>8</v>
      </c>
      <c r="L73" s="229">
        <v>30</v>
      </c>
      <c r="M73" s="229">
        <v>3</v>
      </c>
    </row>
    <row r="74" spans="1:13" s="219" customFormat="1" ht="9" customHeight="1">
      <c r="A74" s="220" t="s">
        <v>75</v>
      </c>
      <c r="B74" s="229">
        <f t="shared" si="4"/>
        <v>1230</v>
      </c>
      <c r="C74" s="229">
        <v>87</v>
      </c>
      <c r="D74" s="229"/>
      <c r="E74" s="229">
        <f t="shared" si="5"/>
        <v>507</v>
      </c>
      <c r="F74" s="229">
        <v>112</v>
      </c>
      <c r="G74" s="229">
        <v>373</v>
      </c>
      <c r="H74" s="229">
        <v>11</v>
      </c>
      <c r="I74" s="229">
        <v>11</v>
      </c>
      <c r="J74" s="229">
        <v>499</v>
      </c>
      <c r="K74" s="229">
        <v>29</v>
      </c>
      <c r="L74" s="229">
        <v>52</v>
      </c>
      <c r="M74" s="229">
        <v>56</v>
      </c>
    </row>
    <row r="75" spans="1:13" s="219" customFormat="1" ht="9" customHeight="1">
      <c r="A75" s="220" t="s">
        <v>76</v>
      </c>
      <c r="B75" s="229">
        <f t="shared" si="4"/>
        <v>891</v>
      </c>
      <c r="C75" s="229">
        <v>512</v>
      </c>
      <c r="D75" s="229"/>
      <c r="E75" s="229">
        <f t="shared" si="5"/>
        <v>0</v>
      </c>
      <c r="F75" s="229">
        <v>0</v>
      </c>
      <c r="G75" s="229">
        <v>0</v>
      </c>
      <c r="H75" s="229">
        <v>0</v>
      </c>
      <c r="I75" s="229">
        <v>0</v>
      </c>
      <c r="J75" s="229">
        <v>372</v>
      </c>
      <c r="K75" s="229">
        <v>0</v>
      </c>
      <c r="L75" s="229">
        <v>1</v>
      </c>
      <c r="M75" s="229">
        <v>6</v>
      </c>
    </row>
    <row r="76" spans="1:13" s="219" customFormat="1" ht="9" customHeight="1">
      <c r="A76" s="225" t="s">
        <v>77</v>
      </c>
      <c r="B76" s="230">
        <f t="shared" si="4"/>
        <v>2288</v>
      </c>
      <c r="C76" s="230">
        <v>463</v>
      </c>
      <c r="D76" s="230"/>
      <c r="E76" s="230">
        <f t="shared" si="5"/>
        <v>1138</v>
      </c>
      <c r="F76" s="230">
        <v>464</v>
      </c>
      <c r="G76" s="230">
        <v>450</v>
      </c>
      <c r="H76" s="230">
        <v>215</v>
      </c>
      <c r="I76" s="230">
        <v>9</v>
      </c>
      <c r="J76" s="230">
        <v>654</v>
      </c>
      <c r="K76" s="230">
        <v>0</v>
      </c>
      <c r="L76" s="230">
        <v>26</v>
      </c>
      <c r="M76" s="230">
        <v>7</v>
      </c>
    </row>
    <row r="77" spans="1:13" s="219" customFormat="1" ht="9" customHeight="1">
      <c r="A77" s="220" t="s">
        <v>78</v>
      </c>
      <c r="B77" s="229">
        <f t="shared" si="4"/>
        <v>165</v>
      </c>
      <c r="C77" s="229">
        <v>130</v>
      </c>
      <c r="D77" s="229"/>
      <c r="E77" s="229">
        <f t="shared" si="5"/>
        <v>4</v>
      </c>
      <c r="F77" s="229">
        <v>4</v>
      </c>
      <c r="G77" s="229">
        <v>0</v>
      </c>
      <c r="H77" s="229">
        <v>0</v>
      </c>
      <c r="I77" s="229">
        <v>0</v>
      </c>
      <c r="J77" s="229">
        <v>31</v>
      </c>
      <c r="K77" s="229">
        <v>0</v>
      </c>
      <c r="L77" s="229">
        <v>0</v>
      </c>
      <c r="M77" s="229">
        <v>0</v>
      </c>
    </row>
    <row r="78" spans="1:13" s="219" customFormat="1" ht="9" customHeight="1">
      <c r="A78" s="220" t="s">
        <v>79</v>
      </c>
      <c r="B78" s="229">
        <f t="shared" si="4"/>
        <v>2766</v>
      </c>
      <c r="C78" s="229">
        <v>1395</v>
      </c>
      <c r="D78" s="229"/>
      <c r="E78" s="229">
        <f t="shared" si="5"/>
        <v>725</v>
      </c>
      <c r="F78" s="229">
        <v>318</v>
      </c>
      <c r="G78" s="229">
        <v>308</v>
      </c>
      <c r="H78" s="229">
        <v>96</v>
      </c>
      <c r="I78" s="229">
        <v>3</v>
      </c>
      <c r="J78" s="229">
        <v>528</v>
      </c>
      <c r="K78" s="229">
        <v>52</v>
      </c>
      <c r="L78" s="229">
        <v>42</v>
      </c>
      <c r="M78" s="229">
        <v>24</v>
      </c>
    </row>
    <row r="79" spans="1:13" s="219" customFormat="1" ht="9" customHeight="1">
      <c r="A79" s="220" t="s">
        <v>80</v>
      </c>
      <c r="B79" s="229">
        <f t="shared" si="4"/>
        <v>903</v>
      </c>
      <c r="C79" s="229">
        <v>644</v>
      </c>
      <c r="D79" s="229"/>
      <c r="E79" s="229">
        <f t="shared" si="5"/>
        <v>156</v>
      </c>
      <c r="F79" s="229">
        <v>42</v>
      </c>
      <c r="G79" s="229">
        <v>105</v>
      </c>
      <c r="H79" s="229">
        <v>8</v>
      </c>
      <c r="I79" s="229">
        <v>1</v>
      </c>
      <c r="J79" s="229">
        <v>102</v>
      </c>
      <c r="K79" s="229">
        <v>0</v>
      </c>
      <c r="L79" s="229">
        <v>1</v>
      </c>
      <c r="M79" s="229">
        <v>0</v>
      </c>
    </row>
    <row r="80" spans="1:13" s="219" customFormat="1" ht="9" customHeight="1">
      <c r="A80" s="225" t="s">
        <v>81</v>
      </c>
      <c r="B80" s="230">
        <f t="shared" si="4"/>
        <v>171</v>
      </c>
      <c r="C80" s="230">
        <v>136</v>
      </c>
      <c r="D80" s="230"/>
      <c r="E80" s="230">
        <f t="shared" si="5"/>
        <v>3</v>
      </c>
      <c r="F80" s="230">
        <v>0</v>
      </c>
      <c r="G80" s="230">
        <v>2</v>
      </c>
      <c r="H80" s="230">
        <v>1</v>
      </c>
      <c r="I80" s="230">
        <v>0</v>
      </c>
      <c r="J80" s="225">
        <v>24</v>
      </c>
      <c r="K80" s="230">
        <v>4</v>
      </c>
      <c r="L80" s="230">
        <v>4</v>
      </c>
      <c r="M80" s="230">
        <v>0</v>
      </c>
    </row>
    <row r="81" spans="1:13" s="219" customFormat="1" ht="9" customHeight="1">
      <c r="A81" s="220"/>
      <c r="B81" s="229"/>
      <c r="C81" s="229"/>
      <c r="D81" s="229"/>
      <c r="E81" s="229"/>
      <c r="F81" s="229"/>
      <c r="G81" s="229"/>
      <c r="H81" s="229"/>
      <c r="I81" s="229"/>
      <c r="J81" s="220"/>
      <c r="K81" s="229"/>
      <c r="L81" s="229"/>
      <c r="M81" s="229"/>
    </row>
    <row r="82" spans="1:13" s="219" customFormat="1" ht="9" customHeight="1">
      <c r="A82" s="218">
        <v>1997</v>
      </c>
      <c r="B82" s="242"/>
      <c r="C82" s="242"/>
      <c r="D82" s="242"/>
      <c r="E82" s="242"/>
      <c r="F82" s="242"/>
      <c r="G82" s="242"/>
      <c r="H82" s="242"/>
      <c r="I82" s="242"/>
      <c r="J82" s="242"/>
      <c r="K82" s="242"/>
      <c r="L82" s="242"/>
      <c r="M82" s="220"/>
    </row>
    <row r="83" spans="1:13" s="219" customFormat="1" ht="9" customHeight="1">
      <c r="A83" s="222" t="s">
        <v>102</v>
      </c>
      <c r="B83" s="243">
        <f>SUM(B85:B116)</f>
        <v>64868</v>
      </c>
      <c r="C83" s="243">
        <f>SUM(C85:C116)</f>
        <v>31316</v>
      </c>
      <c r="D83" s="243"/>
      <c r="E83" s="243">
        <f t="shared" ref="E83:M83" si="6">SUM(E85:E116)</f>
        <v>16128</v>
      </c>
      <c r="F83" s="243">
        <f t="shared" si="6"/>
        <v>4736</v>
      </c>
      <c r="G83" s="243">
        <f t="shared" si="6"/>
        <v>4046</v>
      </c>
      <c r="H83" s="243">
        <f t="shared" si="6"/>
        <v>4379</v>
      </c>
      <c r="I83" s="243">
        <f t="shared" si="6"/>
        <v>2967</v>
      </c>
      <c r="J83" s="243">
        <f t="shared" si="6"/>
        <v>12847</v>
      </c>
      <c r="K83" s="243">
        <f t="shared" si="6"/>
        <v>3180</v>
      </c>
      <c r="L83" s="243">
        <f t="shared" si="6"/>
        <v>1137</v>
      </c>
      <c r="M83" s="243">
        <f t="shared" si="6"/>
        <v>260</v>
      </c>
    </row>
    <row r="84" spans="1:13" s="219" customFormat="1" ht="3.95" customHeight="1">
      <c r="A84" s="222"/>
      <c r="B84" s="243"/>
      <c r="C84" s="243"/>
      <c r="D84" s="243"/>
      <c r="E84" s="243"/>
      <c r="F84" s="243"/>
      <c r="G84" s="243"/>
      <c r="H84" s="243"/>
      <c r="I84" s="243"/>
      <c r="J84" s="243"/>
      <c r="K84" s="243"/>
      <c r="L84" s="243"/>
      <c r="M84" s="243"/>
    </row>
    <row r="85" spans="1:13" s="219" customFormat="1" ht="9" customHeight="1">
      <c r="A85" s="220" t="s">
        <v>50</v>
      </c>
      <c r="B85" s="229">
        <f t="shared" ref="B85:B116" si="7">SUM(C85+E85+J85+K85+L85+M85)</f>
        <v>461</v>
      </c>
      <c r="C85" s="229">
        <v>273</v>
      </c>
      <c r="D85" s="229"/>
      <c r="E85" s="229">
        <f t="shared" ref="E85:E116" si="8">SUM(F85:I85)</f>
        <v>87</v>
      </c>
      <c r="F85" s="229">
        <v>15</v>
      </c>
      <c r="G85" s="229">
        <v>42</v>
      </c>
      <c r="H85" s="229">
        <v>24</v>
      </c>
      <c r="I85" s="229">
        <v>6</v>
      </c>
      <c r="J85" s="229">
        <v>98</v>
      </c>
      <c r="K85" s="229">
        <v>0</v>
      </c>
      <c r="L85" s="229">
        <v>2</v>
      </c>
      <c r="M85" s="229">
        <v>1</v>
      </c>
    </row>
    <row r="86" spans="1:13" s="219" customFormat="1" ht="9" customHeight="1">
      <c r="A86" s="220" t="s">
        <v>51</v>
      </c>
      <c r="B86" s="229">
        <f t="shared" si="7"/>
        <v>1736</v>
      </c>
      <c r="C86" s="229">
        <v>682</v>
      </c>
      <c r="D86" s="229"/>
      <c r="E86" s="229">
        <f t="shared" si="8"/>
        <v>257</v>
      </c>
      <c r="F86" s="229">
        <v>24</v>
      </c>
      <c r="G86" s="229">
        <v>120</v>
      </c>
      <c r="H86" s="229">
        <v>89</v>
      </c>
      <c r="I86" s="229">
        <v>24</v>
      </c>
      <c r="J86" s="229">
        <v>625</v>
      </c>
      <c r="K86" s="229">
        <v>101</v>
      </c>
      <c r="L86" s="229">
        <v>49</v>
      </c>
      <c r="M86" s="229">
        <v>22</v>
      </c>
    </row>
    <row r="87" spans="1:13" s="219" customFormat="1" ht="9" customHeight="1">
      <c r="A87" s="220" t="s">
        <v>52</v>
      </c>
      <c r="B87" s="229">
        <f t="shared" si="7"/>
        <v>149</v>
      </c>
      <c r="C87" s="229">
        <v>26</v>
      </c>
      <c r="D87" s="229"/>
      <c r="E87" s="229">
        <f t="shared" si="8"/>
        <v>4</v>
      </c>
      <c r="F87" s="229">
        <v>1</v>
      </c>
      <c r="G87" s="229">
        <v>2</v>
      </c>
      <c r="H87" s="229">
        <v>0</v>
      </c>
      <c r="I87" s="229">
        <v>1</v>
      </c>
      <c r="J87" s="229">
        <v>103</v>
      </c>
      <c r="K87" s="229">
        <v>1</v>
      </c>
      <c r="L87" s="229">
        <v>14</v>
      </c>
      <c r="M87" s="229">
        <v>1</v>
      </c>
    </row>
    <row r="88" spans="1:13" s="219" customFormat="1" ht="9" customHeight="1">
      <c r="A88" s="225" t="s">
        <v>53</v>
      </c>
      <c r="B88" s="230">
        <f t="shared" si="7"/>
        <v>210</v>
      </c>
      <c r="C88" s="230">
        <v>41</v>
      </c>
      <c r="D88" s="230"/>
      <c r="E88" s="230">
        <f t="shared" si="8"/>
        <v>4</v>
      </c>
      <c r="F88" s="230">
        <v>1</v>
      </c>
      <c r="G88" s="230">
        <v>3</v>
      </c>
      <c r="H88" s="230">
        <v>0</v>
      </c>
      <c r="I88" s="230">
        <v>0</v>
      </c>
      <c r="J88" s="230">
        <v>156</v>
      </c>
      <c r="K88" s="230">
        <v>0</v>
      </c>
      <c r="L88" s="230">
        <v>9</v>
      </c>
      <c r="M88" s="230">
        <v>0</v>
      </c>
    </row>
    <row r="89" spans="1:13" s="219" customFormat="1" ht="9" customHeight="1">
      <c r="A89" s="220" t="s">
        <v>54</v>
      </c>
      <c r="B89" s="229">
        <f t="shared" si="7"/>
        <v>1620</v>
      </c>
      <c r="C89" s="229">
        <v>617</v>
      </c>
      <c r="D89" s="229"/>
      <c r="E89" s="229">
        <f t="shared" si="8"/>
        <v>392</v>
      </c>
      <c r="F89" s="229">
        <v>76</v>
      </c>
      <c r="G89" s="229">
        <v>153</v>
      </c>
      <c r="H89" s="229">
        <v>148</v>
      </c>
      <c r="I89" s="229">
        <v>15</v>
      </c>
      <c r="J89" s="229">
        <v>458</v>
      </c>
      <c r="K89" s="229">
        <v>142</v>
      </c>
      <c r="L89" s="229">
        <v>4</v>
      </c>
      <c r="M89" s="229">
        <v>7</v>
      </c>
    </row>
    <row r="90" spans="1:13" s="219" customFormat="1" ht="9" customHeight="1">
      <c r="A90" s="220" t="s">
        <v>55</v>
      </c>
      <c r="B90" s="229">
        <f t="shared" si="7"/>
        <v>231</v>
      </c>
      <c r="C90" s="229">
        <v>155</v>
      </c>
      <c r="D90" s="229"/>
      <c r="E90" s="229">
        <f t="shared" si="8"/>
        <v>16</v>
      </c>
      <c r="F90" s="229">
        <v>1</v>
      </c>
      <c r="G90" s="229">
        <v>10</v>
      </c>
      <c r="H90" s="229">
        <v>5</v>
      </c>
      <c r="I90" s="229">
        <v>0</v>
      </c>
      <c r="J90" s="229">
        <v>42</v>
      </c>
      <c r="K90" s="229">
        <v>12</v>
      </c>
      <c r="L90" s="229">
        <v>3</v>
      </c>
      <c r="M90" s="229">
        <v>3</v>
      </c>
    </row>
    <row r="91" spans="1:13" s="219" customFormat="1" ht="9" customHeight="1">
      <c r="A91" s="220" t="s">
        <v>56</v>
      </c>
      <c r="B91" s="229">
        <f t="shared" si="7"/>
        <v>707</v>
      </c>
      <c r="C91" s="229">
        <v>0</v>
      </c>
      <c r="D91" s="229"/>
      <c r="E91" s="229">
        <f t="shared" si="8"/>
        <v>358</v>
      </c>
      <c r="F91" s="229">
        <v>100</v>
      </c>
      <c r="G91" s="229">
        <v>82</v>
      </c>
      <c r="H91" s="229">
        <v>175</v>
      </c>
      <c r="I91" s="229">
        <v>1</v>
      </c>
      <c r="J91" s="229">
        <v>347</v>
      </c>
      <c r="K91" s="229">
        <v>0</v>
      </c>
      <c r="L91" s="229">
        <v>1</v>
      </c>
      <c r="M91" s="229">
        <v>1</v>
      </c>
    </row>
    <row r="92" spans="1:13" s="219" customFormat="1" ht="9" customHeight="1">
      <c r="A92" s="225" t="s">
        <v>57</v>
      </c>
      <c r="B92" s="230">
        <f t="shared" si="7"/>
        <v>3649</v>
      </c>
      <c r="C92" s="230">
        <v>2610</v>
      </c>
      <c r="D92" s="230"/>
      <c r="E92" s="230">
        <f t="shared" si="8"/>
        <v>470</v>
      </c>
      <c r="F92" s="230">
        <v>200</v>
      </c>
      <c r="G92" s="230">
        <v>213</v>
      </c>
      <c r="H92" s="230">
        <v>37</v>
      </c>
      <c r="I92" s="230">
        <v>20</v>
      </c>
      <c r="J92" s="230">
        <v>371</v>
      </c>
      <c r="K92" s="230">
        <v>18</v>
      </c>
      <c r="L92" s="230">
        <v>168</v>
      </c>
      <c r="M92" s="230">
        <v>12</v>
      </c>
    </row>
    <row r="93" spans="1:13" s="219" customFormat="1" ht="9" customHeight="1">
      <c r="A93" s="220" t="s">
        <v>58</v>
      </c>
      <c r="B93" s="229">
        <f t="shared" si="7"/>
        <v>14758</v>
      </c>
      <c r="C93" s="229">
        <v>7928</v>
      </c>
      <c r="D93" s="229"/>
      <c r="E93" s="229">
        <f t="shared" si="8"/>
        <v>4812</v>
      </c>
      <c r="F93" s="229">
        <v>1654</v>
      </c>
      <c r="G93" s="229">
        <v>721</v>
      </c>
      <c r="H93" s="229">
        <v>2355</v>
      </c>
      <c r="I93" s="229">
        <v>82</v>
      </c>
      <c r="J93" s="229">
        <v>1834</v>
      </c>
      <c r="K93" s="229">
        <v>161</v>
      </c>
      <c r="L93" s="229">
        <v>8</v>
      </c>
      <c r="M93" s="229">
        <v>15</v>
      </c>
    </row>
    <row r="94" spans="1:13" s="219" customFormat="1" ht="9" customHeight="1">
      <c r="A94" s="220" t="s">
        <v>59</v>
      </c>
      <c r="B94" s="229">
        <f t="shared" si="7"/>
        <v>616</v>
      </c>
      <c r="C94" s="229">
        <v>433</v>
      </c>
      <c r="D94" s="229"/>
      <c r="E94" s="229">
        <f t="shared" si="8"/>
        <v>36</v>
      </c>
      <c r="F94" s="229">
        <v>18</v>
      </c>
      <c r="G94" s="229">
        <v>11</v>
      </c>
      <c r="H94" s="229">
        <v>6</v>
      </c>
      <c r="I94" s="229">
        <v>1</v>
      </c>
      <c r="J94" s="229">
        <v>58</v>
      </c>
      <c r="K94" s="229">
        <v>75</v>
      </c>
      <c r="L94" s="229">
        <v>12</v>
      </c>
      <c r="M94" s="229">
        <v>2</v>
      </c>
    </row>
    <row r="95" spans="1:13" s="219" customFormat="1" ht="9" customHeight="1">
      <c r="A95" s="220" t="s">
        <v>60</v>
      </c>
      <c r="B95" s="229">
        <f t="shared" si="7"/>
        <v>4325</v>
      </c>
      <c r="C95" s="229">
        <v>2533</v>
      </c>
      <c r="D95" s="229"/>
      <c r="E95" s="229">
        <f t="shared" si="8"/>
        <v>537</v>
      </c>
      <c r="F95" s="229">
        <v>123</v>
      </c>
      <c r="G95" s="229">
        <v>74</v>
      </c>
      <c r="H95" s="229">
        <v>322</v>
      </c>
      <c r="I95" s="229">
        <v>18</v>
      </c>
      <c r="J95" s="229">
        <v>858</v>
      </c>
      <c r="K95" s="229">
        <v>247</v>
      </c>
      <c r="L95" s="229">
        <v>145</v>
      </c>
      <c r="M95" s="229">
        <v>5</v>
      </c>
    </row>
    <row r="96" spans="1:13" s="219" customFormat="1" ht="9" customHeight="1">
      <c r="A96" s="225" t="s">
        <v>61</v>
      </c>
      <c r="B96" s="230">
        <f t="shared" si="7"/>
        <v>794</v>
      </c>
      <c r="C96" s="230">
        <v>239</v>
      </c>
      <c r="D96" s="230"/>
      <c r="E96" s="230">
        <f t="shared" si="8"/>
        <v>81</v>
      </c>
      <c r="F96" s="230">
        <v>13</v>
      </c>
      <c r="G96" s="230">
        <v>26</v>
      </c>
      <c r="H96" s="230">
        <v>39</v>
      </c>
      <c r="I96" s="230">
        <v>3</v>
      </c>
      <c r="J96" s="230">
        <v>435</v>
      </c>
      <c r="K96" s="230">
        <v>29</v>
      </c>
      <c r="L96" s="230">
        <v>10</v>
      </c>
      <c r="M96" s="230">
        <v>0</v>
      </c>
    </row>
    <row r="97" spans="1:13" s="219" customFormat="1" ht="9" customHeight="1">
      <c r="A97" s="220" t="s">
        <v>62</v>
      </c>
      <c r="B97" s="229">
        <f t="shared" si="7"/>
        <v>343</v>
      </c>
      <c r="C97" s="229">
        <v>211</v>
      </c>
      <c r="D97" s="229"/>
      <c r="E97" s="229">
        <f t="shared" si="8"/>
        <v>113</v>
      </c>
      <c r="F97" s="229">
        <v>68</v>
      </c>
      <c r="G97" s="229">
        <v>44</v>
      </c>
      <c r="H97" s="229">
        <v>0</v>
      </c>
      <c r="I97" s="229">
        <v>1</v>
      </c>
      <c r="J97" s="229">
        <v>18</v>
      </c>
      <c r="K97" s="229">
        <v>0</v>
      </c>
      <c r="L97" s="229">
        <v>1</v>
      </c>
      <c r="M97" s="229">
        <v>0</v>
      </c>
    </row>
    <row r="98" spans="1:13" s="219" customFormat="1" ht="9" customHeight="1">
      <c r="A98" s="220" t="s">
        <v>63</v>
      </c>
      <c r="B98" s="229">
        <f t="shared" si="7"/>
        <v>3717</v>
      </c>
      <c r="C98" s="229">
        <v>2063</v>
      </c>
      <c r="D98" s="229"/>
      <c r="E98" s="229">
        <f t="shared" si="8"/>
        <v>1218</v>
      </c>
      <c r="F98" s="229">
        <v>290</v>
      </c>
      <c r="G98" s="229">
        <v>541</v>
      </c>
      <c r="H98" s="229">
        <v>384</v>
      </c>
      <c r="I98" s="229">
        <v>3</v>
      </c>
      <c r="J98" s="229">
        <v>399</v>
      </c>
      <c r="K98" s="229">
        <v>30</v>
      </c>
      <c r="L98" s="229">
        <v>6</v>
      </c>
      <c r="M98" s="229">
        <v>1</v>
      </c>
    </row>
    <row r="99" spans="1:13" s="219" customFormat="1" ht="9" customHeight="1">
      <c r="A99" s="220" t="s">
        <v>64</v>
      </c>
      <c r="B99" s="229">
        <f t="shared" si="7"/>
        <v>5926</v>
      </c>
      <c r="C99" s="229">
        <v>2937</v>
      </c>
      <c r="D99" s="229"/>
      <c r="E99" s="229">
        <f t="shared" si="8"/>
        <v>771</v>
      </c>
      <c r="F99" s="229">
        <v>380</v>
      </c>
      <c r="G99" s="229">
        <v>201</v>
      </c>
      <c r="H99" s="229">
        <v>49</v>
      </c>
      <c r="I99" s="229">
        <v>141</v>
      </c>
      <c r="J99" s="229">
        <v>716</v>
      </c>
      <c r="K99" s="229">
        <v>1306</v>
      </c>
      <c r="L99" s="229">
        <v>119</v>
      </c>
      <c r="M99" s="229">
        <v>77</v>
      </c>
    </row>
    <row r="100" spans="1:13" s="219" customFormat="1" ht="9" customHeight="1">
      <c r="A100" s="225" t="s">
        <v>65</v>
      </c>
      <c r="B100" s="230">
        <f t="shared" si="7"/>
        <v>1415</v>
      </c>
      <c r="C100" s="230">
        <v>621</v>
      </c>
      <c r="D100" s="230"/>
      <c r="E100" s="230">
        <f t="shared" si="8"/>
        <v>532</v>
      </c>
      <c r="F100" s="230">
        <v>158</v>
      </c>
      <c r="G100" s="230">
        <v>223</v>
      </c>
      <c r="H100" s="230">
        <v>149</v>
      </c>
      <c r="I100" s="230">
        <v>2</v>
      </c>
      <c r="J100" s="230">
        <v>222</v>
      </c>
      <c r="K100" s="230">
        <v>22</v>
      </c>
      <c r="L100" s="230">
        <v>17</v>
      </c>
      <c r="M100" s="230">
        <v>1</v>
      </c>
    </row>
    <row r="101" spans="1:13" s="219" customFormat="1" ht="9" customHeight="1">
      <c r="A101" s="220" t="s">
        <v>66</v>
      </c>
      <c r="B101" s="229">
        <f t="shared" si="7"/>
        <v>772</v>
      </c>
      <c r="C101" s="229">
        <v>506</v>
      </c>
      <c r="D101" s="229"/>
      <c r="E101" s="229">
        <f t="shared" si="8"/>
        <v>131</v>
      </c>
      <c r="F101" s="229">
        <v>36</v>
      </c>
      <c r="G101" s="229">
        <v>48</v>
      </c>
      <c r="H101" s="229">
        <v>47</v>
      </c>
      <c r="I101" s="229">
        <v>0</v>
      </c>
      <c r="J101" s="229">
        <v>122</v>
      </c>
      <c r="K101" s="229">
        <v>0</v>
      </c>
      <c r="L101" s="229">
        <v>4</v>
      </c>
      <c r="M101" s="229">
        <v>9</v>
      </c>
    </row>
    <row r="102" spans="1:13" s="219" customFormat="1" ht="9" customHeight="1">
      <c r="A102" s="220" t="s">
        <v>67</v>
      </c>
      <c r="B102" s="229">
        <f t="shared" si="7"/>
        <v>221</v>
      </c>
      <c r="C102" s="229">
        <v>48</v>
      </c>
      <c r="D102" s="229"/>
      <c r="E102" s="229">
        <f t="shared" si="8"/>
        <v>27</v>
      </c>
      <c r="F102" s="229">
        <v>5</v>
      </c>
      <c r="G102" s="229">
        <v>14</v>
      </c>
      <c r="H102" s="229">
        <v>7</v>
      </c>
      <c r="I102" s="229">
        <v>1</v>
      </c>
      <c r="J102" s="229">
        <v>141</v>
      </c>
      <c r="K102" s="229">
        <v>2</v>
      </c>
      <c r="L102" s="229">
        <v>3</v>
      </c>
      <c r="M102" s="229">
        <v>0</v>
      </c>
    </row>
    <row r="103" spans="1:13" s="219" customFormat="1" ht="9" customHeight="1">
      <c r="A103" s="220" t="s">
        <v>68</v>
      </c>
      <c r="B103" s="229">
        <f t="shared" si="7"/>
        <v>8650</v>
      </c>
      <c r="C103" s="229">
        <v>3101</v>
      </c>
      <c r="D103" s="229"/>
      <c r="E103" s="229">
        <f t="shared" si="8"/>
        <v>2581</v>
      </c>
      <c r="F103" s="229">
        <v>0</v>
      </c>
      <c r="G103" s="229">
        <v>0</v>
      </c>
      <c r="H103" s="229">
        <v>0</v>
      </c>
      <c r="I103" s="229">
        <v>2581</v>
      </c>
      <c r="J103" s="229">
        <v>1964</v>
      </c>
      <c r="K103" s="229">
        <v>707</v>
      </c>
      <c r="L103" s="229">
        <v>297</v>
      </c>
      <c r="M103" s="229">
        <v>0</v>
      </c>
    </row>
    <row r="104" spans="1:13" s="219" customFormat="1" ht="9" customHeight="1">
      <c r="A104" s="225" t="s">
        <v>69</v>
      </c>
      <c r="B104" s="230">
        <f t="shared" si="7"/>
        <v>699</v>
      </c>
      <c r="C104" s="230">
        <v>286</v>
      </c>
      <c r="D104" s="230"/>
      <c r="E104" s="230">
        <f t="shared" si="8"/>
        <v>75</v>
      </c>
      <c r="F104" s="230">
        <v>34</v>
      </c>
      <c r="G104" s="230">
        <v>6</v>
      </c>
      <c r="H104" s="230">
        <v>35</v>
      </c>
      <c r="I104" s="230">
        <v>0</v>
      </c>
      <c r="J104" s="230">
        <v>201</v>
      </c>
      <c r="K104" s="230">
        <v>123</v>
      </c>
      <c r="L104" s="230">
        <v>13</v>
      </c>
      <c r="M104" s="230">
        <v>1</v>
      </c>
    </row>
    <row r="105" spans="1:13" s="219" customFormat="1" ht="9" customHeight="1">
      <c r="A105" s="220" t="s">
        <v>70</v>
      </c>
      <c r="B105" s="229">
        <f t="shared" si="7"/>
        <v>1330</v>
      </c>
      <c r="C105" s="229">
        <v>672</v>
      </c>
      <c r="D105" s="229"/>
      <c r="E105" s="229">
        <f t="shared" si="8"/>
        <v>308</v>
      </c>
      <c r="F105" s="229">
        <v>211</v>
      </c>
      <c r="G105" s="229">
        <v>90</v>
      </c>
      <c r="H105" s="229">
        <v>4</v>
      </c>
      <c r="I105" s="229">
        <v>3</v>
      </c>
      <c r="J105" s="229">
        <v>264</v>
      </c>
      <c r="K105" s="229">
        <v>61</v>
      </c>
      <c r="L105" s="229">
        <v>22</v>
      </c>
      <c r="M105" s="229">
        <v>3</v>
      </c>
    </row>
    <row r="106" spans="1:13" s="219" customFormat="1" ht="9" customHeight="1">
      <c r="A106" s="220" t="s">
        <v>71</v>
      </c>
      <c r="B106" s="229">
        <f t="shared" si="7"/>
        <v>899</v>
      </c>
      <c r="C106" s="229">
        <v>671</v>
      </c>
      <c r="D106" s="229"/>
      <c r="E106" s="229">
        <f t="shared" si="8"/>
        <v>14</v>
      </c>
      <c r="F106" s="229">
        <v>0</v>
      </c>
      <c r="G106" s="229">
        <v>0</v>
      </c>
      <c r="H106" s="229">
        <v>0</v>
      </c>
      <c r="I106" s="229">
        <v>14</v>
      </c>
      <c r="J106" s="229">
        <v>133</v>
      </c>
      <c r="K106" s="229">
        <v>8</v>
      </c>
      <c r="L106" s="229">
        <v>50</v>
      </c>
      <c r="M106" s="229">
        <v>23</v>
      </c>
    </row>
    <row r="107" spans="1:13" s="219" customFormat="1" ht="9" customHeight="1">
      <c r="A107" s="220" t="s">
        <v>72</v>
      </c>
      <c r="B107" s="229">
        <f t="shared" si="7"/>
        <v>534</v>
      </c>
      <c r="C107" s="229">
        <v>416</v>
      </c>
      <c r="D107" s="229"/>
      <c r="E107" s="229">
        <f t="shared" si="8"/>
        <v>24</v>
      </c>
      <c r="F107" s="229">
        <v>7</v>
      </c>
      <c r="G107" s="229">
        <v>13</v>
      </c>
      <c r="H107" s="229">
        <v>0</v>
      </c>
      <c r="I107" s="229">
        <v>4</v>
      </c>
      <c r="J107" s="229">
        <v>84</v>
      </c>
      <c r="K107" s="229">
        <v>2</v>
      </c>
      <c r="L107" s="229">
        <v>8</v>
      </c>
      <c r="M107" s="229">
        <v>0</v>
      </c>
    </row>
    <row r="108" spans="1:13" s="219" customFormat="1" ht="9" customHeight="1">
      <c r="A108" s="225" t="s">
        <v>73</v>
      </c>
      <c r="B108" s="230">
        <f t="shared" si="7"/>
        <v>1424</v>
      </c>
      <c r="C108" s="230">
        <v>744</v>
      </c>
      <c r="D108" s="230"/>
      <c r="E108" s="230">
        <f t="shared" si="8"/>
        <v>483</v>
      </c>
      <c r="F108" s="230">
        <v>234</v>
      </c>
      <c r="G108" s="230">
        <v>236</v>
      </c>
      <c r="H108" s="230">
        <v>6</v>
      </c>
      <c r="I108" s="230">
        <v>7</v>
      </c>
      <c r="J108" s="230">
        <v>155</v>
      </c>
      <c r="K108" s="230">
        <v>2</v>
      </c>
      <c r="L108" s="230">
        <v>28</v>
      </c>
      <c r="M108" s="230">
        <v>12</v>
      </c>
    </row>
    <row r="109" spans="1:13" s="219" customFormat="1" ht="9" customHeight="1">
      <c r="A109" s="220" t="s">
        <v>74</v>
      </c>
      <c r="B109" s="229">
        <f t="shared" si="7"/>
        <v>1149</v>
      </c>
      <c r="C109" s="229">
        <v>312</v>
      </c>
      <c r="D109" s="229"/>
      <c r="E109" s="229">
        <f t="shared" si="8"/>
        <v>138</v>
      </c>
      <c r="F109" s="229">
        <v>44</v>
      </c>
      <c r="G109" s="229">
        <v>49</v>
      </c>
      <c r="H109" s="229">
        <v>28</v>
      </c>
      <c r="I109" s="229">
        <v>17</v>
      </c>
      <c r="J109" s="229">
        <v>621</v>
      </c>
      <c r="K109" s="229">
        <v>48</v>
      </c>
      <c r="L109" s="229">
        <v>24</v>
      </c>
      <c r="M109" s="229">
        <v>6</v>
      </c>
    </row>
    <row r="110" spans="1:13" s="219" customFormat="1" ht="9" customHeight="1">
      <c r="A110" s="220" t="s">
        <v>75</v>
      </c>
      <c r="B110" s="229">
        <f t="shared" si="7"/>
        <v>994</v>
      </c>
      <c r="C110" s="229">
        <v>128</v>
      </c>
      <c r="D110" s="229"/>
      <c r="E110" s="229">
        <f t="shared" si="8"/>
        <v>46</v>
      </c>
      <c r="F110" s="229">
        <v>11</v>
      </c>
      <c r="G110" s="229">
        <v>29</v>
      </c>
      <c r="H110" s="229">
        <v>2</v>
      </c>
      <c r="I110" s="229">
        <v>4</v>
      </c>
      <c r="J110" s="229">
        <v>710</v>
      </c>
      <c r="K110" s="229">
        <v>0</v>
      </c>
      <c r="L110" s="229">
        <v>63</v>
      </c>
      <c r="M110" s="229">
        <v>47</v>
      </c>
    </row>
    <row r="111" spans="1:13" s="219" customFormat="1" ht="9" customHeight="1">
      <c r="A111" s="220" t="s">
        <v>76</v>
      </c>
      <c r="B111" s="229">
        <f t="shared" si="7"/>
        <v>1438</v>
      </c>
      <c r="C111" s="229">
        <v>438</v>
      </c>
      <c r="D111" s="229"/>
      <c r="E111" s="229">
        <f t="shared" si="8"/>
        <v>602</v>
      </c>
      <c r="F111" s="229">
        <v>234</v>
      </c>
      <c r="G111" s="229">
        <v>270</v>
      </c>
      <c r="H111" s="229">
        <v>98</v>
      </c>
      <c r="I111" s="229">
        <v>0</v>
      </c>
      <c r="J111" s="229">
        <v>393</v>
      </c>
      <c r="K111" s="229">
        <v>0</v>
      </c>
      <c r="L111" s="229">
        <v>0</v>
      </c>
      <c r="M111" s="229">
        <v>5</v>
      </c>
    </row>
    <row r="112" spans="1:13" s="219" customFormat="1" ht="9" customHeight="1">
      <c r="A112" s="225" t="s">
        <v>77</v>
      </c>
      <c r="B112" s="230">
        <f t="shared" si="7"/>
        <v>2237</v>
      </c>
      <c r="C112" s="230">
        <v>563</v>
      </c>
      <c r="D112" s="230"/>
      <c r="E112" s="230">
        <f t="shared" si="8"/>
        <v>916</v>
      </c>
      <c r="F112" s="230">
        <v>372</v>
      </c>
      <c r="G112" s="230">
        <v>329</v>
      </c>
      <c r="H112" s="230">
        <v>201</v>
      </c>
      <c r="I112" s="230">
        <v>14</v>
      </c>
      <c r="J112" s="230">
        <v>709</v>
      </c>
      <c r="K112" s="230">
        <v>41</v>
      </c>
      <c r="L112" s="230">
        <v>8</v>
      </c>
      <c r="M112" s="230">
        <v>0</v>
      </c>
    </row>
    <row r="113" spans="1:13" s="219" customFormat="1" ht="9" customHeight="1">
      <c r="A113" s="220" t="s">
        <v>78</v>
      </c>
      <c r="B113" s="229">
        <f t="shared" si="7"/>
        <v>93</v>
      </c>
      <c r="C113" s="229">
        <v>67</v>
      </c>
      <c r="D113" s="229"/>
      <c r="E113" s="229">
        <f t="shared" si="8"/>
        <v>0</v>
      </c>
      <c r="F113" s="229">
        <v>0</v>
      </c>
      <c r="G113" s="229">
        <v>0</v>
      </c>
      <c r="H113" s="229">
        <v>0</v>
      </c>
      <c r="I113" s="229">
        <v>0</v>
      </c>
      <c r="J113" s="229">
        <v>24</v>
      </c>
      <c r="K113" s="229">
        <v>0</v>
      </c>
      <c r="L113" s="229">
        <v>0</v>
      </c>
      <c r="M113" s="229">
        <v>2</v>
      </c>
    </row>
    <row r="114" spans="1:13" s="219" customFormat="1" ht="9" customHeight="1">
      <c r="A114" s="220" t="s">
        <v>79</v>
      </c>
      <c r="B114" s="229">
        <f t="shared" si="7"/>
        <v>2844</v>
      </c>
      <c r="C114" s="229">
        <v>1366</v>
      </c>
      <c r="D114" s="229"/>
      <c r="E114" s="229">
        <f t="shared" si="8"/>
        <v>933</v>
      </c>
      <c r="F114" s="229">
        <v>394</v>
      </c>
      <c r="G114" s="229">
        <v>385</v>
      </c>
      <c r="H114" s="229">
        <v>150</v>
      </c>
      <c r="I114" s="229">
        <v>4</v>
      </c>
      <c r="J114" s="229">
        <v>458</v>
      </c>
      <c r="K114" s="229">
        <v>39</v>
      </c>
      <c r="L114" s="229">
        <v>47</v>
      </c>
      <c r="M114" s="229">
        <v>1</v>
      </c>
    </row>
    <row r="115" spans="1:13" s="219" customFormat="1" ht="9" customHeight="1">
      <c r="A115" s="220" t="s">
        <v>80</v>
      </c>
      <c r="B115" s="229">
        <f t="shared" si="7"/>
        <v>799</v>
      </c>
      <c r="C115" s="229">
        <v>534</v>
      </c>
      <c r="D115" s="229"/>
      <c r="E115" s="229">
        <f t="shared" si="8"/>
        <v>157</v>
      </c>
      <c r="F115" s="229">
        <v>32</v>
      </c>
      <c r="G115" s="229">
        <v>109</v>
      </c>
      <c r="H115" s="229">
        <v>16</v>
      </c>
      <c r="I115" s="229">
        <v>0</v>
      </c>
      <c r="J115" s="229">
        <v>105</v>
      </c>
      <c r="K115" s="229">
        <v>3</v>
      </c>
      <c r="L115" s="229">
        <v>0</v>
      </c>
      <c r="M115" s="229">
        <v>0</v>
      </c>
    </row>
    <row r="116" spans="1:13" s="219" customFormat="1" ht="9" customHeight="1">
      <c r="A116" s="225" t="s">
        <v>81</v>
      </c>
      <c r="B116" s="230">
        <f t="shared" si="7"/>
        <v>128</v>
      </c>
      <c r="C116" s="230">
        <v>95</v>
      </c>
      <c r="D116" s="230"/>
      <c r="E116" s="230">
        <f t="shared" si="8"/>
        <v>5</v>
      </c>
      <c r="F116" s="230">
        <v>0</v>
      </c>
      <c r="G116" s="230">
        <v>2</v>
      </c>
      <c r="H116" s="230">
        <v>3</v>
      </c>
      <c r="I116" s="230">
        <v>0</v>
      </c>
      <c r="J116" s="225">
        <v>23</v>
      </c>
      <c r="K116" s="230">
        <v>0</v>
      </c>
      <c r="L116" s="230">
        <v>2</v>
      </c>
      <c r="M116" s="230">
        <v>3</v>
      </c>
    </row>
    <row r="117" spans="1:13" s="219" customFormat="1" ht="9" customHeight="1">
      <c r="A117" s="220"/>
      <c r="B117" s="229"/>
      <c r="C117" s="229"/>
      <c r="D117" s="229"/>
      <c r="E117" s="229"/>
      <c r="F117" s="229"/>
      <c r="G117" s="229"/>
      <c r="H117" s="229"/>
      <c r="I117" s="229"/>
      <c r="J117" s="220"/>
      <c r="K117" s="229"/>
      <c r="L117" s="229"/>
      <c r="M117" s="229"/>
    </row>
    <row r="118" spans="1:13" s="219" customFormat="1" ht="9" customHeight="1">
      <c r="A118" s="218">
        <v>1998</v>
      </c>
    </row>
    <row r="119" spans="1:13" s="219" customFormat="1" ht="9" customHeight="1">
      <c r="A119" s="222" t="s">
        <v>102</v>
      </c>
      <c r="B119" s="243">
        <f>SUM(B121:B152)</f>
        <v>67285</v>
      </c>
      <c r="C119" s="243">
        <f>SUM(C121:C152)</f>
        <v>31172</v>
      </c>
      <c r="D119" s="243"/>
      <c r="E119" s="243">
        <f t="shared" ref="E119:M119" si="9">SUM(E121:E152)</f>
        <v>16317</v>
      </c>
      <c r="F119" s="243">
        <f t="shared" si="9"/>
        <v>4279</v>
      </c>
      <c r="G119" s="243">
        <f t="shared" si="9"/>
        <v>4058</v>
      </c>
      <c r="H119" s="243">
        <f t="shared" si="9"/>
        <v>4436</v>
      </c>
      <c r="I119" s="243">
        <f t="shared" si="9"/>
        <v>3544</v>
      </c>
      <c r="J119" s="243">
        <f t="shared" si="9"/>
        <v>14391</v>
      </c>
      <c r="K119" s="243">
        <f t="shared" si="9"/>
        <v>3953</v>
      </c>
      <c r="L119" s="243">
        <f t="shared" si="9"/>
        <v>1250</v>
      </c>
      <c r="M119" s="243">
        <f t="shared" si="9"/>
        <v>202</v>
      </c>
    </row>
    <row r="120" spans="1:13" s="219" customFormat="1" ht="3.95" customHeight="1">
      <c r="A120" s="222"/>
      <c r="B120" s="243"/>
      <c r="C120" s="243"/>
      <c r="D120" s="243"/>
      <c r="E120" s="243"/>
      <c r="F120" s="243"/>
      <c r="G120" s="243"/>
      <c r="H120" s="243"/>
      <c r="I120" s="243"/>
      <c r="J120" s="243"/>
      <c r="K120" s="243"/>
      <c r="L120" s="243"/>
      <c r="M120" s="243"/>
    </row>
    <row r="121" spans="1:13" s="219" customFormat="1" ht="9" customHeight="1">
      <c r="A121" s="220" t="s">
        <v>50</v>
      </c>
      <c r="B121" s="229">
        <f t="shared" ref="B121:B152" si="10">SUM(C121+E121+J121+K121+L121+M121)</f>
        <v>477</v>
      </c>
      <c r="C121" s="229">
        <v>291</v>
      </c>
      <c r="E121" s="229">
        <f t="shared" ref="E121:E152" si="11">SUM(F121:I121)</f>
        <v>47</v>
      </c>
      <c r="F121" s="229">
        <v>13</v>
      </c>
      <c r="G121" s="229">
        <v>18</v>
      </c>
      <c r="H121" s="229">
        <v>10</v>
      </c>
      <c r="I121" s="229">
        <v>6</v>
      </c>
      <c r="J121" s="229">
        <v>129</v>
      </c>
      <c r="K121" s="220">
        <v>1</v>
      </c>
      <c r="L121" s="229">
        <v>7</v>
      </c>
      <c r="M121" s="229">
        <v>2</v>
      </c>
    </row>
    <row r="122" spans="1:13" s="219" customFormat="1" ht="9" customHeight="1">
      <c r="A122" s="220" t="s">
        <v>51</v>
      </c>
      <c r="B122" s="229">
        <f t="shared" si="10"/>
        <v>2381</v>
      </c>
      <c r="C122" s="229">
        <v>882</v>
      </c>
      <c r="E122" s="229">
        <f t="shared" si="11"/>
        <v>354</v>
      </c>
      <c r="F122" s="229">
        <v>50</v>
      </c>
      <c r="G122" s="229">
        <v>165</v>
      </c>
      <c r="H122" s="229">
        <v>108</v>
      </c>
      <c r="I122" s="229">
        <v>31</v>
      </c>
      <c r="J122" s="229">
        <v>898</v>
      </c>
      <c r="K122" s="220">
        <v>145</v>
      </c>
      <c r="L122" s="229">
        <v>91</v>
      </c>
      <c r="M122" s="229">
        <v>11</v>
      </c>
    </row>
    <row r="123" spans="1:13" s="219" customFormat="1" ht="9" customHeight="1">
      <c r="A123" s="220" t="s">
        <v>52</v>
      </c>
      <c r="B123" s="229">
        <f t="shared" si="10"/>
        <v>148</v>
      </c>
      <c r="C123" s="229">
        <v>44</v>
      </c>
      <c r="E123" s="229">
        <f t="shared" si="11"/>
        <v>2</v>
      </c>
      <c r="F123" s="229">
        <v>2</v>
      </c>
      <c r="G123" s="229">
        <v>0</v>
      </c>
      <c r="H123" s="229">
        <v>0</v>
      </c>
      <c r="I123" s="229">
        <v>0</v>
      </c>
      <c r="J123" s="229">
        <v>93</v>
      </c>
      <c r="K123" s="220">
        <v>0</v>
      </c>
      <c r="L123" s="229">
        <v>7</v>
      </c>
      <c r="M123" s="229">
        <v>2</v>
      </c>
    </row>
    <row r="124" spans="1:13" s="219" customFormat="1" ht="9" customHeight="1">
      <c r="A124" s="225" t="s">
        <v>53</v>
      </c>
      <c r="B124" s="230">
        <f t="shared" si="10"/>
        <v>222</v>
      </c>
      <c r="C124" s="230">
        <v>29</v>
      </c>
      <c r="D124" s="244"/>
      <c r="E124" s="230">
        <f t="shared" si="11"/>
        <v>10</v>
      </c>
      <c r="F124" s="230">
        <v>2</v>
      </c>
      <c r="G124" s="230">
        <v>7</v>
      </c>
      <c r="H124" s="230">
        <v>1</v>
      </c>
      <c r="I124" s="230">
        <v>0</v>
      </c>
      <c r="J124" s="230">
        <v>170</v>
      </c>
      <c r="K124" s="225">
        <v>0</v>
      </c>
      <c r="L124" s="230">
        <v>12</v>
      </c>
      <c r="M124" s="230">
        <v>1</v>
      </c>
    </row>
    <row r="125" spans="1:13" s="219" customFormat="1" ht="9" customHeight="1">
      <c r="A125" s="220" t="s">
        <v>54</v>
      </c>
      <c r="B125" s="229">
        <f t="shared" si="10"/>
        <v>1954</v>
      </c>
      <c r="C125" s="229">
        <v>684</v>
      </c>
      <c r="E125" s="229">
        <f t="shared" si="11"/>
        <v>353</v>
      </c>
      <c r="F125" s="229">
        <v>59</v>
      </c>
      <c r="G125" s="229">
        <v>196</v>
      </c>
      <c r="H125" s="229">
        <v>89</v>
      </c>
      <c r="I125" s="229">
        <v>9</v>
      </c>
      <c r="J125" s="229">
        <v>707</v>
      </c>
      <c r="K125" s="220">
        <v>197</v>
      </c>
      <c r="L125" s="229">
        <v>8</v>
      </c>
      <c r="M125" s="229">
        <v>5</v>
      </c>
    </row>
    <row r="126" spans="1:13" s="219" customFormat="1" ht="9" customHeight="1">
      <c r="A126" s="220" t="s">
        <v>55</v>
      </c>
      <c r="B126" s="229">
        <f t="shared" si="10"/>
        <v>178</v>
      </c>
      <c r="C126" s="229">
        <v>124</v>
      </c>
      <c r="E126" s="229">
        <f t="shared" si="11"/>
        <v>27</v>
      </c>
      <c r="F126" s="229">
        <v>0</v>
      </c>
      <c r="G126" s="229">
        <v>17</v>
      </c>
      <c r="H126" s="229">
        <v>10</v>
      </c>
      <c r="I126" s="229">
        <v>0</v>
      </c>
      <c r="J126" s="229">
        <v>22</v>
      </c>
      <c r="K126" s="220">
        <v>5</v>
      </c>
      <c r="L126" s="229">
        <v>0</v>
      </c>
      <c r="M126" s="229">
        <v>0</v>
      </c>
    </row>
    <row r="127" spans="1:13" s="219" customFormat="1" ht="9" customHeight="1">
      <c r="A127" s="220" t="s">
        <v>56</v>
      </c>
      <c r="B127" s="229">
        <f t="shared" si="10"/>
        <v>732</v>
      </c>
      <c r="C127" s="229">
        <v>5</v>
      </c>
      <c r="E127" s="229">
        <f t="shared" si="11"/>
        <v>336</v>
      </c>
      <c r="F127" s="229">
        <v>72</v>
      </c>
      <c r="G127" s="229">
        <v>97</v>
      </c>
      <c r="H127" s="229">
        <v>163</v>
      </c>
      <c r="I127" s="229">
        <v>4</v>
      </c>
      <c r="J127" s="229">
        <v>390</v>
      </c>
      <c r="K127" s="220">
        <v>1</v>
      </c>
      <c r="L127" s="229">
        <v>0</v>
      </c>
      <c r="M127" s="229">
        <v>0</v>
      </c>
    </row>
    <row r="128" spans="1:13" s="219" customFormat="1" ht="9" customHeight="1">
      <c r="A128" s="225" t="s">
        <v>57</v>
      </c>
      <c r="B128" s="230">
        <f t="shared" si="10"/>
        <v>4294</v>
      </c>
      <c r="C128" s="230">
        <v>2944</v>
      </c>
      <c r="D128" s="244"/>
      <c r="E128" s="230">
        <f t="shared" si="11"/>
        <v>577</v>
      </c>
      <c r="F128" s="230">
        <v>250</v>
      </c>
      <c r="G128" s="230">
        <v>280</v>
      </c>
      <c r="H128" s="230">
        <v>36</v>
      </c>
      <c r="I128" s="230">
        <v>11</v>
      </c>
      <c r="J128" s="230">
        <v>513</v>
      </c>
      <c r="K128" s="225">
        <v>167</v>
      </c>
      <c r="L128" s="230">
        <v>90</v>
      </c>
      <c r="M128" s="230">
        <v>3</v>
      </c>
    </row>
    <row r="129" spans="1:13" s="219" customFormat="1" ht="9" customHeight="1">
      <c r="A129" s="220" t="s">
        <v>58</v>
      </c>
      <c r="B129" s="229">
        <f t="shared" si="10"/>
        <v>14013</v>
      </c>
      <c r="C129" s="229">
        <v>7605</v>
      </c>
      <c r="E129" s="229">
        <f t="shared" si="11"/>
        <v>4450</v>
      </c>
      <c r="F129" s="229">
        <v>1499</v>
      </c>
      <c r="G129" s="229">
        <v>592</v>
      </c>
      <c r="H129" s="229">
        <v>2305</v>
      </c>
      <c r="I129" s="229">
        <v>54</v>
      </c>
      <c r="J129" s="229">
        <v>1778</v>
      </c>
      <c r="K129" s="220">
        <v>151</v>
      </c>
      <c r="L129" s="229">
        <v>8</v>
      </c>
      <c r="M129" s="229">
        <v>21</v>
      </c>
    </row>
    <row r="130" spans="1:13" s="219" customFormat="1" ht="9" customHeight="1">
      <c r="A130" s="220" t="s">
        <v>59</v>
      </c>
      <c r="B130" s="229">
        <f t="shared" si="10"/>
        <v>618</v>
      </c>
      <c r="C130" s="229">
        <v>457</v>
      </c>
      <c r="E130" s="229">
        <f t="shared" si="11"/>
        <v>84</v>
      </c>
      <c r="F130" s="229">
        <v>14</v>
      </c>
      <c r="G130" s="229">
        <v>34</v>
      </c>
      <c r="H130" s="229">
        <v>33</v>
      </c>
      <c r="I130" s="229">
        <v>3</v>
      </c>
      <c r="J130" s="229">
        <v>65</v>
      </c>
      <c r="K130" s="220">
        <v>2</v>
      </c>
      <c r="L130" s="229">
        <v>9</v>
      </c>
      <c r="M130" s="229">
        <v>1</v>
      </c>
    </row>
    <row r="131" spans="1:13" s="219" customFormat="1" ht="9" customHeight="1">
      <c r="A131" s="220" t="s">
        <v>60</v>
      </c>
      <c r="B131" s="229">
        <f t="shared" si="10"/>
        <v>5361</v>
      </c>
      <c r="C131" s="229">
        <v>2688</v>
      </c>
      <c r="E131" s="229">
        <f t="shared" si="11"/>
        <v>743</v>
      </c>
      <c r="F131" s="229">
        <v>191</v>
      </c>
      <c r="G131" s="229">
        <v>85</v>
      </c>
      <c r="H131" s="229">
        <v>456</v>
      </c>
      <c r="I131" s="229">
        <v>11</v>
      </c>
      <c r="J131" s="229">
        <v>1080</v>
      </c>
      <c r="K131" s="220">
        <v>611</v>
      </c>
      <c r="L131" s="229">
        <v>230</v>
      </c>
      <c r="M131" s="229">
        <v>9</v>
      </c>
    </row>
    <row r="132" spans="1:13" s="219" customFormat="1" ht="9" customHeight="1">
      <c r="A132" s="225" t="s">
        <v>61</v>
      </c>
      <c r="B132" s="230">
        <f t="shared" si="10"/>
        <v>848</v>
      </c>
      <c r="C132" s="230">
        <v>286</v>
      </c>
      <c r="D132" s="244"/>
      <c r="E132" s="230">
        <f t="shared" si="11"/>
        <v>90</v>
      </c>
      <c r="F132" s="230">
        <v>24</v>
      </c>
      <c r="G132" s="230">
        <v>27</v>
      </c>
      <c r="H132" s="230">
        <v>37</v>
      </c>
      <c r="I132" s="230">
        <v>2</v>
      </c>
      <c r="J132" s="230">
        <v>441</v>
      </c>
      <c r="K132" s="225">
        <v>23</v>
      </c>
      <c r="L132" s="230">
        <v>2</v>
      </c>
      <c r="M132" s="230">
        <v>6</v>
      </c>
    </row>
    <row r="133" spans="1:13" s="219" customFormat="1" ht="9" customHeight="1">
      <c r="A133" s="220" t="s">
        <v>62</v>
      </c>
      <c r="B133" s="229">
        <f t="shared" si="10"/>
        <v>323</v>
      </c>
      <c r="C133" s="229">
        <v>198</v>
      </c>
      <c r="E133" s="229">
        <f t="shared" si="11"/>
        <v>92</v>
      </c>
      <c r="F133" s="229">
        <v>47</v>
      </c>
      <c r="G133" s="229">
        <v>43</v>
      </c>
      <c r="H133" s="229">
        <v>1</v>
      </c>
      <c r="I133" s="229">
        <v>1</v>
      </c>
      <c r="J133" s="229">
        <v>26</v>
      </c>
      <c r="K133" s="220">
        <v>7</v>
      </c>
      <c r="L133" s="229">
        <v>0</v>
      </c>
      <c r="M133" s="229">
        <v>0</v>
      </c>
    </row>
    <row r="134" spans="1:13" s="219" customFormat="1" ht="9" customHeight="1">
      <c r="A134" s="220" t="s">
        <v>63</v>
      </c>
      <c r="B134" s="229">
        <f t="shared" si="10"/>
        <v>2805</v>
      </c>
      <c r="C134" s="229">
        <v>927</v>
      </c>
      <c r="E134" s="229">
        <f t="shared" si="11"/>
        <v>1092</v>
      </c>
      <c r="F134" s="229">
        <v>285</v>
      </c>
      <c r="G134" s="229">
        <v>408</v>
      </c>
      <c r="H134" s="229">
        <v>393</v>
      </c>
      <c r="I134" s="229">
        <v>6</v>
      </c>
      <c r="J134" s="229">
        <v>686</v>
      </c>
      <c r="K134" s="220">
        <v>83</v>
      </c>
      <c r="L134" s="229">
        <v>14</v>
      </c>
      <c r="M134" s="229">
        <v>3</v>
      </c>
    </row>
    <row r="135" spans="1:13" s="219" customFormat="1" ht="9" customHeight="1">
      <c r="A135" s="220" t="s">
        <v>64</v>
      </c>
      <c r="B135" s="229">
        <f t="shared" si="10"/>
        <v>6006</v>
      </c>
      <c r="C135" s="229">
        <v>2799</v>
      </c>
      <c r="E135" s="229">
        <f t="shared" si="11"/>
        <v>896</v>
      </c>
      <c r="F135" s="229">
        <v>451</v>
      </c>
      <c r="G135" s="229">
        <v>217</v>
      </c>
      <c r="H135" s="229">
        <v>40</v>
      </c>
      <c r="I135" s="229">
        <v>188</v>
      </c>
      <c r="J135" s="229">
        <v>668</v>
      </c>
      <c r="K135" s="229">
        <v>1356</v>
      </c>
      <c r="L135" s="229">
        <v>218</v>
      </c>
      <c r="M135" s="229">
        <v>69</v>
      </c>
    </row>
    <row r="136" spans="1:13" s="219" customFormat="1" ht="9" customHeight="1">
      <c r="A136" s="225" t="s">
        <v>65</v>
      </c>
      <c r="B136" s="230">
        <f t="shared" si="10"/>
        <v>1266</v>
      </c>
      <c r="C136" s="230">
        <v>603</v>
      </c>
      <c r="D136" s="244"/>
      <c r="E136" s="230">
        <f t="shared" si="11"/>
        <v>426</v>
      </c>
      <c r="F136" s="230">
        <v>113</v>
      </c>
      <c r="G136" s="230">
        <v>164</v>
      </c>
      <c r="H136" s="230">
        <v>149</v>
      </c>
      <c r="I136" s="230">
        <v>0</v>
      </c>
      <c r="J136" s="230">
        <v>221</v>
      </c>
      <c r="K136" s="225">
        <v>3</v>
      </c>
      <c r="L136" s="230">
        <v>13</v>
      </c>
      <c r="M136" s="230">
        <v>0</v>
      </c>
    </row>
    <row r="137" spans="1:13" s="219" customFormat="1" ht="9" customHeight="1">
      <c r="A137" s="220" t="s">
        <v>66</v>
      </c>
      <c r="B137" s="229">
        <f t="shared" si="10"/>
        <v>1051</v>
      </c>
      <c r="C137" s="229">
        <v>651</v>
      </c>
      <c r="E137" s="229">
        <f t="shared" si="11"/>
        <v>202</v>
      </c>
      <c r="F137" s="229">
        <v>32</v>
      </c>
      <c r="G137" s="229">
        <v>102</v>
      </c>
      <c r="H137" s="229">
        <v>65</v>
      </c>
      <c r="I137" s="229">
        <v>3</v>
      </c>
      <c r="J137" s="229">
        <v>194</v>
      </c>
      <c r="K137" s="220">
        <v>0</v>
      </c>
      <c r="L137" s="229">
        <v>1</v>
      </c>
      <c r="M137" s="229">
        <v>3</v>
      </c>
    </row>
    <row r="138" spans="1:13" s="219" customFormat="1" ht="9" customHeight="1">
      <c r="A138" s="220" t="s">
        <v>67</v>
      </c>
      <c r="B138" s="229">
        <f t="shared" si="10"/>
        <v>177</v>
      </c>
      <c r="C138" s="229">
        <v>43</v>
      </c>
      <c r="E138" s="229">
        <f t="shared" si="11"/>
        <v>30</v>
      </c>
      <c r="F138" s="229">
        <v>4</v>
      </c>
      <c r="G138" s="229">
        <v>19</v>
      </c>
      <c r="H138" s="229">
        <v>7</v>
      </c>
      <c r="I138" s="229">
        <v>0</v>
      </c>
      <c r="J138" s="229">
        <v>95</v>
      </c>
      <c r="K138" s="220">
        <v>0</v>
      </c>
      <c r="L138" s="229">
        <v>9</v>
      </c>
      <c r="M138" s="229">
        <v>0</v>
      </c>
    </row>
    <row r="139" spans="1:13" s="219" customFormat="1" ht="9" customHeight="1">
      <c r="A139" s="220" t="s">
        <v>68</v>
      </c>
      <c r="B139" s="229">
        <f t="shared" si="10"/>
        <v>9628</v>
      </c>
      <c r="C139" s="229">
        <v>3663</v>
      </c>
      <c r="E139" s="229">
        <f t="shared" si="11"/>
        <v>3120</v>
      </c>
      <c r="F139" s="229">
        <v>0</v>
      </c>
      <c r="G139" s="229">
        <v>0</v>
      </c>
      <c r="H139" s="229">
        <v>0</v>
      </c>
      <c r="I139" s="229">
        <v>3120</v>
      </c>
      <c r="J139" s="229">
        <v>1993</v>
      </c>
      <c r="K139" s="220">
        <v>668</v>
      </c>
      <c r="L139" s="229">
        <v>183</v>
      </c>
      <c r="M139" s="229">
        <v>1</v>
      </c>
    </row>
    <row r="140" spans="1:13" s="219" customFormat="1" ht="9" customHeight="1">
      <c r="A140" s="225" t="s">
        <v>69</v>
      </c>
      <c r="B140" s="230">
        <f t="shared" si="10"/>
        <v>982</v>
      </c>
      <c r="C140" s="230">
        <v>275</v>
      </c>
      <c r="D140" s="244"/>
      <c r="E140" s="230">
        <f t="shared" si="11"/>
        <v>115</v>
      </c>
      <c r="F140" s="230">
        <v>60</v>
      </c>
      <c r="G140" s="230">
        <v>6</v>
      </c>
      <c r="H140" s="230">
        <v>45</v>
      </c>
      <c r="I140" s="230">
        <v>4</v>
      </c>
      <c r="J140" s="230">
        <v>249</v>
      </c>
      <c r="K140" s="225">
        <v>322</v>
      </c>
      <c r="L140" s="230">
        <v>19</v>
      </c>
      <c r="M140" s="230">
        <v>2</v>
      </c>
    </row>
    <row r="141" spans="1:13" s="219" customFormat="1" ht="9" customHeight="1">
      <c r="A141" s="220" t="s">
        <v>70</v>
      </c>
      <c r="B141" s="229">
        <f t="shared" si="10"/>
        <v>1056</v>
      </c>
      <c r="C141" s="229">
        <v>598</v>
      </c>
      <c r="E141" s="229">
        <f t="shared" si="11"/>
        <v>124</v>
      </c>
      <c r="F141" s="229">
        <v>59</v>
      </c>
      <c r="G141" s="229">
        <v>63</v>
      </c>
      <c r="H141" s="229">
        <v>1</v>
      </c>
      <c r="I141" s="229">
        <v>1</v>
      </c>
      <c r="J141" s="229">
        <v>231</v>
      </c>
      <c r="K141" s="220">
        <v>70</v>
      </c>
      <c r="L141" s="229">
        <v>29</v>
      </c>
      <c r="M141" s="229">
        <v>4</v>
      </c>
    </row>
    <row r="142" spans="1:13" s="219" customFormat="1" ht="9" customHeight="1">
      <c r="A142" s="220" t="s">
        <v>71</v>
      </c>
      <c r="B142" s="229">
        <f t="shared" si="10"/>
        <v>1526</v>
      </c>
      <c r="C142" s="229">
        <v>1057</v>
      </c>
      <c r="E142" s="229">
        <f t="shared" si="11"/>
        <v>60</v>
      </c>
      <c r="F142" s="229">
        <v>3</v>
      </c>
      <c r="G142" s="229">
        <v>8</v>
      </c>
      <c r="H142" s="229">
        <v>0</v>
      </c>
      <c r="I142" s="229">
        <v>49</v>
      </c>
      <c r="J142" s="229">
        <v>229</v>
      </c>
      <c r="K142" s="220">
        <v>26</v>
      </c>
      <c r="L142" s="229">
        <v>146</v>
      </c>
      <c r="M142" s="229">
        <v>8</v>
      </c>
    </row>
    <row r="143" spans="1:13" s="219" customFormat="1" ht="9" customHeight="1">
      <c r="A143" s="220" t="s">
        <v>72</v>
      </c>
      <c r="B143" s="229">
        <f t="shared" si="10"/>
        <v>774</v>
      </c>
      <c r="C143" s="229">
        <v>429</v>
      </c>
      <c r="E143" s="229">
        <f t="shared" si="11"/>
        <v>133</v>
      </c>
      <c r="F143" s="229">
        <v>9</v>
      </c>
      <c r="G143" s="229">
        <v>124</v>
      </c>
      <c r="H143" s="229">
        <v>0</v>
      </c>
      <c r="I143" s="229">
        <v>0</v>
      </c>
      <c r="J143" s="229">
        <v>168</v>
      </c>
      <c r="K143" s="220">
        <v>38</v>
      </c>
      <c r="L143" s="229">
        <v>6</v>
      </c>
      <c r="M143" s="229">
        <v>0</v>
      </c>
    </row>
    <row r="144" spans="1:13" s="219" customFormat="1" ht="9" customHeight="1">
      <c r="A144" s="225" t="s">
        <v>73</v>
      </c>
      <c r="B144" s="230">
        <f t="shared" si="10"/>
        <v>1295</v>
      </c>
      <c r="C144" s="230">
        <v>782</v>
      </c>
      <c r="D144" s="244"/>
      <c r="E144" s="230">
        <f t="shared" si="11"/>
        <v>343</v>
      </c>
      <c r="F144" s="230">
        <v>143</v>
      </c>
      <c r="G144" s="230">
        <v>184</v>
      </c>
      <c r="H144" s="230">
        <v>10</v>
      </c>
      <c r="I144" s="230">
        <v>6</v>
      </c>
      <c r="J144" s="230">
        <v>147</v>
      </c>
      <c r="K144" s="225">
        <v>0</v>
      </c>
      <c r="L144" s="230">
        <v>16</v>
      </c>
      <c r="M144" s="230">
        <v>7</v>
      </c>
    </row>
    <row r="145" spans="1:13" s="219" customFormat="1" ht="9" customHeight="1">
      <c r="A145" s="220" t="s">
        <v>74</v>
      </c>
      <c r="B145" s="229">
        <f t="shared" si="10"/>
        <v>1253</v>
      </c>
      <c r="C145" s="229">
        <v>204</v>
      </c>
      <c r="E145" s="229">
        <f t="shared" si="11"/>
        <v>139</v>
      </c>
      <c r="F145" s="229">
        <v>56</v>
      </c>
      <c r="G145" s="229">
        <v>45</v>
      </c>
      <c r="H145" s="229">
        <v>23</v>
      </c>
      <c r="I145" s="229">
        <v>15</v>
      </c>
      <c r="J145" s="229">
        <v>885</v>
      </c>
      <c r="K145" s="220">
        <v>2</v>
      </c>
      <c r="L145" s="229">
        <v>20</v>
      </c>
      <c r="M145" s="229">
        <v>3</v>
      </c>
    </row>
    <row r="146" spans="1:13" s="219" customFormat="1" ht="9" customHeight="1">
      <c r="A146" s="220" t="s">
        <v>75</v>
      </c>
      <c r="B146" s="229">
        <f t="shared" si="10"/>
        <v>940</v>
      </c>
      <c r="C146" s="229">
        <v>99</v>
      </c>
      <c r="E146" s="229">
        <f t="shared" si="11"/>
        <v>43</v>
      </c>
      <c r="F146" s="229">
        <v>5</v>
      </c>
      <c r="G146" s="229">
        <v>32</v>
      </c>
      <c r="H146" s="229">
        <v>0</v>
      </c>
      <c r="I146" s="229">
        <v>6</v>
      </c>
      <c r="J146" s="229">
        <v>696</v>
      </c>
      <c r="K146" s="220">
        <v>3</v>
      </c>
      <c r="L146" s="229">
        <v>62</v>
      </c>
      <c r="M146" s="229">
        <v>37</v>
      </c>
    </row>
    <row r="147" spans="1:13" s="219" customFormat="1" ht="9" customHeight="1">
      <c r="A147" s="220" t="s">
        <v>76</v>
      </c>
      <c r="B147" s="229">
        <f t="shared" si="10"/>
        <v>1180</v>
      </c>
      <c r="C147" s="229">
        <v>307</v>
      </c>
      <c r="E147" s="229">
        <f t="shared" si="11"/>
        <v>568</v>
      </c>
      <c r="F147" s="229">
        <v>173</v>
      </c>
      <c r="G147" s="229">
        <v>341</v>
      </c>
      <c r="H147" s="229">
        <v>53</v>
      </c>
      <c r="I147" s="229">
        <v>1</v>
      </c>
      <c r="J147" s="229">
        <v>302</v>
      </c>
      <c r="K147" s="220">
        <v>0</v>
      </c>
      <c r="L147" s="229">
        <v>2</v>
      </c>
      <c r="M147" s="229">
        <v>1</v>
      </c>
    </row>
    <row r="148" spans="1:13" s="219" customFormat="1" ht="9" customHeight="1">
      <c r="A148" s="225" t="s">
        <v>77</v>
      </c>
      <c r="B148" s="230">
        <f t="shared" si="10"/>
        <v>2036</v>
      </c>
      <c r="C148" s="230">
        <v>496</v>
      </c>
      <c r="D148" s="244"/>
      <c r="E148" s="230">
        <f t="shared" si="11"/>
        <v>777</v>
      </c>
      <c r="F148" s="230">
        <v>294</v>
      </c>
      <c r="G148" s="230">
        <v>281</v>
      </c>
      <c r="H148" s="230">
        <v>195</v>
      </c>
      <c r="I148" s="230">
        <v>7</v>
      </c>
      <c r="J148" s="230">
        <v>709</v>
      </c>
      <c r="K148" s="225">
        <v>38</v>
      </c>
      <c r="L148" s="230">
        <v>13</v>
      </c>
      <c r="M148" s="230">
        <v>3</v>
      </c>
    </row>
    <row r="149" spans="1:13" s="219" customFormat="1" ht="9" customHeight="1">
      <c r="A149" s="220" t="s">
        <v>78</v>
      </c>
      <c r="B149" s="229">
        <f t="shared" si="10"/>
        <v>83</v>
      </c>
      <c r="C149" s="229">
        <v>72</v>
      </c>
      <c r="E149" s="229">
        <f t="shared" si="11"/>
        <v>1</v>
      </c>
      <c r="F149" s="229">
        <v>1</v>
      </c>
      <c r="G149" s="229">
        <v>0</v>
      </c>
      <c r="H149" s="229">
        <v>0</v>
      </c>
      <c r="I149" s="229">
        <v>0</v>
      </c>
      <c r="J149" s="229">
        <v>10</v>
      </c>
      <c r="K149" s="220">
        <v>0</v>
      </c>
      <c r="L149" s="229">
        <v>0</v>
      </c>
      <c r="M149" s="229">
        <v>0</v>
      </c>
    </row>
    <row r="150" spans="1:13" s="219" customFormat="1" ht="9" customHeight="1">
      <c r="A150" s="220" t="s">
        <v>79</v>
      </c>
      <c r="B150" s="229">
        <f t="shared" si="10"/>
        <v>2633</v>
      </c>
      <c r="C150" s="229">
        <v>1336</v>
      </c>
      <c r="E150" s="229">
        <f t="shared" si="11"/>
        <v>791</v>
      </c>
      <c r="F150" s="229">
        <v>311</v>
      </c>
      <c r="G150" s="229">
        <v>292</v>
      </c>
      <c r="H150" s="229">
        <v>187</v>
      </c>
      <c r="I150" s="229">
        <v>1</v>
      </c>
      <c r="J150" s="229">
        <v>444</v>
      </c>
      <c r="K150" s="220">
        <v>33</v>
      </c>
      <c r="L150" s="229">
        <v>29</v>
      </c>
      <c r="M150" s="229">
        <v>0</v>
      </c>
    </row>
    <row r="151" spans="1:13" s="219" customFormat="1" ht="9" customHeight="1">
      <c r="A151" s="220" t="s">
        <v>80</v>
      </c>
      <c r="B151" s="229">
        <f t="shared" si="10"/>
        <v>894</v>
      </c>
      <c r="C151" s="229">
        <v>487</v>
      </c>
      <c r="E151" s="229">
        <f t="shared" si="11"/>
        <v>287</v>
      </c>
      <c r="F151" s="229">
        <v>57</v>
      </c>
      <c r="G151" s="229">
        <v>211</v>
      </c>
      <c r="H151" s="229">
        <v>17</v>
      </c>
      <c r="I151" s="229">
        <v>2</v>
      </c>
      <c r="J151" s="229">
        <v>119</v>
      </c>
      <c r="K151" s="220">
        <v>0</v>
      </c>
      <c r="L151" s="229">
        <v>1</v>
      </c>
      <c r="M151" s="229">
        <v>0</v>
      </c>
    </row>
    <row r="152" spans="1:13" s="219" customFormat="1" ht="9" customHeight="1">
      <c r="A152" s="225" t="s">
        <v>81</v>
      </c>
      <c r="B152" s="230">
        <f t="shared" si="10"/>
        <v>151</v>
      </c>
      <c r="C152" s="230">
        <v>107</v>
      </c>
      <c r="D152" s="244"/>
      <c r="E152" s="230">
        <f t="shared" si="11"/>
        <v>5</v>
      </c>
      <c r="F152" s="230">
        <v>0</v>
      </c>
      <c r="G152" s="230">
        <v>0</v>
      </c>
      <c r="H152" s="230">
        <v>2</v>
      </c>
      <c r="I152" s="230">
        <v>3</v>
      </c>
      <c r="J152" s="230">
        <v>33</v>
      </c>
      <c r="K152" s="225">
        <v>1</v>
      </c>
      <c r="L152" s="230">
        <v>5</v>
      </c>
      <c r="M152" s="230">
        <v>0</v>
      </c>
    </row>
    <row r="153" spans="1:13" s="219" customFormat="1" ht="9" customHeight="1">
      <c r="A153" s="220"/>
      <c r="B153" s="229"/>
      <c r="C153" s="229"/>
      <c r="E153" s="229"/>
      <c r="F153" s="229"/>
      <c r="G153" s="229"/>
      <c r="H153" s="229"/>
      <c r="I153" s="229"/>
      <c r="J153" s="229"/>
      <c r="K153" s="220"/>
      <c r="L153" s="229"/>
      <c r="M153" s="229"/>
    </row>
    <row r="154" spans="1:13" s="219" customFormat="1" ht="9" customHeight="1">
      <c r="A154" s="218">
        <v>1999</v>
      </c>
    </row>
    <row r="155" spans="1:13" s="219" customFormat="1" ht="9" customHeight="1">
      <c r="A155" s="222" t="s">
        <v>102</v>
      </c>
      <c r="B155" s="243">
        <f>SUM(B157:B188)</f>
        <v>70825</v>
      </c>
      <c r="C155" s="243">
        <f>SUM(C157:C188)</f>
        <v>33568</v>
      </c>
      <c r="D155" s="243"/>
      <c r="E155" s="243">
        <f t="shared" ref="E155:M155" si="12">SUM(E157:E188)</f>
        <v>14906</v>
      </c>
      <c r="F155" s="243">
        <f t="shared" si="12"/>
        <v>4414</v>
      </c>
      <c r="G155" s="243">
        <f t="shared" si="12"/>
        <v>3762</v>
      </c>
      <c r="H155" s="243">
        <f t="shared" si="12"/>
        <v>5088</v>
      </c>
      <c r="I155" s="243">
        <f t="shared" si="12"/>
        <v>1642</v>
      </c>
      <c r="J155" s="243">
        <f t="shared" si="12"/>
        <v>15567</v>
      </c>
      <c r="K155" s="243">
        <f t="shared" si="12"/>
        <v>4712</v>
      </c>
      <c r="L155" s="243">
        <f t="shared" si="12"/>
        <v>1830</v>
      </c>
      <c r="M155" s="243">
        <f t="shared" si="12"/>
        <v>242</v>
      </c>
    </row>
    <row r="156" spans="1:13" s="219" customFormat="1" ht="3.95" customHeight="1">
      <c r="A156" s="222"/>
      <c r="B156" s="243"/>
      <c r="C156" s="243"/>
      <c r="D156" s="243"/>
      <c r="E156" s="243"/>
      <c r="F156" s="243"/>
      <c r="G156" s="243"/>
      <c r="H156" s="243"/>
      <c r="I156" s="243"/>
      <c r="J156" s="243"/>
      <c r="K156" s="243"/>
      <c r="L156" s="243"/>
      <c r="M156" s="243"/>
    </row>
    <row r="157" spans="1:13" s="219" customFormat="1" ht="9" customHeight="1">
      <c r="A157" s="220" t="s">
        <v>50</v>
      </c>
      <c r="B157" s="229">
        <f t="shared" ref="B157:B188" si="13">SUM(C157:E157,J157:M157)</f>
        <v>770</v>
      </c>
      <c r="C157" s="219">
        <v>372</v>
      </c>
      <c r="E157" s="229">
        <f t="shared" ref="E157:E188" si="14">SUM(F157:I157)</f>
        <v>109</v>
      </c>
      <c r="F157" s="219">
        <v>10</v>
      </c>
      <c r="G157" s="219">
        <v>44</v>
      </c>
      <c r="H157" s="219">
        <v>55</v>
      </c>
      <c r="I157" s="219">
        <v>0</v>
      </c>
      <c r="J157" s="219">
        <v>201</v>
      </c>
      <c r="K157" s="219">
        <v>85</v>
      </c>
      <c r="L157" s="219">
        <v>3</v>
      </c>
      <c r="M157" s="219">
        <v>0</v>
      </c>
    </row>
    <row r="158" spans="1:13" s="219" customFormat="1" ht="9" customHeight="1">
      <c r="A158" s="220" t="s">
        <v>51</v>
      </c>
      <c r="B158" s="229">
        <f t="shared" si="13"/>
        <v>3540</v>
      </c>
      <c r="C158" s="249">
        <v>1277</v>
      </c>
      <c r="E158" s="229">
        <f t="shared" si="14"/>
        <v>392</v>
      </c>
      <c r="F158" s="219">
        <v>85</v>
      </c>
      <c r="G158" s="219">
        <v>175</v>
      </c>
      <c r="H158" s="219">
        <v>82</v>
      </c>
      <c r="I158" s="219">
        <v>50</v>
      </c>
      <c r="J158" s="249">
        <v>1372</v>
      </c>
      <c r="K158" s="219">
        <v>356</v>
      </c>
      <c r="L158" s="219">
        <v>96</v>
      </c>
      <c r="M158" s="219">
        <v>47</v>
      </c>
    </row>
    <row r="159" spans="1:13" s="219" customFormat="1" ht="9" customHeight="1">
      <c r="A159" s="220" t="s">
        <v>52</v>
      </c>
      <c r="B159" s="229">
        <f t="shared" si="13"/>
        <v>204</v>
      </c>
      <c r="C159" s="219">
        <v>79</v>
      </c>
      <c r="E159" s="229">
        <f t="shared" si="14"/>
        <v>5</v>
      </c>
      <c r="F159" s="219">
        <v>0</v>
      </c>
      <c r="G159" s="219">
        <v>2</v>
      </c>
      <c r="H159" s="219">
        <v>1</v>
      </c>
      <c r="I159" s="219">
        <v>2</v>
      </c>
      <c r="J159" s="219">
        <v>110</v>
      </c>
      <c r="K159" s="219">
        <v>0</v>
      </c>
      <c r="L159" s="219">
        <v>8</v>
      </c>
      <c r="M159" s="219">
        <v>2</v>
      </c>
    </row>
    <row r="160" spans="1:13" s="219" customFormat="1" ht="9" customHeight="1">
      <c r="A160" s="225" t="s">
        <v>53</v>
      </c>
      <c r="B160" s="230">
        <f t="shared" si="13"/>
        <v>278</v>
      </c>
      <c r="C160" s="244">
        <v>23</v>
      </c>
      <c r="D160" s="244"/>
      <c r="E160" s="230">
        <f t="shared" si="14"/>
        <v>1</v>
      </c>
      <c r="F160" s="244">
        <v>0</v>
      </c>
      <c r="G160" s="244">
        <v>1</v>
      </c>
      <c r="H160" s="244">
        <v>0</v>
      </c>
      <c r="I160" s="244">
        <v>0</v>
      </c>
      <c r="J160" s="244">
        <v>242</v>
      </c>
      <c r="K160" s="244">
        <v>0</v>
      </c>
      <c r="L160" s="244">
        <v>11</v>
      </c>
      <c r="M160" s="244">
        <v>1</v>
      </c>
    </row>
    <row r="161" spans="1:13" s="219" customFormat="1" ht="9" customHeight="1">
      <c r="A161" s="220" t="s">
        <v>54</v>
      </c>
      <c r="B161" s="229">
        <f t="shared" si="13"/>
        <v>2022</v>
      </c>
      <c r="C161" s="219">
        <v>682</v>
      </c>
      <c r="E161" s="229">
        <f t="shared" si="14"/>
        <v>416</v>
      </c>
      <c r="F161" s="219">
        <v>68</v>
      </c>
      <c r="G161" s="219">
        <v>253</v>
      </c>
      <c r="H161" s="219">
        <v>93</v>
      </c>
      <c r="I161" s="219">
        <v>2</v>
      </c>
      <c r="J161" s="219">
        <v>650</v>
      </c>
      <c r="K161" s="219">
        <v>250</v>
      </c>
      <c r="L161" s="219">
        <v>22</v>
      </c>
      <c r="M161" s="219">
        <v>2</v>
      </c>
    </row>
    <row r="162" spans="1:13" s="219" customFormat="1" ht="9" customHeight="1">
      <c r="A162" s="220" t="s">
        <v>55</v>
      </c>
      <c r="B162" s="229">
        <f t="shared" si="13"/>
        <v>210</v>
      </c>
      <c r="C162" s="219">
        <v>157</v>
      </c>
      <c r="E162" s="229">
        <f t="shared" si="14"/>
        <v>8</v>
      </c>
      <c r="F162" s="219">
        <v>0</v>
      </c>
      <c r="G162" s="219">
        <v>3</v>
      </c>
      <c r="H162" s="219">
        <v>5</v>
      </c>
      <c r="I162" s="219">
        <v>0</v>
      </c>
      <c r="J162" s="219">
        <v>39</v>
      </c>
      <c r="K162" s="219">
        <v>1</v>
      </c>
      <c r="L162" s="219">
        <v>5</v>
      </c>
      <c r="M162" s="219">
        <v>0</v>
      </c>
    </row>
    <row r="163" spans="1:13" s="219" customFormat="1" ht="9" customHeight="1">
      <c r="A163" s="220" t="s">
        <v>56</v>
      </c>
      <c r="B163" s="229">
        <f t="shared" si="13"/>
        <v>826</v>
      </c>
      <c r="C163" s="219">
        <v>4</v>
      </c>
      <c r="E163" s="229">
        <f t="shared" si="14"/>
        <v>411</v>
      </c>
      <c r="F163" s="219">
        <v>91</v>
      </c>
      <c r="G163" s="219">
        <v>103</v>
      </c>
      <c r="H163" s="219">
        <v>216</v>
      </c>
      <c r="I163" s="219">
        <v>1</v>
      </c>
      <c r="J163" s="219">
        <v>410</v>
      </c>
      <c r="K163" s="219">
        <v>0</v>
      </c>
      <c r="L163" s="219">
        <v>0</v>
      </c>
      <c r="M163" s="219">
        <v>1</v>
      </c>
    </row>
    <row r="164" spans="1:13" s="219" customFormat="1" ht="9" customHeight="1">
      <c r="A164" s="225" t="s">
        <v>57</v>
      </c>
      <c r="B164" s="230">
        <f t="shared" si="13"/>
        <v>4800</v>
      </c>
      <c r="C164" s="248">
        <v>3087</v>
      </c>
      <c r="D164" s="244"/>
      <c r="E164" s="230">
        <f t="shared" si="14"/>
        <v>313</v>
      </c>
      <c r="F164" s="244">
        <v>103</v>
      </c>
      <c r="G164" s="244">
        <v>147</v>
      </c>
      <c r="H164" s="244">
        <v>28</v>
      </c>
      <c r="I164" s="244">
        <v>35</v>
      </c>
      <c r="J164" s="244">
        <v>546</v>
      </c>
      <c r="K164" s="244">
        <v>11</v>
      </c>
      <c r="L164" s="244">
        <v>726</v>
      </c>
      <c r="M164" s="244">
        <v>117</v>
      </c>
    </row>
    <row r="165" spans="1:13" s="219" customFormat="1" ht="9" customHeight="1">
      <c r="A165" s="220" t="s">
        <v>58</v>
      </c>
      <c r="B165" s="229">
        <f t="shared" si="13"/>
        <v>12022</v>
      </c>
      <c r="C165" s="249">
        <v>6702</v>
      </c>
      <c r="E165" s="229">
        <f t="shared" si="14"/>
        <v>3791</v>
      </c>
      <c r="F165" s="249">
        <v>1275</v>
      </c>
      <c r="G165" s="219">
        <v>459</v>
      </c>
      <c r="H165" s="249">
        <v>2010</v>
      </c>
      <c r="I165" s="219">
        <v>47</v>
      </c>
      <c r="J165" s="249">
        <v>1415</v>
      </c>
      <c r="K165" s="219">
        <v>83</v>
      </c>
      <c r="L165" s="219">
        <v>7</v>
      </c>
      <c r="M165" s="219">
        <v>24</v>
      </c>
    </row>
    <row r="166" spans="1:13" s="219" customFormat="1" ht="9" customHeight="1">
      <c r="A166" s="220" t="s">
        <v>59</v>
      </c>
      <c r="B166" s="229">
        <f t="shared" si="13"/>
        <v>528</v>
      </c>
      <c r="C166" s="219">
        <v>367</v>
      </c>
      <c r="E166" s="229">
        <f t="shared" si="14"/>
        <v>65</v>
      </c>
      <c r="F166" s="219">
        <v>6</v>
      </c>
      <c r="G166" s="219">
        <v>24</v>
      </c>
      <c r="H166" s="219">
        <v>35</v>
      </c>
      <c r="I166" s="219">
        <v>0</v>
      </c>
      <c r="J166" s="219">
        <v>52</v>
      </c>
      <c r="K166" s="219">
        <v>40</v>
      </c>
      <c r="L166" s="219">
        <v>4</v>
      </c>
      <c r="M166" s="219">
        <v>0</v>
      </c>
    </row>
    <row r="167" spans="1:13" s="219" customFormat="1" ht="9" customHeight="1">
      <c r="A167" s="220" t="s">
        <v>60</v>
      </c>
      <c r="B167" s="229">
        <f t="shared" si="13"/>
        <v>5106</v>
      </c>
      <c r="C167" s="249">
        <v>2606</v>
      </c>
      <c r="E167" s="229">
        <f t="shared" si="14"/>
        <v>799</v>
      </c>
      <c r="F167" s="219">
        <v>233</v>
      </c>
      <c r="G167" s="219">
        <v>100</v>
      </c>
      <c r="H167" s="219">
        <v>458</v>
      </c>
      <c r="I167" s="219">
        <v>8</v>
      </c>
      <c r="J167" s="249">
        <v>1159</v>
      </c>
      <c r="K167" s="219">
        <v>338</v>
      </c>
      <c r="L167" s="219">
        <v>203</v>
      </c>
      <c r="M167" s="219">
        <v>1</v>
      </c>
    </row>
    <row r="168" spans="1:13" s="219" customFormat="1" ht="9" customHeight="1">
      <c r="A168" s="225" t="s">
        <v>61</v>
      </c>
      <c r="B168" s="230">
        <f t="shared" si="13"/>
        <v>992</v>
      </c>
      <c r="C168" s="244">
        <v>577</v>
      </c>
      <c r="D168" s="244"/>
      <c r="E168" s="230">
        <f t="shared" si="14"/>
        <v>76</v>
      </c>
      <c r="F168" s="244">
        <v>17</v>
      </c>
      <c r="G168" s="244">
        <v>26</v>
      </c>
      <c r="H168" s="244">
        <v>31</v>
      </c>
      <c r="I168" s="244">
        <v>2</v>
      </c>
      <c r="J168" s="244">
        <v>298</v>
      </c>
      <c r="K168" s="244">
        <v>27</v>
      </c>
      <c r="L168" s="244">
        <v>13</v>
      </c>
      <c r="M168" s="244">
        <v>1</v>
      </c>
    </row>
    <row r="169" spans="1:13" s="219" customFormat="1" ht="9" customHeight="1">
      <c r="A169" s="220" t="s">
        <v>62</v>
      </c>
      <c r="B169" s="229">
        <f t="shared" si="13"/>
        <v>393</v>
      </c>
      <c r="C169" s="219">
        <v>222</v>
      </c>
      <c r="E169" s="229">
        <f t="shared" si="14"/>
        <v>124</v>
      </c>
      <c r="F169" s="219">
        <v>65</v>
      </c>
      <c r="G169" s="219">
        <v>58</v>
      </c>
      <c r="H169" s="219">
        <v>1</v>
      </c>
      <c r="I169" s="219">
        <v>0</v>
      </c>
      <c r="J169" s="219">
        <v>33</v>
      </c>
      <c r="K169" s="219">
        <v>0</v>
      </c>
      <c r="L169" s="219">
        <v>14</v>
      </c>
      <c r="M169" s="219">
        <v>0</v>
      </c>
    </row>
    <row r="170" spans="1:13" s="219" customFormat="1" ht="9" customHeight="1">
      <c r="A170" s="220" t="s">
        <v>63</v>
      </c>
      <c r="B170" s="229">
        <f t="shared" si="13"/>
        <v>2677</v>
      </c>
      <c r="C170" s="249">
        <v>1157</v>
      </c>
      <c r="E170" s="229">
        <f t="shared" si="14"/>
        <v>719</v>
      </c>
      <c r="F170" s="219">
        <v>203</v>
      </c>
      <c r="G170" s="219">
        <v>214</v>
      </c>
      <c r="H170" s="219">
        <v>301</v>
      </c>
      <c r="I170" s="219">
        <v>1</v>
      </c>
      <c r="J170" s="219">
        <v>741</v>
      </c>
      <c r="K170" s="219">
        <v>9</v>
      </c>
      <c r="L170" s="219">
        <v>50</v>
      </c>
      <c r="M170" s="219">
        <v>1</v>
      </c>
    </row>
    <row r="171" spans="1:13" s="219" customFormat="1" ht="9" customHeight="1">
      <c r="A171" s="220" t="s">
        <v>64</v>
      </c>
      <c r="B171" s="229">
        <f t="shared" si="13"/>
        <v>6817</v>
      </c>
      <c r="C171" s="249">
        <v>3554</v>
      </c>
      <c r="E171" s="229">
        <f t="shared" si="14"/>
        <v>592</v>
      </c>
      <c r="F171" s="219">
        <v>0</v>
      </c>
      <c r="G171" s="219">
        <v>0</v>
      </c>
      <c r="H171" s="219">
        <v>0</v>
      </c>
      <c r="I171" s="219">
        <v>592</v>
      </c>
      <c r="J171" s="219">
        <v>897</v>
      </c>
      <c r="K171" s="249">
        <v>1770</v>
      </c>
      <c r="L171" s="219">
        <v>2</v>
      </c>
      <c r="M171" s="219">
        <v>2</v>
      </c>
    </row>
    <row r="172" spans="1:13" s="219" customFormat="1" ht="9" customHeight="1">
      <c r="A172" s="225" t="s">
        <v>65</v>
      </c>
      <c r="B172" s="230">
        <f t="shared" si="13"/>
        <v>1555</v>
      </c>
      <c r="C172" s="244">
        <v>745</v>
      </c>
      <c r="D172" s="244"/>
      <c r="E172" s="230">
        <f t="shared" si="14"/>
        <v>495</v>
      </c>
      <c r="F172" s="244">
        <v>139</v>
      </c>
      <c r="G172" s="244">
        <v>175</v>
      </c>
      <c r="H172" s="244">
        <v>181</v>
      </c>
      <c r="I172" s="244">
        <v>0</v>
      </c>
      <c r="J172" s="244">
        <v>288</v>
      </c>
      <c r="K172" s="244">
        <v>7</v>
      </c>
      <c r="L172" s="244">
        <v>20</v>
      </c>
      <c r="M172" s="244">
        <v>0</v>
      </c>
    </row>
    <row r="173" spans="1:13" s="219" customFormat="1" ht="9" customHeight="1">
      <c r="A173" s="220" t="s">
        <v>66</v>
      </c>
      <c r="B173" s="229">
        <f t="shared" si="13"/>
        <v>798</v>
      </c>
      <c r="C173" s="219">
        <v>580</v>
      </c>
      <c r="E173" s="229">
        <f t="shared" si="14"/>
        <v>112</v>
      </c>
      <c r="F173" s="219">
        <v>18</v>
      </c>
      <c r="G173" s="219">
        <v>51</v>
      </c>
      <c r="H173" s="219">
        <v>43</v>
      </c>
      <c r="I173" s="219">
        <v>0</v>
      </c>
      <c r="J173" s="219">
        <v>99</v>
      </c>
      <c r="K173" s="219">
        <v>0</v>
      </c>
      <c r="L173" s="219">
        <v>7</v>
      </c>
      <c r="M173" s="219">
        <v>0</v>
      </c>
    </row>
    <row r="174" spans="1:13" s="219" customFormat="1" ht="9" customHeight="1">
      <c r="A174" s="220" t="s">
        <v>67</v>
      </c>
      <c r="B174" s="229">
        <f t="shared" si="13"/>
        <v>134</v>
      </c>
      <c r="C174" s="219">
        <v>26</v>
      </c>
      <c r="E174" s="229">
        <f t="shared" si="14"/>
        <v>23</v>
      </c>
      <c r="F174" s="219">
        <v>4</v>
      </c>
      <c r="G174" s="219">
        <v>11</v>
      </c>
      <c r="H174" s="219">
        <v>8</v>
      </c>
      <c r="I174" s="219">
        <v>0</v>
      </c>
      <c r="J174" s="219">
        <v>83</v>
      </c>
      <c r="K174" s="219">
        <v>0</v>
      </c>
      <c r="L174" s="219">
        <v>2</v>
      </c>
      <c r="M174" s="219">
        <v>0</v>
      </c>
    </row>
    <row r="175" spans="1:13" s="219" customFormat="1" ht="9" customHeight="1">
      <c r="A175" s="220" t="s">
        <v>68</v>
      </c>
      <c r="B175" s="229">
        <f t="shared" si="13"/>
        <v>10653</v>
      </c>
      <c r="C175" s="249">
        <v>4295</v>
      </c>
      <c r="E175" s="229">
        <f t="shared" si="14"/>
        <v>3013</v>
      </c>
      <c r="F175" s="219">
        <v>960</v>
      </c>
      <c r="G175" s="219">
        <v>273</v>
      </c>
      <c r="H175" s="249">
        <v>1094</v>
      </c>
      <c r="I175" s="219">
        <v>686</v>
      </c>
      <c r="J175" s="249">
        <v>2238</v>
      </c>
      <c r="K175" s="219">
        <v>838</v>
      </c>
      <c r="L175" s="219">
        <v>269</v>
      </c>
      <c r="M175" s="219">
        <v>0</v>
      </c>
    </row>
    <row r="176" spans="1:13" s="219" customFormat="1" ht="9" customHeight="1">
      <c r="A176" s="225" t="s">
        <v>69</v>
      </c>
      <c r="B176" s="230">
        <f t="shared" si="13"/>
        <v>953</v>
      </c>
      <c r="C176" s="244">
        <v>247</v>
      </c>
      <c r="D176" s="244"/>
      <c r="E176" s="230">
        <f t="shared" si="14"/>
        <v>71</v>
      </c>
      <c r="F176" s="244">
        <v>47</v>
      </c>
      <c r="G176" s="244">
        <v>6</v>
      </c>
      <c r="H176" s="244">
        <v>15</v>
      </c>
      <c r="I176" s="244">
        <v>3</v>
      </c>
      <c r="J176" s="244">
        <v>316</v>
      </c>
      <c r="K176" s="244">
        <v>290</v>
      </c>
      <c r="L176" s="244">
        <v>27</v>
      </c>
      <c r="M176" s="244">
        <v>2</v>
      </c>
    </row>
    <row r="177" spans="1:13" s="219" customFormat="1" ht="9" customHeight="1">
      <c r="A177" s="220" t="s">
        <v>70</v>
      </c>
      <c r="B177" s="229">
        <f t="shared" si="13"/>
        <v>1009</v>
      </c>
      <c r="C177" s="219">
        <v>632</v>
      </c>
      <c r="E177" s="229">
        <f t="shared" si="14"/>
        <v>91</v>
      </c>
      <c r="F177" s="219">
        <v>25</v>
      </c>
      <c r="G177" s="219">
        <v>65</v>
      </c>
      <c r="H177" s="219">
        <v>1</v>
      </c>
      <c r="I177" s="219">
        <v>0</v>
      </c>
      <c r="J177" s="219">
        <v>238</v>
      </c>
      <c r="K177" s="219">
        <v>23</v>
      </c>
      <c r="L177" s="219">
        <v>25</v>
      </c>
      <c r="M177" s="219">
        <v>0</v>
      </c>
    </row>
    <row r="178" spans="1:13" s="219" customFormat="1" ht="9" customHeight="1">
      <c r="A178" s="220" t="s">
        <v>71</v>
      </c>
      <c r="B178" s="229">
        <f t="shared" si="13"/>
        <v>1919</v>
      </c>
      <c r="C178" s="249">
        <v>1127</v>
      </c>
      <c r="E178" s="229">
        <f t="shared" si="14"/>
        <v>267</v>
      </c>
      <c r="F178" s="219">
        <v>51</v>
      </c>
      <c r="G178" s="219">
        <v>81</v>
      </c>
      <c r="H178" s="219">
        <v>0</v>
      </c>
      <c r="I178" s="219">
        <v>135</v>
      </c>
      <c r="J178" s="219">
        <v>287</v>
      </c>
      <c r="K178" s="219">
        <v>172</v>
      </c>
      <c r="L178" s="219">
        <v>66</v>
      </c>
      <c r="M178" s="219">
        <v>0</v>
      </c>
    </row>
    <row r="179" spans="1:13" s="219" customFormat="1" ht="9" customHeight="1">
      <c r="A179" s="220" t="s">
        <v>72</v>
      </c>
      <c r="B179" s="229">
        <f t="shared" si="13"/>
        <v>785</v>
      </c>
      <c r="C179" s="219">
        <v>456</v>
      </c>
      <c r="E179" s="229">
        <f t="shared" si="14"/>
        <v>95</v>
      </c>
      <c r="F179" s="219">
        <v>5</v>
      </c>
      <c r="G179" s="219">
        <v>87</v>
      </c>
      <c r="H179" s="219">
        <v>3</v>
      </c>
      <c r="I179" s="219">
        <v>0</v>
      </c>
      <c r="J179" s="219">
        <v>189</v>
      </c>
      <c r="K179" s="219">
        <v>31</v>
      </c>
      <c r="L179" s="219">
        <v>13</v>
      </c>
      <c r="M179" s="219">
        <v>1</v>
      </c>
    </row>
    <row r="180" spans="1:13" s="219" customFormat="1" ht="9" customHeight="1">
      <c r="A180" s="225" t="s">
        <v>73</v>
      </c>
      <c r="B180" s="230">
        <f t="shared" si="13"/>
        <v>1266</v>
      </c>
      <c r="C180" s="244">
        <v>985</v>
      </c>
      <c r="D180" s="244"/>
      <c r="E180" s="230">
        <f t="shared" si="14"/>
        <v>51</v>
      </c>
      <c r="F180" s="244">
        <v>7</v>
      </c>
      <c r="G180" s="244">
        <v>35</v>
      </c>
      <c r="H180" s="244">
        <v>9</v>
      </c>
      <c r="I180" s="244">
        <v>0</v>
      </c>
      <c r="J180" s="244">
        <v>197</v>
      </c>
      <c r="K180" s="244">
        <v>6</v>
      </c>
      <c r="L180" s="244">
        <v>27</v>
      </c>
      <c r="M180" s="244">
        <v>0</v>
      </c>
    </row>
    <row r="181" spans="1:13" s="219" customFormat="1" ht="9" customHeight="1">
      <c r="A181" s="220" t="s">
        <v>74</v>
      </c>
      <c r="B181" s="229">
        <f t="shared" si="13"/>
        <v>1122</v>
      </c>
      <c r="C181" s="219">
        <v>305</v>
      </c>
      <c r="E181" s="229">
        <f t="shared" si="14"/>
        <v>123</v>
      </c>
      <c r="F181" s="219">
        <v>47</v>
      </c>
      <c r="G181" s="219">
        <v>49</v>
      </c>
      <c r="H181" s="219">
        <v>23</v>
      </c>
      <c r="I181" s="219">
        <v>4</v>
      </c>
      <c r="J181" s="219">
        <v>672</v>
      </c>
      <c r="K181" s="219">
        <v>2</v>
      </c>
      <c r="L181" s="219">
        <v>20</v>
      </c>
      <c r="M181" s="219">
        <v>0</v>
      </c>
    </row>
    <row r="182" spans="1:13" s="219" customFormat="1" ht="9" customHeight="1">
      <c r="A182" s="220" t="s">
        <v>75</v>
      </c>
      <c r="B182" s="229">
        <f t="shared" si="13"/>
        <v>1779</v>
      </c>
      <c r="C182" s="219">
        <v>157</v>
      </c>
      <c r="E182" s="229">
        <f t="shared" si="14"/>
        <v>322</v>
      </c>
      <c r="F182" s="219">
        <v>46</v>
      </c>
      <c r="G182" s="219">
        <v>178</v>
      </c>
      <c r="H182" s="219">
        <v>24</v>
      </c>
      <c r="I182" s="219">
        <v>74</v>
      </c>
      <c r="J182" s="249">
        <v>1157</v>
      </c>
      <c r="K182" s="219">
        <v>14</v>
      </c>
      <c r="L182" s="219">
        <v>90</v>
      </c>
      <c r="M182" s="219">
        <v>39</v>
      </c>
    </row>
    <row r="183" spans="1:13" s="219" customFormat="1" ht="9" customHeight="1">
      <c r="A183" s="220" t="s">
        <v>76</v>
      </c>
      <c r="B183" s="229">
        <f t="shared" si="13"/>
        <v>1266</v>
      </c>
      <c r="C183" s="219">
        <v>349</v>
      </c>
      <c r="E183" s="229">
        <f t="shared" si="14"/>
        <v>610</v>
      </c>
      <c r="F183" s="219">
        <v>209</v>
      </c>
      <c r="G183" s="219">
        <v>309</v>
      </c>
      <c r="H183" s="219">
        <v>92</v>
      </c>
      <c r="I183" s="219">
        <v>0</v>
      </c>
      <c r="J183" s="219">
        <v>305</v>
      </c>
      <c r="K183" s="219">
        <v>1</v>
      </c>
      <c r="L183" s="219">
        <v>0</v>
      </c>
      <c r="M183" s="219">
        <v>1</v>
      </c>
    </row>
    <row r="184" spans="1:13" s="219" customFormat="1" ht="9" customHeight="1">
      <c r="A184" s="225" t="s">
        <v>77</v>
      </c>
      <c r="B184" s="230">
        <f t="shared" si="13"/>
        <v>2395</v>
      </c>
      <c r="C184" s="244">
        <v>501</v>
      </c>
      <c r="D184" s="244"/>
      <c r="E184" s="230">
        <f t="shared" si="14"/>
        <v>832</v>
      </c>
      <c r="F184" s="244">
        <v>432</v>
      </c>
      <c r="G184" s="244">
        <v>289</v>
      </c>
      <c r="H184" s="244">
        <v>111</v>
      </c>
      <c r="I184" s="244">
        <v>0</v>
      </c>
      <c r="J184" s="244">
        <v>739</v>
      </c>
      <c r="K184" s="244">
        <v>319</v>
      </c>
      <c r="L184" s="244">
        <v>4</v>
      </c>
      <c r="M184" s="244">
        <v>0</v>
      </c>
    </row>
    <row r="185" spans="1:13" s="219" customFormat="1" ht="9" customHeight="1">
      <c r="A185" s="220" t="s">
        <v>78</v>
      </c>
      <c r="B185" s="229">
        <f t="shared" si="13"/>
        <v>163</v>
      </c>
      <c r="C185" s="219">
        <v>70</v>
      </c>
      <c r="E185" s="229">
        <f t="shared" si="14"/>
        <v>69</v>
      </c>
      <c r="F185" s="219">
        <v>22</v>
      </c>
      <c r="G185" s="219">
        <v>37</v>
      </c>
      <c r="H185" s="219">
        <v>10</v>
      </c>
      <c r="I185" s="219">
        <v>0</v>
      </c>
      <c r="J185" s="219">
        <v>24</v>
      </c>
      <c r="K185" s="219">
        <v>0</v>
      </c>
      <c r="L185" s="219">
        <v>0</v>
      </c>
      <c r="M185" s="219">
        <v>0</v>
      </c>
    </row>
    <row r="186" spans="1:13" s="219" customFormat="1" ht="9" customHeight="1">
      <c r="A186" s="220" t="s">
        <v>79</v>
      </c>
      <c r="B186" s="229">
        <f t="shared" si="13"/>
        <v>2781</v>
      </c>
      <c r="C186" s="249">
        <v>1495</v>
      </c>
      <c r="E186" s="229">
        <f t="shared" si="14"/>
        <v>752</v>
      </c>
      <c r="F186" s="219">
        <v>224</v>
      </c>
      <c r="G186" s="219">
        <v>388</v>
      </c>
      <c r="H186" s="219">
        <v>140</v>
      </c>
      <c r="I186" s="219">
        <v>0</v>
      </c>
      <c r="J186" s="219">
        <v>421</v>
      </c>
      <c r="K186" s="219">
        <v>39</v>
      </c>
      <c r="L186" s="219">
        <v>74</v>
      </c>
      <c r="M186" s="219">
        <v>0</v>
      </c>
    </row>
    <row r="187" spans="1:13" s="219" customFormat="1" ht="9" customHeight="1">
      <c r="A187" s="220" t="s">
        <v>80</v>
      </c>
      <c r="B187" s="229">
        <f t="shared" si="13"/>
        <v>847</v>
      </c>
      <c r="C187" s="219">
        <v>589</v>
      </c>
      <c r="E187" s="229">
        <f t="shared" si="14"/>
        <v>145</v>
      </c>
      <c r="F187" s="219">
        <v>21</v>
      </c>
      <c r="G187" s="219">
        <v>114</v>
      </c>
      <c r="H187" s="219">
        <v>10</v>
      </c>
      <c r="I187" s="219">
        <v>0</v>
      </c>
      <c r="J187" s="219">
        <v>111</v>
      </c>
      <c r="K187" s="219">
        <v>0</v>
      </c>
      <c r="L187" s="219">
        <v>2</v>
      </c>
      <c r="M187" s="219">
        <v>0</v>
      </c>
    </row>
    <row r="188" spans="1:13" s="219" customFormat="1" ht="9" customHeight="1">
      <c r="A188" s="225" t="s">
        <v>81</v>
      </c>
      <c r="B188" s="230">
        <f t="shared" si="13"/>
        <v>215</v>
      </c>
      <c r="C188" s="225">
        <v>143</v>
      </c>
      <c r="D188" s="244"/>
      <c r="E188" s="230">
        <f t="shared" si="14"/>
        <v>14</v>
      </c>
      <c r="F188" s="225">
        <v>1</v>
      </c>
      <c r="G188" s="225">
        <v>5</v>
      </c>
      <c r="H188" s="225">
        <v>8</v>
      </c>
      <c r="I188" s="225">
        <v>0</v>
      </c>
      <c r="J188" s="225">
        <v>38</v>
      </c>
      <c r="K188" s="225">
        <v>0</v>
      </c>
      <c r="L188" s="225">
        <v>20</v>
      </c>
      <c r="M188" s="225">
        <v>0</v>
      </c>
    </row>
    <row r="189" spans="1:13" s="219" customFormat="1" ht="9" customHeight="1"/>
    <row r="190" spans="1:13" s="219" customFormat="1" ht="9" customHeight="1">
      <c r="A190" s="218">
        <v>2000</v>
      </c>
    </row>
    <row r="191" spans="1:13" s="219" customFormat="1" ht="9" customHeight="1">
      <c r="A191" s="222" t="s">
        <v>102</v>
      </c>
      <c r="B191" s="243">
        <f>SUM(B193:B224)</f>
        <v>70210</v>
      </c>
      <c r="C191" s="243">
        <f>SUM(C193:C224)</f>
        <v>33501</v>
      </c>
      <c r="D191" s="243"/>
      <c r="E191" s="243">
        <f t="shared" ref="E191:M191" si="15">SUM(E193:E224)</f>
        <v>13120</v>
      </c>
      <c r="F191" s="243">
        <f t="shared" si="15"/>
        <v>4192</v>
      </c>
      <c r="G191" s="243">
        <f t="shared" si="15"/>
        <v>3437</v>
      </c>
      <c r="H191" s="243">
        <f t="shared" si="15"/>
        <v>4796</v>
      </c>
      <c r="I191" s="243">
        <f t="shared" si="15"/>
        <v>695</v>
      </c>
      <c r="J191" s="243">
        <f t="shared" si="15"/>
        <v>16607</v>
      </c>
      <c r="K191" s="243">
        <f t="shared" si="15"/>
        <v>4508</v>
      </c>
      <c r="L191" s="243">
        <f t="shared" si="15"/>
        <v>1562</v>
      </c>
      <c r="M191" s="243">
        <f t="shared" si="15"/>
        <v>912</v>
      </c>
    </row>
    <row r="192" spans="1:13" s="219" customFormat="1" ht="3.95" customHeight="1">
      <c r="A192" s="222"/>
      <c r="B192" s="243"/>
      <c r="C192" s="243"/>
      <c r="D192" s="243"/>
      <c r="E192" s="243"/>
      <c r="F192" s="243"/>
      <c r="G192" s="243"/>
      <c r="H192" s="243"/>
      <c r="I192" s="243"/>
      <c r="J192" s="243"/>
      <c r="K192" s="243"/>
      <c r="L192" s="243"/>
      <c r="M192" s="243"/>
    </row>
    <row r="193" spans="1:13" s="219" customFormat="1" ht="9" customHeight="1">
      <c r="A193" s="220" t="s">
        <v>50</v>
      </c>
      <c r="B193" s="229">
        <f t="shared" ref="B193:B224" si="16">SUM(C193:E193,J193:M193)</f>
        <v>800</v>
      </c>
      <c r="C193" s="249">
        <v>434</v>
      </c>
      <c r="D193" s="249"/>
      <c r="E193" s="229">
        <f t="shared" ref="E193:E224" si="17">SUM(F193:I193)</f>
        <v>125</v>
      </c>
      <c r="F193" s="249">
        <v>14</v>
      </c>
      <c r="G193" s="249">
        <v>38</v>
      </c>
      <c r="H193" s="249">
        <v>73</v>
      </c>
      <c r="I193" s="249">
        <v>0</v>
      </c>
      <c r="J193" s="249">
        <v>188</v>
      </c>
      <c r="K193" s="249">
        <v>53</v>
      </c>
      <c r="L193" s="249">
        <v>0</v>
      </c>
      <c r="M193" s="249">
        <v>0</v>
      </c>
    </row>
    <row r="194" spans="1:13" s="219" customFormat="1" ht="9" customHeight="1">
      <c r="A194" s="220" t="s">
        <v>51</v>
      </c>
      <c r="B194" s="229">
        <f t="shared" si="16"/>
        <v>3479</v>
      </c>
      <c r="C194" s="249">
        <v>1147</v>
      </c>
      <c r="D194" s="249"/>
      <c r="E194" s="229">
        <f t="shared" si="17"/>
        <v>435</v>
      </c>
      <c r="F194" s="249">
        <v>78</v>
      </c>
      <c r="G194" s="249">
        <v>202</v>
      </c>
      <c r="H194" s="249">
        <v>87</v>
      </c>
      <c r="I194" s="249">
        <v>68</v>
      </c>
      <c r="J194" s="249">
        <v>1535</v>
      </c>
      <c r="K194" s="249">
        <v>242</v>
      </c>
      <c r="L194" s="249">
        <v>78</v>
      </c>
      <c r="M194" s="249">
        <v>42</v>
      </c>
    </row>
    <row r="195" spans="1:13" s="219" customFormat="1" ht="9" customHeight="1">
      <c r="A195" s="220" t="s">
        <v>52</v>
      </c>
      <c r="B195" s="229">
        <f t="shared" si="16"/>
        <v>212</v>
      </c>
      <c r="C195" s="249">
        <v>50</v>
      </c>
      <c r="D195" s="249"/>
      <c r="E195" s="229">
        <f t="shared" si="17"/>
        <v>9</v>
      </c>
      <c r="F195" s="249">
        <v>4</v>
      </c>
      <c r="G195" s="249">
        <v>5</v>
      </c>
      <c r="H195" s="249">
        <v>0</v>
      </c>
      <c r="I195" s="249">
        <v>0</v>
      </c>
      <c r="J195" s="249">
        <v>132</v>
      </c>
      <c r="K195" s="249">
        <v>4</v>
      </c>
      <c r="L195" s="249">
        <v>15</v>
      </c>
      <c r="M195" s="249">
        <v>2</v>
      </c>
    </row>
    <row r="196" spans="1:13" s="219" customFormat="1" ht="9" customHeight="1">
      <c r="A196" s="225" t="s">
        <v>53</v>
      </c>
      <c r="B196" s="230">
        <f t="shared" si="16"/>
        <v>268</v>
      </c>
      <c r="C196" s="248">
        <v>25</v>
      </c>
      <c r="D196" s="248"/>
      <c r="E196" s="230">
        <f t="shared" si="17"/>
        <v>6</v>
      </c>
      <c r="F196" s="248">
        <v>0</v>
      </c>
      <c r="G196" s="248">
        <v>6</v>
      </c>
      <c r="H196" s="248">
        <v>0</v>
      </c>
      <c r="I196" s="248">
        <v>0</v>
      </c>
      <c r="J196" s="248">
        <v>230</v>
      </c>
      <c r="K196" s="248">
        <v>0</v>
      </c>
      <c r="L196" s="248">
        <v>7</v>
      </c>
      <c r="M196" s="248">
        <v>0</v>
      </c>
    </row>
    <row r="197" spans="1:13" s="219" customFormat="1" ht="9" customHeight="1">
      <c r="A197" s="220" t="s">
        <v>54</v>
      </c>
      <c r="B197" s="229">
        <f t="shared" si="16"/>
        <v>2077</v>
      </c>
      <c r="C197" s="249">
        <v>809</v>
      </c>
      <c r="D197" s="249"/>
      <c r="E197" s="229">
        <f t="shared" si="17"/>
        <v>352</v>
      </c>
      <c r="F197" s="249">
        <v>60</v>
      </c>
      <c r="G197" s="249">
        <v>250</v>
      </c>
      <c r="H197" s="249">
        <v>42</v>
      </c>
      <c r="I197" s="249">
        <v>0</v>
      </c>
      <c r="J197" s="249">
        <v>843</v>
      </c>
      <c r="K197" s="249">
        <v>55</v>
      </c>
      <c r="L197" s="249">
        <v>15</v>
      </c>
      <c r="M197" s="249">
        <v>3</v>
      </c>
    </row>
    <row r="198" spans="1:13" s="219" customFormat="1" ht="9" customHeight="1">
      <c r="A198" s="220" t="s">
        <v>55</v>
      </c>
      <c r="B198" s="229">
        <f t="shared" si="16"/>
        <v>210</v>
      </c>
      <c r="C198" s="249">
        <v>151</v>
      </c>
      <c r="D198" s="249"/>
      <c r="E198" s="229">
        <f t="shared" si="17"/>
        <v>16</v>
      </c>
      <c r="F198" s="249">
        <v>0</v>
      </c>
      <c r="G198" s="249">
        <v>7</v>
      </c>
      <c r="H198" s="249">
        <v>9</v>
      </c>
      <c r="I198" s="249">
        <v>0</v>
      </c>
      <c r="J198" s="249">
        <v>40</v>
      </c>
      <c r="K198" s="249">
        <v>3</v>
      </c>
      <c r="L198" s="249">
        <v>0</v>
      </c>
      <c r="M198" s="249">
        <v>0</v>
      </c>
    </row>
    <row r="199" spans="1:13" s="219" customFormat="1" ht="9" customHeight="1">
      <c r="A199" s="220" t="s">
        <v>56</v>
      </c>
      <c r="B199" s="229">
        <f t="shared" si="16"/>
        <v>639</v>
      </c>
      <c r="C199" s="249">
        <v>1</v>
      </c>
      <c r="D199" s="249"/>
      <c r="E199" s="229">
        <f t="shared" si="17"/>
        <v>269</v>
      </c>
      <c r="F199" s="249">
        <v>63</v>
      </c>
      <c r="G199" s="249">
        <v>68</v>
      </c>
      <c r="H199" s="249">
        <v>138</v>
      </c>
      <c r="I199" s="249">
        <v>0</v>
      </c>
      <c r="J199" s="249">
        <v>366</v>
      </c>
      <c r="K199" s="249">
        <v>0</v>
      </c>
      <c r="L199" s="249">
        <v>3</v>
      </c>
      <c r="M199" s="249">
        <v>0</v>
      </c>
    </row>
    <row r="200" spans="1:13" s="219" customFormat="1" ht="9" customHeight="1">
      <c r="A200" s="225" t="s">
        <v>57</v>
      </c>
      <c r="B200" s="230">
        <f t="shared" si="16"/>
        <v>5578</v>
      </c>
      <c r="C200" s="248">
        <v>3336</v>
      </c>
      <c r="D200" s="248"/>
      <c r="E200" s="230">
        <f t="shared" si="17"/>
        <v>240</v>
      </c>
      <c r="F200" s="248">
        <v>30</v>
      </c>
      <c r="G200" s="248">
        <v>39</v>
      </c>
      <c r="H200" s="248">
        <v>17</v>
      </c>
      <c r="I200" s="248">
        <v>154</v>
      </c>
      <c r="J200" s="248">
        <v>662</v>
      </c>
      <c r="K200" s="248">
        <v>37</v>
      </c>
      <c r="L200" s="248">
        <v>561</v>
      </c>
      <c r="M200" s="248">
        <v>742</v>
      </c>
    </row>
    <row r="201" spans="1:13" s="219" customFormat="1" ht="9" customHeight="1">
      <c r="A201" s="220" t="s">
        <v>58</v>
      </c>
      <c r="B201" s="229">
        <f t="shared" si="16"/>
        <v>10575</v>
      </c>
      <c r="C201" s="249">
        <v>5924</v>
      </c>
      <c r="D201" s="249"/>
      <c r="E201" s="229">
        <f t="shared" si="17"/>
        <v>3283</v>
      </c>
      <c r="F201" s="249">
        <v>1098</v>
      </c>
      <c r="G201" s="249">
        <v>356</v>
      </c>
      <c r="H201" s="249">
        <v>1808</v>
      </c>
      <c r="I201" s="249">
        <v>21</v>
      </c>
      <c r="J201" s="249">
        <v>1323</v>
      </c>
      <c r="K201" s="249">
        <v>26</v>
      </c>
      <c r="L201" s="249">
        <v>5</v>
      </c>
      <c r="M201" s="249">
        <v>14</v>
      </c>
    </row>
    <row r="202" spans="1:13" s="219" customFormat="1" ht="9" customHeight="1">
      <c r="A202" s="220" t="s">
        <v>59</v>
      </c>
      <c r="B202" s="229">
        <f t="shared" si="16"/>
        <v>536</v>
      </c>
      <c r="C202" s="249">
        <v>420</v>
      </c>
      <c r="D202" s="249"/>
      <c r="E202" s="229">
        <f t="shared" si="17"/>
        <v>58</v>
      </c>
      <c r="F202" s="249">
        <v>7</v>
      </c>
      <c r="G202" s="249">
        <v>11</v>
      </c>
      <c r="H202" s="249">
        <v>40</v>
      </c>
      <c r="I202" s="249">
        <v>0</v>
      </c>
      <c r="J202" s="249">
        <v>52</v>
      </c>
      <c r="K202" s="249">
        <v>0</v>
      </c>
      <c r="L202" s="249">
        <v>1</v>
      </c>
      <c r="M202" s="249">
        <v>5</v>
      </c>
    </row>
    <row r="203" spans="1:13" s="219" customFormat="1" ht="9" customHeight="1">
      <c r="A203" s="220" t="s">
        <v>60</v>
      </c>
      <c r="B203" s="229">
        <f t="shared" si="16"/>
        <v>4926</v>
      </c>
      <c r="C203" s="249">
        <v>2549</v>
      </c>
      <c r="D203" s="249"/>
      <c r="E203" s="229">
        <f t="shared" si="17"/>
        <v>732</v>
      </c>
      <c r="F203" s="249">
        <v>178</v>
      </c>
      <c r="G203" s="249">
        <v>99</v>
      </c>
      <c r="H203" s="249">
        <v>453</v>
      </c>
      <c r="I203" s="249">
        <v>2</v>
      </c>
      <c r="J203" s="249">
        <v>1102</v>
      </c>
      <c r="K203" s="249">
        <v>394</v>
      </c>
      <c r="L203" s="249">
        <v>145</v>
      </c>
      <c r="M203" s="249">
        <v>4</v>
      </c>
    </row>
    <row r="204" spans="1:13" s="219" customFormat="1" ht="9" customHeight="1">
      <c r="A204" s="225" t="s">
        <v>61</v>
      </c>
      <c r="B204" s="230">
        <f t="shared" si="16"/>
        <v>1359</v>
      </c>
      <c r="C204" s="248">
        <v>442</v>
      </c>
      <c r="D204" s="248"/>
      <c r="E204" s="230">
        <f t="shared" si="17"/>
        <v>54</v>
      </c>
      <c r="F204" s="248">
        <v>2</v>
      </c>
      <c r="G204" s="248">
        <v>32</v>
      </c>
      <c r="H204" s="248">
        <v>18</v>
      </c>
      <c r="I204" s="248">
        <v>2</v>
      </c>
      <c r="J204" s="248">
        <v>525</v>
      </c>
      <c r="K204" s="248">
        <v>310</v>
      </c>
      <c r="L204" s="248">
        <v>14</v>
      </c>
      <c r="M204" s="248">
        <v>14</v>
      </c>
    </row>
    <row r="205" spans="1:13" s="219" customFormat="1" ht="9" customHeight="1">
      <c r="A205" s="220" t="s">
        <v>62</v>
      </c>
      <c r="B205" s="229">
        <f t="shared" si="16"/>
        <v>456</v>
      </c>
      <c r="C205" s="249">
        <v>273</v>
      </c>
      <c r="D205" s="249"/>
      <c r="E205" s="229">
        <f t="shared" si="17"/>
        <v>126</v>
      </c>
      <c r="F205" s="249">
        <v>68</v>
      </c>
      <c r="G205" s="249">
        <v>57</v>
      </c>
      <c r="H205" s="249">
        <v>0</v>
      </c>
      <c r="I205" s="249">
        <v>1</v>
      </c>
      <c r="J205" s="249">
        <v>34</v>
      </c>
      <c r="K205" s="249">
        <v>0</v>
      </c>
      <c r="L205" s="249">
        <v>23</v>
      </c>
      <c r="M205" s="249">
        <v>0</v>
      </c>
    </row>
    <row r="206" spans="1:13" s="219" customFormat="1" ht="9" customHeight="1">
      <c r="A206" s="220" t="s">
        <v>63</v>
      </c>
      <c r="B206" s="229">
        <f t="shared" si="16"/>
        <v>2476</v>
      </c>
      <c r="C206" s="249">
        <v>789</v>
      </c>
      <c r="D206" s="249"/>
      <c r="E206" s="229">
        <f t="shared" si="17"/>
        <v>476</v>
      </c>
      <c r="F206" s="249">
        <v>79</v>
      </c>
      <c r="G206" s="249">
        <v>199</v>
      </c>
      <c r="H206" s="249">
        <v>198</v>
      </c>
      <c r="I206" s="249">
        <v>0</v>
      </c>
      <c r="J206" s="249">
        <v>1156</v>
      </c>
      <c r="K206" s="249">
        <v>20</v>
      </c>
      <c r="L206" s="249">
        <v>35</v>
      </c>
      <c r="M206" s="249">
        <v>0</v>
      </c>
    </row>
    <row r="207" spans="1:13" s="219" customFormat="1" ht="9" customHeight="1">
      <c r="A207" s="220" t="s">
        <v>64</v>
      </c>
      <c r="B207" s="229">
        <f t="shared" si="16"/>
        <v>7194</v>
      </c>
      <c r="C207" s="249">
        <v>3594</v>
      </c>
      <c r="D207" s="249"/>
      <c r="E207" s="229">
        <f t="shared" si="17"/>
        <v>576</v>
      </c>
      <c r="F207" s="249">
        <v>278</v>
      </c>
      <c r="G207" s="249">
        <v>254</v>
      </c>
      <c r="H207" s="249">
        <v>43</v>
      </c>
      <c r="I207" s="249">
        <v>1</v>
      </c>
      <c r="J207" s="249">
        <v>896</v>
      </c>
      <c r="K207" s="249">
        <v>2128</v>
      </c>
      <c r="L207" s="249">
        <v>0</v>
      </c>
      <c r="M207" s="249">
        <v>0</v>
      </c>
    </row>
    <row r="208" spans="1:13" s="219" customFormat="1" ht="9" customHeight="1">
      <c r="A208" s="225" t="s">
        <v>65</v>
      </c>
      <c r="B208" s="230">
        <f t="shared" si="16"/>
        <v>1436</v>
      </c>
      <c r="C208" s="248">
        <v>710</v>
      </c>
      <c r="D208" s="248"/>
      <c r="E208" s="230">
        <f t="shared" si="17"/>
        <v>455</v>
      </c>
      <c r="F208" s="248">
        <v>123</v>
      </c>
      <c r="G208" s="248">
        <v>155</v>
      </c>
      <c r="H208" s="248">
        <v>177</v>
      </c>
      <c r="I208" s="248">
        <v>0</v>
      </c>
      <c r="J208" s="248">
        <v>237</v>
      </c>
      <c r="K208" s="248">
        <v>16</v>
      </c>
      <c r="L208" s="248">
        <v>18</v>
      </c>
      <c r="M208" s="248">
        <v>0</v>
      </c>
    </row>
    <row r="209" spans="1:13" s="219" customFormat="1" ht="9" customHeight="1">
      <c r="A209" s="220" t="s">
        <v>66</v>
      </c>
      <c r="B209" s="229">
        <f t="shared" si="16"/>
        <v>1161</v>
      </c>
      <c r="C209" s="249">
        <v>900</v>
      </c>
      <c r="D209" s="249"/>
      <c r="E209" s="229">
        <f t="shared" si="17"/>
        <v>28</v>
      </c>
      <c r="F209" s="249">
        <v>0</v>
      </c>
      <c r="G209" s="249">
        <v>15</v>
      </c>
      <c r="H209" s="249">
        <v>0</v>
      </c>
      <c r="I209" s="249">
        <v>13</v>
      </c>
      <c r="J209" s="249">
        <v>216</v>
      </c>
      <c r="K209" s="249">
        <v>1</v>
      </c>
      <c r="L209" s="249">
        <v>6</v>
      </c>
      <c r="M209" s="249">
        <v>10</v>
      </c>
    </row>
    <row r="210" spans="1:13" s="219" customFormat="1" ht="9" customHeight="1">
      <c r="A210" s="220" t="s">
        <v>67</v>
      </c>
      <c r="B210" s="229">
        <f t="shared" si="16"/>
        <v>336</v>
      </c>
      <c r="C210" s="249">
        <v>35</v>
      </c>
      <c r="D210" s="249"/>
      <c r="E210" s="229">
        <f t="shared" si="17"/>
        <v>18</v>
      </c>
      <c r="F210" s="249">
        <v>9</v>
      </c>
      <c r="G210" s="249">
        <v>7</v>
      </c>
      <c r="H210" s="249">
        <v>2</v>
      </c>
      <c r="I210" s="249">
        <v>0</v>
      </c>
      <c r="J210" s="249">
        <v>140</v>
      </c>
      <c r="K210" s="249">
        <v>88</v>
      </c>
      <c r="L210" s="249">
        <v>55</v>
      </c>
      <c r="M210" s="249">
        <v>0</v>
      </c>
    </row>
    <row r="211" spans="1:13" s="219" customFormat="1" ht="9" customHeight="1">
      <c r="A211" s="220" t="s">
        <v>68</v>
      </c>
      <c r="B211" s="229">
        <f t="shared" si="16"/>
        <v>10885</v>
      </c>
      <c r="C211" s="249">
        <v>4646</v>
      </c>
      <c r="D211" s="249"/>
      <c r="E211" s="229">
        <f t="shared" si="17"/>
        <v>3092</v>
      </c>
      <c r="F211" s="249">
        <v>1110</v>
      </c>
      <c r="G211" s="249">
        <v>346</v>
      </c>
      <c r="H211" s="249">
        <v>1257</v>
      </c>
      <c r="I211" s="249">
        <v>379</v>
      </c>
      <c r="J211" s="249">
        <v>2247</v>
      </c>
      <c r="K211" s="249">
        <v>694</v>
      </c>
      <c r="L211" s="249">
        <v>206</v>
      </c>
      <c r="M211" s="249">
        <v>0</v>
      </c>
    </row>
    <row r="212" spans="1:13" s="219" customFormat="1" ht="9" customHeight="1">
      <c r="A212" s="225" t="s">
        <v>69</v>
      </c>
      <c r="B212" s="230">
        <f t="shared" si="16"/>
        <v>978</v>
      </c>
      <c r="C212" s="248">
        <v>273</v>
      </c>
      <c r="D212" s="248"/>
      <c r="E212" s="230">
        <f t="shared" si="17"/>
        <v>135</v>
      </c>
      <c r="F212" s="248">
        <v>81</v>
      </c>
      <c r="G212" s="248">
        <v>10</v>
      </c>
      <c r="H212" s="248">
        <v>37</v>
      </c>
      <c r="I212" s="248">
        <v>7</v>
      </c>
      <c r="J212" s="248">
        <v>266</v>
      </c>
      <c r="K212" s="248">
        <v>276</v>
      </c>
      <c r="L212" s="248">
        <v>26</v>
      </c>
      <c r="M212" s="248">
        <v>2</v>
      </c>
    </row>
    <row r="213" spans="1:13" s="219" customFormat="1" ht="9" customHeight="1">
      <c r="A213" s="220" t="s">
        <v>70</v>
      </c>
      <c r="B213" s="229">
        <f t="shared" si="16"/>
        <v>1217</v>
      </c>
      <c r="C213" s="249">
        <v>752</v>
      </c>
      <c r="D213" s="249"/>
      <c r="E213" s="229">
        <f t="shared" si="17"/>
        <v>107</v>
      </c>
      <c r="F213" s="249">
        <v>28</v>
      </c>
      <c r="G213" s="249">
        <v>41</v>
      </c>
      <c r="H213" s="249">
        <v>2</v>
      </c>
      <c r="I213" s="249">
        <v>36</v>
      </c>
      <c r="J213" s="249">
        <v>279</v>
      </c>
      <c r="K213" s="249">
        <v>23</v>
      </c>
      <c r="L213" s="249">
        <v>52</v>
      </c>
      <c r="M213" s="249">
        <v>4</v>
      </c>
    </row>
    <row r="214" spans="1:13" s="219" customFormat="1" ht="9" customHeight="1">
      <c r="A214" s="220" t="s">
        <v>71</v>
      </c>
      <c r="B214" s="229">
        <f t="shared" si="16"/>
        <v>2412</v>
      </c>
      <c r="C214" s="249">
        <v>1795</v>
      </c>
      <c r="D214" s="249"/>
      <c r="E214" s="229">
        <f t="shared" si="17"/>
        <v>89</v>
      </c>
      <c r="F214" s="249">
        <v>35</v>
      </c>
      <c r="G214" s="249">
        <v>51</v>
      </c>
      <c r="H214" s="249">
        <v>1</v>
      </c>
      <c r="I214" s="249">
        <v>2</v>
      </c>
      <c r="J214" s="249">
        <v>505</v>
      </c>
      <c r="K214" s="249">
        <v>21</v>
      </c>
      <c r="L214" s="249">
        <v>2</v>
      </c>
      <c r="M214" s="249">
        <v>0</v>
      </c>
    </row>
    <row r="215" spans="1:13" s="219" customFormat="1" ht="9" customHeight="1">
      <c r="A215" s="220" t="s">
        <v>72</v>
      </c>
      <c r="B215" s="229">
        <f t="shared" si="16"/>
        <v>756</v>
      </c>
      <c r="C215" s="249">
        <v>518</v>
      </c>
      <c r="D215" s="249"/>
      <c r="E215" s="229">
        <f t="shared" si="17"/>
        <v>55</v>
      </c>
      <c r="F215" s="249">
        <v>8</v>
      </c>
      <c r="G215" s="249">
        <v>47</v>
      </c>
      <c r="H215" s="249">
        <v>0</v>
      </c>
      <c r="I215" s="249">
        <v>0</v>
      </c>
      <c r="J215" s="249">
        <v>172</v>
      </c>
      <c r="K215" s="249">
        <v>1</v>
      </c>
      <c r="L215" s="249">
        <v>10</v>
      </c>
      <c r="M215" s="249">
        <v>0</v>
      </c>
    </row>
    <row r="216" spans="1:13" s="219" customFormat="1" ht="9" customHeight="1">
      <c r="A216" s="225" t="s">
        <v>73</v>
      </c>
      <c r="B216" s="230">
        <f t="shared" si="16"/>
        <v>1232</v>
      </c>
      <c r="C216" s="248">
        <v>993</v>
      </c>
      <c r="D216" s="248"/>
      <c r="E216" s="230">
        <f t="shared" si="17"/>
        <v>15</v>
      </c>
      <c r="F216" s="248">
        <v>4</v>
      </c>
      <c r="G216" s="248">
        <v>10</v>
      </c>
      <c r="H216" s="248">
        <v>1</v>
      </c>
      <c r="I216" s="248">
        <v>0</v>
      </c>
      <c r="J216" s="248">
        <v>186</v>
      </c>
      <c r="K216" s="248">
        <v>2</v>
      </c>
      <c r="L216" s="248">
        <v>36</v>
      </c>
      <c r="M216" s="248">
        <v>0</v>
      </c>
    </row>
    <row r="217" spans="1:13" s="219" customFormat="1" ht="9" customHeight="1">
      <c r="A217" s="220" t="s">
        <v>74</v>
      </c>
      <c r="B217" s="229">
        <f t="shared" si="16"/>
        <v>1368</v>
      </c>
      <c r="C217" s="249">
        <v>210</v>
      </c>
      <c r="D217" s="249"/>
      <c r="E217" s="229">
        <f t="shared" si="17"/>
        <v>197</v>
      </c>
      <c r="F217" s="249">
        <v>116</v>
      </c>
      <c r="G217" s="249">
        <v>55</v>
      </c>
      <c r="H217" s="249">
        <v>22</v>
      </c>
      <c r="I217" s="249">
        <v>4</v>
      </c>
      <c r="J217" s="249">
        <v>916</v>
      </c>
      <c r="K217" s="249">
        <v>35</v>
      </c>
      <c r="L217" s="249">
        <v>6</v>
      </c>
      <c r="M217" s="249">
        <v>4</v>
      </c>
    </row>
    <row r="218" spans="1:13" s="219" customFormat="1" ht="9" customHeight="1">
      <c r="A218" s="220" t="s">
        <v>75</v>
      </c>
      <c r="B218" s="229">
        <f t="shared" si="16"/>
        <v>1438</v>
      </c>
      <c r="C218" s="249">
        <v>112</v>
      </c>
      <c r="D218" s="249"/>
      <c r="E218" s="229">
        <f t="shared" si="17"/>
        <v>105</v>
      </c>
      <c r="F218" s="249">
        <v>10</v>
      </c>
      <c r="G218" s="249">
        <v>93</v>
      </c>
      <c r="H218" s="249">
        <v>0</v>
      </c>
      <c r="I218" s="249">
        <v>2</v>
      </c>
      <c r="J218" s="249">
        <v>944</v>
      </c>
      <c r="K218" s="249">
        <v>47</v>
      </c>
      <c r="L218" s="249">
        <v>164</v>
      </c>
      <c r="M218" s="249">
        <v>66</v>
      </c>
    </row>
    <row r="219" spans="1:13" s="219" customFormat="1" ht="9" customHeight="1">
      <c r="A219" s="220" t="s">
        <v>76</v>
      </c>
      <c r="B219" s="229">
        <f t="shared" si="16"/>
        <v>850</v>
      </c>
      <c r="C219" s="249">
        <v>217</v>
      </c>
      <c r="D219" s="249"/>
      <c r="E219" s="229">
        <f t="shared" si="17"/>
        <v>470</v>
      </c>
      <c r="F219" s="249">
        <v>161</v>
      </c>
      <c r="G219" s="249">
        <v>214</v>
      </c>
      <c r="H219" s="249">
        <v>95</v>
      </c>
      <c r="I219" s="249">
        <v>0</v>
      </c>
      <c r="J219" s="249">
        <v>163</v>
      </c>
      <c r="K219" s="249">
        <v>0</v>
      </c>
      <c r="L219" s="249">
        <v>0</v>
      </c>
      <c r="M219" s="249">
        <v>0</v>
      </c>
    </row>
    <row r="220" spans="1:13" s="219" customFormat="1" ht="9" customHeight="1">
      <c r="A220" s="225" t="s">
        <v>77</v>
      </c>
      <c r="B220" s="230">
        <f t="shared" si="16"/>
        <v>1725</v>
      </c>
      <c r="C220" s="248">
        <v>344</v>
      </c>
      <c r="D220" s="248"/>
      <c r="E220" s="230">
        <f t="shared" si="17"/>
        <v>681</v>
      </c>
      <c r="F220" s="248">
        <v>319</v>
      </c>
      <c r="G220" s="248">
        <v>291</v>
      </c>
      <c r="H220" s="248">
        <v>69</v>
      </c>
      <c r="I220" s="248">
        <v>2</v>
      </c>
      <c r="J220" s="248">
        <v>686</v>
      </c>
      <c r="K220" s="248">
        <v>2</v>
      </c>
      <c r="L220" s="248">
        <v>12</v>
      </c>
      <c r="M220" s="248">
        <v>0</v>
      </c>
    </row>
    <row r="221" spans="1:13" s="219" customFormat="1" ht="9" customHeight="1">
      <c r="A221" s="220" t="s">
        <v>78</v>
      </c>
      <c r="B221" s="229">
        <f t="shared" si="16"/>
        <v>157</v>
      </c>
      <c r="C221" s="249">
        <v>45</v>
      </c>
      <c r="D221" s="249"/>
      <c r="E221" s="229">
        <f t="shared" si="17"/>
        <v>98</v>
      </c>
      <c r="F221" s="249">
        <v>22</v>
      </c>
      <c r="G221" s="249">
        <v>27</v>
      </c>
      <c r="H221" s="249">
        <v>48</v>
      </c>
      <c r="I221" s="249">
        <v>1</v>
      </c>
      <c r="J221" s="249">
        <v>14</v>
      </c>
      <c r="K221" s="249">
        <v>0</v>
      </c>
      <c r="L221" s="249">
        <v>0</v>
      </c>
      <c r="M221" s="249">
        <v>0</v>
      </c>
    </row>
    <row r="222" spans="1:13" s="219" customFormat="1" ht="9" customHeight="1">
      <c r="A222" s="220" t="s">
        <v>79</v>
      </c>
      <c r="B222" s="229">
        <f t="shared" si="16"/>
        <v>2503</v>
      </c>
      <c r="C222" s="249">
        <v>1348</v>
      </c>
      <c r="D222" s="249"/>
      <c r="E222" s="229">
        <f t="shared" si="17"/>
        <v>695</v>
      </c>
      <c r="F222" s="249">
        <v>194</v>
      </c>
      <c r="G222" s="249">
        <v>359</v>
      </c>
      <c r="H222" s="249">
        <v>142</v>
      </c>
      <c r="I222" s="249">
        <v>0</v>
      </c>
      <c r="J222" s="249">
        <v>374</v>
      </c>
      <c r="K222" s="249">
        <v>28</v>
      </c>
      <c r="L222" s="249">
        <v>58</v>
      </c>
      <c r="M222" s="249">
        <v>0</v>
      </c>
    </row>
    <row r="223" spans="1:13" s="219" customFormat="1" ht="9" customHeight="1">
      <c r="A223" s="220" t="s">
        <v>80</v>
      </c>
      <c r="B223" s="229">
        <f t="shared" si="16"/>
        <v>788</v>
      </c>
      <c r="C223" s="249">
        <v>567</v>
      </c>
      <c r="D223" s="249"/>
      <c r="E223" s="229">
        <f t="shared" si="17"/>
        <v>103</v>
      </c>
      <c r="F223" s="249">
        <v>7</v>
      </c>
      <c r="G223" s="249">
        <v>90</v>
      </c>
      <c r="H223" s="249">
        <v>6</v>
      </c>
      <c r="I223" s="249">
        <v>0</v>
      </c>
      <c r="J223" s="249">
        <v>118</v>
      </c>
      <c r="K223" s="249">
        <v>0</v>
      </c>
      <c r="L223" s="249">
        <v>0</v>
      </c>
      <c r="M223" s="249">
        <v>0</v>
      </c>
    </row>
    <row r="224" spans="1:13" s="219" customFormat="1" ht="9" customHeight="1">
      <c r="A224" s="225" t="s">
        <v>81</v>
      </c>
      <c r="B224" s="230">
        <f t="shared" si="16"/>
        <v>183</v>
      </c>
      <c r="C224" s="280">
        <v>92</v>
      </c>
      <c r="D224" s="248"/>
      <c r="E224" s="230">
        <f t="shared" si="17"/>
        <v>20</v>
      </c>
      <c r="F224" s="280">
        <v>6</v>
      </c>
      <c r="G224" s="280">
        <v>3</v>
      </c>
      <c r="H224" s="280">
        <v>11</v>
      </c>
      <c r="I224" s="280">
        <v>0</v>
      </c>
      <c r="J224" s="280">
        <v>60</v>
      </c>
      <c r="K224" s="280">
        <v>2</v>
      </c>
      <c r="L224" s="280">
        <v>9</v>
      </c>
      <c r="M224" s="280">
        <v>0</v>
      </c>
    </row>
    <row r="225" spans="1:13" s="219" customFormat="1" ht="9" customHeight="1"/>
    <row r="226" spans="1:13" s="219" customFormat="1" ht="9" customHeight="1">
      <c r="A226" s="218">
        <v>2001</v>
      </c>
    </row>
    <row r="227" spans="1:13" s="219" customFormat="1" ht="9" customHeight="1">
      <c r="A227" s="222" t="s">
        <v>102</v>
      </c>
      <c r="B227" s="243">
        <f>SUM(B229:B260)</f>
        <v>71808</v>
      </c>
      <c r="C227" s="243">
        <f>SUM(C229:C260)</f>
        <v>34653</v>
      </c>
      <c r="D227" s="243"/>
      <c r="E227" s="243">
        <f t="shared" ref="E227:M227" si="18">SUM(E229:E260)</f>
        <v>12056</v>
      </c>
      <c r="F227" s="243">
        <f t="shared" si="18"/>
        <v>3485</v>
      </c>
      <c r="G227" s="243">
        <f t="shared" si="18"/>
        <v>3372</v>
      </c>
      <c r="H227" s="243">
        <f t="shared" si="18"/>
        <v>4440</v>
      </c>
      <c r="I227" s="243">
        <f t="shared" si="18"/>
        <v>759</v>
      </c>
      <c r="J227" s="243">
        <f t="shared" si="18"/>
        <v>17245</v>
      </c>
      <c r="K227" s="243">
        <f t="shared" si="18"/>
        <v>3537</v>
      </c>
      <c r="L227" s="243">
        <f t="shared" si="18"/>
        <v>2493</v>
      </c>
      <c r="M227" s="243">
        <f t="shared" si="18"/>
        <v>1824</v>
      </c>
    </row>
    <row r="228" spans="1:13" s="219" customFormat="1" ht="3" customHeight="1">
      <c r="A228" s="222"/>
      <c r="B228" s="243"/>
      <c r="C228" s="243"/>
      <c r="D228" s="243"/>
      <c r="E228" s="243"/>
      <c r="F228" s="243"/>
      <c r="G228" s="243"/>
      <c r="H228" s="243"/>
      <c r="I228" s="243"/>
      <c r="J228" s="243"/>
      <c r="K228" s="243"/>
      <c r="L228" s="243"/>
      <c r="M228" s="243"/>
    </row>
    <row r="229" spans="1:13" s="219" customFormat="1" ht="9" customHeight="1">
      <c r="A229" s="220" t="s">
        <v>50</v>
      </c>
      <c r="B229" s="229">
        <f t="shared" ref="B229:B260" si="19">SUM(C229:E229,J229:M229)</f>
        <v>723</v>
      </c>
      <c r="C229" s="249">
        <v>389</v>
      </c>
      <c r="D229" s="249"/>
      <c r="E229" s="229">
        <f t="shared" ref="E229:E260" si="20">SUM(F229:I229)</f>
        <v>130</v>
      </c>
      <c r="F229" s="249">
        <v>25</v>
      </c>
      <c r="G229" s="249">
        <v>37</v>
      </c>
      <c r="H229" s="249">
        <v>68</v>
      </c>
      <c r="I229" s="249">
        <v>0</v>
      </c>
      <c r="J229" s="249">
        <v>168</v>
      </c>
      <c r="K229" s="249">
        <v>35</v>
      </c>
      <c r="L229" s="249">
        <v>1</v>
      </c>
      <c r="M229" s="249">
        <v>0</v>
      </c>
    </row>
    <row r="230" spans="1:13" s="219" customFormat="1" ht="9" customHeight="1">
      <c r="A230" s="220" t="s">
        <v>51</v>
      </c>
      <c r="B230" s="229">
        <f t="shared" si="19"/>
        <v>3937</v>
      </c>
      <c r="C230" s="249">
        <v>1318</v>
      </c>
      <c r="D230" s="249"/>
      <c r="E230" s="229">
        <f t="shared" si="20"/>
        <v>467</v>
      </c>
      <c r="F230" s="249">
        <v>91</v>
      </c>
      <c r="G230" s="249">
        <v>234</v>
      </c>
      <c r="H230" s="249">
        <v>63</v>
      </c>
      <c r="I230" s="249">
        <v>79</v>
      </c>
      <c r="J230" s="249">
        <v>1686</v>
      </c>
      <c r="K230" s="249">
        <v>240</v>
      </c>
      <c r="L230" s="249">
        <v>149</v>
      </c>
      <c r="M230" s="249">
        <v>77</v>
      </c>
    </row>
    <row r="231" spans="1:13" s="219" customFormat="1" ht="9" customHeight="1">
      <c r="A231" s="220" t="s">
        <v>52</v>
      </c>
      <c r="B231" s="229">
        <f t="shared" si="19"/>
        <v>253</v>
      </c>
      <c r="C231" s="249">
        <v>69</v>
      </c>
      <c r="D231" s="249"/>
      <c r="E231" s="229">
        <f t="shared" si="20"/>
        <v>15</v>
      </c>
      <c r="F231" s="249">
        <v>5</v>
      </c>
      <c r="G231" s="249">
        <v>9</v>
      </c>
      <c r="H231" s="249">
        <v>0</v>
      </c>
      <c r="I231" s="249">
        <v>1</v>
      </c>
      <c r="J231" s="249">
        <v>158</v>
      </c>
      <c r="K231" s="249">
        <v>6</v>
      </c>
      <c r="L231" s="249">
        <v>5</v>
      </c>
      <c r="M231" s="249">
        <v>0</v>
      </c>
    </row>
    <row r="232" spans="1:13" s="219" customFormat="1" ht="9" customHeight="1">
      <c r="A232" s="225" t="s">
        <v>53</v>
      </c>
      <c r="B232" s="230">
        <f t="shared" si="19"/>
        <v>324</v>
      </c>
      <c r="C232" s="248">
        <v>40</v>
      </c>
      <c r="D232" s="248"/>
      <c r="E232" s="230">
        <f t="shared" si="20"/>
        <v>15</v>
      </c>
      <c r="F232" s="248">
        <v>1</v>
      </c>
      <c r="G232" s="248">
        <v>14</v>
      </c>
      <c r="H232" s="248">
        <v>0</v>
      </c>
      <c r="I232" s="248">
        <v>0</v>
      </c>
      <c r="J232" s="248">
        <v>257</v>
      </c>
      <c r="K232" s="248">
        <v>0</v>
      </c>
      <c r="L232" s="248">
        <v>12</v>
      </c>
      <c r="M232" s="248">
        <v>0</v>
      </c>
    </row>
    <row r="233" spans="1:13" s="219" customFormat="1" ht="9" customHeight="1">
      <c r="A233" s="220" t="s">
        <v>54</v>
      </c>
      <c r="B233" s="229">
        <f t="shared" si="19"/>
        <v>2097</v>
      </c>
      <c r="C233" s="249">
        <v>1001</v>
      </c>
      <c r="D233" s="249"/>
      <c r="E233" s="229">
        <f t="shared" si="20"/>
        <v>361</v>
      </c>
      <c r="F233" s="249">
        <v>89</v>
      </c>
      <c r="G233" s="249">
        <v>225</v>
      </c>
      <c r="H233" s="249">
        <v>47</v>
      </c>
      <c r="I233" s="249">
        <v>0</v>
      </c>
      <c r="J233" s="249">
        <v>658</v>
      </c>
      <c r="K233" s="249">
        <v>64</v>
      </c>
      <c r="L233" s="249">
        <v>13</v>
      </c>
      <c r="M233" s="249">
        <v>0</v>
      </c>
    </row>
    <row r="234" spans="1:13" s="219" customFormat="1" ht="9" customHeight="1">
      <c r="A234" s="220" t="s">
        <v>55</v>
      </c>
      <c r="B234" s="229">
        <f t="shared" si="19"/>
        <v>367</v>
      </c>
      <c r="C234" s="249">
        <v>177</v>
      </c>
      <c r="D234" s="249"/>
      <c r="E234" s="229">
        <f t="shared" si="20"/>
        <v>73</v>
      </c>
      <c r="F234" s="249">
        <v>15</v>
      </c>
      <c r="G234" s="249">
        <v>40</v>
      </c>
      <c r="H234" s="249">
        <v>18</v>
      </c>
      <c r="I234" s="249">
        <v>0</v>
      </c>
      <c r="J234" s="249">
        <v>44</v>
      </c>
      <c r="K234" s="249">
        <v>72</v>
      </c>
      <c r="L234" s="249">
        <v>1</v>
      </c>
      <c r="M234" s="249">
        <v>0</v>
      </c>
    </row>
    <row r="235" spans="1:13" s="219" customFormat="1" ht="9" customHeight="1">
      <c r="A235" s="220" t="s">
        <v>56</v>
      </c>
      <c r="B235" s="229">
        <f t="shared" si="19"/>
        <v>706</v>
      </c>
      <c r="C235" s="249">
        <v>2</v>
      </c>
      <c r="D235" s="249"/>
      <c r="E235" s="229">
        <f t="shared" si="20"/>
        <v>297</v>
      </c>
      <c r="F235" s="249">
        <v>54</v>
      </c>
      <c r="G235" s="249">
        <v>52</v>
      </c>
      <c r="H235" s="249">
        <v>191</v>
      </c>
      <c r="I235" s="249">
        <v>0</v>
      </c>
      <c r="J235" s="249">
        <v>406</v>
      </c>
      <c r="K235" s="249">
        <v>0</v>
      </c>
      <c r="L235" s="249">
        <v>0</v>
      </c>
      <c r="M235" s="249">
        <v>1</v>
      </c>
    </row>
    <row r="236" spans="1:13" s="219" customFormat="1" ht="9" customHeight="1">
      <c r="A236" s="225" t="s">
        <v>57</v>
      </c>
      <c r="B236" s="230">
        <f t="shared" si="19"/>
        <v>6891</v>
      </c>
      <c r="C236" s="248">
        <v>3825</v>
      </c>
      <c r="D236" s="248"/>
      <c r="E236" s="230">
        <f t="shared" si="20"/>
        <v>262</v>
      </c>
      <c r="F236" s="248">
        <v>16</v>
      </c>
      <c r="G236" s="248">
        <v>50</v>
      </c>
      <c r="H236" s="248">
        <v>9</v>
      </c>
      <c r="I236" s="248">
        <v>187</v>
      </c>
      <c r="J236" s="248">
        <v>692</v>
      </c>
      <c r="K236" s="248">
        <v>43</v>
      </c>
      <c r="L236" s="248">
        <v>510</v>
      </c>
      <c r="M236" s="248">
        <v>1559</v>
      </c>
    </row>
    <row r="237" spans="1:13" s="219" customFormat="1" ht="9" customHeight="1">
      <c r="A237" s="220" t="s">
        <v>58</v>
      </c>
      <c r="B237" s="229">
        <f t="shared" si="19"/>
        <v>10190</v>
      </c>
      <c r="C237" s="249">
        <v>6174</v>
      </c>
      <c r="D237" s="249"/>
      <c r="E237" s="229">
        <f t="shared" si="20"/>
        <v>2524</v>
      </c>
      <c r="F237" s="249">
        <v>807</v>
      </c>
      <c r="G237" s="249">
        <v>288</v>
      </c>
      <c r="H237" s="249">
        <v>1418</v>
      </c>
      <c r="I237" s="249">
        <v>11</v>
      </c>
      <c r="J237" s="249">
        <v>1324</v>
      </c>
      <c r="K237" s="249">
        <v>144</v>
      </c>
      <c r="L237" s="249">
        <v>9</v>
      </c>
      <c r="M237" s="249">
        <v>15</v>
      </c>
    </row>
    <row r="238" spans="1:13" s="219" customFormat="1" ht="9" customHeight="1">
      <c r="A238" s="220" t="s">
        <v>59</v>
      </c>
      <c r="B238" s="229">
        <f t="shared" si="19"/>
        <v>783</v>
      </c>
      <c r="C238" s="249">
        <v>576</v>
      </c>
      <c r="D238" s="249"/>
      <c r="E238" s="229">
        <f t="shared" si="20"/>
        <v>65</v>
      </c>
      <c r="F238" s="249">
        <v>3</v>
      </c>
      <c r="G238" s="249">
        <v>31</v>
      </c>
      <c r="H238" s="249">
        <v>26</v>
      </c>
      <c r="I238" s="249">
        <v>5</v>
      </c>
      <c r="J238" s="249">
        <v>129</v>
      </c>
      <c r="K238" s="249">
        <v>9</v>
      </c>
      <c r="L238" s="249">
        <v>1</v>
      </c>
      <c r="M238" s="249">
        <v>3</v>
      </c>
    </row>
    <row r="239" spans="1:13" s="219" customFormat="1" ht="9" customHeight="1">
      <c r="A239" s="220" t="s">
        <v>60</v>
      </c>
      <c r="B239" s="229">
        <f t="shared" si="19"/>
        <v>5841</v>
      </c>
      <c r="C239" s="249">
        <v>3023</v>
      </c>
      <c r="D239" s="249"/>
      <c r="E239" s="229">
        <f t="shared" si="20"/>
        <v>833</v>
      </c>
      <c r="F239" s="249">
        <v>211</v>
      </c>
      <c r="G239" s="249">
        <v>114</v>
      </c>
      <c r="H239" s="249">
        <v>508</v>
      </c>
      <c r="I239" s="249">
        <v>0</v>
      </c>
      <c r="J239" s="249">
        <v>1349</v>
      </c>
      <c r="K239" s="249">
        <v>438</v>
      </c>
      <c r="L239" s="249">
        <v>196</v>
      </c>
      <c r="M239" s="249">
        <v>2</v>
      </c>
    </row>
    <row r="240" spans="1:13" s="219" customFormat="1" ht="9" customHeight="1">
      <c r="A240" s="225" t="s">
        <v>61</v>
      </c>
      <c r="B240" s="230">
        <f t="shared" si="19"/>
        <v>1394</v>
      </c>
      <c r="C240" s="248">
        <v>367</v>
      </c>
      <c r="D240" s="248"/>
      <c r="E240" s="230">
        <f t="shared" si="20"/>
        <v>65</v>
      </c>
      <c r="F240" s="248">
        <v>3</v>
      </c>
      <c r="G240" s="248">
        <v>16</v>
      </c>
      <c r="H240" s="248">
        <v>46</v>
      </c>
      <c r="I240" s="248">
        <v>0</v>
      </c>
      <c r="J240" s="248">
        <v>375</v>
      </c>
      <c r="K240" s="248">
        <v>573</v>
      </c>
      <c r="L240" s="248">
        <v>11</v>
      </c>
      <c r="M240" s="248">
        <v>3</v>
      </c>
    </row>
    <row r="241" spans="1:13" s="219" customFormat="1" ht="9" customHeight="1">
      <c r="A241" s="220" t="s">
        <v>62</v>
      </c>
      <c r="B241" s="229">
        <f t="shared" si="19"/>
        <v>297</v>
      </c>
      <c r="C241" s="249">
        <v>185</v>
      </c>
      <c r="D241" s="249"/>
      <c r="E241" s="229">
        <f t="shared" si="20"/>
        <v>74</v>
      </c>
      <c r="F241" s="249">
        <v>31</v>
      </c>
      <c r="G241" s="249">
        <v>43</v>
      </c>
      <c r="H241" s="249">
        <v>0</v>
      </c>
      <c r="I241" s="249">
        <v>0</v>
      </c>
      <c r="J241" s="249">
        <v>27</v>
      </c>
      <c r="K241" s="249">
        <v>0</v>
      </c>
      <c r="L241" s="249">
        <v>9</v>
      </c>
      <c r="M241" s="249">
        <v>2</v>
      </c>
    </row>
    <row r="242" spans="1:13" s="219" customFormat="1" ht="9" customHeight="1">
      <c r="A242" s="220" t="s">
        <v>63</v>
      </c>
      <c r="B242" s="229">
        <f t="shared" si="19"/>
        <v>2509</v>
      </c>
      <c r="C242" s="249">
        <v>640</v>
      </c>
      <c r="D242" s="249"/>
      <c r="E242" s="229">
        <f t="shared" si="20"/>
        <v>540</v>
      </c>
      <c r="F242" s="249">
        <v>88</v>
      </c>
      <c r="G242" s="249">
        <v>241</v>
      </c>
      <c r="H242" s="249">
        <v>210</v>
      </c>
      <c r="I242" s="249">
        <v>1</v>
      </c>
      <c r="J242" s="249">
        <v>1243</v>
      </c>
      <c r="K242" s="249">
        <v>14</v>
      </c>
      <c r="L242" s="249">
        <v>72</v>
      </c>
      <c r="M242" s="249">
        <v>0</v>
      </c>
    </row>
    <row r="243" spans="1:13" s="219" customFormat="1" ht="9" customHeight="1">
      <c r="A243" s="220" t="s">
        <v>64</v>
      </c>
      <c r="B243" s="229">
        <f t="shared" si="19"/>
        <v>3055</v>
      </c>
      <c r="C243" s="249">
        <v>1758</v>
      </c>
      <c r="D243" s="249"/>
      <c r="E243" s="229">
        <f t="shared" si="20"/>
        <v>126</v>
      </c>
      <c r="F243" s="249">
        <v>19</v>
      </c>
      <c r="G243" s="249">
        <v>44</v>
      </c>
      <c r="H243" s="249">
        <v>11</v>
      </c>
      <c r="I243" s="249">
        <v>52</v>
      </c>
      <c r="J243" s="249">
        <v>424</v>
      </c>
      <c r="K243" s="249">
        <v>531</v>
      </c>
      <c r="L243" s="249">
        <v>196</v>
      </c>
      <c r="M243" s="249">
        <v>20</v>
      </c>
    </row>
    <row r="244" spans="1:13" s="219" customFormat="1" ht="9" customHeight="1">
      <c r="A244" s="225" t="s">
        <v>65</v>
      </c>
      <c r="B244" s="230">
        <f t="shared" si="19"/>
        <v>1497</v>
      </c>
      <c r="C244" s="248">
        <v>731</v>
      </c>
      <c r="D244" s="248"/>
      <c r="E244" s="230">
        <f t="shared" si="20"/>
        <v>440</v>
      </c>
      <c r="F244" s="248">
        <v>129</v>
      </c>
      <c r="G244" s="248">
        <v>154</v>
      </c>
      <c r="H244" s="248">
        <v>157</v>
      </c>
      <c r="I244" s="248">
        <v>0</v>
      </c>
      <c r="J244" s="248">
        <v>262</v>
      </c>
      <c r="K244" s="248">
        <v>32</v>
      </c>
      <c r="L244" s="248">
        <v>32</v>
      </c>
      <c r="M244" s="248">
        <v>0</v>
      </c>
    </row>
    <row r="245" spans="1:13" s="219" customFormat="1" ht="9" customHeight="1">
      <c r="A245" s="220" t="s">
        <v>66</v>
      </c>
      <c r="B245" s="229">
        <f t="shared" si="19"/>
        <v>956</v>
      </c>
      <c r="C245" s="249">
        <v>728</v>
      </c>
      <c r="D245" s="249"/>
      <c r="E245" s="229">
        <f t="shared" si="20"/>
        <v>13</v>
      </c>
      <c r="F245" s="249">
        <v>0</v>
      </c>
      <c r="G245" s="249">
        <v>13</v>
      </c>
      <c r="H245" s="249">
        <v>0</v>
      </c>
      <c r="I245" s="249">
        <v>0</v>
      </c>
      <c r="J245" s="249">
        <v>210</v>
      </c>
      <c r="K245" s="249">
        <v>1</v>
      </c>
      <c r="L245" s="249">
        <v>3</v>
      </c>
      <c r="M245" s="249">
        <v>1</v>
      </c>
    </row>
    <row r="246" spans="1:13" s="219" customFormat="1" ht="9" customHeight="1">
      <c r="A246" s="220" t="s">
        <v>67</v>
      </c>
      <c r="B246" s="229">
        <f t="shared" si="19"/>
        <v>376</v>
      </c>
      <c r="C246" s="249">
        <v>70</v>
      </c>
      <c r="D246" s="249"/>
      <c r="E246" s="229">
        <f t="shared" si="20"/>
        <v>21</v>
      </c>
      <c r="F246" s="249">
        <v>10</v>
      </c>
      <c r="G246" s="249">
        <v>11</v>
      </c>
      <c r="H246" s="249">
        <v>0</v>
      </c>
      <c r="I246" s="249">
        <v>0</v>
      </c>
      <c r="J246" s="249">
        <v>190</v>
      </c>
      <c r="K246" s="249">
        <v>19</v>
      </c>
      <c r="L246" s="249">
        <v>73</v>
      </c>
      <c r="M246" s="249">
        <v>3</v>
      </c>
    </row>
    <row r="247" spans="1:13" s="219" customFormat="1" ht="9" customHeight="1">
      <c r="A247" s="220" t="s">
        <v>68</v>
      </c>
      <c r="B247" s="229">
        <f t="shared" si="19"/>
        <v>12421</v>
      </c>
      <c r="C247" s="249">
        <v>5936</v>
      </c>
      <c r="D247" s="249"/>
      <c r="E247" s="229">
        <f t="shared" si="20"/>
        <v>2893</v>
      </c>
      <c r="F247" s="249">
        <v>934</v>
      </c>
      <c r="G247" s="249">
        <v>336</v>
      </c>
      <c r="H247" s="249">
        <v>1279</v>
      </c>
      <c r="I247" s="249">
        <v>344</v>
      </c>
      <c r="J247" s="249">
        <v>2543</v>
      </c>
      <c r="K247" s="249">
        <v>815</v>
      </c>
      <c r="L247" s="249">
        <v>234</v>
      </c>
      <c r="M247" s="249">
        <v>0</v>
      </c>
    </row>
    <row r="248" spans="1:13" s="219" customFormat="1" ht="9" customHeight="1">
      <c r="A248" s="225" t="s">
        <v>69</v>
      </c>
      <c r="B248" s="230">
        <f t="shared" si="19"/>
        <v>839</v>
      </c>
      <c r="C248" s="248">
        <v>271</v>
      </c>
      <c r="D248" s="248"/>
      <c r="E248" s="230">
        <f t="shared" si="20"/>
        <v>136</v>
      </c>
      <c r="F248" s="248">
        <v>84</v>
      </c>
      <c r="G248" s="248">
        <v>10</v>
      </c>
      <c r="H248" s="248">
        <v>36</v>
      </c>
      <c r="I248" s="248">
        <v>6</v>
      </c>
      <c r="J248" s="248">
        <v>235</v>
      </c>
      <c r="K248" s="248">
        <v>155</v>
      </c>
      <c r="L248" s="248">
        <v>35</v>
      </c>
      <c r="M248" s="248">
        <v>7</v>
      </c>
    </row>
    <row r="249" spans="1:13" s="219" customFormat="1" ht="9" customHeight="1">
      <c r="A249" s="220" t="s">
        <v>70</v>
      </c>
      <c r="B249" s="229">
        <f t="shared" si="19"/>
        <v>1133</v>
      </c>
      <c r="C249" s="249">
        <v>692</v>
      </c>
      <c r="D249" s="249"/>
      <c r="E249" s="229">
        <f t="shared" si="20"/>
        <v>76</v>
      </c>
      <c r="F249" s="249">
        <v>24</v>
      </c>
      <c r="G249" s="249">
        <v>38</v>
      </c>
      <c r="H249" s="249">
        <v>0</v>
      </c>
      <c r="I249" s="249">
        <v>14</v>
      </c>
      <c r="J249" s="249">
        <v>291</v>
      </c>
      <c r="K249" s="249">
        <v>1</v>
      </c>
      <c r="L249" s="249">
        <v>30</v>
      </c>
      <c r="M249" s="249">
        <v>43</v>
      </c>
    </row>
    <row r="250" spans="1:13" s="219" customFormat="1" ht="9" customHeight="1">
      <c r="A250" s="220" t="s">
        <v>71</v>
      </c>
      <c r="B250" s="229">
        <f t="shared" si="19"/>
        <v>3150</v>
      </c>
      <c r="C250" s="249">
        <v>2093</v>
      </c>
      <c r="D250" s="249"/>
      <c r="E250" s="229">
        <f t="shared" si="20"/>
        <v>189</v>
      </c>
      <c r="F250" s="249">
        <v>36</v>
      </c>
      <c r="G250" s="249">
        <v>106</v>
      </c>
      <c r="H250" s="249">
        <v>2</v>
      </c>
      <c r="I250" s="249">
        <v>45</v>
      </c>
      <c r="J250" s="249">
        <v>436</v>
      </c>
      <c r="K250" s="249">
        <v>68</v>
      </c>
      <c r="L250" s="249">
        <v>359</v>
      </c>
      <c r="M250" s="249">
        <v>5</v>
      </c>
    </row>
    <row r="251" spans="1:13" s="219" customFormat="1" ht="9" customHeight="1">
      <c r="A251" s="220" t="s">
        <v>72</v>
      </c>
      <c r="B251" s="229">
        <f t="shared" si="19"/>
        <v>811</v>
      </c>
      <c r="C251" s="249">
        <v>566</v>
      </c>
      <c r="D251" s="249"/>
      <c r="E251" s="229">
        <f t="shared" si="20"/>
        <v>62</v>
      </c>
      <c r="F251" s="249">
        <v>9</v>
      </c>
      <c r="G251" s="249">
        <v>51</v>
      </c>
      <c r="H251" s="249">
        <v>1</v>
      </c>
      <c r="I251" s="249">
        <v>1</v>
      </c>
      <c r="J251" s="249">
        <v>143</v>
      </c>
      <c r="K251" s="249">
        <v>0</v>
      </c>
      <c r="L251" s="249">
        <v>39</v>
      </c>
      <c r="M251" s="249">
        <v>1</v>
      </c>
    </row>
    <row r="252" spans="1:13" s="219" customFormat="1" ht="9" customHeight="1">
      <c r="A252" s="225" t="s">
        <v>73</v>
      </c>
      <c r="B252" s="230">
        <f t="shared" si="19"/>
        <v>1313</v>
      </c>
      <c r="C252" s="248">
        <v>1083</v>
      </c>
      <c r="D252" s="248"/>
      <c r="E252" s="230">
        <f t="shared" si="20"/>
        <v>7</v>
      </c>
      <c r="F252" s="248">
        <v>0</v>
      </c>
      <c r="G252" s="248">
        <v>7</v>
      </c>
      <c r="H252" s="248">
        <v>0</v>
      </c>
      <c r="I252" s="248">
        <v>0</v>
      </c>
      <c r="J252" s="248">
        <v>199</v>
      </c>
      <c r="K252" s="248">
        <v>3</v>
      </c>
      <c r="L252" s="248">
        <v>21</v>
      </c>
      <c r="M252" s="248">
        <v>0</v>
      </c>
    </row>
    <row r="253" spans="1:13" s="219" customFormat="1" ht="9" customHeight="1">
      <c r="A253" s="220" t="s">
        <v>74</v>
      </c>
      <c r="B253" s="229">
        <f t="shared" si="19"/>
        <v>1480</v>
      </c>
      <c r="C253" s="249">
        <v>240</v>
      </c>
      <c r="D253" s="249"/>
      <c r="E253" s="229">
        <f t="shared" si="20"/>
        <v>195</v>
      </c>
      <c r="F253" s="249">
        <v>92</v>
      </c>
      <c r="G253" s="249">
        <v>64</v>
      </c>
      <c r="H253" s="249">
        <v>32</v>
      </c>
      <c r="I253" s="249">
        <v>7</v>
      </c>
      <c r="J253" s="249">
        <v>943</v>
      </c>
      <c r="K253" s="249">
        <v>74</v>
      </c>
      <c r="L253" s="249">
        <v>23</v>
      </c>
      <c r="M253" s="249">
        <v>5</v>
      </c>
    </row>
    <row r="254" spans="1:13" s="219" customFormat="1" ht="9" customHeight="1">
      <c r="A254" s="220" t="s">
        <v>75</v>
      </c>
      <c r="B254" s="229">
        <f t="shared" si="19"/>
        <v>2103</v>
      </c>
      <c r="C254" s="249">
        <v>215</v>
      </c>
      <c r="D254" s="249"/>
      <c r="E254" s="229">
        <f t="shared" si="20"/>
        <v>36</v>
      </c>
      <c r="F254" s="249">
        <v>1</v>
      </c>
      <c r="G254" s="249">
        <v>30</v>
      </c>
      <c r="H254" s="249">
        <v>3</v>
      </c>
      <c r="I254" s="249">
        <v>2</v>
      </c>
      <c r="J254" s="249">
        <v>1592</v>
      </c>
      <c r="K254" s="249">
        <v>138</v>
      </c>
      <c r="L254" s="249">
        <v>100</v>
      </c>
      <c r="M254" s="249">
        <v>22</v>
      </c>
    </row>
    <row r="255" spans="1:13" s="219" customFormat="1" ht="9" customHeight="1">
      <c r="A255" s="220" t="s">
        <v>76</v>
      </c>
      <c r="B255" s="229">
        <f t="shared" si="19"/>
        <v>606</v>
      </c>
      <c r="C255" s="249">
        <v>0</v>
      </c>
      <c r="D255" s="249"/>
      <c r="E255" s="229">
        <f t="shared" si="20"/>
        <v>606</v>
      </c>
      <c r="F255" s="249">
        <v>184</v>
      </c>
      <c r="G255" s="249">
        <v>352</v>
      </c>
      <c r="H255" s="249">
        <v>70</v>
      </c>
      <c r="I255" s="249">
        <v>0</v>
      </c>
      <c r="J255" s="249">
        <v>0</v>
      </c>
      <c r="K255" s="249">
        <v>0</v>
      </c>
      <c r="L255" s="249">
        <v>0</v>
      </c>
      <c r="M255" s="249">
        <v>0</v>
      </c>
    </row>
    <row r="256" spans="1:13" s="219" customFormat="1" ht="9" customHeight="1">
      <c r="A256" s="225" t="s">
        <v>77</v>
      </c>
      <c r="B256" s="230">
        <f t="shared" si="19"/>
        <v>1496</v>
      </c>
      <c r="C256" s="248">
        <v>370</v>
      </c>
      <c r="D256" s="248"/>
      <c r="E256" s="230">
        <f t="shared" si="20"/>
        <v>670</v>
      </c>
      <c r="F256" s="248">
        <v>292</v>
      </c>
      <c r="G256" s="248">
        <v>353</v>
      </c>
      <c r="H256" s="248">
        <v>25</v>
      </c>
      <c r="I256" s="248">
        <v>0</v>
      </c>
      <c r="J256" s="248">
        <v>432</v>
      </c>
      <c r="K256" s="248">
        <v>13</v>
      </c>
      <c r="L256" s="248">
        <v>8</v>
      </c>
      <c r="M256" s="248">
        <v>3</v>
      </c>
    </row>
    <row r="257" spans="1:13" s="219" customFormat="1" ht="9" customHeight="1">
      <c r="A257" s="220" t="s">
        <v>78</v>
      </c>
      <c r="B257" s="229">
        <f t="shared" si="19"/>
        <v>256</v>
      </c>
      <c r="C257" s="249">
        <v>128</v>
      </c>
      <c r="D257" s="249"/>
      <c r="E257" s="229">
        <f t="shared" si="20"/>
        <v>90</v>
      </c>
      <c r="F257" s="249">
        <v>15</v>
      </c>
      <c r="G257" s="249">
        <v>14</v>
      </c>
      <c r="H257" s="249">
        <v>60</v>
      </c>
      <c r="I257" s="249">
        <v>1</v>
      </c>
      <c r="J257" s="249">
        <v>38</v>
      </c>
      <c r="K257" s="249">
        <v>0</v>
      </c>
      <c r="L257" s="249">
        <v>0</v>
      </c>
      <c r="M257" s="249">
        <v>0</v>
      </c>
    </row>
    <row r="258" spans="1:13" s="219" customFormat="1" ht="9" customHeight="1">
      <c r="A258" s="220" t="s">
        <v>79</v>
      </c>
      <c r="B258" s="229">
        <f t="shared" si="19"/>
        <v>2891</v>
      </c>
      <c r="C258" s="249">
        <v>1251</v>
      </c>
      <c r="D258" s="249"/>
      <c r="E258" s="229">
        <f t="shared" si="20"/>
        <v>709</v>
      </c>
      <c r="F258" s="249">
        <v>199</v>
      </c>
      <c r="G258" s="249">
        <v>354</v>
      </c>
      <c r="H258" s="249">
        <v>153</v>
      </c>
      <c r="I258" s="249">
        <v>3</v>
      </c>
      <c r="J258" s="249">
        <v>511</v>
      </c>
      <c r="K258" s="249">
        <v>35</v>
      </c>
      <c r="L258" s="249">
        <v>333</v>
      </c>
      <c r="M258" s="249">
        <v>52</v>
      </c>
    </row>
    <row r="259" spans="1:13" s="219" customFormat="1" ht="9" customHeight="1">
      <c r="A259" s="220" t="s">
        <v>80</v>
      </c>
      <c r="B259" s="229">
        <f t="shared" si="19"/>
        <v>860</v>
      </c>
      <c r="C259" s="249">
        <v>623</v>
      </c>
      <c r="D259" s="249"/>
      <c r="E259" s="229">
        <f t="shared" si="20"/>
        <v>43</v>
      </c>
      <c r="F259" s="249">
        <v>7</v>
      </c>
      <c r="G259" s="249">
        <v>32</v>
      </c>
      <c r="H259" s="249">
        <v>4</v>
      </c>
      <c r="I259" s="249">
        <v>0</v>
      </c>
      <c r="J259" s="249">
        <v>193</v>
      </c>
      <c r="K259" s="249">
        <v>0</v>
      </c>
      <c r="L259" s="249">
        <v>1</v>
      </c>
      <c r="M259" s="249">
        <v>0</v>
      </c>
    </row>
    <row r="260" spans="1:13" s="219" customFormat="1" ht="9" customHeight="1">
      <c r="A260" s="225" t="s">
        <v>81</v>
      </c>
      <c r="B260" s="230">
        <f t="shared" si="19"/>
        <v>253</v>
      </c>
      <c r="C260" s="280">
        <v>112</v>
      </c>
      <c r="D260" s="248"/>
      <c r="E260" s="230">
        <f t="shared" si="20"/>
        <v>23</v>
      </c>
      <c r="F260" s="280">
        <v>11</v>
      </c>
      <c r="G260" s="280">
        <v>9</v>
      </c>
      <c r="H260" s="280">
        <v>3</v>
      </c>
      <c r="I260" s="280">
        <v>0</v>
      </c>
      <c r="J260" s="280">
        <v>87</v>
      </c>
      <c r="K260" s="280">
        <v>14</v>
      </c>
      <c r="L260" s="280">
        <v>17</v>
      </c>
      <c r="M260" s="280">
        <v>0</v>
      </c>
    </row>
    <row r="261" spans="1:13" s="219" customFormat="1" ht="9" customHeight="1"/>
    <row r="262" spans="1:13" s="219" customFormat="1" ht="9" customHeight="1">
      <c r="A262" s="218">
        <v>2002</v>
      </c>
    </row>
    <row r="263" spans="1:13" s="219" customFormat="1" ht="9" customHeight="1">
      <c r="A263" s="222" t="s">
        <v>102</v>
      </c>
      <c r="B263" s="243">
        <f>SUM(B265:B296)</f>
        <v>77235</v>
      </c>
      <c r="C263" s="243">
        <f>SUM(C265:C296)</f>
        <v>38986</v>
      </c>
      <c r="D263" s="243"/>
      <c r="E263" s="243">
        <f t="shared" ref="E263:M263" si="21">SUM(E265:E296)</f>
        <v>12094</v>
      </c>
      <c r="F263" s="243">
        <f t="shared" si="21"/>
        <v>2940</v>
      </c>
      <c r="G263" s="243">
        <f t="shared" si="21"/>
        <v>3512</v>
      </c>
      <c r="H263" s="243">
        <f t="shared" si="21"/>
        <v>4390</v>
      </c>
      <c r="I263" s="243">
        <f t="shared" si="21"/>
        <v>1252</v>
      </c>
      <c r="J263" s="243">
        <f t="shared" si="21"/>
        <v>19119</v>
      </c>
      <c r="K263" s="243">
        <f t="shared" si="21"/>
        <v>3016</v>
      </c>
      <c r="L263" s="243">
        <f t="shared" si="21"/>
        <v>3731</v>
      </c>
      <c r="M263" s="243">
        <f t="shared" si="21"/>
        <v>289</v>
      </c>
    </row>
    <row r="264" spans="1:13" s="219" customFormat="1" ht="3.95" customHeight="1">
      <c r="A264" s="222"/>
      <c r="B264" s="243"/>
      <c r="C264" s="243"/>
      <c r="D264" s="243"/>
      <c r="E264" s="243"/>
      <c r="F264" s="243"/>
      <c r="G264" s="243"/>
      <c r="H264" s="243"/>
      <c r="I264" s="243"/>
      <c r="J264" s="243"/>
      <c r="K264" s="243"/>
      <c r="L264" s="243"/>
      <c r="M264" s="243"/>
    </row>
    <row r="265" spans="1:13" s="219" customFormat="1" ht="9" customHeight="1">
      <c r="A265" s="220" t="s">
        <v>50</v>
      </c>
      <c r="B265" s="229">
        <f t="shared" ref="B265:B296" si="22">SUM(C265:E265,J265:M265)</f>
        <v>1200</v>
      </c>
      <c r="C265" s="249">
        <v>642</v>
      </c>
      <c r="D265" s="249"/>
      <c r="E265" s="229">
        <f t="shared" ref="E265:E296" si="23">SUM(F265:I265)</f>
        <v>210</v>
      </c>
      <c r="F265" s="249">
        <v>35</v>
      </c>
      <c r="G265" s="249">
        <v>81</v>
      </c>
      <c r="H265" s="249">
        <v>94</v>
      </c>
      <c r="I265" s="249">
        <v>0</v>
      </c>
      <c r="J265" s="249">
        <v>239</v>
      </c>
      <c r="K265" s="249">
        <v>104</v>
      </c>
      <c r="L265" s="249">
        <v>4</v>
      </c>
      <c r="M265" s="249">
        <v>1</v>
      </c>
    </row>
    <row r="266" spans="1:13" s="219" customFormat="1" ht="9" customHeight="1">
      <c r="A266" s="220" t="s">
        <v>51</v>
      </c>
      <c r="B266" s="229">
        <f t="shared" si="22"/>
        <v>4401</v>
      </c>
      <c r="C266" s="249">
        <v>1571</v>
      </c>
      <c r="D266" s="249"/>
      <c r="E266" s="229">
        <f t="shared" si="23"/>
        <v>450</v>
      </c>
      <c r="F266" s="249">
        <v>65</v>
      </c>
      <c r="G266" s="249">
        <v>201</v>
      </c>
      <c r="H266" s="249">
        <v>108</v>
      </c>
      <c r="I266" s="249">
        <v>76</v>
      </c>
      <c r="J266" s="249">
        <v>2042</v>
      </c>
      <c r="K266" s="249">
        <v>166</v>
      </c>
      <c r="L266" s="249">
        <v>87</v>
      </c>
      <c r="M266" s="249">
        <v>85</v>
      </c>
    </row>
    <row r="267" spans="1:13" s="219" customFormat="1" ht="9" customHeight="1">
      <c r="A267" s="220" t="s">
        <v>52</v>
      </c>
      <c r="B267" s="229">
        <f t="shared" si="22"/>
        <v>291</v>
      </c>
      <c r="C267" s="249">
        <v>94</v>
      </c>
      <c r="D267" s="249"/>
      <c r="E267" s="229">
        <f t="shared" si="23"/>
        <v>48</v>
      </c>
      <c r="F267" s="249">
        <v>4</v>
      </c>
      <c r="G267" s="249">
        <v>38</v>
      </c>
      <c r="H267" s="249">
        <v>0</v>
      </c>
      <c r="I267" s="249">
        <v>6</v>
      </c>
      <c r="J267" s="249">
        <v>122</v>
      </c>
      <c r="K267" s="249">
        <v>21</v>
      </c>
      <c r="L267" s="249">
        <v>5</v>
      </c>
      <c r="M267" s="249">
        <v>1</v>
      </c>
    </row>
    <row r="268" spans="1:13" s="219" customFormat="1" ht="9" customHeight="1">
      <c r="A268" s="225" t="s">
        <v>53</v>
      </c>
      <c r="B268" s="230">
        <f t="shared" si="22"/>
        <v>305</v>
      </c>
      <c r="C268" s="248">
        <v>50</v>
      </c>
      <c r="D268" s="248"/>
      <c r="E268" s="230">
        <f t="shared" si="23"/>
        <v>9</v>
      </c>
      <c r="F268" s="248">
        <v>2</v>
      </c>
      <c r="G268" s="248">
        <v>7</v>
      </c>
      <c r="H268" s="248">
        <v>0</v>
      </c>
      <c r="I268" s="248">
        <v>0</v>
      </c>
      <c r="J268" s="248">
        <v>210</v>
      </c>
      <c r="K268" s="248">
        <v>0</v>
      </c>
      <c r="L268" s="248">
        <v>11</v>
      </c>
      <c r="M268" s="248">
        <v>25</v>
      </c>
    </row>
    <row r="269" spans="1:13" s="219" customFormat="1" ht="9" customHeight="1">
      <c r="A269" s="220" t="s">
        <v>54</v>
      </c>
      <c r="B269" s="229">
        <f t="shared" si="22"/>
        <v>3121</v>
      </c>
      <c r="C269" s="249">
        <v>1729</v>
      </c>
      <c r="D269" s="249"/>
      <c r="E269" s="229">
        <f t="shared" si="23"/>
        <v>227</v>
      </c>
      <c r="F269" s="249">
        <v>43</v>
      </c>
      <c r="G269" s="249">
        <v>132</v>
      </c>
      <c r="H269" s="249">
        <v>51</v>
      </c>
      <c r="I269" s="249">
        <v>1</v>
      </c>
      <c r="J269" s="249">
        <v>1091</v>
      </c>
      <c r="K269" s="249">
        <v>66</v>
      </c>
      <c r="L269" s="249">
        <v>6</v>
      </c>
      <c r="M269" s="249">
        <v>2</v>
      </c>
    </row>
    <row r="270" spans="1:13" s="219" customFormat="1" ht="9" customHeight="1">
      <c r="A270" s="220" t="s">
        <v>55</v>
      </c>
      <c r="B270" s="229">
        <f t="shared" si="22"/>
        <v>369</v>
      </c>
      <c r="C270" s="249">
        <v>169</v>
      </c>
      <c r="D270" s="249"/>
      <c r="E270" s="229">
        <f t="shared" si="23"/>
        <v>56</v>
      </c>
      <c r="F270" s="249">
        <v>19</v>
      </c>
      <c r="G270" s="249">
        <v>21</v>
      </c>
      <c r="H270" s="249">
        <v>16</v>
      </c>
      <c r="I270" s="249">
        <v>0</v>
      </c>
      <c r="J270" s="249">
        <v>68</v>
      </c>
      <c r="K270" s="249">
        <v>72</v>
      </c>
      <c r="L270" s="249">
        <v>4</v>
      </c>
      <c r="M270" s="249">
        <v>0</v>
      </c>
    </row>
    <row r="271" spans="1:13" s="219" customFormat="1" ht="9" customHeight="1">
      <c r="A271" s="220" t="s">
        <v>56</v>
      </c>
      <c r="B271" s="229">
        <f t="shared" si="22"/>
        <v>703</v>
      </c>
      <c r="C271" s="249">
        <v>1</v>
      </c>
      <c r="D271" s="249"/>
      <c r="E271" s="229">
        <f t="shared" si="23"/>
        <v>264</v>
      </c>
      <c r="F271" s="249">
        <v>43</v>
      </c>
      <c r="G271" s="249">
        <v>41</v>
      </c>
      <c r="H271" s="249">
        <v>180</v>
      </c>
      <c r="I271" s="249">
        <v>0</v>
      </c>
      <c r="J271" s="249">
        <v>426</v>
      </c>
      <c r="K271" s="249">
        <v>0</v>
      </c>
      <c r="L271" s="249">
        <v>3</v>
      </c>
      <c r="M271" s="249">
        <v>9</v>
      </c>
    </row>
    <row r="272" spans="1:13" s="219" customFormat="1" ht="9" customHeight="1">
      <c r="A272" s="225" t="s">
        <v>57</v>
      </c>
      <c r="B272" s="230">
        <f t="shared" si="22"/>
        <v>7713</v>
      </c>
      <c r="C272" s="248">
        <v>5239</v>
      </c>
      <c r="D272" s="248"/>
      <c r="E272" s="230">
        <f t="shared" si="23"/>
        <v>346</v>
      </c>
      <c r="F272" s="248">
        <v>4</v>
      </c>
      <c r="G272" s="248">
        <v>24</v>
      </c>
      <c r="H272" s="248">
        <v>15</v>
      </c>
      <c r="I272" s="248">
        <v>303</v>
      </c>
      <c r="J272" s="248">
        <v>1062</v>
      </c>
      <c r="K272" s="248">
        <v>17</v>
      </c>
      <c r="L272" s="248">
        <v>1042</v>
      </c>
      <c r="M272" s="248">
        <v>7</v>
      </c>
    </row>
    <row r="273" spans="1:13" s="219" customFormat="1" ht="9" customHeight="1">
      <c r="A273" s="220" t="s">
        <v>58</v>
      </c>
      <c r="B273" s="229">
        <f t="shared" si="22"/>
        <v>10220</v>
      </c>
      <c r="C273" s="249">
        <v>5956</v>
      </c>
      <c r="D273" s="249"/>
      <c r="E273" s="229">
        <f t="shared" si="23"/>
        <v>2733</v>
      </c>
      <c r="F273" s="249">
        <v>758</v>
      </c>
      <c r="G273" s="249">
        <v>281</v>
      </c>
      <c r="H273" s="249">
        <v>1676</v>
      </c>
      <c r="I273" s="249">
        <v>18</v>
      </c>
      <c r="J273" s="249">
        <v>1413</v>
      </c>
      <c r="K273" s="249">
        <v>108</v>
      </c>
      <c r="L273" s="249">
        <v>9</v>
      </c>
      <c r="M273" s="249">
        <v>1</v>
      </c>
    </row>
    <row r="274" spans="1:13" s="219" customFormat="1" ht="9" customHeight="1">
      <c r="A274" s="220" t="s">
        <v>59</v>
      </c>
      <c r="B274" s="229">
        <f t="shared" si="22"/>
        <v>746</v>
      </c>
      <c r="C274" s="249">
        <v>548</v>
      </c>
      <c r="D274" s="249"/>
      <c r="E274" s="229">
        <f t="shared" si="23"/>
        <v>105</v>
      </c>
      <c r="F274" s="249">
        <v>9</v>
      </c>
      <c r="G274" s="249">
        <v>58</v>
      </c>
      <c r="H274" s="249">
        <v>36</v>
      </c>
      <c r="I274" s="249">
        <v>2</v>
      </c>
      <c r="J274" s="249">
        <v>93</v>
      </c>
      <c r="K274" s="249">
        <v>0</v>
      </c>
      <c r="L274" s="249">
        <v>0</v>
      </c>
      <c r="M274" s="249">
        <v>0</v>
      </c>
    </row>
    <row r="275" spans="1:13" s="219" customFormat="1" ht="9" customHeight="1">
      <c r="A275" s="220" t="s">
        <v>60</v>
      </c>
      <c r="B275" s="229">
        <f t="shared" si="22"/>
        <v>5683</v>
      </c>
      <c r="C275" s="249">
        <v>3026</v>
      </c>
      <c r="D275" s="249"/>
      <c r="E275" s="229">
        <f t="shared" si="23"/>
        <v>792</v>
      </c>
      <c r="F275" s="249">
        <v>156</v>
      </c>
      <c r="G275" s="249">
        <v>171</v>
      </c>
      <c r="H275" s="249">
        <v>459</v>
      </c>
      <c r="I275" s="249">
        <v>6</v>
      </c>
      <c r="J275" s="249">
        <v>1301</v>
      </c>
      <c r="K275" s="249">
        <v>323</v>
      </c>
      <c r="L275" s="249">
        <v>225</v>
      </c>
      <c r="M275" s="249">
        <v>16</v>
      </c>
    </row>
    <row r="276" spans="1:13" s="219" customFormat="1" ht="9" customHeight="1">
      <c r="A276" s="225" t="s">
        <v>61</v>
      </c>
      <c r="B276" s="230">
        <f t="shared" si="22"/>
        <v>1795</v>
      </c>
      <c r="C276" s="248">
        <v>295</v>
      </c>
      <c r="D276" s="248"/>
      <c r="E276" s="230">
        <f t="shared" si="23"/>
        <v>98</v>
      </c>
      <c r="F276" s="248">
        <v>13</v>
      </c>
      <c r="G276" s="248">
        <v>28</v>
      </c>
      <c r="H276" s="248">
        <v>56</v>
      </c>
      <c r="I276" s="248">
        <v>1</v>
      </c>
      <c r="J276" s="248">
        <v>1315</v>
      </c>
      <c r="K276" s="248">
        <v>53</v>
      </c>
      <c r="L276" s="248">
        <v>23</v>
      </c>
      <c r="M276" s="248">
        <v>11</v>
      </c>
    </row>
    <row r="277" spans="1:13" s="219" customFormat="1" ht="9" customHeight="1">
      <c r="A277" s="220" t="s">
        <v>62</v>
      </c>
      <c r="B277" s="229">
        <f t="shared" si="22"/>
        <v>507</v>
      </c>
      <c r="C277" s="249">
        <v>333</v>
      </c>
      <c r="D277" s="249"/>
      <c r="E277" s="229">
        <f t="shared" si="23"/>
        <v>110</v>
      </c>
      <c r="F277" s="249">
        <v>46</v>
      </c>
      <c r="G277" s="249">
        <v>63</v>
      </c>
      <c r="H277" s="249">
        <v>1</v>
      </c>
      <c r="I277" s="249">
        <v>0</v>
      </c>
      <c r="J277" s="249">
        <v>47</v>
      </c>
      <c r="K277" s="249">
        <v>0</v>
      </c>
      <c r="L277" s="249">
        <v>16</v>
      </c>
      <c r="M277" s="249">
        <v>1</v>
      </c>
    </row>
    <row r="278" spans="1:13" s="219" customFormat="1" ht="9" customHeight="1">
      <c r="A278" s="220" t="s">
        <v>63</v>
      </c>
      <c r="B278" s="229">
        <f t="shared" si="22"/>
        <v>1980</v>
      </c>
      <c r="C278" s="249">
        <v>507</v>
      </c>
      <c r="D278" s="249"/>
      <c r="E278" s="229">
        <f t="shared" si="23"/>
        <v>583</v>
      </c>
      <c r="F278" s="249">
        <v>95</v>
      </c>
      <c r="G278" s="249">
        <v>299</v>
      </c>
      <c r="H278" s="249">
        <v>183</v>
      </c>
      <c r="I278" s="249">
        <v>6</v>
      </c>
      <c r="J278" s="249">
        <v>825</v>
      </c>
      <c r="K278" s="249">
        <v>19</v>
      </c>
      <c r="L278" s="249">
        <v>41</v>
      </c>
      <c r="M278" s="249">
        <v>5</v>
      </c>
    </row>
    <row r="279" spans="1:13" s="219" customFormat="1" ht="9" customHeight="1">
      <c r="A279" s="220" t="s">
        <v>64</v>
      </c>
      <c r="B279" s="229">
        <f t="shared" si="22"/>
        <v>4436</v>
      </c>
      <c r="C279" s="249">
        <v>2413</v>
      </c>
      <c r="D279" s="249"/>
      <c r="E279" s="229">
        <f t="shared" si="23"/>
        <v>260</v>
      </c>
      <c r="F279" s="249">
        <v>22</v>
      </c>
      <c r="G279" s="249">
        <v>77</v>
      </c>
      <c r="H279" s="249">
        <v>17</v>
      </c>
      <c r="I279" s="249">
        <v>144</v>
      </c>
      <c r="J279" s="249">
        <v>583</v>
      </c>
      <c r="K279" s="249">
        <v>419</v>
      </c>
      <c r="L279" s="249">
        <v>711</v>
      </c>
      <c r="M279" s="249">
        <v>50</v>
      </c>
    </row>
    <row r="280" spans="1:13" s="219" customFormat="1" ht="9" customHeight="1">
      <c r="A280" s="225" t="s">
        <v>65</v>
      </c>
      <c r="B280" s="230">
        <f t="shared" si="22"/>
        <v>1624</v>
      </c>
      <c r="C280" s="248">
        <v>755</v>
      </c>
      <c r="D280" s="248"/>
      <c r="E280" s="230">
        <f t="shared" si="23"/>
        <v>516</v>
      </c>
      <c r="F280" s="248">
        <v>138</v>
      </c>
      <c r="G280" s="248">
        <v>214</v>
      </c>
      <c r="H280" s="248">
        <v>164</v>
      </c>
      <c r="I280" s="248">
        <v>0</v>
      </c>
      <c r="J280" s="248">
        <v>291</v>
      </c>
      <c r="K280" s="248">
        <v>16</v>
      </c>
      <c r="L280" s="248">
        <v>46</v>
      </c>
      <c r="M280" s="248">
        <v>0</v>
      </c>
    </row>
    <row r="281" spans="1:13" s="219" customFormat="1" ht="9" customHeight="1">
      <c r="A281" s="220" t="s">
        <v>66</v>
      </c>
      <c r="B281" s="229">
        <f t="shared" si="22"/>
        <v>709</v>
      </c>
      <c r="C281" s="249">
        <v>518</v>
      </c>
      <c r="D281" s="249"/>
      <c r="E281" s="229">
        <f t="shared" si="23"/>
        <v>33</v>
      </c>
      <c r="F281" s="249">
        <v>3</v>
      </c>
      <c r="G281" s="249">
        <v>11</v>
      </c>
      <c r="H281" s="249">
        <v>18</v>
      </c>
      <c r="I281" s="249">
        <v>1</v>
      </c>
      <c r="J281" s="249">
        <v>157</v>
      </c>
      <c r="K281" s="249">
        <v>1</v>
      </c>
      <c r="L281" s="249">
        <v>0</v>
      </c>
      <c r="M281" s="249">
        <v>0</v>
      </c>
    </row>
    <row r="282" spans="1:13" s="219" customFormat="1" ht="9" customHeight="1">
      <c r="A282" s="220" t="s">
        <v>67</v>
      </c>
      <c r="B282" s="229">
        <f t="shared" si="22"/>
        <v>326</v>
      </c>
      <c r="C282" s="249">
        <v>74</v>
      </c>
      <c r="D282" s="249"/>
      <c r="E282" s="229">
        <f t="shared" si="23"/>
        <v>24</v>
      </c>
      <c r="F282" s="249">
        <v>3</v>
      </c>
      <c r="G282" s="249">
        <v>18</v>
      </c>
      <c r="H282" s="249">
        <v>0</v>
      </c>
      <c r="I282" s="249">
        <v>3</v>
      </c>
      <c r="J282" s="249">
        <v>197</v>
      </c>
      <c r="K282" s="249">
        <v>0</v>
      </c>
      <c r="L282" s="249">
        <v>31</v>
      </c>
      <c r="M282" s="249">
        <v>0</v>
      </c>
    </row>
    <row r="283" spans="1:13" s="219" customFormat="1" ht="9" customHeight="1">
      <c r="A283" s="220" t="s">
        <v>68</v>
      </c>
      <c r="B283" s="229">
        <f t="shared" si="22"/>
        <v>11213</v>
      </c>
      <c r="C283" s="249">
        <v>5636</v>
      </c>
      <c r="D283" s="249"/>
      <c r="E283" s="229">
        <f t="shared" si="23"/>
        <v>2304</v>
      </c>
      <c r="F283" s="249">
        <v>655</v>
      </c>
      <c r="G283" s="249">
        <v>284</v>
      </c>
      <c r="H283" s="249">
        <v>948</v>
      </c>
      <c r="I283" s="249">
        <v>417</v>
      </c>
      <c r="J283" s="249">
        <v>2254</v>
      </c>
      <c r="K283" s="249">
        <v>850</v>
      </c>
      <c r="L283" s="249">
        <v>169</v>
      </c>
      <c r="M283" s="249">
        <v>0</v>
      </c>
    </row>
    <row r="284" spans="1:13" s="219" customFormat="1" ht="9" customHeight="1">
      <c r="A284" s="225" t="s">
        <v>69</v>
      </c>
      <c r="B284" s="230">
        <f t="shared" si="22"/>
        <v>705</v>
      </c>
      <c r="C284" s="248">
        <v>297</v>
      </c>
      <c r="D284" s="248"/>
      <c r="E284" s="230">
        <f t="shared" si="23"/>
        <v>105</v>
      </c>
      <c r="F284" s="248">
        <v>52</v>
      </c>
      <c r="G284" s="248">
        <v>9</v>
      </c>
      <c r="H284" s="248">
        <v>40</v>
      </c>
      <c r="I284" s="248">
        <v>4</v>
      </c>
      <c r="J284" s="248">
        <v>190</v>
      </c>
      <c r="K284" s="248">
        <v>46</v>
      </c>
      <c r="L284" s="248">
        <v>65</v>
      </c>
      <c r="M284" s="248">
        <v>2</v>
      </c>
    </row>
    <row r="285" spans="1:13" s="219" customFormat="1" ht="9" customHeight="1">
      <c r="A285" s="220" t="s">
        <v>70</v>
      </c>
      <c r="B285" s="229">
        <f t="shared" si="22"/>
        <v>1070</v>
      </c>
      <c r="C285" s="249">
        <v>683</v>
      </c>
      <c r="D285" s="249"/>
      <c r="E285" s="229">
        <f t="shared" si="23"/>
        <v>120</v>
      </c>
      <c r="F285" s="249">
        <v>17</v>
      </c>
      <c r="G285" s="249">
        <v>91</v>
      </c>
      <c r="H285" s="249">
        <v>0</v>
      </c>
      <c r="I285" s="249">
        <v>12</v>
      </c>
      <c r="J285" s="249">
        <v>186</v>
      </c>
      <c r="K285" s="249">
        <v>34</v>
      </c>
      <c r="L285" s="249">
        <v>35</v>
      </c>
      <c r="M285" s="249">
        <v>12</v>
      </c>
    </row>
    <row r="286" spans="1:13" s="219" customFormat="1" ht="9" customHeight="1">
      <c r="A286" s="220" t="s">
        <v>71</v>
      </c>
      <c r="B286" s="229">
        <f t="shared" si="22"/>
        <v>3658</v>
      </c>
      <c r="C286" s="249">
        <v>2333</v>
      </c>
      <c r="D286" s="249"/>
      <c r="E286" s="229">
        <f t="shared" si="23"/>
        <v>462</v>
      </c>
      <c r="F286" s="249">
        <v>61</v>
      </c>
      <c r="G286" s="249">
        <v>224</v>
      </c>
      <c r="H286" s="249">
        <v>14</v>
      </c>
      <c r="I286" s="249">
        <v>163</v>
      </c>
      <c r="J286" s="249">
        <v>353</v>
      </c>
      <c r="K286" s="249">
        <v>20</v>
      </c>
      <c r="L286" s="249">
        <v>489</v>
      </c>
      <c r="M286" s="249">
        <v>1</v>
      </c>
    </row>
    <row r="287" spans="1:13" s="219" customFormat="1" ht="9" customHeight="1">
      <c r="A287" s="220" t="s">
        <v>72</v>
      </c>
      <c r="B287" s="229">
        <f t="shared" si="22"/>
        <v>1486</v>
      </c>
      <c r="C287" s="249">
        <v>739</v>
      </c>
      <c r="D287" s="249"/>
      <c r="E287" s="229">
        <f t="shared" si="23"/>
        <v>40</v>
      </c>
      <c r="F287" s="249">
        <v>10</v>
      </c>
      <c r="G287" s="249">
        <v>26</v>
      </c>
      <c r="H287" s="249">
        <v>3</v>
      </c>
      <c r="I287" s="249">
        <v>1</v>
      </c>
      <c r="J287" s="249">
        <v>256</v>
      </c>
      <c r="K287" s="249">
        <v>394</v>
      </c>
      <c r="L287" s="249">
        <v>50</v>
      </c>
      <c r="M287" s="249">
        <v>7</v>
      </c>
    </row>
    <row r="288" spans="1:13" s="219" customFormat="1" ht="9" customHeight="1">
      <c r="A288" s="225" t="s">
        <v>73</v>
      </c>
      <c r="B288" s="230">
        <f t="shared" si="22"/>
        <v>1449</v>
      </c>
      <c r="C288" s="248">
        <v>1186</v>
      </c>
      <c r="D288" s="248"/>
      <c r="E288" s="230">
        <f t="shared" si="23"/>
        <v>18</v>
      </c>
      <c r="F288" s="248">
        <v>4</v>
      </c>
      <c r="G288" s="248">
        <v>13</v>
      </c>
      <c r="H288" s="248">
        <v>1</v>
      </c>
      <c r="I288" s="248">
        <v>0</v>
      </c>
      <c r="J288" s="248">
        <v>219</v>
      </c>
      <c r="K288" s="248">
        <v>2</v>
      </c>
      <c r="L288" s="248">
        <v>24</v>
      </c>
      <c r="M288" s="248">
        <v>0</v>
      </c>
    </row>
    <row r="289" spans="1:13" s="219" customFormat="1" ht="9" customHeight="1">
      <c r="A289" s="220" t="s">
        <v>74</v>
      </c>
      <c r="B289" s="229">
        <f t="shared" si="22"/>
        <v>1699</v>
      </c>
      <c r="C289" s="249">
        <v>463</v>
      </c>
      <c r="D289" s="249"/>
      <c r="E289" s="229">
        <f t="shared" si="23"/>
        <v>149</v>
      </c>
      <c r="F289" s="249">
        <v>61</v>
      </c>
      <c r="G289" s="249">
        <v>50</v>
      </c>
      <c r="H289" s="249">
        <v>30</v>
      </c>
      <c r="I289" s="249">
        <v>8</v>
      </c>
      <c r="J289" s="249">
        <v>974</v>
      </c>
      <c r="K289" s="249">
        <v>62</v>
      </c>
      <c r="L289" s="249">
        <v>47</v>
      </c>
      <c r="M289" s="249">
        <v>4</v>
      </c>
    </row>
    <row r="290" spans="1:13" s="219" customFormat="1" ht="9" customHeight="1">
      <c r="A290" s="220" t="s">
        <v>75</v>
      </c>
      <c r="B290" s="229">
        <f t="shared" si="22"/>
        <v>2406</v>
      </c>
      <c r="C290" s="249">
        <v>266</v>
      </c>
      <c r="D290" s="249"/>
      <c r="E290" s="229">
        <f t="shared" si="23"/>
        <v>82</v>
      </c>
      <c r="F290" s="249">
        <v>9</v>
      </c>
      <c r="G290" s="249">
        <v>26</v>
      </c>
      <c r="H290" s="249">
        <v>12</v>
      </c>
      <c r="I290" s="249">
        <v>35</v>
      </c>
      <c r="J290" s="249">
        <v>1681</v>
      </c>
      <c r="K290" s="249">
        <v>164</v>
      </c>
      <c r="L290" s="249">
        <v>200</v>
      </c>
      <c r="M290" s="249">
        <v>13</v>
      </c>
    </row>
    <row r="291" spans="1:13" s="219" customFormat="1" ht="9" customHeight="1">
      <c r="A291" s="220" t="s">
        <v>76</v>
      </c>
      <c r="B291" s="229">
        <f t="shared" si="22"/>
        <v>537</v>
      </c>
      <c r="C291" s="249">
        <v>0</v>
      </c>
      <c r="D291" s="249"/>
      <c r="E291" s="229">
        <f t="shared" si="23"/>
        <v>537</v>
      </c>
      <c r="F291" s="249">
        <v>184</v>
      </c>
      <c r="G291" s="249">
        <v>259</v>
      </c>
      <c r="H291" s="249">
        <v>94</v>
      </c>
      <c r="I291" s="249">
        <v>0</v>
      </c>
      <c r="J291" s="249">
        <v>0</v>
      </c>
      <c r="K291" s="249">
        <v>0</v>
      </c>
      <c r="L291" s="249">
        <v>0</v>
      </c>
      <c r="M291" s="249">
        <v>0</v>
      </c>
    </row>
    <row r="292" spans="1:13" s="219" customFormat="1" ht="9" customHeight="1">
      <c r="A292" s="225" t="s">
        <v>77</v>
      </c>
      <c r="B292" s="230">
        <f t="shared" si="22"/>
        <v>1896</v>
      </c>
      <c r="C292" s="248">
        <v>570</v>
      </c>
      <c r="D292" s="248"/>
      <c r="E292" s="230">
        <f t="shared" si="23"/>
        <v>605</v>
      </c>
      <c r="F292" s="248">
        <v>208</v>
      </c>
      <c r="G292" s="248">
        <v>330</v>
      </c>
      <c r="H292" s="248">
        <v>43</v>
      </c>
      <c r="I292" s="248">
        <v>24</v>
      </c>
      <c r="J292" s="248">
        <v>613</v>
      </c>
      <c r="K292" s="248">
        <v>7</v>
      </c>
      <c r="L292" s="248">
        <v>81</v>
      </c>
      <c r="M292" s="248">
        <v>20</v>
      </c>
    </row>
    <row r="293" spans="1:13" s="219" customFormat="1" ht="9" customHeight="1">
      <c r="A293" s="220" t="s">
        <v>78</v>
      </c>
      <c r="B293" s="229">
        <f t="shared" si="22"/>
        <v>282</v>
      </c>
      <c r="C293" s="249">
        <v>190</v>
      </c>
      <c r="D293" s="249"/>
      <c r="E293" s="229">
        <f t="shared" si="23"/>
        <v>47</v>
      </c>
      <c r="F293" s="249">
        <v>12</v>
      </c>
      <c r="G293" s="249">
        <v>12</v>
      </c>
      <c r="H293" s="249">
        <v>23</v>
      </c>
      <c r="I293" s="249">
        <v>0</v>
      </c>
      <c r="J293" s="249">
        <v>42</v>
      </c>
      <c r="K293" s="249">
        <v>3</v>
      </c>
      <c r="L293" s="249">
        <v>0</v>
      </c>
      <c r="M293" s="249">
        <v>0</v>
      </c>
    </row>
    <row r="294" spans="1:13" s="219" customFormat="1" ht="9" customHeight="1">
      <c r="A294" s="220" t="s">
        <v>79</v>
      </c>
      <c r="B294" s="229">
        <f t="shared" si="22"/>
        <v>3305</v>
      </c>
      <c r="C294" s="249">
        <v>1668</v>
      </c>
      <c r="D294" s="249"/>
      <c r="E294" s="229">
        <f t="shared" si="23"/>
        <v>697</v>
      </c>
      <c r="F294" s="249">
        <v>194</v>
      </c>
      <c r="G294" s="249">
        <v>375</v>
      </c>
      <c r="H294" s="249">
        <v>107</v>
      </c>
      <c r="I294" s="249">
        <v>21</v>
      </c>
      <c r="J294" s="249">
        <v>588</v>
      </c>
      <c r="K294" s="249">
        <v>32</v>
      </c>
      <c r="L294" s="249">
        <v>305</v>
      </c>
      <c r="M294" s="249">
        <v>15</v>
      </c>
    </row>
    <row r="295" spans="1:13" s="219" customFormat="1" ht="9" customHeight="1">
      <c r="A295" s="220" t="s">
        <v>80</v>
      </c>
      <c r="B295" s="229">
        <f t="shared" si="22"/>
        <v>1108</v>
      </c>
      <c r="C295" s="249">
        <v>872</v>
      </c>
      <c r="D295" s="249"/>
      <c r="E295" s="229">
        <f t="shared" si="23"/>
        <v>35</v>
      </c>
      <c r="F295" s="249">
        <v>2</v>
      </c>
      <c r="G295" s="249">
        <v>32</v>
      </c>
      <c r="H295" s="249">
        <v>1</v>
      </c>
      <c r="I295" s="249">
        <v>0</v>
      </c>
      <c r="J295" s="249">
        <v>200</v>
      </c>
      <c r="K295" s="249">
        <v>0</v>
      </c>
      <c r="L295" s="249">
        <v>1</v>
      </c>
      <c r="M295" s="249">
        <v>0</v>
      </c>
    </row>
    <row r="296" spans="1:13" s="219" customFormat="1" ht="9" customHeight="1">
      <c r="A296" s="225" t="s">
        <v>81</v>
      </c>
      <c r="B296" s="230">
        <f t="shared" si="22"/>
        <v>292</v>
      </c>
      <c r="C296" s="280">
        <v>163</v>
      </c>
      <c r="D296" s="248"/>
      <c r="E296" s="230">
        <f t="shared" si="23"/>
        <v>29</v>
      </c>
      <c r="F296" s="280">
        <v>13</v>
      </c>
      <c r="G296" s="280">
        <v>16</v>
      </c>
      <c r="H296" s="280">
        <v>0</v>
      </c>
      <c r="I296" s="280">
        <v>0</v>
      </c>
      <c r="J296" s="280">
        <v>81</v>
      </c>
      <c r="K296" s="280">
        <v>17</v>
      </c>
      <c r="L296" s="280">
        <v>1</v>
      </c>
      <c r="M296" s="280">
        <v>1</v>
      </c>
    </row>
    <row r="297" spans="1:13" s="219" customFormat="1" ht="9" customHeight="1"/>
    <row r="298" spans="1:13" s="219" customFormat="1" ht="9" customHeight="1">
      <c r="A298" s="218">
        <v>2003</v>
      </c>
    </row>
    <row r="299" spans="1:13" s="219" customFormat="1" ht="9" customHeight="1">
      <c r="A299" s="222" t="s">
        <v>102</v>
      </c>
      <c r="B299" s="243">
        <f>SUM(B301:B332)</f>
        <v>79834</v>
      </c>
      <c r="C299" s="243">
        <f>SUM(C301:C332)</f>
        <v>41662</v>
      </c>
      <c r="D299" s="243"/>
      <c r="E299" s="243">
        <f t="shared" ref="E299:M299" si="24">SUM(E301:E332)</f>
        <v>11597</v>
      </c>
      <c r="F299" s="243">
        <f t="shared" si="24"/>
        <v>3472</v>
      </c>
      <c r="G299" s="243">
        <f t="shared" si="24"/>
        <v>3183</v>
      </c>
      <c r="H299" s="243">
        <f t="shared" si="24"/>
        <v>4364</v>
      </c>
      <c r="I299" s="243">
        <f t="shared" si="24"/>
        <v>578</v>
      </c>
      <c r="J299" s="243">
        <f t="shared" si="24"/>
        <v>19114</v>
      </c>
      <c r="K299" s="243">
        <f t="shared" si="24"/>
        <v>3979</v>
      </c>
      <c r="L299" s="243">
        <f t="shared" si="24"/>
        <v>3021</v>
      </c>
      <c r="M299" s="243">
        <f t="shared" si="24"/>
        <v>461</v>
      </c>
    </row>
    <row r="300" spans="1:13" s="219" customFormat="1" ht="3.95" customHeight="1">
      <c r="A300" s="222"/>
      <c r="B300" s="243"/>
      <c r="C300" s="243"/>
      <c r="D300" s="243"/>
      <c r="E300" s="243"/>
      <c r="F300" s="243"/>
      <c r="G300" s="243"/>
      <c r="H300" s="243"/>
      <c r="I300" s="243"/>
      <c r="J300" s="243"/>
      <c r="K300" s="243"/>
      <c r="L300" s="243"/>
      <c r="M300" s="243"/>
    </row>
    <row r="301" spans="1:13" s="219" customFormat="1" ht="9" customHeight="1">
      <c r="A301" s="220" t="s">
        <v>50</v>
      </c>
      <c r="B301" s="229">
        <f t="shared" ref="B301:B332" si="25">SUM(C301:E301,J301:M301)</f>
        <v>1301</v>
      </c>
      <c r="C301" s="249">
        <v>716</v>
      </c>
      <c r="D301" s="249"/>
      <c r="E301" s="229">
        <f t="shared" ref="E301:E332" si="26">SUM(F301:I301)</f>
        <v>225</v>
      </c>
      <c r="F301" s="249">
        <v>37</v>
      </c>
      <c r="G301" s="249">
        <v>93</v>
      </c>
      <c r="H301" s="249">
        <v>95</v>
      </c>
      <c r="I301" s="249">
        <v>0</v>
      </c>
      <c r="J301" s="249">
        <v>250</v>
      </c>
      <c r="K301" s="249">
        <v>104</v>
      </c>
      <c r="L301" s="249">
        <v>6</v>
      </c>
      <c r="M301" s="249">
        <v>0</v>
      </c>
    </row>
    <row r="302" spans="1:13" s="219" customFormat="1" ht="9" customHeight="1">
      <c r="A302" s="220" t="s">
        <v>51</v>
      </c>
      <c r="B302" s="229">
        <f t="shared" si="25"/>
        <v>4828</v>
      </c>
      <c r="C302" s="249">
        <v>1673</v>
      </c>
      <c r="D302" s="249"/>
      <c r="E302" s="229">
        <f t="shared" si="26"/>
        <v>473</v>
      </c>
      <c r="F302" s="249">
        <v>116</v>
      </c>
      <c r="G302" s="249">
        <v>207</v>
      </c>
      <c r="H302" s="249">
        <v>97</v>
      </c>
      <c r="I302" s="249">
        <v>53</v>
      </c>
      <c r="J302" s="249">
        <v>2202</v>
      </c>
      <c r="K302" s="249">
        <v>316</v>
      </c>
      <c r="L302" s="249">
        <v>119</v>
      </c>
      <c r="M302" s="249">
        <v>45</v>
      </c>
    </row>
    <row r="303" spans="1:13" s="219" customFormat="1" ht="9" customHeight="1">
      <c r="A303" s="220" t="s">
        <v>52</v>
      </c>
      <c r="B303" s="229">
        <f t="shared" si="25"/>
        <v>495</v>
      </c>
      <c r="C303" s="249">
        <v>237</v>
      </c>
      <c r="D303" s="249"/>
      <c r="E303" s="229">
        <f t="shared" si="26"/>
        <v>64</v>
      </c>
      <c r="F303" s="249">
        <v>10</v>
      </c>
      <c r="G303" s="249">
        <v>48</v>
      </c>
      <c r="H303" s="249">
        <v>6</v>
      </c>
      <c r="I303" s="249">
        <v>0</v>
      </c>
      <c r="J303" s="249">
        <v>149</v>
      </c>
      <c r="K303" s="249">
        <v>30</v>
      </c>
      <c r="L303" s="249">
        <v>15</v>
      </c>
      <c r="M303" s="249">
        <v>0</v>
      </c>
    </row>
    <row r="304" spans="1:13" s="219" customFormat="1" ht="9" customHeight="1">
      <c r="A304" s="225" t="s">
        <v>53</v>
      </c>
      <c r="B304" s="230">
        <f t="shared" si="25"/>
        <v>263</v>
      </c>
      <c r="C304" s="248">
        <v>46</v>
      </c>
      <c r="D304" s="248"/>
      <c r="E304" s="230">
        <f t="shared" si="26"/>
        <v>8</v>
      </c>
      <c r="F304" s="248">
        <v>4</v>
      </c>
      <c r="G304" s="248">
        <v>4</v>
      </c>
      <c r="H304" s="248">
        <v>0</v>
      </c>
      <c r="I304" s="248">
        <v>0</v>
      </c>
      <c r="J304" s="248">
        <v>197</v>
      </c>
      <c r="K304" s="248">
        <v>0</v>
      </c>
      <c r="L304" s="248">
        <v>10</v>
      </c>
      <c r="M304" s="248">
        <v>2</v>
      </c>
    </row>
    <row r="305" spans="1:13" s="219" customFormat="1" ht="9" customHeight="1">
      <c r="A305" s="220" t="s">
        <v>54</v>
      </c>
      <c r="B305" s="229">
        <f t="shared" si="25"/>
        <v>2247</v>
      </c>
      <c r="C305" s="249">
        <v>1111</v>
      </c>
      <c r="D305" s="249"/>
      <c r="E305" s="229">
        <f t="shared" si="26"/>
        <v>328</v>
      </c>
      <c r="F305" s="249">
        <v>36</v>
      </c>
      <c r="G305" s="249">
        <v>254</v>
      </c>
      <c r="H305" s="249">
        <v>31</v>
      </c>
      <c r="I305" s="249">
        <v>7</v>
      </c>
      <c r="J305" s="249">
        <v>758</v>
      </c>
      <c r="K305" s="249">
        <v>40</v>
      </c>
      <c r="L305" s="249">
        <v>2</v>
      </c>
      <c r="M305" s="249">
        <v>8</v>
      </c>
    </row>
    <row r="306" spans="1:13" s="219" customFormat="1" ht="9" customHeight="1">
      <c r="A306" s="220" t="s">
        <v>55</v>
      </c>
      <c r="B306" s="229">
        <f t="shared" si="25"/>
        <v>332</v>
      </c>
      <c r="C306" s="249">
        <v>219</v>
      </c>
      <c r="D306" s="249"/>
      <c r="E306" s="229">
        <f t="shared" si="26"/>
        <v>19</v>
      </c>
      <c r="F306" s="249">
        <v>2</v>
      </c>
      <c r="G306" s="249">
        <v>6</v>
      </c>
      <c r="H306" s="249">
        <v>11</v>
      </c>
      <c r="I306" s="249">
        <v>0</v>
      </c>
      <c r="J306" s="249">
        <v>57</v>
      </c>
      <c r="K306" s="249">
        <v>28</v>
      </c>
      <c r="L306" s="249">
        <v>7</v>
      </c>
      <c r="M306" s="249">
        <v>2</v>
      </c>
    </row>
    <row r="307" spans="1:13" s="219" customFormat="1" ht="9" customHeight="1">
      <c r="A307" s="220" t="s">
        <v>56</v>
      </c>
      <c r="B307" s="229">
        <f t="shared" si="25"/>
        <v>969</v>
      </c>
      <c r="C307" s="249">
        <v>129</v>
      </c>
      <c r="D307" s="249"/>
      <c r="E307" s="229">
        <f t="shared" si="26"/>
        <v>570</v>
      </c>
      <c r="F307" s="249">
        <v>324</v>
      </c>
      <c r="G307" s="249">
        <v>57</v>
      </c>
      <c r="H307" s="249">
        <v>189</v>
      </c>
      <c r="I307" s="249">
        <v>0</v>
      </c>
      <c r="J307" s="249">
        <v>270</v>
      </c>
      <c r="K307" s="249">
        <v>0</v>
      </c>
      <c r="L307" s="249">
        <v>0</v>
      </c>
      <c r="M307" s="249">
        <v>0</v>
      </c>
    </row>
    <row r="308" spans="1:13" s="219" customFormat="1" ht="9" customHeight="1">
      <c r="A308" s="225" t="s">
        <v>57</v>
      </c>
      <c r="B308" s="230">
        <f t="shared" si="25"/>
        <v>6346</v>
      </c>
      <c r="C308" s="248">
        <v>4314</v>
      </c>
      <c r="D308" s="248"/>
      <c r="E308" s="230">
        <f t="shared" si="26"/>
        <v>302</v>
      </c>
      <c r="F308" s="248">
        <v>21</v>
      </c>
      <c r="G308" s="248">
        <v>27</v>
      </c>
      <c r="H308" s="248">
        <v>2</v>
      </c>
      <c r="I308" s="248">
        <v>252</v>
      </c>
      <c r="J308" s="248">
        <v>977</v>
      </c>
      <c r="K308" s="248">
        <v>30</v>
      </c>
      <c r="L308" s="248">
        <v>528</v>
      </c>
      <c r="M308" s="248">
        <v>195</v>
      </c>
    </row>
    <row r="309" spans="1:13" s="219" customFormat="1" ht="9" customHeight="1">
      <c r="A309" s="220" t="s">
        <v>58</v>
      </c>
      <c r="B309" s="229">
        <f t="shared" si="25"/>
        <v>12219</v>
      </c>
      <c r="C309" s="249">
        <v>7494</v>
      </c>
      <c r="D309" s="249"/>
      <c r="E309" s="229">
        <f t="shared" si="26"/>
        <v>2689</v>
      </c>
      <c r="F309" s="249">
        <v>804</v>
      </c>
      <c r="G309" s="249">
        <v>323</v>
      </c>
      <c r="H309" s="249">
        <v>1551</v>
      </c>
      <c r="I309" s="249">
        <v>11</v>
      </c>
      <c r="J309" s="249">
        <v>1826</v>
      </c>
      <c r="K309" s="249">
        <v>184</v>
      </c>
      <c r="L309" s="249">
        <v>22</v>
      </c>
      <c r="M309" s="249">
        <v>4</v>
      </c>
    </row>
    <row r="310" spans="1:13" s="219" customFormat="1" ht="9" customHeight="1">
      <c r="A310" s="220" t="s">
        <v>59</v>
      </c>
      <c r="B310" s="229">
        <f t="shared" si="25"/>
        <v>1075</v>
      </c>
      <c r="C310" s="249">
        <v>765</v>
      </c>
      <c r="D310" s="249"/>
      <c r="E310" s="229">
        <f t="shared" si="26"/>
        <v>138</v>
      </c>
      <c r="F310" s="249">
        <v>3</v>
      </c>
      <c r="G310" s="249">
        <v>111</v>
      </c>
      <c r="H310" s="249">
        <v>23</v>
      </c>
      <c r="I310" s="249">
        <v>1</v>
      </c>
      <c r="J310" s="249">
        <v>164</v>
      </c>
      <c r="K310" s="249">
        <v>1</v>
      </c>
      <c r="L310" s="249">
        <v>7</v>
      </c>
      <c r="M310" s="249">
        <v>0</v>
      </c>
    </row>
    <row r="311" spans="1:13" s="219" customFormat="1" ht="9" customHeight="1">
      <c r="A311" s="220" t="s">
        <v>60</v>
      </c>
      <c r="B311" s="229">
        <f t="shared" si="25"/>
        <v>7702</v>
      </c>
      <c r="C311" s="249">
        <v>3755</v>
      </c>
      <c r="D311" s="249"/>
      <c r="E311" s="229">
        <f t="shared" si="26"/>
        <v>818</v>
      </c>
      <c r="F311" s="249">
        <v>182</v>
      </c>
      <c r="G311" s="249">
        <v>88</v>
      </c>
      <c r="H311" s="249">
        <v>547</v>
      </c>
      <c r="I311" s="249">
        <v>1</v>
      </c>
      <c r="J311" s="249">
        <v>1498</v>
      </c>
      <c r="K311" s="249">
        <v>1372</v>
      </c>
      <c r="L311" s="249">
        <v>255</v>
      </c>
      <c r="M311" s="249">
        <v>4</v>
      </c>
    </row>
    <row r="312" spans="1:13" s="219" customFormat="1" ht="9" customHeight="1">
      <c r="A312" s="225" t="s">
        <v>61</v>
      </c>
      <c r="B312" s="230">
        <f t="shared" si="25"/>
        <v>1557</v>
      </c>
      <c r="C312" s="248">
        <v>575</v>
      </c>
      <c r="D312" s="248"/>
      <c r="E312" s="230">
        <f t="shared" si="26"/>
        <v>118</v>
      </c>
      <c r="F312" s="248">
        <v>24</v>
      </c>
      <c r="G312" s="248">
        <v>47</v>
      </c>
      <c r="H312" s="248">
        <v>46</v>
      </c>
      <c r="I312" s="248">
        <v>1</v>
      </c>
      <c r="J312" s="248">
        <v>828</v>
      </c>
      <c r="K312" s="248">
        <v>13</v>
      </c>
      <c r="L312" s="248">
        <v>17</v>
      </c>
      <c r="M312" s="248">
        <v>6</v>
      </c>
    </row>
    <row r="313" spans="1:13" s="219" customFormat="1" ht="9" customHeight="1">
      <c r="A313" s="220" t="s">
        <v>62</v>
      </c>
      <c r="B313" s="229">
        <f t="shared" si="25"/>
        <v>686</v>
      </c>
      <c r="C313" s="249">
        <v>441</v>
      </c>
      <c r="D313" s="249"/>
      <c r="E313" s="229">
        <f t="shared" si="26"/>
        <v>108</v>
      </c>
      <c r="F313" s="249">
        <v>41</v>
      </c>
      <c r="G313" s="249">
        <v>67</v>
      </c>
      <c r="H313" s="249">
        <v>0</v>
      </c>
      <c r="I313" s="249">
        <v>0</v>
      </c>
      <c r="J313" s="249">
        <v>75</v>
      </c>
      <c r="K313" s="249">
        <v>32</v>
      </c>
      <c r="L313" s="249">
        <v>29</v>
      </c>
      <c r="M313" s="249">
        <v>1</v>
      </c>
    </row>
    <row r="314" spans="1:13" s="219" customFormat="1" ht="9" customHeight="1">
      <c r="A314" s="220" t="s">
        <v>63</v>
      </c>
      <c r="B314" s="229">
        <f t="shared" si="25"/>
        <v>1641</v>
      </c>
      <c r="C314" s="249">
        <v>601</v>
      </c>
      <c r="D314" s="249"/>
      <c r="E314" s="229">
        <f t="shared" si="26"/>
        <v>241</v>
      </c>
      <c r="F314" s="249">
        <v>47</v>
      </c>
      <c r="G314" s="249">
        <v>114</v>
      </c>
      <c r="H314" s="249">
        <v>79</v>
      </c>
      <c r="I314" s="249">
        <v>1</v>
      </c>
      <c r="J314" s="249">
        <v>772</v>
      </c>
      <c r="K314" s="249">
        <v>0</v>
      </c>
      <c r="L314" s="249">
        <v>18</v>
      </c>
      <c r="M314" s="249">
        <v>9</v>
      </c>
    </row>
    <row r="315" spans="1:13" s="219" customFormat="1" ht="9" customHeight="1">
      <c r="A315" s="220" t="s">
        <v>64</v>
      </c>
      <c r="B315" s="229">
        <f t="shared" si="25"/>
        <v>4259</v>
      </c>
      <c r="C315" s="249">
        <v>2385</v>
      </c>
      <c r="D315" s="249"/>
      <c r="E315" s="229">
        <f t="shared" si="26"/>
        <v>293</v>
      </c>
      <c r="F315" s="249">
        <v>138</v>
      </c>
      <c r="G315" s="249">
        <v>96</v>
      </c>
      <c r="H315" s="249">
        <v>15</v>
      </c>
      <c r="I315" s="249">
        <v>44</v>
      </c>
      <c r="J315" s="249">
        <v>624</v>
      </c>
      <c r="K315" s="249">
        <v>444</v>
      </c>
      <c r="L315" s="249">
        <v>424</v>
      </c>
      <c r="M315" s="249">
        <v>89</v>
      </c>
    </row>
    <row r="316" spans="1:13" s="219" customFormat="1" ht="9" customHeight="1">
      <c r="A316" s="225" t="s">
        <v>65</v>
      </c>
      <c r="B316" s="230">
        <f t="shared" si="25"/>
        <v>1843</v>
      </c>
      <c r="C316" s="248">
        <v>805</v>
      </c>
      <c r="D316" s="248"/>
      <c r="E316" s="230">
        <f t="shared" si="26"/>
        <v>610</v>
      </c>
      <c r="F316" s="248">
        <v>139</v>
      </c>
      <c r="G316" s="248">
        <v>256</v>
      </c>
      <c r="H316" s="248">
        <v>214</v>
      </c>
      <c r="I316" s="248">
        <v>1</v>
      </c>
      <c r="J316" s="248">
        <v>365</v>
      </c>
      <c r="K316" s="248">
        <v>19</v>
      </c>
      <c r="L316" s="248">
        <v>44</v>
      </c>
      <c r="M316" s="248">
        <v>0</v>
      </c>
    </row>
    <row r="317" spans="1:13" s="219" customFormat="1" ht="9" customHeight="1">
      <c r="A317" s="220" t="s">
        <v>66</v>
      </c>
      <c r="B317" s="229">
        <f t="shared" si="25"/>
        <v>1053</v>
      </c>
      <c r="C317" s="249">
        <v>699</v>
      </c>
      <c r="D317" s="249"/>
      <c r="E317" s="229">
        <f t="shared" si="26"/>
        <v>93</v>
      </c>
      <c r="F317" s="249">
        <v>21</v>
      </c>
      <c r="G317" s="249">
        <v>51</v>
      </c>
      <c r="H317" s="249">
        <v>21</v>
      </c>
      <c r="I317" s="249">
        <v>0</v>
      </c>
      <c r="J317" s="249">
        <v>257</v>
      </c>
      <c r="K317" s="249">
        <v>1</v>
      </c>
      <c r="L317" s="249">
        <v>2</v>
      </c>
      <c r="M317" s="249">
        <v>1</v>
      </c>
    </row>
    <row r="318" spans="1:13" s="219" customFormat="1" ht="9" customHeight="1">
      <c r="A318" s="220" t="s">
        <v>67</v>
      </c>
      <c r="B318" s="229">
        <f t="shared" si="25"/>
        <v>483</v>
      </c>
      <c r="C318" s="249">
        <v>122</v>
      </c>
      <c r="D318" s="249"/>
      <c r="E318" s="229">
        <f t="shared" si="26"/>
        <v>13</v>
      </c>
      <c r="F318" s="249">
        <v>4</v>
      </c>
      <c r="G318" s="249">
        <v>7</v>
      </c>
      <c r="H318" s="249">
        <v>1</v>
      </c>
      <c r="I318" s="249">
        <v>1</v>
      </c>
      <c r="J318" s="249">
        <v>207</v>
      </c>
      <c r="K318" s="249">
        <v>130</v>
      </c>
      <c r="L318" s="249">
        <v>8</v>
      </c>
      <c r="M318" s="249">
        <v>3</v>
      </c>
    </row>
    <row r="319" spans="1:13" s="219" customFormat="1" ht="9" customHeight="1">
      <c r="A319" s="220" t="s">
        <v>68</v>
      </c>
      <c r="B319" s="229">
        <f t="shared" si="25"/>
        <v>12313</v>
      </c>
      <c r="C319" s="249">
        <v>6147</v>
      </c>
      <c r="D319" s="249"/>
      <c r="E319" s="229">
        <f t="shared" si="26"/>
        <v>2153</v>
      </c>
      <c r="F319" s="249">
        <v>724</v>
      </c>
      <c r="G319" s="249">
        <v>309</v>
      </c>
      <c r="H319" s="249">
        <v>1117</v>
      </c>
      <c r="I319" s="249">
        <v>3</v>
      </c>
      <c r="J319" s="249">
        <v>2499</v>
      </c>
      <c r="K319" s="249">
        <v>926</v>
      </c>
      <c r="L319" s="249">
        <v>588</v>
      </c>
      <c r="M319" s="249">
        <v>0</v>
      </c>
    </row>
    <row r="320" spans="1:13" s="219" customFormat="1" ht="9" customHeight="1">
      <c r="A320" s="225" t="s">
        <v>69</v>
      </c>
      <c r="B320" s="230">
        <f t="shared" si="25"/>
        <v>797</v>
      </c>
      <c r="C320" s="248">
        <v>317</v>
      </c>
      <c r="D320" s="248"/>
      <c r="E320" s="230">
        <f t="shared" si="26"/>
        <v>127</v>
      </c>
      <c r="F320" s="248">
        <v>72</v>
      </c>
      <c r="G320" s="248">
        <v>9</v>
      </c>
      <c r="H320" s="248">
        <v>45</v>
      </c>
      <c r="I320" s="248">
        <v>1</v>
      </c>
      <c r="J320" s="248">
        <v>247</v>
      </c>
      <c r="K320" s="248">
        <v>40</v>
      </c>
      <c r="L320" s="248">
        <v>62</v>
      </c>
      <c r="M320" s="248">
        <v>4</v>
      </c>
    </row>
    <row r="321" spans="1:13" s="219" customFormat="1" ht="9" customHeight="1">
      <c r="A321" s="220" t="s">
        <v>70</v>
      </c>
      <c r="B321" s="229">
        <f t="shared" si="25"/>
        <v>1180</v>
      </c>
      <c r="C321" s="249">
        <v>744</v>
      </c>
      <c r="D321" s="249"/>
      <c r="E321" s="229">
        <f t="shared" si="26"/>
        <v>86</v>
      </c>
      <c r="F321" s="249">
        <v>13</v>
      </c>
      <c r="G321" s="249">
        <v>72</v>
      </c>
      <c r="H321" s="249">
        <v>0</v>
      </c>
      <c r="I321" s="249">
        <v>1</v>
      </c>
      <c r="J321" s="249">
        <v>292</v>
      </c>
      <c r="K321" s="249">
        <v>7</v>
      </c>
      <c r="L321" s="249">
        <v>20</v>
      </c>
      <c r="M321" s="249">
        <v>31</v>
      </c>
    </row>
    <row r="322" spans="1:13" s="219" customFormat="1" ht="9" customHeight="1">
      <c r="A322" s="220" t="s">
        <v>71</v>
      </c>
      <c r="B322" s="229">
        <f t="shared" si="25"/>
        <v>3085</v>
      </c>
      <c r="C322" s="249">
        <v>2440</v>
      </c>
      <c r="D322" s="249"/>
      <c r="E322" s="229">
        <f t="shared" si="26"/>
        <v>140</v>
      </c>
      <c r="F322" s="249">
        <v>0</v>
      </c>
      <c r="G322" s="249">
        <v>0</v>
      </c>
      <c r="H322" s="249">
        <v>0</v>
      </c>
      <c r="I322" s="249">
        <v>140</v>
      </c>
      <c r="J322" s="249">
        <v>20</v>
      </c>
      <c r="K322" s="249">
        <v>32</v>
      </c>
      <c r="L322" s="249">
        <v>453</v>
      </c>
      <c r="M322" s="249">
        <v>0</v>
      </c>
    </row>
    <row r="323" spans="1:13" s="219" customFormat="1" ht="9" customHeight="1">
      <c r="A323" s="220" t="s">
        <v>72</v>
      </c>
      <c r="B323" s="229">
        <f t="shared" si="25"/>
        <v>650</v>
      </c>
      <c r="C323" s="249">
        <v>416</v>
      </c>
      <c r="D323" s="249"/>
      <c r="E323" s="229">
        <f t="shared" si="26"/>
        <v>32</v>
      </c>
      <c r="F323" s="249">
        <v>13</v>
      </c>
      <c r="G323" s="249">
        <v>18</v>
      </c>
      <c r="H323" s="249">
        <v>0</v>
      </c>
      <c r="I323" s="249">
        <v>1</v>
      </c>
      <c r="J323" s="249">
        <v>118</v>
      </c>
      <c r="K323" s="249">
        <v>44</v>
      </c>
      <c r="L323" s="249">
        <v>31</v>
      </c>
      <c r="M323" s="249">
        <v>9</v>
      </c>
    </row>
    <row r="324" spans="1:13" s="219" customFormat="1" ht="9" customHeight="1">
      <c r="A324" s="225" t="s">
        <v>73</v>
      </c>
      <c r="B324" s="230">
        <f t="shared" si="25"/>
        <v>1639</v>
      </c>
      <c r="C324" s="248">
        <v>1341</v>
      </c>
      <c r="D324" s="248"/>
      <c r="E324" s="230">
        <f t="shared" si="26"/>
        <v>8</v>
      </c>
      <c r="F324" s="248">
        <v>5</v>
      </c>
      <c r="G324" s="248">
        <v>3</v>
      </c>
      <c r="H324" s="248">
        <v>0</v>
      </c>
      <c r="I324" s="248">
        <v>0</v>
      </c>
      <c r="J324" s="248">
        <v>221</v>
      </c>
      <c r="K324" s="248">
        <v>18</v>
      </c>
      <c r="L324" s="248">
        <v>51</v>
      </c>
      <c r="M324" s="248">
        <v>0</v>
      </c>
    </row>
    <row r="325" spans="1:13" s="219" customFormat="1" ht="9" customHeight="1">
      <c r="A325" s="220" t="s">
        <v>74</v>
      </c>
      <c r="B325" s="229">
        <f t="shared" si="25"/>
        <v>1754</v>
      </c>
      <c r="C325" s="249">
        <v>290</v>
      </c>
      <c r="D325" s="249"/>
      <c r="E325" s="229">
        <f t="shared" si="26"/>
        <v>125</v>
      </c>
      <c r="F325" s="249">
        <v>41</v>
      </c>
      <c r="G325" s="249">
        <v>49</v>
      </c>
      <c r="H325" s="249">
        <v>30</v>
      </c>
      <c r="I325" s="249">
        <v>5</v>
      </c>
      <c r="J325" s="249">
        <v>1238</v>
      </c>
      <c r="K325" s="249">
        <v>36</v>
      </c>
      <c r="L325" s="249">
        <v>62</v>
      </c>
      <c r="M325" s="249">
        <v>3</v>
      </c>
    </row>
    <row r="326" spans="1:13" s="219" customFormat="1" ht="9" customHeight="1">
      <c r="A326" s="220" t="s">
        <v>75</v>
      </c>
      <c r="B326" s="229">
        <f t="shared" si="25"/>
        <v>2027</v>
      </c>
      <c r="C326" s="249">
        <v>324</v>
      </c>
      <c r="D326" s="249"/>
      <c r="E326" s="229">
        <f t="shared" si="26"/>
        <v>91</v>
      </c>
      <c r="F326" s="249">
        <v>46</v>
      </c>
      <c r="G326" s="249">
        <v>41</v>
      </c>
      <c r="H326" s="249">
        <v>4</v>
      </c>
      <c r="I326" s="249">
        <v>0</v>
      </c>
      <c r="J326" s="249">
        <v>1427</v>
      </c>
      <c r="K326" s="249">
        <v>74</v>
      </c>
      <c r="L326" s="249">
        <v>111</v>
      </c>
      <c r="M326" s="249">
        <v>0</v>
      </c>
    </row>
    <row r="327" spans="1:13" s="219" customFormat="1" ht="9" customHeight="1">
      <c r="A327" s="220" t="s">
        <v>76</v>
      </c>
      <c r="B327" s="229">
        <f t="shared" si="25"/>
        <v>1342</v>
      </c>
      <c r="C327" s="249">
        <v>314</v>
      </c>
      <c r="D327" s="249"/>
      <c r="E327" s="229">
        <f t="shared" si="26"/>
        <v>689</v>
      </c>
      <c r="F327" s="249">
        <v>226</v>
      </c>
      <c r="G327" s="249">
        <v>365</v>
      </c>
      <c r="H327" s="249">
        <v>96</v>
      </c>
      <c r="I327" s="249">
        <v>2</v>
      </c>
      <c r="J327" s="249">
        <v>334</v>
      </c>
      <c r="K327" s="249">
        <v>0</v>
      </c>
      <c r="L327" s="249">
        <v>0</v>
      </c>
      <c r="M327" s="249">
        <v>5</v>
      </c>
    </row>
    <row r="328" spans="1:13" s="219" customFormat="1" ht="9" customHeight="1">
      <c r="A328" s="225" t="s">
        <v>77</v>
      </c>
      <c r="B328" s="230">
        <f t="shared" si="25"/>
        <v>1553</v>
      </c>
      <c r="C328" s="248">
        <v>539</v>
      </c>
      <c r="D328" s="248"/>
      <c r="E328" s="230">
        <f t="shared" si="26"/>
        <v>458</v>
      </c>
      <c r="F328" s="248">
        <v>223</v>
      </c>
      <c r="G328" s="248">
        <v>187</v>
      </c>
      <c r="H328" s="248">
        <v>36</v>
      </c>
      <c r="I328" s="248">
        <v>12</v>
      </c>
      <c r="J328" s="248">
        <v>479</v>
      </c>
      <c r="K328" s="248">
        <v>10</v>
      </c>
      <c r="L328" s="248">
        <v>45</v>
      </c>
      <c r="M328" s="248">
        <v>22</v>
      </c>
    </row>
    <row r="329" spans="1:13" s="219" customFormat="1" ht="9" customHeight="1">
      <c r="A329" s="220" t="s">
        <v>78</v>
      </c>
      <c r="B329" s="229">
        <f t="shared" si="25"/>
        <v>146</v>
      </c>
      <c r="C329" s="249">
        <v>122</v>
      </c>
      <c r="D329" s="249"/>
      <c r="E329" s="229">
        <f t="shared" si="26"/>
        <v>0</v>
      </c>
      <c r="F329" s="249">
        <v>0</v>
      </c>
      <c r="G329" s="249">
        <v>0</v>
      </c>
      <c r="H329" s="249">
        <v>0</v>
      </c>
      <c r="I329" s="249">
        <v>0</v>
      </c>
      <c r="J329" s="249">
        <v>22</v>
      </c>
      <c r="K329" s="249">
        <v>0</v>
      </c>
      <c r="L329" s="249">
        <v>1</v>
      </c>
      <c r="M329" s="249">
        <v>1</v>
      </c>
    </row>
    <row r="330" spans="1:13" s="219" customFormat="1" ht="9" customHeight="1">
      <c r="A330" s="220" t="s">
        <v>79</v>
      </c>
      <c r="B330" s="229">
        <f t="shared" si="25"/>
        <v>2741</v>
      </c>
      <c r="C330" s="249">
        <v>1577</v>
      </c>
      <c r="D330" s="249"/>
      <c r="E330" s="229">
        <f t="shared" si="26"/>
        <v>563</v>
      </c>
      <c r="F330" s="249">
        <v>149</v>
      </c>
      <c r="G330" s="249">
        <v>267</v>
      </c>
      <c r="H330" s="249">
        <v>107</v>
      </c>
      <c r="I330" s="249">
        <v>40</v>
      </c>
      <c r="J330" s="249">
        <v>485</v>
      </c>
      <c r="K330" s="249">
        <v>29</v>
      </c>
      <c r="L330" s="249">
        <v>72</v>
      </c>
      <c r="M330" s="249">
        <v>15</v>
      </c>
    </row>
    <row r="331" spans="1:13" s="219" customFormat="1" ht="9" customHeight="1">
      <c r="A331" s="220" t="s">
        <v>80</v>
      </c>
      <c r="B331" s="229">
        <f t="shared" si="25"/>
        <v>974</v>
      </c>
      <c r="C331" s="249">
        <v>800</v>
      </c>
      <c r="D331" s="249"/>
      <c r="E331" s="229">
        <f t="shared" si="26"/>
        <v>10</v>
      </c>
      <c r="F331" s="249">
        <v>4</v>
      </c>
      <c r="G331" s="249">
        <v>6</v>
      </c>
      <c r="H331" s="249">
        <v>0</v>
      </c>
      <c r="I331" s="249">
        <v>0</v>
      </c>
      <c r="J331" s="249">
        <v>161</v>
      </c>
      <c r="K331" s="249">
        <v>1</v>
      </c>
      <c r="L331" s="249">
        <v>0</v>
      </c>
      <c r="M331" s="249">
        <v>2</v>
      </c>
    </row>
    <row r="332" spans="1:13" s="219" customFormat="1" ht="9" customHeight="1">
      <c r="A332" s="225" t="s">
        <v>81</v>
      </c>
      <c r="B332" s="230">
        <f t="shared" si="25"/>
        <v>334</v>
      </c>
      <c r="C332" s="280">
        <v>204</v>
      </c>
      <c r="D332" s="248"/>
      <c r="E332" s="230">
        <f t="shared" si="26"/>
        <v>5</v>
      </c>
      <c r="F332" s="280">
        <v>3</v>
      </c>
      <c r="G332" s="280">
        <v>1</v>
      </c>
      <c r="H332" s="280">
        <v>1</v>
      </c>
      <c r="I332" s="280">
        <v>0</v>
      </c>
      <c r="J332" s="280">
        <v>95</v>
      </c>
      <c r="K332" s="280">
        <v>18</v>
      </c>
      <c r="L332" s="280">
        <v>12</v>
      </c>
      <c r="M332" s="280">
        <v>0</v>
      </c>
    </row>
    <row r="333" spans="1:13" s="219" customFormat="1" ht="9" customHeight="1">
      <c r="A333" s="253"/>
      <c r="B333" s="256"/>
      <c r="C333" s="281"/>
      <c r="D333" s="282"/>
      <c r="E333" s="256"/>
      <c r="F333" s="281"/>
      <c r="G333" s="281"/>
      <c r="H333" s="281"/>
      <c r="I333" s="281"/>
      <c r="J333" s="281"/>
      <c r="K333" s="281"/>
      <c r="L333" s="281"/>
      <c r="M333" s="281"/>
    </row>
    <row r="334" spans="1:13" s="219" customFormat="1" ht="9" customHeight="1">
      <c r="A334" s="218">
        <v>2004</v>
      </c>
    </row>
    <row r="335" spans="1:13" s="219" customFormat="1" ht="9" customHeight="1">
      <c r="A335" s="222" t="s">
        <v>102</v>
      </c>
      <c r="B335" s="243">
        <f>SUM(B337:B368)</f>
        <v>91396</v>
      </c>
      <c r="C335" s="243">
        <f>SUM(C337:C368)</f>
        <v>46436</v>
      </c>
      <c r="D335" s="243"/>
      <c r="E335" s="243">
        <f t="shared" ref="E335:M335" si="27">SUM(E337:E368)</f>
        <v>13101</v>
      </c>
      <c r="F335" s="243">
        <f t="shared" si="27"/>
        <v>3769</v>
      </c>
      <c r="G335" s="243">
        <f t="shared" si="27"/>
        <v>3485</v>
      </c>
      <c r="H335" s="243">
        <f t="shared" si="27"/>
        <v>4811</v>
      </c>
      <c r="I335" s="243">
        <f t="shared" si="27"/>
        <v>1036</v>
      </c>
      <c r="J335" s="243">
        <f t="shared" si="27"/>
        <v>22048</v>
      </c>
      <c r="K335" s="243">
        <f t="shared" si="27"/>
        <v>4341</v>
      </c>
      <c r="L335" s="243">
        <f t="shared" si="27"/>
        <v>4546</v>
      </c>
      <c r="M335" s="243">
        <f t="shared" si="27"/>
        <v>924</v>
      </c>
    </row>
    <row r="336" spans="1:13" s="219" customFormat="1" ht="3.95" customHeight="1">
      <c r="A336" s="222"/>
      <c r="B336" s="243"/>
      <c r="C336" s="243"/>
      <c r="D336" s="243"/>
      <c r="E336" s="243"/>
      <c r="F336" s="243"/>
      <c r="G336" s="243"/>
      <c r="H336" s="243"/>
      <c r="I336" s="243"/>
      <c r="J336" s="243"/>
      <c r="K336" s="243"/>
      <c r="L336" s="243"/>
      <c r="M336" s="243"/>
    </row>
    <row r="337" spans="1:13" s="219" customFormat="1" ht="9" customHeight="1">
      <c r="A337" s="220" t="s">
        <v>50</v>
      </c>
      <c r="B337" s="229">
        <f t="shared" ref="B337:B368" si="28">SUM(C337:E337,J337:M337)</f>
        <v>1179</v>
      </c>
      <c r="C337" s="250">
        <v>686</v>
      </c>
      <c r="D337" s="249"/>
      <c r="E337" s="229">
        <f t="shared" ref="E337:E368" si="29">SUM(F337:I337)</f>
        <v>218</v>
      </c>
      <c r="F337" s="249">
        <v>60</v>
      </c>
      <c r="G337" s="249">
        <v>115</v>
      </c>
      <c r="H337" s="249">
        <v>40</v>
      </c>
      <c r="I337" s="249">
        <v>3</v>
      </c>
      <c r="J337" s="249">
        <v>156</v>
      </c>
      <c r="K337" s="249">
        <v>91</v>
      </c>
      <c r="L337" s="249">
        <v>19</v>
      </c>
      <c r="M337" s="249">
        <v>9</v>
      </c>
    </row>
    <row r="338" spans="1:13" s="219" customFormat="1" ht="9" customHeight="1">
      <c r="A338" s="220" t="s">
        <v>51</v>
      </c>
      <c r="B338" s="229">
        <f t="shared" si="28"/>
        <v>5504</v>
      </c>
      <c r="C338" s="250">
        <v>1994</v>
      </c>
      <c r="D338" s="249"/>
      <c r="E338" s="229">
        <f t="shared" si="29"/>
        <v>634</v>
      </c>
      <c r="F338" s="249">
        <v>133</v>
      </c>
      <c r="G338" s="249">
        <v>336</v>
      </c>
      <c r="H338" s="249">
        <v>135</v>
      </c>
      <c r="I338" s="249">
        <v>30</v>
      </c>
      <c r="J338" s="249">
        <v>2136</v>
      </c>
      <c r="K338" s="249">
        <v>489</v>
      </c>
      <c r="L338" s="249">
        <v>200</v>
      </c>
      <c r="M338" s="249">
        <v>51</v>
      </c>
    </row>
    <row r="339" spans="1:13" s="219" customFormat="1" ht="9" customHeight="1">
      <c r="A339" s="220" t="s">
        <v>52</v>
      </c>
      <c r="B339" s="229">
        <f t="shared" si="28"/>
        <v>431</v>
      </c>
      <c r="C339" s="250">
        <v>215</v>
      </c>
      <c r="D339" s="249"/>
      <c r="E339" s="229">
        <f t="shared" si="29"/>
        <v>75</v>
      </c>
      <c r="F339" s="249">
        <v>28</v>
      </c>
      <c r="G339" s="249">
        <v>43</v>
      </c>
      <c r="H339" s="249">
        <v>4</v>
      </c>
      <c r="I339" s="249">
        <v>0</v>
      </c>
      <c r="J339" s="249">
        <v>121</v>
      </c>
      <c r="K339" s="249">
        <v>3</v>
      </c>
      <c r="L339" s="249">
        <v>16</v>
      </c>
      <c r="M339" s="249">
        <v>1</v>
      </c>
    </row>
    <row r="340" spans="1:13" s="219" customFormat="1" ht="9" customHeight="1">
      <c r="A340" s="225" t="s">
        <v>53</v>
      </c>
      <c r="B340" s="230">
        <f t="shared" si="28"/>
        <v>355</v>
      </c>
      <c r="C340" s="251">
        <v>36</v>
      </c>
      <c r="D340" s="248"/>
      <c r="E340" s="230">
        <f t="shared" si="29"/>
        <v>14</v>
      </c>
      <c r="F340" s="248">
        <v>5</v>
      </c>
      <c r="G340" s="248">
        <v>8</v>
      </c>
      <c r="H340" s="248">
        <v>0</v>
      </c>
      <c r="I340" s="248">
        <v>1</v>
      </c>
      <c r="J340" s="248">
        <v>289</v>
      </c>
      <c r="K340" s="248">
        <v>0</v>
      </c>
      <c r="L340" s="248">
        <v>15</v>
      </c>
      <c r="M340" s="248">
        <v>1</v>
      </c>
    </row>
    <row r="341" spans="1:13" s="219" customFormat="1" ht="9" customHeight="1">
      <c r="A341" s="220" t="s">
        <v>54</v>
      </c>
      <c r="B341" s="229">
        <f t="shared" si="28"/>
        <v>3855</v>
      </c>
      <c r="C341" s="250">
        <v>2036</v>
      </c>
      <c r="D341" s="249"/>
      <c r="E341" s="229">
        <f t="shared" si="29"/>
        <v>225</v>
      </c>
      <c r="F341" s="249">
        <v>29</v>
      </c>
      <c r="G341" s="249">
        <v>132</v>
      </c>
      <c r="H341" s="249">
        <v>20</v>
      </c>
      <c r="I341" s="249">
        <v>44</v>
      </c>
      <c r="J341" s="249">
        <v>1429</v>
      </c>
      <c r="K341" s="249">
        <v>6</v>
      </c>
      <c r="L341" s="249">
        <v>153</v>
      </c>
      <c r="M341" s="249">
        <v>6</v>
      </c>
    </row>
    <row r="342" spans="1:13" s="219" customFormat="1" ht="9" customHeight="1">
      <c r="A342" s="220" t="s">
        <v>55</v>
      </c>
      <c r="B342" s="229">
        <f t="shared" si="28"/>
        <v>390</v>
      </c>
      <c r="C342" s="250">
        <v>257</v>
      </c>
      <c r="D342" s="249"/>
      <c r="E342" s="229">
        <f t="shared" si="29"/>
        <v>17</v>
      </c>
      <c r="F342" s="249">
        <v>3</v>
      </c>
      <c r="G342" s="249">
        <v>7</v>
      </c>
      <c r="H342" s="249">
        <v>7</v>
      </c>
      <c r="I342" s="249">
        <v>0</v>
      </c>
      <c r="J342" s="249">
        <v>54</v>
      </c>
      <c r="K342" s="249">
        <v>56</v>
      </c>
      <c r="L342" s="249">
        <v>6</v>
      </c>
      <c r="M342" s="249">
        <v>0</v>
      </c>
    </row>
    <row r="343" spans="1:13" s="219" customFormat="1" ht="9" customHeight="1">
      <c r="A343" s="220" t="s">
        <v>56</v>
      </c>
      <c r="B343" s="229">
        <f t="shared" si="28"/>
        <v>1063</v>
      </c>
      <c r="C343" s="250">
        <v>193</v>
      </c>
      <c r="D343" s="249"/>
      <c r="E343" s="229">
        <f t="shared" si="29"/>
        <v>415</v>
      </c>
      <c r="F343" s="249">
        <v>152</v>
      </c>
      <c r="G343" s="249">
        <v>84</v>
      </c>
      <c r="H343" s="249">
        <v>179</v>
      </c>
      <c r="I343" s="249">
        <v>0</v>
      </c>
      <c r="J343" s="249">
        <v>298</v>
      </c>
      <c r="K343" s="249">
        <v>89</v>
      </c>
      <c r="L343" s="249">
        <v>68</v>
      </c>
      <c r="M343" s="249">
        <v>0</v>
      </c>
    </row>
    <row r="344" spans="1:13" s="219" customFormat="1" ht="9" customHeight="1">
      <c r="A344" s="225" t="s">
        <v>57</v>
      </c>
      <c r="B344" s="230">
        <f t="shared" si="28"/>
        <v>6665</v>
      </c>
      <c r="C344" s="251">
        <v>4330</v>
      </c>
      <c r="D344" s="248"/>
      <c r="E344" s="230">
        <f t="shared" si="29"/>
        <v>331</v>
      </c>
      <c r="F344" s="248">
        <v>17</v>
      </c>
      <c r="G344" s="248">
        <v>44</v>
      </c>
      <c r="H344" s="248">
        <v>19</v>
      </c>
      <c r="I344" s="248">
        <v>251</v>
      </c>
      <c r="J344" s="248">
        <v>903</v>
      </c>
      <c r="K344" s="248">
        <v>5</v>
      </c>
      <c r="L344" s="248">
        <v>565</v>
      </c>
      <c r="M344" s="248">
        <v>531</v>
      </c>
    </row>
    <row r="345" spans="1:13" s="219" customFormat="1" ht="9" customHeight="1">
      <c r="A345" s="220" t="s">
        <v>58</v>
      </c>
      <c r="B345" s="229">
        <f t="shared" si="28"/>
        <v>13753</v>
      </c>
      <c r="C345" s="250">
        <v>8842</v>
      </c>
      <c r="D345" s="249"/>
      <c r="E345" s="229">
        <f t="shared" si="29"/>
        <v>2420</v>
      </c>
      <c r="F345" s="249">
        <v>605</v>
      </c>
      <c r="G345" s="249">
        <v>330</v>
      </c>
      <c r="H345" s="249">
        <v>1381</v>
      </c>
      <c r="I345" s="249">
        <v>104</v>
      </c>
      <c r="J345" s="249">
        <v>2311</v>
      </c>
      <c r="K345" s="249">
        <v>65</v>
      </c>
      <c r="L345" s="249">
        <v>86</v>
      </c>
      <c r="M345" s="249">
        <v>29</v>
      </c>
    </row>
    <row r="346" spans="1:13" s="219" customFormat="1" ht="9" customHeight="1">
      <c r="A346" s="220" t="s">
        <v>59</v>
      </c>
      <c r="B346" s="229">
        <f t="shared" si="28"/>
        <v>759</v>
      </c>
      <c r="C346" s="250">
        <v>565</v>
      </c>
      <c r="D346" s="249"/>
      <c r="E346" s="229">
        <f t="shared" si="29"/>
        <v>86</v>
      </c>
      <c r="F346" s="249">
        <v>2</v>
      </c>
      <c r="G346" s="249">
        <v>44</v>
      </c>
      <c r="H346" s="249">
        <v>40</v>
      </c>
      <c r="I346" s="249">
        <v>0</v>
      </c>
      <c r="J346" s="249">
        <v>103</v>
      </c>
      <c r="K346" s="249">
        <v>3</v>
      </c>
      <c r="L346" s="249">
        <v>1</v>
      </c>
      <c r="M346" s="249">
        <v>1</v>
      </c>
    </row>
    <row r="347" spans="1:13" s="219" customFormat="1" ht="9" customHeight="1">
      <c r="A347" s="220" t="s">
        <v>60</v>
      </c>
      <c r="B347" s="229">
        <f t="shared" si="28"/>
        <v>6964</v>
      </c>
      <c r="C347" s="250">
        <v>3751</v>
      </c>
      <c r="D347" s="249"/>
      <c r="E347" s="229">
        <f t="shared" si="29"/>
        <v>647</v>
      </c>
      <c r="F347" s="249">
        <v>167</v>
      </c>
      <c r="G347" s="249">
        <v>103</v>
      </c>
      <c r="H347" s="249">
        <v>324</v>
      </c>
      <c r="I347" s="249">
        <v>53</v>
      </c>
      <c r="J347" s="249">
        <v>1739</v>
      </c>
      <c r="K347" s="249">
        <v>446</v>
      </c>
      <c r="L347" s="249">
        <v>374</v>
      </c>
      <c r="M347" s="249">
        <v>7</v>
      </c>
    </row>
    <row r="348" spans="1:13" s="219" customFormat="1" ht="9" customHeight="1">
      <c r="A348" s="225" t="s">
        <v>61</v>
      </c>
      <c r="B348" s="230">
        <f t="shared" si="28"/>
        <v>1145</v>
      </c>
      <c r="C348" s="251">
        <v>645</v>
      </c>
      <c r="D348" s="248"/>
      <c r="E348" s="230">
        <f t="shared" si="29"/>
        <v>93</v>
      </c>
      <c r="F348" s="248">
        <v>10</v>
      </c>
      <c r="G348" s="248">
        <v>49</v>
      </c>
      <c r="H348" s="248">
        <v>34</v>
      </c>
      <c r="I348" s="248">
        <v>0</v>
      </c>
      <c r="J348" s="248">
        <v>351</v>
      </c>
      <c r="K348" s="248">
        <v>16</v>
      </c>
      <c r="L348" s="248">
        <v>39</v>
      </c>
      <c r="M348" s="248">
        <v>1</v>
      </c>
    </row>
    <row r="349" spans="1:13" s="219" customFormat="1" ht="9" customHeight="1">
      <c r="A349" s="220" t="s">
        <v>62</v>
      </c>
      <c r="B349" s="229">
        <f t="shared" si="28"/>
        <v>718</v>
      </c>
      <c r="C349" s="250">
        <v>438</v>
      </c>
      <c r="D349" s="249"/>
      <c r="E349" s="229">
        <f t="shared" si="29"/>
        <v>119</v>
      </c>
      <c r="F349" s="249">
        <v>51</v>
      </c>
      <c r="G349" s="249">
        <v>68</v>
      </c>
      <c r="H349" s="249">
        <v>0</v>
      </c>
      <c r="I349" s="249">
        <v>0</v>
      </c>
      <c r="J349" s="249">
        <v>119</v>
      </c>
      <c r="K349" s="249">
        <v>0</v>
      </c>
      <c r="L349" s="249">
        <v>42</v>
      </c>
      <c r="M349" s="249">
        <v>0</v>
      </c>
    </row>
    <row r="350" spans="1:13" s="219" customFormat="1" ht="9" customHeight="1">
      <c r="A350" s="220" t="s">
        <v>63</v>
      </c>
      <c r="B350" s="229">
        <f t="shared" si="28"/>
        <v>4166</v>
      </c>
      <c r="C350" s="250">
        <v>1293</v>
      </c>
      <c r="D350" s="249"/>
      <c r="E350" s="229">
        <f t="shared" si="29"/>
        <v>669</v>
      </c>
      <c r="F350" s="249">
        <v>74</v>
      </c>
      <c r="G350" s="249">
        <v>252</v>
      </c>
      <c r="H350" s="249">
        <v>334</v>
      </c>
      <c r="I350" s="249">
        <v>9</v>
      </c>
      <c r="J350" s="249">
        <v>1756</v>
      </c>
      <c r="K350" s="249">
        <v>250</v>
      </c>
      <c r="L350" s="249">
        <v>78</v>
      </c>
      <c r="M350" s="249">
        <v>120</v>
      </c>
    </row>
    <row r="351" spans="1:13" s="219" customFormat="1" ht="9" customHeight="1">
      <c r="A351" s="220" t="s">
        <v>64</v>
      </c>
      <c r="B351" s="229">
        <f t="shared" si="28"/>
        <v>4721</v>
      </c>
      <c r="C351" s="250">
        <v>2604</v>
      </c>
      <c r="D351" s="249"/>
      <c r="E351" s="229">
        <f t="shared" si="29"/>
        <v>257</v>
      </c>
      <c r="F351" s="249">
        <v>71</v>
      </c>
      <c r="G351" s="249">
        <v>115</v>
      </c>
      <c r="H351" s="249">
        <v>11</v>
      </c>
      <c r="I351" s="249">
        <v>60</v>
      </c>
      <c r="J351" s="249">
        <v>777</v>
      </c>
      <c r="K351" s="249">
        <v>478</v>
      </c>
      <c r="L351" s="249">
        <v>509</v>
      </c>
      <c r="M351" s="249">
        <v>96</v>
      </c>
    </row>
    <row r="352" spans="1:13" s="219" customFormat="1" ht="9" customHeight="1">
      <c r="A352" s="225" t="s">
        <v>65</v>
      </c>
      <c r="B352" s="230">
        <f t="shared" si="28"/>
        <v>2092</v>
      </c>
      <c r="C352" s="251">
        <v>1050</v>
      </c>
      <c r="D352" s="248"/>
      <c r="E352" s="230">
        <f t="shared" si="29"/>
        <v>599</v>
      </c>
      <c r="F352" s="248">
        <v>138</v>
      </c>
      <c r="G352" s="248">
        <v>238</v>
      </c>
      <c r="H352" s="248">
        <v>214</v>
      </c>
      <c r="I352" s="248">
        <v>9</v>
      </c>
      <c r="J352" s="248">
        <v>377</v>
      </c>
      <c r="K352" s="248">
        <v>16</v>
      </c>
      <c r="L352" s="248">
        <v>49</v>
      </c>
      <c r="M352" s="248">
        <v>1</v>
      </c>
    </row>
    <row r="353" spans="1:13" s="219" customFormat="1" ht="9" customHeight="1">
      <c r="A353" s="220" t="s">
        <v>66</v>
      </c>
      <c r="B353" s="229">
        <f t="shared" si="28"/>
        <v>1138</v>
      </c>
      <c r="C353" s="250">
        <v>859</v>
      </c>
      <c r="D353" s="249"/>
      <c r="E353" s="229">
        <f t="shared" si="29"/>
        <v>9</v>
      </c>
      <c r="F353" s="249">
        <v>0</v>
      </c>
      <c r="G353" s="249">
        <v>4</v>
      </c>
      <c r="H353" s="249">
        <v>0</v>
      </c>
      <c r="I353" s="249">
        <v>5</v>
      </c>
      <c r="J353" s="249">
        <v>267</v>
      </c>
      <c r="K353" s="249">
        <v>0</v>
      </c>
      <c r="L353" s="249">
        <v>3</v>
      </c>
      <c r="M353" s="249">
        <v>0</v>
      </c>
    </row>
    <row r="354" spans="1:13" s="219" customFormat="1" ht="9" customHeight="1">
      <c r="A354" s="220" t="s">
        <v>67</v>
      </c>
      <c r="B354" s="229">
        <f t="shared" si="28"/>
        <v>438</v>
      </c>
      <c r="C354" s="250">
        <v>68</v>
      </c>
      <c r="D354" s="249"/>
      <c r="E354" s="229">
        <f t="shared" si="29"/>
        <v>25</v>
      </c>
      <c r="F354" s="249">
        <v>2</v>
      </c>
      <c r="G354" s="249">
        <v>5</v>
      </c>
      <c r="H354" s="249">
        <v>0</v>
      </c>
      <c r="I354" s="249">
        <v>18</v>
      </c>
      <c r="J354" s="249">
        <v>212</v>
      </c>
      <c r="K354" s="249">
        <v>0</v>
      </c>
      <c r="L354" s="249">
        <v>131</v>
      </c>
      <c r="M354" s="249">
        <v>2</v>
      </c>
    </row>
    <row r="355" spans="1:13" s="219" customFormat="1" ht="9" customHeight="1">
      <c r="A355" s="220" t="s">
        <v>68</v>
      </c>
      <c r="B355" s="229">
        <f t="shared" si="28"/>
        <v>14759</v>
      </c>
      <c r="C355" s="250">
        <v>6520</v>
      </c>
      <c r="D355" s="249"/>
      <c r="E355" s="229">
        <f t="shared" si="29"/>
        <v>3501</v>
      </c>
      <c r="F355" s="249">
        <v>1480</v>
      </c>
      <c r="G355" s="249">
        <v>331</v>
      </c>
      <c r="H355" s="249">
        <v>1677</v>
      </c>
      <c r="I355" s="249">
        <v>13</v>
      </c>
      <c r="J355" s="249">
        <v>2817</v>
      </c>
      <c r="K355" s="249">
        <v>1206</v>
      </c>
      <c r="L355" s="249">
        <v>715</v>
      </c>
      <c r="M355" s="249">
        <v>0</v>
      </c>
    </row>
    <row r="356" spans="1:13" s="219" customFormat="1" ht="9" customHeight="1">
      <c r="A356" s="225" t="s">
        <v>69</v>
      </c>
      <c r="B356" s="230">
        <f t="shared" si="28"/>
        <v>871</v>
      </c>
      <c r="C356" s="251">
        <v>295</v>
      </c>
      <c r="D356" s="248"/>
      <c r="E356" s="230">
        <f t="shared" si="29"/>
        <v>117</v>
      </c>
      <c r="F356" s="248">
        <v>59</v>
      </c>
      <c r="G356" s="248">
        <v>16</v>
      </c>
      <c r="H356" s="248">
        <v>42</v>
      </c>
      <c r="I356" s="248">
        <v>0</v>
      </c>
      <c r="J356" s="248">
        <v>166</v>
      </c>
      <c r="K356" s="248">
        <v>31</v>
      </c>
      <c r="L356" s="248">
        <v>262</v>
      </c>
      <c r="M356" s="248">
        <v>0</v>
      </c>
    </row>
    <row r="357" spans="1:13" s="219" customFormat="1" ht="9" customHeight="1">
      <c r="A357" s="220" t="s">
        <v>70</v>
      </c>
      <c r="B357" s="229">
        <f t="shared" si="28"/>
        <v>1214</v>
      </c>
      <c r="C357" s="250">
        <v>782</v>
      </c>
      <c r="D357" s="249"/>
      <c r="E357" s="229">
        <f t="shared" si="29"/>
        <v>43</v>
      </c>
      <c r="F357" s="249">
        <v>2</v>
      </c>
      <c r="G357" s="249">
        <v>38</v>
      </c>
      <c r="H357" s="249">
        <v>2</v>
      </c>
      <c r="I357" s="249">
        <v>1</v>
      </c>
      <c r="J357" s="249">
        <v>336</v>
      </c>
      <c r="K357" s="249">
        <v>1</v>
      </c>
      <c r="L357" s="249">
        <v>15</v>
      </c>
      <c r="M357" s="249">
        <v>37</v>
      </c>
    </row>
    <row r="358" spans="1:13" s="219" customFormat="1" ht="9" customHeight="1">
      <c r="A358" s="220" t="s">
        <v>71</v>
      </c>
      <c r="B358" s="229">
        <f t="shared" si="28"/>
        <v>4204</v>
      </c>
      <c r="C358" s="250">
        <v>2407</v>
      </c>
      <c r="D358" s="249"/>
      <c r="E358" s="229">
        <f t="shared" si="29"/>
        <v>412</v>
      </c>
      <c r="F358" s="249">
        <v>1</v>
      </c>
      <c r="G358" s="249">
        <v>3</v>
      </c>
      <c r="H358" s="249">
        <v>0</v>
      </c>
      <c r="I358" s="249">
        <v>408</v>
      </c>
      <c r="J358" s="249">
        <v>452</v>
      </c>
      <c r="K358" s="249">
        <v>503</v>
      </c>
      <c r="L358" s="249">
        <v>430</v>
      </c>
      <c r="M358" s="249">
        <v>0</v>
      </c>
    </row>
    <row r="359" spans="1:13" s="219" customFormat="1" ht="9" customHeight="1">
      <c r="A359" s="220" t="s">
        <v>72</v>
      </c>
      <c r="B359" s="229">
        <f t="shared" si="28"/>
        <v>1054</v>
      </c>
      <c r="C359" s="250">
        <v>765</v>
      </c>
      <c r="D359" s="249"/>
      <c r="E359" s="229">
        <f t="shared" si="29"/>
        <v>13</v>
      </c>
      <c r="F359" s="249">
        <v>3</v>
      </c>
      <c r="G359" s="249">
        <v>8</v>
      </c>
      <c r="H359" s="249">
        <v>0</v>
      </c>
      <c r="I359" s="249">
        <v>2</v>
      </c>
      <c r="J359" s="249">
        <v>147</v>
      </c>
      <c r="K359" s="249">
        <v>62</v>
      </c>
      <c r="L359" s="249">
        <v>63</v>
      </c>
      <c r="M359" s="249">
        <v>4</v>
      </c>
    </row>
    <row r="360" spans="1:13" s="219" customFormat="1" ht="9" customHeight="1">
      <c r="A360" s="225" t="s">
        <v>73</v>
      </c>
      <c r="B360" s="230">
        <f t="shared" si="28"/>
        <v>2009</v>
      </c>
      <c r="C360" s="251">
        <v>1583</v>
      </c>
      <c r="D360" s="248"/>
      <c r="E360" s="230">
        <f t="shared" si="29"/>
        <v>22</v>
      </c>
      <c r="F360" s="248">
        <v>11</v>
      </c>
      <c r="G360" s="248">
        <v>7</v>
      </c>
      <c r="H360" s="248">
        <v>1</v>
      </c>
      <c r="I360" s="248">
        <v>3</v>
      </c>
      <c r="J360" s="248">
        <v>297</v>
      </c>
      <c r="K360" s="248">
        <v>9</v>
      </c>
      <c r="L360" s="248">
        <v>94</v>
      </c>
      <c r="M360" s="248">
        <v>4</v>
      </c>
    </row>
    <row r="361" spans="1:13" s="219" customFormat="1" ht="9" customHeight="1">
      <c r="A361" s="220" t="s">
        <v>74</v>
      </c>
      <c r="B361" s="229">
        <f t="shared" si="28"/>
        <v>2031</v>
      </c>
      <c r="C361" s="250">
        <v>316</v>
      </c>
      <c r="D361" s="249"/>
      <c r="E361" s="229">
        <f t="shared" si="29"/>
        <v>110</v>
      </c>
      <c r="F361" s="249">
        <v>31</v>
      </c>
      <c r="G361" s="249">
        <v>47</v>
      </c>
      <c r="H361" s="249">
        <v>29</v>
      </c>
      <c r="I361" s="249">
        <v>3</v>
      </c>
      <c r="J361" s="249">
        <v>1160</v>
      </c>
      <c r="K361" s="249">
        <v>401</v>
      </c>
      <c r="L361" s="249">
        <v>44</v>
      </c>
      <c r="M361" s="249">
        <v>0</v>
      </c>
    </row>
    <row r="362" spans="1:13" s="219" customFormat="1" ht="9" customHeight="1">
      <c r="A362" s="220" t="s">
        <v>75</v>
      </c>
      <c r="B362" s="229">
        <f t="shared" si="28"/>
        <v>2276</v>
      </c>
      <c r="C362" s="250">
        <v>275</v>
      </c>
      <c r="D362" s="249"/>
      <c r="E362" s="229">
        <f t="shared" si="29"/>
        <v>86</v>
      </c>
      <c r="F362" s="249">
        <v>45</v>
      </c>
      <c r="G362" s="249">
        <v>21</v>
      </c>
      <c r="H362" s="249">
        <v>16</v>
      </c>
      <c r="I362" s="249">
        <v>4</v>
      </c>
      <c r="J362" s="249">
        <v>1516</v>
      </c>
      <c r="K362" s="249">
        <v>13</v>
      </c>
      <c r="L362" s="249">
        <v>385</v>
      </c>
      <c r="M362" s="249">
        <v>1</v>
      </c>
    </row>
    <row r="363" spans="1:13" s="219" customFormat="1" ht="9" customHeight="1">
      <c r="A363" s="220" t="s">
        <v>76</v>
      </c>
      <c r="B363" s="229">
        <f t="shared" si="28"/>
        <v>1019</v>
      </c>
      <c r="C363" s="250">
        <v>159</v>
      </c>
      <c r="D363" s="249"/>
      <c r="E363" s="229">
        <f t="shared" si="29"/>
        <v>762</v>
      </c>
      <c r="F363" s="249">
        <v>218</v>
      </c>
      <c r="G363" s="249">
        <v>471</v>
      </c>
      <c r="H363" s="249">
        <v>73</v>
      </c>
      <c r="I363" s="249">
        <v>0</v>
      </c>
      <c r="J363" s="249">
        <v>98</v>
      </c>
      <c r="K363" s="249">
        <v>0</v>
      </c>
      <c r="L363" s="249">
        <v>0</v>
      </c>
      <c r="M363" s="249">
        <v>0</v>
      </c>
    </row>
    <row r="364" spans="1:13" s="219" customFormat="1" ht="9" customHeight="1">
      <c r="A364" s="225" t="s">
        <v>77</v>
      </c>
      <c r="B364" s="230">
        <f t="shared" si="28"/>
        <v>1834</v>
      </c>
      <c r="C364" s="251">
        <v>655</v>
      </c>
      <c r="D364" s="248"/>
      <c r="E364" s="230">
        <f t="shared" si="29"/>
        <v>411</v>
      </c>
      <c r="F364" s="248">
        <v>179</v>
      </c>
      <c r="G364" s="248">
        <v>194</v>
      </c>
      <c r="H364" s="248">
        <v>34</v>
      </c>
      <c r="I364" s="248">
        <v>4</v>
      </c>
      <c r="J364" s="248">
        <v>728</v>
      </c>
      <c r="K364" s="248">
        <v>6</v>
      </c>
      <c r="L364" s="248">
        <v>24</v>
      </c>
      <c r="M364" s="248">
        <v>10</v>
      </c>
    </row>
    <row r="365" spans="1:13" s="219" customFormat="1" ht="9" customHeight="1">
      <c r="A365" s="220" t="s">
        <v>78</v>
      </c>
      <c r="B365" s="229">
        <f t="shared" si="28"/>
        <v>209</v>
      </c>
      <c r="C365" s="250">
        <v>152</v>
      </c>
      <c r="D365" s="249"/>
      <c r="E365" s="229">
        <f t="shared" si="29"/>
        <v>1</v>
      </c>
      <c r="F365" s="249">
        <v>1</v>
      </c>
      <c r="G365" s="249">
        <v>0</v>
      </c>
      <c r="H365" s="249">
        <v>0</v>
      </c>
      <c r="I365" s="249">
        <v>0</v>
      </c>
      <c r="J365" s="249">
        <v>45</v>
      </c>
      <c r="K365" s="249">
        <v>1</v>
      </c>
      <c r="L365" s="249">
        <v>2</v>
      </c>
      <c r="M365" s="249">
        <v>8</v>
      </c>
    </row>
    <row r="366" spans="1:13" s="219" customFormat="1" ht="9" customHeight="1">
      <c r="A366" s="220" t="s">
        <v>79</v>
      </c>
      <c r="B366" s="229">
        <f t="shared" si="28"/>
        <v>3034</v>
      </c>
      <c r="C366" s="250">
        <v>1624</v>
      </c>
      <c r="D366" s="249"/>
      <c r="E366" s="229">
        <f t="shared" si="29"/>
        <v>599</v>
      </c>
      <c r="F366" s="249">
        <v>161</v>
      </c>
      <c r="G366" s="249">
        <v>310</v>
      </c>
      <c r="H366" s="249">
        <v>117</v>
      </c>
      <c r="I366" s="249">
        <v>11</v>
      </c>
      <c r="J366" s="249">
        <v>585</v>
      </c>
      <c r="K366" s="249">
        <v>84</v>
      </c>
      <c r="L366" s="249">
        <v>138</v>
      </c>
      <c r="M366" s="249">
        <v>4</v>
      </c>
    </row>
    <row r="367" spans="1:13" s="219" customFormat="1" ht="9" customHeight="1">
      <c r="A367" s="220" t="s">
        <v>80</v>
      </c>
      <c r="B367" s="229">
        <f t="shared" si="28"/>
        <v>1077</v>
      </c>
      <c r="C367" s="250">
        <v>877</v>
      </c>
      <c r="D367" s="249"/>
      <c r="E367" s="229">
        <f t="shared" si="29"/>
        <v>12</v>
      </c>
      <c r="F367" s="249">
        <v>3</v>
      </c>
      <c r="G367" s="249">
        <v>9</v>
      </c>
      <c r="H367" s="249">
        <v>0</v>
      </c>
      <c r="I367" s="249">
        <v>0</v>
      </c>
      <c r="J367" s="249">
        <v>187</v>
      </c>
      <c r="K367" s="249">
        <v>0</v>
      </c>
      <c r="L367" s="249">
        <v>1</v>
      </c>
      <c r="M367" s="249">
        <v>0</v>
      </c>
    </row>
    <row r="368" spans="1:13" s="219" customFormat="1" ht="9" customHeight="1">
      <c r="A368" s="225" t="s">
        <v>81</v>
      </c>
      <c r="B368" s="230">
        <f t="shared" si="28"/>
        <v>469</v>
      </c>
      <c r="C368" s="251">
        <v>164</v>
      </c>
      <c r="D368" s="248"/>
      <c r="E368" s="230">
        <f t="shared" si="29"/>
        <v>159</v>
      </c>
      <c r="F368" s="280">
        <v>28</v>
      </c>
      <c r="G368" s="280">
        <v>53</v>
      </c>
      <c r="H368" s="280">
        <v>78</v>
      </c>
      <c r="I368" s="280">
        <v>0</v>
      </c>
      <c r="J368" s="280">
        <v>116</v>
      </c>
      <c r="K368" s="280">
        <v>11</v>
      </c>
      <c r="L368" s="280">
        <v>19</v>
      </c>
      <c r="M368" s="280">
        <v>0</v>
      </c>
    </row>
    <row r="369" spans="1:13" s="219" customFormat="1" ht="8.85" customHeight="1">
      <c r="A369" s="253"/>
      <c r="B369" s="256"/>
      <c r="C369" s="281"/>
      <c r="D369" s="282"/>
      <c r="E369" s="256"/>
      <c r="F369" s="281"/>
      <c r="G369" s="281"/>
      <c r="H369" s="281"/>
      <c r="I369" s="281"/>
      <c r="J369" s="281"/>
      <c r="K369" s="281"/>
      <c r="L369" s="281"/>
      <c r="M369" s="281"/>
    </row>
    <row r="370" spans="1:13" s="219" customFormat="1" ht="9" customHeight="1">
      <c r="A370" s="218">
        <v>2005</v>
      </c>
    </row>
    <row r="371" spans="1:13" s="219" customFormat="1" ht="9" customHeight="1">
      <c r="A371" s="222" t="s">
        <v>102</v>
      </c>
      <c r="B371" s="243">
        <f>SUM(B373:B404)</f>
        <v>90476</v>
      </c>
      <c r="C371" s="243">
        <f>SUM(C373:C404)</f>
        <v>47726</v>
      </c>
      <c r="D371" s="243"/>
      <c r="E371" s="243">
        <f t="shared" ref="E371:M371" si="30">SUM(E373:E404)</f>
        <v>11557</v>
      </c>
      <c r="F371" s="243">
        <f t="shared" si="30"/>
        <v>3300</v>
      </c>
      <c r="G371" s="243">
        <f t="shared" si="30"/>
        <v>3757</v>
      </c>
      <c r="H371" s="243">
        <f t="shared" si="30"/>
        <v>3791</v>
      </c>
      <c r="I371" s="243">
        <f t="shared" si="30"/>
        <v>709</v>
      </c>
      <c r="J371" s="243">
        <f t="shared" si="30"/>
        <v>22743</v>
      </c>
      <c r="K371" s="243">
        <f t="shared" si="30"/>
        <v>4017</v>
      </c>
      <c r="L371" s="243">
        <f t="shared" si="30"/>
        <v>4119</v>
      </c>
      <c r="M371" s="243">
        <f t="shared" si="30"/>
        <v>314</v>
      </c>
    </row>
    <row r="372" spans="1:13" s="219" customFormat="1" ht="3.95" customHeight="1">
      <c r="A372" s="222"/>
      <c r="B372" s="243"/>
      <c r="C372" s="243"/>
      <c r="D372" s="243"/>
      <c r="E372" s="243"/>
      <c r="F372" s="243"/>
      <c r="G372" s="243"/>
      <c r="H372" s="243"/>
      <c r="I372" s="243"/>
      <c r="J372" s="243"/>
      <c r="K372" s="243"/>
      <c r="L372" s="243"/>
      <c r="M372" s="243"/>
    </row>
    <row r="373" spans="1:13" s="219" customFormat="1" ht="9" customHeight="1">
      <c r="A373" s="220" t="s">
        <v>50</v>
      </c>
      <c r="B373" s="229">
        <f t="shared" ref="B373:B404" si="31">SUM(C373:E373,J373:M373)</f>
        <v>945</v>
      </c>
      <c r="C373" s="250">
        <v>602</v>
      </c>
      <c r="D373" s="249"/>
      <c r="E373" s="229">
        <f t="shared" ref="E373:E404" si="32">SUM(F373:I373)</f>
        <v>117</v>
      </c>
      <c r="F373" s="249">
        <v>28</v>
      </c>
      <c r="G373" s="249">
        <v>60</v>
      </c>
      <c r="H373" s="249">
        <v>5</v>
      </c>
      <c r="I373" s="249">
        <v>24</v>
      </c>
      <c r="J373" s="249">
        <v>137</v>
      </c>
      <c r="K373" s="249">
        <v>46</v>
      </c>
      <c r="L373" s="249">
        <v>31</v>
      </c>
      <c r="M373" s="249">
        <v>12</v>
      </c>
    </row>
    <row r="374" spans="1:13" s="219" customFormat="1" ht="9" customHeight="1">
      <c r="A374" s="220" t="s">
        <v>51</v>
      </c>
      <c r="B374" s="229">
        <f t="shared" si="31"/>
        <v>5934</v>
      </c>
      <c r="C374" s="250">
        <v>2364</v>
      </c>
      <c r="D374" s="249"/>
      <c r="E374" s="229">
        <f t="shared" si="32"/>
        <v>610</v>
      </c>
      <c r="F374" s="249">
        <v>145</v>
      </c>
      <c r="G374" s="249">
        <v>250</v>
      </c>
      <c r="H374" s="249">
        <v>151</v>
      </c>
      <c r="I374" s="249">
        <v>64</v>
      </c>
      <c r="J374" s="249">
        <v>2097</v>
      </c>
      <c r="K374" s="249">
        <v>591</v>
      </c>
      <c r="L374" s="249">
        <v>234</v>
      </c>
      <c r="M374" s="249">
        <v>38</v>
      </c>
    </row>
    <row r="375" spans="1:13" s="219" customFormat="1" ht="9" customHeight="1">
      <c r="A375" s="220" t="s">
        <v>52</v>
      </c>
      <c r="B375" s="229">
        <f t="shared" si="31"/>
        <v>229</v>
      </c>
      <c r="C375" s="250">
        <v>114</v>
      </c>
      <c r="D375" s="249"/>
      <c r="E375" s="229">
        <f t="shared" si="32"/>
        <v>6</v>
      </c>
      <c r="F375" s="249">
        <v>2</v>
      </c>
      <c r="G375" s="249">
        <v>1</v>
      </c>
      <c r="H375" s="249">
        <v>3</v>
      </c>
      <c r="I375" s="249">
        <v>0</v>
      </c>
      <c r="J375" s="249">
        <v>90</v>
      </c>
      <c r="K375" s="249">
        <v>0</v>
      </c>
      <c r="L375" s="249">
        <v>19</v>
      </c>
      <c r="M375" s="249">
        <v>0</v>
      </c>
    </row>
    <row r="376" spans="1:13" s="219" customFormat="1" ht="9" customHeight="1">
      <c r="A376" s="225" t="s">
        <v>53</v>
      </c>
      <c r="B376" s="230">
        <f t="shared" si="31"/>
        <v>389</v>
      </c>
      <c r="C376" s="251">
        <v>113</v>
      </c>
      <c r="D376" s="248"/>
      <c r="E376" s="230">
        <f t="shared" si="32"/>
        <v>6</v>
      </c>
      <c r="F376" s="248">
        <v>1</v>
      </c>
      <c r="G376" s="248">
        <v>4</v>
      </c>
      <c r="H376" s="248">
        <v>0</v>
      </c>
      <c r="I376" s="248">
        <v>1</v>
      </c>
      <c r="J376" s="248">
        <v>259</v>
      </c>
      <c r="K376" s="248">
        <v>0</v>
      </c>
      <c r="L376" s="248">
        <v>7</v>
      </c>
      <c r="M376" s="248">
        <v>4</v>
      </c>
    </row>
    <row r="377" spans="1:13" s="219" customFormat="1" ht="9" customHeight="1">
      <c r="A377" s="220" t="s">
        <v>54</v>
      </c>
      <c r="B377" s="229">
        <f t="shared" si="31"/>
        <v>3305</v>
      </c>
      <c r="C377" s="250">
        <v>1796</v>
      </c>
      <c r="D377" s="249"/>
      <c r="E377" s="229">
        <f t="shared" si="32"/>
        <v>276</v>
      </c>
      <c r="F377" s="249">
        <v>53</v>
      </c>
      <c r="G377" s="249">
        <v>182</v>
      </c>
      <c r="H377" s="249">
        <v>32</v>
      </c>
      <c r="I377" s="249">
        <v>9</v>
      </c>
      <c r="J377" s="249">
        <v>1146</v>
      </c>
      <c r="K377" s="249">
        <v>1</v>
      </c>
      <c r="L377" s="249">
        <v>78</v>
      </c>
      <c r="M377" s="249">
        <v>8</v>
      </c>
    </row>
    <row r="378" spans="1:13" s="219" customFormat="1" ht="9" customHeight="1">
      <c r="A378" s="220" t="s">
        <v>55</v>
      </c>
      <c r="B378" s="229">
        <f t="shared" si="31"/>
        <v>352</v>
      </c>
      <c r="C378" s="250">
        <v>255</v>
      </c>
      <c r="D378" s="249"/>
      <c r="E378" s="229">
        <f t="shared" si="32"/>
        <v>22</v>
      </c>
      <c r="F378" s="249">
        <v>8</v>
      </c>
      <c r="G378" s="249">
        <v>8</v>
      </c>
      <c r="H378" s="249">
        <v>5</v>
      </c>
      <c r="I378" s="249">
        <v>1</v>
      </c>
      <c r="J378" s="249">
        <v>48</v>
      </c>
      <c r="K378" s="249">
        <v>26</v>
      </c>
      <c r="L378" s="249">
        <v>1</v>
      </c>
      <c r="M378" s="249">
        <v>0</v>
      </c>
    </row>
    <row r="379" spans="1:13" s="219" customFormat="1" ht="9" customHeight="1">
      <c r="A379" s="220" t="s">
        <v>56</v>
      </c>
      <c r="B379" s="229">
        <f t="shared" si="31"/>
        <v>1038</v>
      </c>
      <c r="C379" s="250">
        <v>163</v>
      </c>
      <c r="D379" s="249"/>
      <c r="E379" s="229">
        <f t="shared" si="32"/>
        <v>440</v>
      </c>
      <c r="F379" s="249">
        <v>119</v>
      </c>
      <c r="G379" s="249">
        <v>113</v>
      </c>
      <c r="H379" s="249">
        <v>208</v>
      </c>
      <c r="I379" s="249">
        <v>0</v>
      </c>
      <c r="J379" s="249">
        <v>429</v>
      </c>
      <c r="K379" s="249">
        <v>1</v>
      </c>
      <c r="L379" s="249">
        <v>5</v>
      </c>
      <c r="M379" s="249">
        <v>0</v>
      </c>
    </row>
    <row r="380" spans="1:13" s="219" customFormat="1" ht="9" customHeight="1">
      <c r="A380" s="225" t="s">
        <v>57</v>
      </c>
      <c r="B380" s="230">
        <f t="shared" si="31"/>
        <v>6024</v>
      </c>
      <c r="C380" s="251">
        <v>4194</v>
      </c>
      <c r="D380" s="248"/>
      <c r="E380" s="230">
        <f t="shared" si="32"/>
        <v>266</v>
      </c>
      <c r="F380" s="248">
        <v>12</v>
      </c>
      <c r="G380" s="248">
        <v>32</v>
      </c>
      <c r="H380" s="248">
        <v>3</v>
      </c>
      <c r="I380" s="248">
        <v>219</v>
      </c>
      <c r="J380" s="248">
        <v>812</v>
      </c>
      <c r="K380" s="248">
        <v>10</v>
      </c>
      <c r="L380" s="248">
        <v>575</v>
      </c>
      <c r="M380" s="248">
        <v>167</v>
      </c>
    </row>
    <row r="381" spans="1:13" s="219" customFormat="1" ht="9" customHeight="1">
      <c r="A381" s="220" t="s">
        <v>58</v>
      </c>
      <c r="B381" s="229">
        <f t="shared" si="31"/>
        <v>15219</v>
      </c>
      <c r="C381" s="250">
        <v>10066</v>
      </c>
      <c r="D381" s="249"/>
      <c r="E381" s="229">
        <f t="shared" si="32"/>
        <v>2351</v>
      </c>
      <c r="F381" s="249">
        <v>601</v>
      </c>
      <c r="G381" s="249">
        <v>514</v>
      </c>
      <c r="H381" s="249">
        <v>1138</v>
      </c>
      <c r="I381" s="249">
        <v>98</v>
      </c>
      <c r="J381" s="249">
        <v>2684</v>
      </c>
      <c r="K381" s="249">
        <v>22</v>
      </c>
      <c r="L381" s="249">
        <v>88</v>
      </c>
      <c r="M381" s="249">
        <v>8</v>
      </c>
    </row>
    <row r="382" spans="1:13" s="219" customFormat="1" ht="9" customHeight="1">
      <c r="A382" s="220" t="s">
        <v>59</v>
      </c>
      <c r="B382" s="229">
        <f t="shared" si="31"/>
        <v>838</v>
      </c>
      <c r="C382" s="250">
        <v>604</v>
      </c>
      <c r="D382" s="249"/>
      <c r="E382" s="229">
        <f t="shared" si="32"/>
        <v>106</v>
      </c>
      <c r="F382" s="249">
        <v>3</v>
      </c>
      <c r="G382" s="249">
        <v>31</v>
      </c>
      <c r="H382" s="249">
        <v>72</v>
      </c>
      <c r="I382" s="249">
        <v>0</v>
      </c>
      <c r="J382" s="249">
        <v>106</v>
      </c>
      <c r="K382" s="249">
        <v>7</v>
      </c>
      <c r="L382" s="249">
        <v>15</v>
      </c>
      <c r="M382" s="249">
        <v>0</v>
      </c>
    </row>
    <row r="383" spans="1:13" s="219" customFormat="1" ht="9" customHeight="1">
      <c r="A383" s="220" t="s">
        <v>60</v>
      </c>
      <c r="B383" s="229">
        <f t="shared" si="31"/>
        <v>5224</v>
      </c>
      <c r="C383" s="250">
        <v>3115</v>
      </c>
      <c r="D383" s="249"/>
      <c r="E383" s="229">
        <f t="shared" si="32"/>
        <v>487</v>
      </c>
      <c r="F383" s="249">
        <v>128</v>
      </c>
      <c r="G383" s="249">
        <v>95</v>
      </c>
      <c r="H383" s="249">
        <v>264</v>
      </c>
      <c r="I383" s="249">
        <v>0</v>
      </c>
      <c r="J383" s="249">
        <v>1077</v>
      </c>
      <c r="K383" s="249">
        <v>303</v>
      </c>
      <c r="L383" s="249">
        <v>242</v>
      </c>
      <c r="M383" s="249">
        <v>0</v>
      </c>
    </row>
    <row r="384" spans="1:13" s="219" customFormat="1" ht="9" customHeight="1">
      <c r="A384" s="225" t="s">
        <v>61</v>
      </c>
      <c r="B384" s="230">
        <f t="shared" si="31"/>
        <v>958</v>
      </c>
      <c r="C384" s="251">
        <v>591</v>
      </c>
      <c r="D384" s="248"/>
      <c r="E384" s="230">
        <f t="shared" si="32"/>
        <v>77</v>
      </c>
      <c r="F384" s="248">
        <v>4</v>
      </c>
      <c r="G384" s="248">
        <v>46</v>
      </c>
      <c r="H384" s="248">
        <v>27</v>
      </c>
      <c r="I384" s="248">
        <v>0</v>
      </c>
      <c r="J384" s="248">
        <v>259</v>
      </c>
      <c r="K384" s="248">
        <v>9</v>
      </c>
      <c r="L384" s="248">
        <v>22</v>
      </c>
      <c r="M384" s="248">
        <v>0</v>
      </c>
    </row>
    <row r="385" spans="1:13" s="219" customFormat="1" ht="9" customHeight="1">
      <c r="A385" s="220" t="s">
        <v>62</v>
      </c>
      <c r="B385" s="229">
        <f t="shared" si="31"/>
        <v>740</v>
      </c>
      <c r="C385" s="250">
        <v>469</v>
      </c>
      <c r="D385" s="249"/>
      <c r="E385" s="229">
        <f t="shared" si="32"/>
        <v>131</v>
      </c>
      <c r="F385" s="249">
        <v>52</v>
      </c>
      <c r="G385" s="249">
        <v>77</v>
      </c>
      <c r="H385" s="249">
        <v>1</v>
      </c>
      <c r="I385" s="249">
        <v>1</v>
      </c>
      <c r="J385" s="249">
        <v>108</v>
      </c>
      <c r="K385" s="249">
        <v>0</v>
      </c>
      <c r="L385" s="249">
        <v>31</v>
      </c>
      <c r="M385" s="249">
        <v>1</v>
      </c>
    </row>
    <row r="386" spans="1:13" s="219" customFormat="1" ht="9" customHeight="1">
      <c r="A386" s="220" t="s">
        <v>63</v>
      </c>
      <c r="B386" s="229">
        <f t="shared" si="31"/>
        <v>5221</v>
      </c>
      <c r="C386" s="250">
        <v>1418</v>
      </c>
      <c r="D386" s="249"/>
      <c r="E386" s="229">
        <f t="shared" si="32"/>
        <v>1005</v>
      </c>
      <c r="F386" s="249">
        <v>42</v>
      </c>
      <c r="G386" s="249">
        <v>126</v>
      </c>
      <c r="H386" s="249">
        <v>675</v>
      </c>
      <c r="I386" s="249">
        <v>162</v>
      </c>
      <c r="J386" s="249">
        <v>2516</v>
      </c>
      <c r="K386" s="249">
        <v>161</v>
      </c>
      <c r="L386" s="249">
        <v>113</v>
      </c>
      <c r="M386" s="249">
        <v>8</v>
      </c>
    </row>
    <row r="387" spans="1:13" s="219" customFormat="1" ht="9" customHeight="1">
      <c r="A387" s="220" t="s">
        <v>64</v>
      </c>
      <c r="B387" s="229">
        <f t="shared" si="31"/>
        <v>8158</v>
      </c>
      <c r="C387" s="250">
        <v>4659</v>
      </c>
      <c r="D387" s="249"/>
      <c r="E387" s="229">
        <f t="shared" si="32"/>
        <v>255</v>
      </c>
      <c r="F387" s="249">
        <v>134</v>
      </c>
      <c r="G387" s="249">
        <v>85</v>
      </c>
      <c r="H387" s="249">
        <v>5</v>
      </c>
      <c r="I387" s="249">
        <v>31</v>
      </c>
      <c r="J387" s="249">
        <v>1499</v>
      </c>
      <c r="K387" s="249">
        <v>772</v>
      </c>
      <c r="L387" s="249">
        <v>925</v>
      </c>
      <c r="M387" s="249">
        <v>48</v>
      </c>
    </row>
    <row r="388" spans="1:13" s="219" customFormat="1" ht="9" customHeight="1">
      <c r="A388" s="225" t="s">
        <v>65</v>
      </c>
      <c r="B388" s="230">
        <f t="shared" si="31"/>
        <v>1952</v>
      </c>
      <c r="C388" s="251">
        <v>919</v>
      </c>
      <c r="D388" s="248"/>
      <c r="E388" s="230">
        <f t="shared" si="32"/>
        <v>564</v>
      </c>
      <c r="F388" s="248">
        <v>143</v>
      </c>
      <c r="G388" s="248">
        <v>225</v>
      </c>
      <c r="H388" s="248">
        <v>194</v>
      </c>
      <c r="I388" s="248">
        <v>2</v>
      </c>
      <c r="J388" s="248">
        <v>427</v>
      </c>
      <c r="K388" s="248">
        <v>1</v>
      </c>
      <c r="L388" s="248">
        <v>39</v>
      </c>
      <c r="M388" s="248">
        <v>2</v>
      </c>
    </row>
    <row r="389" spans="1:13" s="219" customFormat="1" ht="9" customHeight="1">
      <c r="A389" s="220" t="s">
        <v>66</v>
      </c>
      <c r="B389" s="229">
        <f t="shared" si="31"/>
        <v>1113</v>
      </c>
      <c r="C389" s="250">
        <v>800</v>
      </c>
      <c r="D389" s="249"/>
      <c r="E389" s="229">
        <f t="shared" si="32"/>
        <v>3</v>
      </c>
      <c r="F389" s="249">
        <v>1</v>
      </c>
      <c r="G389" s="249">
        <v>0</v>
      </c>
      <c r="H389" s="249">
        <v>0</v>
      </c>
      <c r="I389" s="249">
        <v>2</v>
      </c>
      <c r="J389" s="249">
        <v>309</v>
      </c>
      <c r="K389" s="249">
        <v>0</v>
      </c>
      <c r="L389" s="249">
        <v>0</v>
      </c>
      <c r="M389" s="249">
        <v>1</v>
      </c>
    </row>
    <row r="390" spans="1:13" s="219" customFormat="1" ht="9" customHeight="1">
      <c r="A390" s="220" t="s">
        <v>67</v>
      </c>
      <c r="B390" s="229">
        <f t="shared" si="31"/>
        <v>418</v>
      </c>
      <c r="C390" s="250">
        <v>153</v>
      </c>
      <c r="D390" s="249"/>
      <c r="E390" s="229">
        <f t="shared" si="32"/>
        <v>13</v>
      </c>
      <c r="F390" s="249">
        <v>0</v>
      </c>
      <c r="G390" s="249">
        <v>3</v>
      </c>
      <c r="H390" s="249">
        <v>0</v>
      </c>
      <c r="I390" s="249">
        <v>10</v>
      </c>
      <c r="J390" s="249">
        <v>166</v>
      </c>
      <c r="K390" s="249">
        <v>63</v>
      </c>
      <c r="L390" s="249">
        <v>18</v>
      </c>
      <c r="M390" s="249">
        <v>5</v>
      </c>
    </row>
    <row r="391" spans="1:13" s="219" customFormat="1" ht="9" customHeight="1">
      <c r="A391" s="220" t="s">
        <v>68</v>
      </c>
      <c r="B391" s="229">
        <f t="shared" si="31"/>
        <v>10769</v>
      </c>
      <c r="C391" s="250">
        <v>5416</v>
      </c>
      <c r="D391" s="249"/>
      <c r="E391" s="229">
        <f t="shared" si="32"/>
        <v>1556</v>
      </c>
      <c r="F391" s="249">
        <v>655</v>
      </c>
      <c r="G391" s="249">
        <v>297</v>
      </c>
      <c r="H391" s="249">
        <v>596</v>
      </c>
      <c r="I391" s="249">
        <v>8</v>
      </c>
      <c r="J391" s="249">
        <v>2253</v>
      </c>
      <c r="K391" s="249">
        <v>755</v>
      </c>
      <c r="L391" s="249">
        <v>789</v>
      </c>
      <c r="M391" s="249">
        <v>0</v>
      </c>
    </row>
    <row r="392" spans="1:13" s="219" customFormat="1" ht="9" customHeight="1">
      <c r="A392" s="225" t="s">
        <v>69</v>
      </c>
      <c r="B392" s="230">
        <f t="shared" si="31"/>
        <v>1168</v>
      </c>
      <c r="C392" s="251">
        <v>372</v>
      </c>
      <c r="D392" s="248"/>
      <c r="E392" s="230">
        <f t="shared" si="32"/>
        <v>225</v>
      </c>
      <c r="F392" s="248">
        <v>99</v>
      </c>
      <c r="G392" s="248">
        <v>22</v>
      </c>
      <c r="H392" s="248">
        <v>88</v>
      </c>
      <c r="I392" s="248">
        <v>16</v>
      </c>
      <c r="J392" s="248">
        <v>320</v>
      </c>
      <c r="K392" s="248">
        <v>82</v>
      </c>
      <c r="L392" s="248">
        <v>167</v>
      </c>
      <c r="M392" s="248">
        <v>2</v>
      </c>
    </row>
    <row r="393" spans="1:13" s="219" customFormat="1" ht="9" customHeight="1">
      <c r="A393" s="220" t="s">
        <v>70</v>
      </c>
      <c r="B393" s="229">
        <f t="shared" si="31"/>
        <v>1044</v>
      </c>
      <c r="C393" s="250">
        <v>722</v>
      </c>
      <c r="D393" s="249"/>
      <c r="E393" s="229">
        <f t="shared" si="32"/>
        <v>5</v>
      </c>
      <c r="F393" s="249">
        <v>0</v>
      </c>
      <c r="G393" s="249">
        <v>5</v>
      </c>
      <c r="H393" s="249">
        <v>0</v>
      </c>
      <c r="I393" s="249">
        <v>0</v>
      </c>
      <c r="J393" s="249">
        <v>307</v>
      </c>
      <c r="K393" s="249">
        <v>6</v>
      </c>
      <c r="L393" s="249">
        <v>3</v>
      </c>
      <c r="M393" s="249">
        <v>1</v>
      </c>
    </row>
    <row r="394" spans="1:13" s="219" customFormat="1" ht="9" customHeight="1">
      <c r="A394" s="220" t="s">
        <v>71</v>
      </c>
      <c r="B394" s="229">
        <f t="shared" si="31"/>
        <v>4485</v>
      </c>
      <c r="C394" s="250">
        <v>2609</v>
      </c>
      <c r="D394" s="249"/>
      <c r="E394" s="229">
        <f t="shared" si="32"/>
        <v>412</v>
      </c>
      <c r="F394" s="249">
        <v>100</v>
      </c>
      <c r="G394" s="249">
        <v>264</v>
      </c>
      <c r="H394" s="249">
        <v>17</v>
      </c>
      <c r="I394" s="249">
        <v>31</v>
      </c>
      <c r="J394" s="249">
        <v>465</v>
      </c>
      <c r="K394" s="249">
        <v>897</v>
      </c>
      <c r="L394" s="249">
        <v>102</v>
      </c>
      <c r="M394" s="249">
        <v>0</v>
      </c>
    </row>
    <row r="395" spans="1:13" s="219" customFormat="1" ht="9" customHeight="1">
      <c r="A395" s="220" t="s">
        <v>72</v>
      </c>
      <c r="B395" s="229">
        <f t="shared" si="31"/>
        <v>871</v>
      </c>
      <c r="C395" s="250">
        <v>560</v>
      </c>
      <c r="D395" s="249"/>
      <c r="E395" s="229">
        <f t="shared" si="32"/>
        <v>30</v>
      </c>
      <c r="F395" s="249">
        <v>13</v>
      </c>
      <c r="G395" s="249">
        <v>17</v>
      </c>
      <c r="H395" s="249">
        <v>0</v>
      </c>
      <c r="I395" s="249">
        <v>0</v>
      </c>
      <c r="J395" s="249">
        <v>195</v>
      </c>
      <c r="K395" s="249">
        <v>24</v>
      </c>
      <c r="L395" s="249">
        <v>60</v>
      </c>
      <c r="M395" s="249">
        <v>2</v>
      </c>
    </row>
    <row r="396" spans="1:13" s="219" customFormat="1" ht="9" customHeight="1">
      <c r="A396" s="225" t="s">
        <v>73</v>
      </c>
      <c r="B396" s="230">
        <f t="shared" si="31"/>
        <v>1957</v>
      </c>
      <c r="C396" s="251">
        <v>1078</v>
      </c>
      <c r="D396" s="248"/>
      <c r="E396" s="230">
        <f t="shared" si="32"/>
        <v>668</v>
      </c>
      <c r="F396" s="248">
        <v>370</v>
      </c>
      <c r="G396" s="248">
        <v>285</v>
      </c>
      <c r="H396" s="248">
        <v>2</v>
      </c>
      <c r="I396" s="248">
        <v>11</v>
      </c>
      <c r="J396" s="248">
        <v>191</v>
      </c>
      <c r="K396" s="248">
        <v>9</v>
      </c>
      <c r="L396" s="248">
        <v>10</v>
      </c>
      <c r="M396" s="248">
        <v>1</v>
      </c>
    </row>
    <row r="397" spans="1:13" s="219" customFormat="1" ht="9" customHeight="1">
      <c r="A397" s="220" t="s">
        <v>74</v>
      </c>
      <c r="B397" s="229">
        <f t="shared" si="31"/>
        <v>2115</v>
      </c>
      <c r="C397" s="250">
        <v>455</v>
      </c>
      <c r="D397" s="249"/>
      <c r="E397" s="229">
        <f t="shared" si="32"/>
        <v>149</v>
      </c>
      <c r="F397" s="249">
        <v>66</v>
      </c>
      <c r="G397" s="249">
        <v>61</v>
      </c>
      <c r="H397" s="249">
        <v>14</v>
      </c>
      <c r="I397" s="249">
        <v>8</v>
      </c>
      <c r="J397" s="249">
        <v>1343</v>
      </c>
      <c r="K397" s="249">
        <v>106</v>
      </c>
      <c r="L397" s="249">
        <v>61</v>
      </c>
      <c r="M397" s="249">
        <v>1</v>
      </c>
    </row>
    <row r="398" spans="1:13" s="219" customFormat="1" ht="9" customHeight="1">
      <c r="A398" s="220" t="s">
        <v>75</v>
      </c>
      <c r="B398" s="229">
        <f t="shared" si="31"/>
        <v>2502</v>
      </c>
      <c r="C398" s="250">
        <v>370</v>
      </c>
      <c r="D398" s="249"/>
      <c r="E398" s="229">
        <f t="shared" si="32"/>
        <v>124</v>
      </c>
      <c r="F398" s="249">
        <v>33</v>
      </c>
      <c r="G398" s="249">
        <v>50</v>
      </c>
      <c r="H398" s="249">
        <v>39</v>
      </c>
      <c r="I398" s="249">
        <v>2</v>
      </c>
      <c r="J398" s="249">
        <v>1787</v>
      </c>
      <c r="K398" s="249">
        <v>16</v>
      </c>
      <c r="L398" s="249">
        <v>203</v>
      </c>
      <c r="M398" s="249">
        <v>2</v>
      </c>
    </row>
    <row r="399" spans="1:13" s="219" customFormat="1" ht="9" customHeight="1">
      <c r="A399" s="220" t="s">
        <v>76</v>
      </c>
      <c r="B399" s="229">
        <f t="shared" si="31"/>
        <v>743</v>
      </c>
      <c r="C399" s="250">
        <v>73</v>
      </c>
      <c r="D399" s="249"/>
      <c r="E399" s="229">
        <f t="shared" si="32"/>
        <v>537</v>
      </c>
      <c r="F399" s="249">
        <v>163</v>
      </c>
      <c r="G399" s="249">
        <v>319</v>
      </c>
      <c r="H399" s="249">
        <v>48</v>
      </c>
      <c r="I399" s="249">
        <v>7</v>
      </c>
      <c r="J399" s="249">
        <v>132</v>
      </c>
      <c r="K399" s="310" t="s">
        <v>266</v>
      </c>
      <c r="L399" s="249">
        <v>1</v>
      </c>
      <c r="M399" s="249">
        <v>0</v>
      </c>
    </row>
    <row r="400" spans="1:13" s="219" customFormat="1" ht="9" customHeight="1">
      <c r="A400" s="225" t="s">
        <v>77</v>
      </c>
      <c r="B400" s="230">
        <f t="shared" si="31"/>
        <v>1788</v>
      </c>
      <c r="C400" s="251">
        <v>664</v>
      </c>
      <c r="D400" s="248"/>
      <c r="E400" s="230">
        <f t="shared" si="32"/>
        <v>386</v>
      </c>
      <c r="F400" s="248">
        <v>165</v>
      </c>
      <c r="G400" s="248">
        <v>173</v>
      </c>
      <c r="H400" s="248">
        <v>47</v>
      </c>
      <c r="I400" s="248">
        <v>1</v>
      </c>
      <c r="J400" s="248">
        <v>594</v>
      </c>
      <c r="K400" s="248">
        <v>5</v>
      </c>
      <c r="L400" s="248">
        <v>139</v>
      </c>
      <c r="M400" s="248">
        <v>0</v>
      </c>
    </row>
    <row r="401" spans="1:13" s="219" customFormat="1" ht="9" customHeight="1">
      <c r="A401" s="220" t="s">
        <v>78</v>
      </c>
      <c r="B401" s="229">
        <f t="shared" si="31"/>
        <v>166</v>
      </c>
      <c r="C401" s="250">
        <v>136</v>
      </c>
      <c r="D401" s="249"/>
      <c r="E401" s="229">
        <f t="shared" si="32"/>
        <v>1</v>
      </c>
      <c r="F401" s="249">
        <v>0</v>
      </c>
      <c r="G401" s="249">
        <v>0</v>
      </c>
      <c r="H401" s="249">
        <v>1</v>
      </c>
      <c r="I401" s="249">
        <v>0</v>
      </c>
      <c r="J401" s="249">
        <v>29</v>
      </c>
      <c r="K401" s="249">
        <v>0</v>
      </c>
      <c r="L401" s="249">
        <v>0</v>
      </c>
      <c r="M401" s="249">
        <v>0</v>
      </c>
    </row>
    <row r="402" spans="1:13" s="219" customFormat="1" ht="9" customHeight="1">
      <c r="A402" s="220" t="s">
        <v>79</v>
      </c>
      <c r="B402" s="229">
        <f t="shared" si="31"/>
        <v>3081</v>
      </c>
      <c r="C402" s="250">
        <v>1715</v>
      </c>
      <c r="D402" s="249"/>
      <c r="E402" s="229">
        <f t="shared" si="32"/>
        <v>574</v>
      </c>
      <c r="F402" s="249">
        <v>127</v>
      </c>
      <c r="G402" s="249">
        <v>351</v>
      </c>
      <c r="H402" s="249">
        <v>95</v>
      </c>
      <c r="I402" s="249">
        <v>1</v>
      </c>
      <c r="J402" s="249">
        <v>563</v>
      </c>
      <c r="K402" s="249">
        <v>103</v>
      </c>
      <c r="L402" s="249">
        <v>123</v>
      </c>
      <c r="M402" s="249">
        <v>3</v>
      </c>
    </row>
    <row r="403" spans="1:13" s="219" customFormat="1" ht="9" customHeight="1">
      <c r="A403" s="220" t="s">
        <v>80</v>
      </c>
      <c r="B403" s="229">
        <f t="shared" si="31"/>
        <v>1258</v>
      </c>
      <c r="C403" s="250">
        <v>948</v>
      </c>
      <c r="D403" s="249"/>
      <c r="E403" s="229">
        <f t="shared" si="32"/>
        <v>21</v>
      </c>
      <c r="F403" s="249">
        <v>9</v>
      </c>
      <c r="G403" s="249">
        <v>12</v>
      </c>
      <c r="H403" s="249">
        <v>0</v>
      </c>
      <c r="I403" s="249">
        <v>0</v>
      </c>
      <c r="J403" s="249">
        <v>287</v>
      </c>
      <c r="K403" s="249">
        <v>0</v>
      </c>
      <c r="L403" s="249">
        <v>2</v>
      </c>
      <c r="M403" s="249">
        <v>0</v>
      </c>
    </row>
    <row r="404" spans="1:13" s="219" customFormat="1" ht="9" customHeight="1">
      <c r="A404" s="225" t="s">
        <v>81</v>
      </c>
      <c r="B404" s="230">
        <f t="shared" si="31"/>
        <v>472</v>
      </c>
      <c r="C404" s="251">
        <v>213</v>
      </c>
      <c r="D404" s="248"/>
      <c r="E404" s="230">
        <f t="shared" si="32"/>
        <v>134</v>
      </c>
      <c r="F404" s="280">
        <v>24</v>
      </c>
      <c r="G404" s="280">
        <v>49</v>
      </c>
      <c r="H404" s="280">
        <v>61</v>
      </c>
      <c r="I404" s="280">
        <v>0</v>
      </c>
      <c r="J404" s="280">
        <v>108</v>
      </c>
      <c r="K404" s="280">
        <v>1</v>
      </c>
      <c r="L404" s="280">
        <v>16</v>
      </c>
      <c r="M404" s="280">
        <v>0</v>
      </c>
    </row>
    <row r="405" spans="1:13" s="219" customFormat="1" ht="8.85" customHeight="1">
      <c r="A405" s="253"/>
      <c r="B405" s="256"/>
      <c r="C405" s="281"/>
      <c r="D405" s="282"/>
      <c r="E405" s="256"/>
      <c r="F405" s="281"/>
      <c r="G405" s="281"/>
      <c r="H405" s="281"/>
      <c r="I405" s="281"/>
      <c r="J405" s="281"/>
      <c r="K405" s="281"/>
      <c r="L405" s="281"/>
      <c r="M405" s="281"/>
    </row>
    <row r="406" spans="1:13" s="219" customFormat="1" ht="9" customHeight="1">
      <c r="A406" s="218">
        <v>2006</v>
      </c>
    </row>
    <row r="407" spans="1:13" s="219" customFormat="1" ht="9" customHeight="1">
      <c r="A407" s="222" t="s">
        <v>102</v>
      </c>
      <c r="B407" s="243">
        <f>SUM(B409:B440)</f>
        <v>91146</v>
      </c>
      <c r="C407" s="243">
        <f>SUM(C409:C440)</f>
        <v>49002</v>
      </c>
      <c r="D407" s="243"/>
      <c r="E407" s="243">
        <f t="shared" ref="E407:M407" si="33">SUM(E409:E440)</f>
        <v>11075</v>
      </c>
      <c r="F407" s="243">
        <f t="shared" si="33"/>
        <v>2757</v>
      </c>
      <c r="G407" s="243">
        <f t="shared" si="33"/>
        <v>3875</v>
      </c>
      <c r="H407" s="243">
        <f t="shared" si="33"/>
        <v>3323</v>
      </c>
      <c r="I407" s="243">
        <f t="shared" si="33"/>
        <v>1120</v>
      </c>
      <c r="J407" s="243">
        <f t="shared" si="33"/>
        <v>22792</v>
      </c>
      <c r="K407" s="243">
        <f t="shared" si="33"/>
        <v>4366</v>
      </c>
      <c r="L407" s="243">
        <f t="shared" si="33"/>
        <v>3037</v>
      </c>
      <c r="M407" s="243">
        <f t="shared" si="33"/>
        <v>874</v>
      </c>
    </row>
    <row r="408" spans="1:13" s="219" customFormat="1" ht="3.95" customHeight="1">
      <c r="A408" s="222"/>
      <c r="B408" s="243"/>
      <c r="C408" s="243"/>
      <c r="D408" s="243"/>
      <c r="E408" s="243"/>
      <c r="F408" s="243"/>
      <c r="G408" s="243"/>
      <c r="H408" s="243"/>
      <c r="I408" s="243"/>
      <c r="J408" s="243"/>
      <c r="K408" s="243"/>
      <c r="L408" s="243"/>
      <c r="M408" s="243"/>
    </row>
    <row r="409" spans="1:13" s="219" customFormat="1" ht="9" customHeight="1">
      <c r="A409" s="220" t="s">
        <v>50</v>
      </c>
      <c r="B409" s="229">
        <f t="shared" ref="B409:B440" si="34">SUM(C409:E409,J409:M409)</f>
        <v>1173</v>
      </c>
      <c r="C409" s="250">
        <v>785</v>
      </c>
      <c r="D409" s="249"/>
      <c r="E409" s="229">
        <f t="shared" ref="E409:E440" si="35">SUM(F409:I409)</f>
        <v>24</v>
      </c>
      <c r="F409" s="249">
        <v>3</v>
      </c>
      <c r="G409" s="249">
        <v>14</v>
      </c>
      <c r="H409" s="249">
        <v>0</v>
      </c>
      <c r="I409" s="249">
        <v>7</v>
      </c>
      <c r="J409" s="249">
        <v>214</v>
      </c>
      <c r="K409" s="249">
        <v>36</v>
      </c>
      <c r="L409" s="249">
        <v>114</v>
      </c>
      <c r="M409" s="249">
        <v>0</v>
      </c>
    </row>
    <row r="410" spans="1:13" s="219" customFormat="1" ht="9" customHeight="1">
      <c r="A410" s="220" t="s">
        <v>51</v>
      </c>
      <c r="B410" s="229">
        <f t="shared" si="34"/>
        <v>5515</v>
      </c>
      <c r="C410" s="250">
        <v>2394</v>
      </c>
      <c r="D410" s="249"/>
      <c r="E410" s="229">
        <f t="shared" si="35"/>
        <v>630</v>
      </c>
      <c r="F410" s="249">
        <v>197</v>
      </c>
      <c r="G410" s="249">
        <v>286</v>
      </c>
      <c r="H410" s="249">
        <v>120</v>
      </c>
      <c r="I410" s="249">
        <v>27</v>
      </c>
      <c r="J410" s="249">
        <v>1766</v>
      </c>
      <c r="K410" s="249">
        <v>468</v>
      </c>
      <c r="L410" s="249">
        <v>221</v>
      </c>
      <c r="M410" s="249">
        <v>36</v>
      </c>
    </row>
    <row r="411" spans="1:13" s="219" customFormat="1" ht="9" customHeight="1">
      <c r="A411" s="220" t="s">
        <v>52</v>
      </c>
      <c r="B411" s="229">
        <f t="shared" si="34"/>
        <v>289</v>
      </c>
      <c r="C411" s="250">
        <v>173</v>
      </c>
      <c r="D411" s="249"/>
      <c r="E411" s="229">
        <f t="shared" si="35"/>
        <v>3</v>
      </c>
      <c r="F411" s="249">
        <v>0</v>
      </c>
      <c r="G411" s="249">
        <v>1</v>
      </c>
      <c r="H411" s="249">
        <v>2</v>
      </c>
      <c r="I411" s="249">
        <v>0</v>
      </c>
      <c r="J411" s="249">
        <v>99</v>
      </c>
      <c r="K411" s="249">
        <v>2</v>
      </c>
      <c r="L411" s="249">
        <v>12</v>
      </c>
      <c r="M411" s="249">
        <v>0</v>
      </c>
    </row>
    <row r="412" spans="1:13" s="219" customFormat="1" ht="9" customHeight="1">
      <c r="A412" s="225" t="s">
        <v>53</v>
      </c>
      <c r="B412" s="230">
        <f t="shared" si="34"/>
        <v>359</v>
      </c>
      <c r="C412" s="251">
        <v>96</v>
      </c>
      <c r="D412" s="248"/>
      <c r="E412" s="230">
        <f t="shared" si="35"/>
        <v>12</v>
      </c>
      <c r="F412" s="248">
        <v>4</v>
      </c>
      <c r="G412" s="248">
        <v>8</v>
      </c>
      <c r="H412" s="248">
        <v>0</v>
      </c>
      <c r="I412" s="248">
        <v>0</v>
      </c>
      <c r="J412" s="248">
        <v>219</v>
      </c>
      <c r="K412" s="248">
        <v>0</v>
      </c>
      <c r="L412" s="248">
        <v>25</v>
      </c>
      <c r="M412" s="248">
        <v>7</v>
      </c>
    </row>
    <row r="413" spans="1:13" s="219" customFormat="1" ht="9" customHeight="1">
      <c r="A413" s="220" t="s">
        <v>54</v>
      </c>
      <c r="B413" s="229">
        <f t="shared" si="34"/>
        <v>4137</v>
      </c>
      <c r="C413" s="250">
        <v>2234</v>
      </c>
      <c r="D413" s="249"/>
      <c r="E413" s="229">
        <f t="shared" si="35"/>
        <v>237</v>
      </c>
      <c r="F413" s="249">
        <v>38</v>
      </c>
      <c r="G413" s="249">
        <v>111</v>
      </c>
      <c r="H413" s="249">
        <v>8</v>
      </c>
      <c r="I413" s="249">
        <v>80</v>
      </c>
      <c r="J413" s="249">
        <v>1593</v>
      </c>
      <c r="K413" s="249">
        <v>8</v>
      </c>
      <c r="L413" s="249">
        <v>43</v>
      </c>
      <c r="M413" s="249">
        <v>22</v>
      </c>
    </row>
    <row r="414" spans="1:13" s="219" customFormat="1" ht="9" customHeight="1">
      <c r="A414" s="220" t="s">
        <v>55</v>
      </c>
      <c r="B414" s="229">
        <f t="shared" si="34"/>
        <v>367</v>
      </c>
      <c r="C414" s="250">
        <v>249</v>
      </c>
      <c r="D414" s="249"/>
      <c r="E414" s="229">
        <f t="shared" si="35"/>
        <v>17</v>
      </c>
      <c r="F414" s="249">
        <v>2</v>
      </c>
      <c r="G414" s="249">
        <v>8</v>
      </c>
      <c r="H414" s="249">
        <v>7</v>
      </c>
      <c r="I414" s="249">
        <v>0</v>
      </c>
      <c r="J414" s="249">
        <v>80</v>
      </c>
      <c r="K414" s="249">
        <v>14</v>
      </c>
      <c r="L414" s="249">
        <v>7</v>
      </c>
      <c r="M414" s="249">
        <v>0</v>
      </c>
    </row>
    <row r="415" spans="1:13" s="219" customFormat="1" ht="9" customHeight="1">
      <c r="A415" s="220" t="s">
        <v>56</v>
      </c>
      <c r="B415" s="229">
        <f t="shared" si="34"/>
        <v>873</v>
      </c>
      <c r="C415" s="250">
        <v>63</v>
      </c>
      <c r="D415" s="249"/>
      <c r="E415" s="229">
        <f t="shared" si="35"/>
        <v>336</v>
      </c>
      <c r="F415" s="249">
        <v>89</v>
      </c>
      <c r="G415" s="249">
        <v>119</v>
      </c>
      <c r="H415" s="249">
        <v>128</v>
      </c>
      <c r="I415" s="249">
        <v>0</v>
      </c>
      <c r="J415" s="249">
        <v>472</v>
      </c>
      <c r="K415" s="249">
        <v>1</v>
      </c>
      <c r="L415" s="249">
        <v>1</v>
      </c>
      <c r="M415" s="249">
        <v>0</v>
      </c>
    </row>
    <row r="416" spans="1:13" s="219" customFormat="1" ht="9" customHeight="1">
      <c r="A416" s="225" t="s">
        <v>57</v>
      </c>
      <c r="B416" s="230">
        <f t="shared" si="34"/>
        <v>6198</v>
      </c>
      <c r="C416" s="251">
        <v>4595</v>
      </c>
      <c r="D416" s="248"/>
      <c r="E416" s="230">
        <f t="shared" si="35"/>
        <v>280</v>
      </c>
      <c r="F416" s="248">
        <v>16</v>
      </c>
      <c r="G416" s="248">
        <v>14</v>
      </c>
      <c r="H416" s="248">
        <v>5</v>
      </c>
      <c r="I416" s="248">
        <v>245</v>
      </c>
      <c r="J416" s="248">
        <v>892</v>
      </c>
      <c r="K416" s="248">
        <v>62</v>
      </c>
      <c r="L416" s="248">
        <v>203</v>
      </c>
      <c r="M416" s="248">
        <v>166</v>
      </c>
    </row>
    <row r="417" spans="1:13" s="219" customFormat="1" ht="9" customHeight="1">
      <c r="A417" s="220" t="s">
        <v>58</v>
      </c>
      <c r="B417" s="229">
        <f t="shared" si="34"/>
        <v>15009</v>
      </c>
      <c r="C417" s="250">
        <v>9514</v>
      </c>
      <c r="D417" s="249"/>
      <c r="E417" s="229">
        <f t="shared" si="35"/>
        <v>2880</v>
      </c>
      <c r="F417" s="249">
        <v>784</v>
      </c>
      <c r="G417" s="249">
        <v>705</v>
      </c>
      <c r="H417" s="249">
        <v>1347</v>
      </c>
      <c r="I417" s="249">
        <v>44</v>
      </c>
      <c r="J417" s="249">
        <v>2448</v>
      </c>
      <c r="K417" s="249">
        <v>123</v>
      </c>
      <c r="L417" s="249">
        <v>30</v>
      </c>
      <c r="M417" s="249">
        <v>14</v>
      </c>
    </row>
    <row r="418" spans="1:13" s="219" customFormat="1" ht="9" customHeight="1">
      <c r="A418" s="220" t="s">
        <v>59</v>
      </c>
      <c r="B418" s="229">
        <f t="shared" si="34"/>
        <v>845</v>
      </c>
      <c r="C418" s="250">
        <v>684</v>
      </c>
      <c r="D418" s="249"/>
      <c r="E418" s="229">
        <f t="shared" si="35"/>
        <v>15</v>
      </c>
      <c r="F418" s="249">
        <v>0</v>
      </c>
      <c r="G418" s="249">
        <v>11</v>
      </c>
      <c r="H418" s="249">
        <v>4</v>
      </c>
      <c r="I418" s="249">
        <v>0</v>
      </c>
      <c r="J418" s="249">
        <v>120</v>
      </c>
      <c r="K418" s="249">
        <v>1</v>
      </c>
      <c r="L418" s="249">
        <v>24</v>
      </c>
      <c r="M418" s="249">
        <v>1</v>
      </c>
    </row>
    <row r="419" spans="1:13" s="219" customFormat="1" ht="9" customHeight="1">
      <c r="A419" s="220" t="s">
        <v>60</v>
      </c>
      <c r="B419" s="229">
        <f t="shared" si="34"/>
        <v>7031</v>
      </c>
      <c r="C419" s="250">
        <v>3452</v>
      </c>
      <c r="D419" s="249"/>
      <c r="E419" s="229">
        <f t="shared" si="35"/>
        <v>637</v>
      </c>
      <c r="F419" s="249">
        <v>184</v>
      </c>
      <c r="G419" s="249">
        <v>124</v>
      </c>
      <c r="H419" s="249">
        <v>329</v>
      </c>
      <c r="I419" s="249">
        <v>0</v>
      </c>
      <c r="J419" s="249">
        <v>943</v>
      </c>
      <c r="K419" s="249">
        <v>1776</v>
      </c>
      <c r="L419" s="249">
        <v>222</v>
      </c>
      <c r="M419" s="249">
        <v>1</v>
      </c>
    </row>
    <row r="420" spans="1:13" s="219" customFormat="1" ht="9" customHeight="1">
      <c r="A420" s="225" t="s">
        <v>61</v>
      </c>
      <c r="B420" s="230">
        <f t="shared" si="34"/>
        <v>2739</v>
      </c>
      <c r="C420" s="251">
        <v>1693</v>
      </c>
      <c r="D420" s="248"/>
      <c r="E420" s="230">
        <f t="shared" si="35"/>
        <v>193</v>
      </c>
      <c r="F420" s="248">
        <v>34</v>
      </c>
      <c r="G420" s="248">
        <v>88</v>
      </c>
      <c r="H420" s="248">
        <v>56</v>
      </c>
      <c r="I420" s="248">
        <v>15</v>
      </c>
      <c r="J420" s="248">
        <v>797</v>
      </c>
      <c r="K420" s="248">
        <v>11</v>
      </c>
      <c r="L420" s="248">
        <v>44</v>
      </c>
      <c r="M420" s="248">
        <v>1</v>
      </c>
    </row>
    <row r="421" spans="1:13" s="219" customFormat="1" ht="9" customHeight="1">
      <c r="A421" s="220" t="s">
        <v>62</v>
      </c>
      <c r="B421" s="229">
        <f t="shared" si="34"/>
        <v>697</v>
      </c>
      <c r="C421" s="250">
        <v>439</v>
      </c>
      <c r="D421" s="249"/>
      <c r="E421" s="229">
        <f t="shared" si="35"/>
        <v>136</v>
      </c>
      <c r="F421" s="249">
        <v>54</v>
      </c>
      <c r="G421" s="249">
        <v>82</v>
      </c>
      <c r="H421" s="249">
        <v>0</v>
      </c>
      <c r="I421" s="249">
        <v>0</v>
      </c>
      <c r="J421" s="249">
        <v>93</v>
      </c>
      <c r="K421" s="249">
        <v>0</v>
      </c>
      <c r="L421" s="249">
        <v>29</v>
      </c>
      <c r="M421" s="249">
        <v>0</v>
      </c>
    </row>
    <row r="422" spans="1:13" s="219" customFormat="1" ht="9" customHeight="1">
      <c r="A422" s="220" t="s">
        <v>63</v>
      </c>
      <c r="B422" s="229">
        <f t="shared" si="34"/>
        <v>6342</v>
      </c>
      <c r="C422" s="250">
        <v>1759</v>
      </c>
      <c r="D422" s="249"/>
      <c r="E422" s="229">
        <f t="shared" si="35"/>
        <v>841</v>
      </c>
      <c r="F422" s="249">
        <v>37</v>
      </c>
      <c r="G422" s="249">
        <v>121</v>
      </c>
      <c r="H422" s="249">
        <v>502</v>
      </c>
      <c r="I422" s="249">
        <v>181</v>
      </c>
      <c r="J422" s="249">
        <v>3169</v>
      </c>
      <c r="K422" s="249">
        <v>53</v>
      </c>
      <c r="L422" s="249">
        <v>422</v>
      </c>
      <c r="M422" s="249">
        <v>98</v>
      </c>
    </row>
    <row r="423" spans="1:13" s="219" customFormat="1" ht="9" customHeight="1">
      <c r="A423" s="220" t="s">
        <v>64</v>
      </c>
      <c r="B423" s="229">
        <f t="shared" si="34"/>
        <v>8367</v>
      </c>
      <c r="C423" s="250">
        <v>5401</v>
      </c>
      <c r="D423" s="249"/>
      <c r="E423" s="229">
        <f t="shared" si="35"/>
        <v>480</v>
      </c>
      <c r="F423" s="249">
        <v>17</v>
      </c>
      <c r="G423" s="249">
        <v>389</v>
      </c>
      <c r="H423" s="249">
        <v>4</v>
      </c>
      <c r="I423" s="249">
        <v>70</v>
      </c>
      <c r="J423" s="249">
        <v>1383</v>
      </c>
      <c r="K423" s="249">
        <v>361</v>
      </c>
      <c r="L423" s="249">
        <v>407</v>
      </c>
      <c r="M423" s="249">
        <v>335</v>
      </c>
    </row>
    <row r="424" spans="1:13" s="219" customFormat="1" ht="9" customHeight="1">
      <c r="A424" s="225" t="s">
        <v>65</v>
      </c>
      <c r="B424" s="230">
        <f t="shared" si="34"/>
        <v>1695</v>
      </c>
      <c r="C424" s="251">
        <v>852</v>
      </c>
      <c r="D424" s="248"/>
      <c r="E424" s="230">
        <f t="shared" si="35"/>
        <v>461</v>
      </c>
      <c r="F424" s="248">
        <v>106</v>
      </c>
      <c r="G424" s="248">
        <v>200</v>
      </c>
      <c r="H424" s="248">
        <v>153</v>
      </c>
      <c r="I424" s="248">
        <v>2</v>
      </c>
      <c r="J424" s="248">
        <v>338</v>
      </c>
      <c r="K424" s="248">
        <v>7</v>
      </c>
      <c r="L424" s="248">
        <v>34</v>
      </c>
      <c r="M424" s="248">
        <v>3</v>
      </c>
    </row>
    <row r="425" spans="1:13" s="219" customFormat="1" ht="9" customHeight="1">
      <c r="A425" s="220" t="s">
        <v>66</v>
      </c>
      <c r="B425" s="229">
        <f t="shared" si="34"/>
        <v>1161</v>
      </c>
      <c r="C425" s="250">
        <v>847</v>
      </c>
      <c r="D425" s="249"/>
      <c r="E425" s="229">
        <f t="shared" si="35"/>
        <v>8</v>
      </c>
      <c r="F425" s="249">
        <v>4</v>
      </c>
      <c r="G425" s="249">
        <v>4</v>
      </c>
      <c r="H425" s="249">
        <v>0</v>
      </c>
      <c r="I425" s="249">
        <v>0</v>
      </c>
      <c r="J425" s="249">
        <v>304</v>
      </c>
      <c r="K425" s="249">
        <v>1</v>
      </c>
      <c r="L425" s="249">
        <v>1</v>
      </c>
      <c r="M425" s="249">
        <v>0</v>
      </c>
    </row>
    <row r="426" spans="1:13" s="219" customFormat="1" ht="9" customHeight="1">
      <c r="A426" s="220" t="s">
        <v>67</v>
      </c>
      <c r="B426" s="229">
        <f t="shared" si="34"/>
        <v>407</v>
      </c>
      <c r="C426" s="250">
        <v>179</v>
      </c>
      <c r="D426" s="249"/>
      <c r="E426" s="229">
        <f t="shared" si="35"/>
        <v>23</v>
      </c>
      <c r="F426" s="249">
        <v>2</v>
      </c>
      <c r="G426" s="249">
        <v>4</v>
      </c>
      <c r="H426" s="249">
        <v>1</v>
      </c>
      <c r="I426" s="249">
        <v>16</v>
      </c>
      <c r="J426" s="249">
        <v>173</v>
      </c>
      <c r="K426" s="249">
        <v>0</v>
      </c>
      <c r="L426" s="249">
        <v>27</v>
      </c>
      <c r="M426" s="249">
        <v>5</v>
      </c>
    </row>
    <row r="427" spans="1:13" s="219" customFormat="1" ht="9" customHeight="1">
      <c r="A427" s="220" t="s">
        <v>68</v>
      </c>
      <c r="B427" s="229">
        <f t="shared" si="34"/>
        <v>6373</v>
      </c>
      <c r="C427" s="250">
        <v>3390</v>
      </c>
      <c r="D427" s="249"/>
      <c r="E427" s="229">
        <f t="shared" si="35"/>
        <v>589</v>
      </c>
      <c r="F427" s="249">
        <v>197</v>
      </c>
      <c r="G427" s="249">
        <v>115</v>
      </c>
      <c r="H427" s="249">
        <v>217</v>
      </c>
      <c r="I427" s="249">
        <v>60</v>
      </c>
      <c r="J427" s="249">
        <v>1505</v>
      </c>
      <c r="K427" s="249">
        <v>342</v>
      </c>
      <c r="L427" s="249">
        <v>547</v>
      </c>
      <c r="M427" s="249">
        <v>0</v>
      </c>
    </row>
    <row r="428" spans="1:13" s="219" customFormat="1" ht="9" customHeight="1">
      <c r="A428" s="225" t="s">
        <v>69</v>
      </c>
      <c r="B428" s="230">
        <f t="shared" si="34"/>
        <v>811</v>
      </c>
      <c r="C428" s="251">
        <v>284</v>
      </c>
      <c r="D428" s="248"/>
      <c r="E428" s="230">
        <f t="shared" si="35"/>
        <v>184</v>
      </c>
      <c r="F428" s="248">
        <v>55</v>
      </c>
      <c r="G428" s="248">
        <v>14</v>
      </c>
      <c r="H428" s="248">
        <v>97</v>
      </c>
      <c r="I428" s="248">
        <v>18</v>
      </c>
      <c r="J428" s="248">
        <v>186</v>
      </c>
      <c r="K428" s="248">
        <v>115</v>
      </c>
      <c r="L428" s="248">
        <v>42</v>
      </c>
      <c r="M428" s="248">
        <v>0</v>
      </c>
    </row>
    <row r="429" spans="1:13" s="219" customFormat="1" ht="9" customHeight="1">
      <c r="A429" s="220" t="s">
        <v>70</v>
      </c>
      <c r="B429" s="229">
        <f t="shared" si="34"/>
        <v>1104</v>
      </c>
      <c r="C429" s="250">
        <v>770</v>
      </c>
      <c r="D429" s="249"/>
      <c r="E429" s="229">
        <f t="shared" si="35"/>
        <v>21</v>
      </c>
      <c r="F429" s="249">
        <v>8</v>
      </c>
      <c r="G429" s="249">
        <v>13</v>
      </c>
      <c r="H429" s="249">
        <v>0</v>
      </c>
      <c r="I429" s="249">
        <v>0</v>
      </c>
      <c r="J429" s="249">
        <v>306</v>
      </c>
      <c r="K429" s="249">
        <v>2</v>
      </c>
      <c r="L429" s="249">
        <v>5</v>
      </c>
      <c r="M429" s="249">
        <v>0</v>
      </c>
    </row>
    <row r="430" spans="1:13" s="219" customFormat="1" ht="9" customHeight="1">
      <c r="A430" s="220" t="s">
        <v>71</v>
      </c>
      <c r="B430" s="229">
        <f t="shared" si="34"/>
        <v>4425</v>
      </c>
      <c r="C430" s="250">
        <v>3038</v>
      </c>
      <c r="D430" s="249"/>
      <c r="E430" s="229">
        <f t="shared" si="35"/>
        <v>162</v>
      </c>
      <c r="F430" s="249">
        <v>64</v>
      </c>
      <c r="G430" s="249">
        <v>74</v>
      </c>
      <c r="H430" s="249">
        <v>3</v>
      </c>
      <c r="I430" s="249">
        <v>21</v>
      </c>
      <c r="J430" s="249">
        <v>447</v>
      </c>
      <c r="K430" s="249">
        <v>704</v>
      </c>
      <c r="L430" s="249">
        <v>74</v>
      </c>
      <c r="M430" s="249">
        <v>0</v>
      </c>
    </row>
    <row r="431" spans="1:13" s="219" customFormat="1" ht="9" customHeight="1">
      <c r="A431" s="220" t="s">
        <v>72</v>
      </c>
      <c r="B431" s="229">
        <f t="shared" si="34"/>
        <v>997</v>
      </c>
      <c r="C431" s="250">
        <v>691</v>
      </c>
      <c r="D431" s="249"/>
      <c r="E431" s="229">
        <f t="shared" si="35"/>
        <v>44</v>
      </c>
      <c r="F431" s="249">
        <v>9</v>
      </c>
      <c r="G431" s="249">
        <v>25</v>
      </c>
      <c r="H431" s="249">
        <v>0</v>
      </c>
      <c r="I431" s="249">
        <v>10</v>
      </c>
      <c r="J431" s="249">
        <v>204</v>
      </c>
      <c r="K431" s="249">
        <v>2</v>
      </c>
      <c r="L431" s="249">
        <v>55</v>
      </c>
      <c r="M431" s="249">
        <v>1</v>
      </c>
    </row>
    <row r="432" spans="1:13" s="219" customFormat="1" ht="9" customHeight="1">
      <c r="A432" s="225" t="s">
        <v>73</v>
      </c>
      <c r="B432" s="230">
        <f t="shared" si="34"/>
        <v>1441</v>
      </c>
      <c r="C432" s="251">
        <v>605</v>
      </c>
      <c r="D432" s="248"/>
      <c r="E432" s="230">
        <f t="shared" si="35"/>
        <v>680</v>
      </c>
      <c r="F432" s="248">
        <v>363</v>
      </c>
      <c r="G432" s="248">
        <v>281</v>
      </c>
      <c r="H432" s="248">
        <v>1</v>
      </c>
      <c r="I432" s="248">
        <v>35</v>
      </c>
      <c r="J432" s="248">
        <v>117</v>
      </c>
      <c r="K432" s="248">
        <v>0</v>
      </c>
      <c r="L432" s="248">
        <v>23</v>
      </c>
      <c r="M432" s="248">
        <v>16</v>
      </c>
    </row>
    <row r="433" spans="1:13" s="219" customFormat="1" ht="9" customHeight="1">
      <c r="A433" s="220" t="s">
        <v>74</v>
      </c>
      <c r="B433" s="229">
        <f t="shared" si="34"/>
        <v>2073</v>
      </c>
      <c r="C433" s="250">
        <v>602</v>
      </c>
      <c r="D433" s="249"/>
      <c r="E433" s="229">
        <f t="shared" si="35"/>
        <v>118</v>
      </c>
      <c r="F433" s="249">
        <v>31</v>
      </c>
      <c r="G433" s="249">
        <v>78</v>
      </c>
      <c r="H433" s="249">
        <v>9</v>
      </c>
      <c r="I433" s="249">
        <v>0</v>
      </c>
      <c r="J433" s="249">
        <v>1197</v>
      </c>
      <c r="K433" s="249">
        <v>92</v>
      </c>
      <c r="L433" s="249">
        <v>64</v>
      </c>
      <c r="M433" s="249">
        <v>0</v>
      </c>
    </row>
    <row r="434" spans="1:13" s="219" customFormat="1" ht="9" customHeight="1">
      <c r="A434" s="220" t="s">
        <v>75</v>
      </c>
      <c r="B434" s="229">
        <f t="shared" si="34"/>
        <v>2883</v>
      </c>
      <c r="C434" s="250">
        <v>439</v>
      </c>
      <c r="D434" s="249"/>
      <c r="E434" s="229">
        <f t="shared" si="35"/>
        <v>147</v>
      </c>
      <c r="F434" s="249">
        <v>21</v>
      </c>
      <c r="G434" s="249">
        <v>76</v>
      </c>
      <c r="H434" s="249">
        <v>47</v>
      </c>
      <c r="I434" s="249">
        <v>3</v>
      </c>
      <c r="J434" s="249">
        <v>2082</v>
      </c>
      <c r="K434" s="249">
        <v>26</v>
      </c>
      <c r="L434" s="249">
        <v>189</v>
      </c>
      <c r="M434" s="249">
        <v>0</v>
      </c>
    </row>
    <row r="435" spans="1:13" s="219" customFormat="1" ht="9" customHeight="1">
      <c r="A435" s="220" t="s">
        <v>76</v>
      </c>
      <c r="B435" s="229">
        <f t="shared" si="34"/>
        <v>1038</v>
      </c>
      <c r="C435" s="250">
        <v>174</v>
      </c>
      <c r="D435" s="249"/>
      <c r="E435" s="229">
        <f t="shared" si="35"/>
        <v>671</v>
      </c>
      <c r="F435" s="249">
        <v>70</v>
      </c>
      <c r="G435" s="249">
        <v>305</v>
      </c>
      <c r="H435" s="249">
        <v>31</v>
      </c>
      <c r="I435" s="249">
        <v>265</v>
      </c>
      <c r="J435" s="249">
        <v>193</v>
      </c>
      <c r="K435" s="310">
        <v>0</v>
      </c>
      <c r="L435" s="249">
        <v>0</v>
      </c>
      <c r="M435" s="249">
        <v>0</v>
      </c>
    </row>
    <row r="436" spans="1:13" s="219" customFormat="1" ht="9" customHeight="1">
      <c r="A436" s="225" t="s">
        <v>77</v>
      </c>
      <c r="B436" s="230">
        <f t="shared" si="34"/>
        <v>1734</v>
      </c>
      <c r="C436" s="251">
        <v>595</v>
      </c>
      <c r="D436" s="248"/>
      <c r="E436" s="230">
        <f t="shared" si="35"/>
        <v>468</v>
      </c>
      <c r="F436" s="248">
        <v>219</v>
      </c>
      <c r="G436" s="248">
        <v>210</v>
      </c>
      <c r="H436" s="248">
        <v>38</v>
      </c>
      <c r="I436" s="248">
        <v>1</v>
      </c>
      <c r="J436" s="248">
        <v>455</v>
      </c>
      <c r="K436" s="248">
        <v>10</v>
      </c>
      <c r="L436" s="248">
        <v>50</v>
      </c>
      <c r="M436" s="248">
        <v>156</v>
      </c>
    </row>
    <row r="437" spans="1:13" s="219" customFormat="1" ht="9" customHeight="1">
      <c r="A437" s="220" t="s">
        <v>78</v>
      </c>
      <c r="B437" s="229">
        <f t="shared" si="34"/>
        <v>152</v>
      </c>
      <c r="C437" s="250">
        <v>121</v>
      </c>
      <c r="D437" s="249"/>
      <c r="E437" s="229">
        <f t="shared" si="35"/>
        <v>3</v>
      </c>
      <c r="F437" s="249">
        <v>0</v>
      </c>
      <c r="G437" s="249">
        <v>0</v>
      </c>
      <c r="H437" s="249">
        <v>3</v>
      </c>
      <c r="I437" s="249">
        <v>0</v>
      </c>
      <c r="J437" s="249">
        <v>28</v>
      </c>
      <c r="K437" s="249">
        <v>0</v>
      </c>
      <c r="L437" s="249">
        <v>0</v>
      </c>
      <c r="M437" s="249">
        <v>0</v>
      </c>
    </row>
    <row r="438" spans="1:13" s="219" customFormat="1" ht="9" customHeight="1">
      <c r="A438" s="220" t="s">
        <v>79</v>
      </c>
      <c r="B438" s="229">
        <f t="shared" si="34"/>
        <v>3155</v>
      </c>
      <c r="C438" s="250">
        <v>1708</v>
      </c>
      <c r="D438" s="249"/>
      <c r="E438" s="229">
        <f t="shared" si="35"/>
        <v>577</v>
      </c>
      <c r="F438" s="249">
        <v>120</v>
      </c>
      <c r="G438" s="249">
        <v>323</v>
      </c>
      <c r="H438" s="249">
        <v>133</v>
      </c>
      <c r="I438" s="249">
        <v>1</v>
      </c>
      <c r="J438" s="249">
        <v>623</v>
      </c>
      <c r="K438" s="249">
        <v>136</v>
      </c>
      <c r="L438" s="249">
        <v>100</v>
      </c>
      <c r="M438" s="249">
        <v>11</v>
      </c>
    </row>
    <row r="439" spans="1:13" s="219" customFormat="1" ht="9" customHeight="1">
      <c r="A439" s="220" t="s">
        <v>80</v>
      </c>
      <c r="B439" s="229">
        <f t="shared" si="34"/>
        <v>1203</v>
      </c>
      <c r="C439" s="250">
        <v>901</v>
      </c>
      <c r="D439" s="249"/>
      <c r="E439" s="229">
        <f t="shared" si="35"/>
        <v>33</v>
      </c>
      <c r="F439" s="249">
        <v>4</v>
      </c>
      <c r="G439" s="249">
        <v>11</v>
      </c>
      <c r="H439" s="249">
        <v>0</v>
      </c>
      <c r="I439" s="249">
        <v>18</v>
      </c>
      <c r="J439" s="249">
        <v>264</v>
      </c>
      <c r="K439" s="249">
        <v>0</v>
      </c>
      <c r="L439" s="249">
        <v>4</v>
      </c>
      <c r="M439" s="249">
        <v>1</v>
      </c>
    </row>
    <row r="440" spans="1:13" s="219" customFormat="1" ht="9" customHeight="1">
      <c r="A440" s="225" t="s">
        <v>81</v>
      </c>
      <c r="B440" s="230">
        <f t="shared" si="34"/>
        <v>553</v>
      </c>
      <c r="C440" s="251">
        <v>275</v>
      </c>
      <c r="D440" s="248"/>
      <c r="E440" s="230">
        <f t="shared" si="35"/>
        <v>165</v>
      </c>
      <c r="F440" s="280">
        <v>25</v>
      </c>
      <c r="G440" s="280">
        <v>61</v>
      </c>
      <c r="H440" s="280">
        <v>78</v>
      </c>
      <c r="I440" s="280">
        <v>1</v>
      </c>
      <c r="J440" s="280">
        <v>82</v>
      </c>
      <c r="K440" s="280">
        <v>13</v>
      </c>
      <c r="L440" s="280">
        <v>18</v>
      </c>
      <c r="M440" s="280">
        <v>0</v>
      </c>
    </row>
    <row r="441" spans="1:13" s="219" customFormat="1" ht="8.85" customHeight="1">
      <c r="A441" s="253"/>
      <c r="B441" s="256"/>
      <c r="C441" s="281"/>
      <c r="D441" s="282"/>
      <c r="E441" s="256"/>
      <c r="F441" s="281"/>
      <c r="G441" s="281"/>
      <c r="H441" s="281"/>
      <c r="I441" s="281"/>
      <c r="J441" s="281"/>
      <c r="K441" s="281"/>
      <c r="L441" s="281"/>
      <c r="M441" s="281"/>
    </row>
    <row r="442" spans="1:13" s="219" customFormat="1" ht="9" customHeight="1">
      <c r="A442" s="218">
        <v>2007</v>
      </c>
    </row>
    <row r="443" spans="1:13" s="219" customFormat="1" ht="9" customHeight="1">
      <c r="A443" s="222" t="s">
        <v>102</v>
      </c>
      <c r="B443" s="243">
        <f>SUM(B445:B476)</f>
        <v>106432</v>
      </c>
      <c r="C443" s="243">
        <f>SUM(C445:C476)</f>
        <v>53402</v>
      </c>
      <c r="D443" s="243"/>
      <c r="E443" s="243">
        <f t="shared" ref="E443:M443" si="36">SUM(E445:E476)</f>
        <v>15172</v>
      </c>
      <c r="F443" s="243">
        <f t="shared" si="36"/>
        <v>3895</v>
      </c>
      <c r="G443" s="243">
        <f t="shared" si="36"/>
        <v>7340</v>
      </c>
      <c r="H443" s="243">
        <f t="shared" si="36"/>
        <v>3174</v>
      </c>
      <c r="I443" s="243">
        <f t="shared" si="36"/>
        <v>763</v>
      </c>
      <c r="J443" s="243">
        <f t="shared" si="36"/>
        <v>26519</v>
      </c>
      <c r="K443" s="243">
        <f t="shared" si="36"/>
        <v>4299</v>
      </c>
      <c r="L443" s="243">
        <f t="shared" si="36"/>
        <v>5776</v>
      </c>
      <c r="M443" s="243">
        <f t="shared" si="36"/>
        <v>1264</v>
      </c>
    </row>
    <row r="444" spans="1:13" s="219" customFormat="1" ht="3.95" customHeight="1">
      <c r="A444" s="222"/>
      <c r="B444" s="243"/>
      <c r="C444" s="243"/>
      <c r="D444" s="243"/>
      <c r="E444" s="243"/>
      <c r="F444" s="243"/>
      <c r="G444" s="243"/>
      <c r="H444" s="243"/>
      <c r="I444" s="243"/>
      <c r="J444" s="243"/>
      <c r="K444" s="243"/>
      <c r="L444" s="243"/>
      <c r="M444" s="243"/>
    </row>
    <row r="445" spans="1:13" s="219" customFormat="1" ht="9" customHeight="1">
      <c r="A445" s="220" t="s">
        <v>50</v>
      </c>
      <c r="B445" s="229">
        <f t="shared" ref="B445:B476" si="37">SUM(C445:E445,J445:M445)</f>
        <v>1891</v>
      </c>
      <c r="C445" s="259">
        <v>1077</v>
      </c>
      <c r="D445" s="279"/>
      <c r="E445" s="229">
        <f t="shared" ref="E445:E476" si="38">SUM(F445:I445)</f>
        <v>256</v>
      </c>
      <c r="F445" s="285">
        <v>41</v>
      </c>
      <c r="G445" s="285">
        <v>197</v>
      </c>
      <c r="H445" s="285">
        <v>16</v>
      </c>
      <c r="I445" s="285">
        <v>2</v>
      </c>
      <c r="J445" s="285">
        <v>334</v>
      </c>
      <c r="K445" s="285">
        <v>24</v>
      </c>
      <c r="L445" s="285">
        <v>199</v>
      </c>
      <c r="M445" s="285">
        <v>1</v>
      </c>
    </row>
    <row r="446" spans="1:13" s="219" customFormat="1" ht="9" customHeight="1">
      <c r="A446" s="220" t="s">
        <v>51</v>
      </c>
      <c r="B446" s="229">
        <f t="shared" si="37"/>
        <v>4745</v>
      </c>
      <c r="C446" s="259">
        <v>2002</v>
      </c>
      <c r="D446" s="279"/>
      <c r="E446" s="229">
        <f t="shared" si="38"/>
        <v>660</v>
      </c>
      <c r="F446" s="285">
        <v>163</v>
      </c>
      <c r="G446" s="285">
        <v>285</v>
      </c>
      <c r="H446" s="285">
        <v>154</v>
      </c>
      <c r="I446" s="285">
        <v>58</v>
      </c>
      <c r="J446" s="259">
        <v>1597</v>
      </c>
      <c r="K446" s="285">
        <v>292</v>
      </c>
      <c r="L446" s="285">
        <v>189</v>
      </c>
      <c r="M446" s="285">
        <v>5</v>
      </c>
    </row>
    <row r="447" spans="1:13" s="219" customFormat="1" ht="9" customHeight="1">
      <c r="A447" s="220" t="s">
        <v>52</v>
      </c>
      <c r="B447" s="229">
        <f t="shared" si="37"/>
        <v>287</v>
      </c>
      <c r="C447" s="285">
        <v>175</v>
      </c>
      <c r="D447" s="279"/>
      <c r="E447" s="229">
        <f t="shared" si="38"/>
        <v>0</v>
      </c>
      <c r="F447" s="285">
        <v>0</v>
      </c>
      <c r="G447" s="285">
        <v>0</v>
      </c>
      <c r="H447" s="285">
        <v>0</v>
      </c>
      <c r="I447" s="285">
        <v>0</v>
      </c>
      <c r="J447" s="285">
        <v>100</v>
      </c>
      <c r="K447" s="285">
        <v>2</v>
      </c>
      <c r="L447" s="285">
        <v>10</v>
      </c>
      <c r="M447" s="285">
        <v>0</v>
      </c>
    </row>
    <row r="448" spans="1:13" s="219" customFormat="1" ht="9" customHeight="1">
      <c r="A448" s="225" t="s">
        <v>53</v>
      </c>
      <c r="B448" s="230">
        <f t="shared" si="37"/>
        <v>377</v>
      </c>
      <c r="C448" s="286">
        <v>132</v>
      </c>
      <c r="D448" s="280"/>
      <c r="E448" s="230">
        <f t="shared" si="38"/>
        <v>14</v>
      </c>
      <c r="F448" s="286">
        <v>0</v>
      </c>
      <c r="G448" s="286">
        <v>9</v>
      </c>
      <c r="H448" s="286">
        <v>3</v>
      </c>
      <c r="I448" s="286">
        <v>2</v>
      </c>
      <c r="J448" s="286">
        <v>223</v>
      </c>
      <c r="K448" s="286">
        <v>1</v>
      </c>
      <c r="L448" s="286">
        <v>7</v>
      </c>
      <c r="M448" s="286">
        <v>0</v>
      </c>
    </row>
    <row r="449" spans="1:13" s="219" customFormat="1" ht="9" customHeight="1">
      <c r="A449" s="220" t="s">
        <v>54</v>
      </c>
      <c r="B449" s="229">
        <f t="shared" si="37"/>
        <v>5316</v>
      </c>
      <c r="C449" s="259">
        <v>2471</v>
      </c>
      <c r="D449" s="279"/>
      <c r="E449" s="229">
        <f t="shared" si="38"/>
        <v>863</v>
      </c>
      <c r="F449" s="285">
        <v>171</v>
      </c>
      <c r="G449" s="285">
        <v>238</v>
      </c>
      <c r="H449" s="285">
        <v>414</v>
      </c>
      <c r="I449" s="285">
        <v>40</v>
      </c>
      <c r="J449" s="259">
        <v>1899</v>
      </c>
      <c r="K449" s="285">
        <v>0</v>
      </c>
      <c r="L449" s="285">
        <v>63</v>
      </c>
      <c r="M449" s="285">
        <v>20</v>
      </c>
    </row>
    <row r="450" spans="1:13" s="219" customFormat="1" ht="9" customHeight="1">
      <c r="A450" s="220" t="s">
        <v>55</v>
      </c>
      <c r="B450" s="229">
        <f t="shared" si="37"/>
        <v>464</v>
      </c>
      <c r="C450" s="285">
        <v>307</v>
      </c>
      <c r="D450" s="279"/>
      <c r="E450" s="229">
        <f t="shared" si="38"/>
        <v>16</v>
      </c>
      <c r="F450" s="285">
        <v>3</v>
      </c>
      <c r="G450" s="285">
        <v>4</v>
      </c>
      <c r="H450" s="285">
        <v>9</v>
      </c>
      <c r="I450" s="285">
        <v>0</v>
      </c>
      <c r="J450" s="285">
        <v>83</v>
      </c>
      <c r="K450" s="285">
        <v>54</v>
      </c>
      <c r="L450" s="285">
        <v>4</v>
      </c>
      <c r="M450" s="285">
        <v>0</v>
      </c>
    </row>
    <row r="451" spans="1:13" s="219" customFormat="1" ht="9" customHeight="1">
      <c r="A451" s="220" t="s">
        <v>56</v>
      </c>
      <c r="B451" s="229">
        <f t="shared" si="37"/>
        <v>609</v>
      </c>
      <c r="C451" s="285">
        <v>1</v>
      </c>
      <c r="D451" s="279"/>
      <c r="E451" s="229">
        <f t="shared" si="38"/>
        <v>199</v>
      </c>
      <c r="F451" s="285">
        <v>71</v>
      </c>
      <c r="G451" s="285">
        <v>84</v>
      </c>
      <c r="H451" s="285">
        <v>44</v>
      </c>
      <c r="I451" s="285">
        <v>0</v>
      </c>
      <c r="J451" s="285">
        <v>409</v>
      </c>
      <c r="K451" s="285">
        <v>0</v>
      </c>
      <c r="L451" s="285">
        <v>0</v>
      </c>
      <c r="M451" s="285">
        <v>0</v>
      </c>
    </row>
    <row r="452" spans="1:13" s="219" customFormat="1" ht="9" customHeight="1">
      <c r="A452" s="225" t="s">
        <v>57</v>
      </c>
      <c r="B452" s="230">
        <f t="shared" si="37"/>
        <v>6662</v>
      </c>
      <c r="C452" s="260">
        <v>5099</v>
      </c>
      <c r="D452" s="280"/>
      <c r="E452" s="230">
        <f t="shared" si="38"/>
        <v>321</v>
      </c>
      <c r="F452" s="286">
        <v>13</v>
      </c>
      <c r="G452" s="286">
        <v>54</v>
      </c>
      <c r="H452" s="286">
        <v>8</v>
      </c>
      <c r="I452" s="286">
        <v>246</v>
      </c>
      <c r="J452" s="286">
        <v>926</v>
      </c>
      <c r="K452" s="286">
        <v>11</v>
      </c>
      <c r="L452" s="286">
        <v>214</v>
      </c>
      <c r="M452" s="286">
        <v>91</v>
      </c>
    </row>
    <row r="453" spans="1:13" s="219" customFormat="1" ht="9" customHeight="1">
      <c r="A453" s="220" t="s">
        <v>58</v>
      </c>
      <c r="B453" s="229">
        <f t="shared" si="37"/>
        <v>13287</v>
      </c>
      <c r="C453" s="259">
        <v>8693</v>
      </c>
      <c r="D453" s="279"/>
      <c r="E453" s="229">
        <f t="shared" si="38"/>
        <v>2051</v>
      </c>
      <c r="F453" s="285">
        <v>470</v>
      </c>
      <c r="G453" s="285">
        <v>609</v>
      </c>
      <c r="H453" s="285">
        <v>930</v>
      </c>
      <c r="I453" s="285">
        <v>42</v>
      </c>
      <c r="J453" s="259">
        <v>2376</v>
      </c>
      <c r="K453" s="285">
        <v>75</v>
      </c>
      <c r="L453" s="285">
        <v>63</v>
      </c>
      <c r="M453" s="285">
        <v>29</v>
      </c>
    </row>
    <row r="454" spans="1:13" s="219" customFormat="1" ht="9" customHeight="1">
      <c r="A454" s="220" t="s">
        <v>59</v>
      </c>
      <c r="B454" s="229">
        <f t="shared" si="37"/>
        <v>775</v>
      </c>
      <c r="C454" s="285">
        <v>645</v>
      </c>
      <c r="D454" s="279"/>
      <c r="E454" s="229">
        <f t="shared" si="38"/>
        <v>20</v>
      </c>
      <c r="F454" s="285">
        <v>0</v>
      </c>
      <c r="G454" s="285">
        <v>18</v>
      </c>
      <c r="H454" s="285">
        <v>2</v>
      </c>
      <c r="I454" s="285">
        <v>0</v>
      </c>
      <c r="J454" s="285">
        <v>97</v>
      </c>
      <c r="K454" s="285">
        <v>0</v>
      </c>
      <c r="L454" s="285">
        <v>13</v>
      </c>
      <c r="M454" s="285">
        <v>0</v>
      </c>
    </row>
    <row r="455" spans="1:13" s="219" customFormat="1" ht="9" customHeight="1">
      <c r="A455" s="220" t="s">
        <v>60</v>
      </c>
      <c r="B455" s="229">
        <f t="shared" si="37"/>
        <v>7767</v>
      </c>
      <c r="C455" s="259">
        <v>4489</v>
      </c>
      <c r="D455" s="279"/>
      <c r="E455" s="229">
        <f t="shared" si="38"/>
        <v>714</v>
      </c>
      <c r="F455" s="285">
        <v>174</v>
      </c>
      <c r="G455" s="285">
        <v>104</v>
      </c>
      <c r="H455" s="285">
        <v>430</v>
      </c>
      <c r="I455" s="285">
        <v>6</v>
      </c>
      <c r="J455" s="259">
        <v>1269</v>
      </c>
      <c r="K455" s="259">
        <v>1004</v>
      </c>
      <c r="L455" s="285">
        <v>289</v>
      </c>
      <c r="M455" s="285">
        <v>2</v>
      </c>
    </row>
    <row r="456" spans="1:13" s="219" customFormat="1" ht="9" customHeight="1">
      <c r="A456" s="225" t="s">
        <v>61</v>
      </c>
      <c r="B456" s="230">
        <f t="shared" si="37"/>
        <v>3001</v>
      </c>
      <c r="C456" s="260">
        <v>1749</v>
      </c>
      <c r="D456" s="280"/>
      <c r="E456" s="230">
        <f t="shared" si="38"/>
        <v>131</v>
      </c>
      <c r="F456" s="286">
        <v>3</v>
      </c>
      <c r="G456" s="286">
        <v>55</v>
      </c>
      <c r="H456" s="286">
        <v>65</v>
      </c>
      <c r="I456" s="286">
        <v>8</v>
      </c>
      <c r="J456" s="260">
        <v>1058</v>
      </c>
      <c r="K456" s="286">
        <v>23</v>
      </c>
      <c r="L456" s="286">
        <v>31</v>
      </c>
      <c r="M456" s="286">
        <v>9</v>
      </c>
    </row>
    <row r="457" spans="1:13" s="219" customFormat="1" ht="9" customHeight="1">
      <c r="A457" s="220" t="s">
        <v>62</v>
      </c>
      <c r="B457" s="229">
        <f t="shared" si="37"/>
        <v>637</v>
      </c>
      <c r="C457" s="285">
        <v>441</v>
      </c>
      <c r="D457" s="279"/>
      <c r="E457" s="229">
        <f t="shared" si="38"/>
        <v>72</v>
      </c>
      <c r="F457" s="285">
        <v>32</v>
      </c>
      <c r="G457" s="285">
        <v>39</v>
      </c>
      <c r="H457" s="285">
        <v>1</v>
      </c>
      <c r="I457" s="285">
        <v>0</v>
      </c>
      <c r="J457" s="285">
        <v>86</v>
      </c>
      <c r="K457" s="285">
        <v>0</v>
      </c>
      <c r="L457" s="285">
        <v>37</v>
      </c>
      <c r="M457" s="285">
        <v>1</v>
      </c>
    </row>
    <row r="458" spans="1:13" s="219" customFormat="1" ht="9" customHeight="1">
      <c r="A458" s="220" t="s">
        <v>63</v>
      </c>
      <c r="B458" s="229">
        <f t="shared" si="37"/>
        <v>7301</v>
      </c>
      <c r="C458" s="259">
        <v>2376</v>
      </c>
      <c r="D458" s="279"/>
      <c r="E458" s="229">
        <f t="shared" si="38"/>
        <v>515</v>
      </c>
      <c r="F458" s="285">
        <v>51</v>
      </c>
      <c r="G458" s="285">
        <v>131</v>
      </c>
      <c r="H458" s="285">
        <v>298</v>
      </c>
      <c r="I458" s="285">
        <v>35</v>
      </c>
      <c r="J458" s="259">
        <v>3966</v>
      </c>
      <c r="K458" s="285">
        <v>28</v>
      </c>
      <c r="L458" s="285">
        <v>247</v>
      </c>
      <c r="M458" s="285">
        <v>169</v>
      </c>
    </row>
    <row r="459" spans="1:13" s="219" customFormat="1" ht="9" customHeight="1">
      <c r="A459" s="220" t="s">
        <v>64</v>
      </c>
      <c r="B459" s="229">
        <f t="shared" si="37"/>
        <v>11581</v>
      </c>
      <c r="C459" s="259">
        <v>3748</v>
      </c>
      <c r="D459" s="279"/>
      <c r="E459" s="229">
        <f t="shared" si="38"/>
        <v>2479</v>
      </c>
      <c r="F459" s="285">
        <v>15</v>
      </c>
      <c r="G459" s="259">
        <v>2433</v>
      </c>
      <c r="H459" s="285">
        <v>3</v>
      </c>
      <c r="I459" s="285">
        <v>28</v>
      </c>
      <c r="J459" s="259">
        <v>1475</v>
      </c>
      <c r="K459" s="285">
        <v>572</v>
      </c>
      <c r="L459" s="259">
        <v>2425</v>
      </c>
      <c r="M459" s="285">
        <v>882</v>
      </c>
    </row>
    <row r="460" spans="1:13" s="219" customFormat="1" ht="9" customHeight="1">
      <c r="A460" s="225" t="s">
        <v>65</v>
      </c>
      <c r="B460" s="230">
        <f t="shared" si="37"/>
        <v>1862</v>
      </c>
      <c r="C460" s="286">
        <v>876</v>
      </c>
      <c r="D460" s="280"/>
      <c r="E460" s="230">
        <f t="shared" si="38"/>
        <v>466</v>
      </c>
      <c r="F460" s="286">
        <v>129</v>
      </c>
      <c r="G460" s="286">
        <v>164</v>
      </c>
      <c r="H460" s="286">
        <v>172</v>
      </c>
      <c r="I460" s="286">
        <v>1</v>
      </c>
      <c r="J460" s="286">
        <v>433</v>
      </c>
      <c r="K460" s="286">
        <v>42</v>
      </c>
      <c r="L460" s="286">
        <v>44</v>
      </c>
      <c r="M460" s="286">
        <v>1</v>
      </c>
    </row>
    <row r="461" spans="1:13" s="219" customFormat="1" ht="9" customHeight="1">
      <c r="A461" s="220" t="s">
        <v>66</v>
      </c>
      <c r="B461" s="229">
        <f t="shared" si="37"/>
        <v>1149</v>
      </c>
      <c r="C461" s="285">
        <v>844</v>
      </c>
      <c r="D461" s="279"/>
      <c r="E461" s="229">
        <f t="shared" si="38"/>
        <v>15</v>
      </c>
      <c r="F461" s="285">
        <v>2</v>
      </c>
      <c r="G461" s="285">
        <v>5</v>
      </c>
      <c r="H461" s="285">
        <v>8</v>
      </c>
      <c r="I461" s="285">
        <v>0</v>
      </c>
      <c r="J461" s="285">
        <v>282</v>
      </c>
      <c r="K461" s="285">
        <v>3</v>
      </c>
      <c r="L461" s="285">
        <v>4</v>
      </c>
      <c r="M461" s="285">
        <v>1</v>
      </c>
    </row>
    <row r="462" spans="1:13" s="219" customFormat="1" ht="9" customHeight="1">
      <c r="A462" s="220" t="s">
        <v>67</v>
      </c>
      <c r="B462" s="229">
        <f t="shared" si="37"/>
        <v>479</v>
      </c>
      <c r="C462" s="285">
        <v>166</v>
      </c>
      <c r="D462" s="279"/>
      <c r="E462" s="229">
        <f t="shared" si="38"/>
        <v>13</v>
      </c>
      <c r="F462" s="285">
        <v>0</v>
      </c>
      <c r="G462" s="285">
        <v>1</v>
      </c>
      <c r="H462" s="285">
        <v>0</v>
      </c>
      <c r="I462" s="285">
        <v>12</v>
      </c>
      <c r="J462" s="285">
        <v>201</v>
      </c>
      <c r="K462" s="285">
        <v>38</v>
      </c>
      <c r="L462" s="285">
        <v>59</v>
      </c>
      <c r="M462" s="285">
        <v>2</v>
      </c>
    </row>
    <row r="463" spans="1:13" s="219" customFormat="1" ht="9" customHeight="1">
      <c r="A463" s="220" t="s">
        <v>68</v>
      </c>
      <c r="B463" s="229">
        <f t="shared" si="37"/>
        <v>14269</v>
      </c>
      <c r="C463" s="259">
        <v>6152</v>
      </c>
      <c r="D463" s="279"/>
      <c r="E463" s="229">
        <f t="shared" si="38"/>
        <v>3281</v>
      </c>
      <c r="F463" s="259">
        <v>1525</v>
      </c>
      <c r="G463" s="259">
        <v>1557</v>
      </c>
      <c r="H463" s="285">
        <v>106</v>
      </c>
      <c r="I463" s="285">
        <v>93</v>
      </c>
      <c r="J463" s="259">
        <v>2945</v>
      </c>
      <c r="K463" s="285">
        <v>901</v>
      </c>
      <c r="L463" s="285">
        <v>990</v>
      </c>
      <c r="M463" s="285">
        <v>0</v>
      </c>
    </row>
    <row r="464" spans="1:13" s="219" customFormat="1" ht="9" customHeight="1">
      <c r="A464" s="225" t="s">
        <v>69</v>
      </c>
      <c r="B464" s="230">
        <f t="shared" si="37"/>
        <v>1079</v>
      </c>
      <c r="C464" s="286">
        <v>364</v>
      </c>
      <c r="D464" s="280"/>
      <c r="E464" s="230">
        <f t="shared" si="38"/>
        <v>219</v>
      </c>
      <c r="F464" s="286">
        <v>58</v>
      </c>
      <c r="G464" s="286">
        <v>22</v>
      </c>
      <c r="H464" s="286">
        <v>108</v>
      </c>
      <c r="I464" s="286">
        <v>31</v>
      </c>
      <c r="J464" s="286">
        <v>317</v>
      </c>
      <c r="K464" s="286">
        <v>113</v>
      </c>
      <c r="L464" s="286">
        <v>66</v>
      </c>
      <c r="M464" s="286">
        <v>0</v>
      </c>
    </row>
    <row r="465" spans="1:13" s="219" customFormat="1" ht="9" customHeight="1">
      <c r="A465" s="220" t="s">
        <v>70</v>
      </c>
      <c r="B465" s="229">
        <f t="shared" si="37"/>
        <v>1445</v>
      </c>
      <c r="C465" s="285">
        <v>987</v>
      </c>
      <c r="D465" s="279"/>
      <c r="E465" s="229">
        <f t="shared" si="38"/>
        <v>3</v>
      </c>
      <c r="F465" s="285">
        <v>2</v>
      </c>
      <c r="G465" s="285">
        <v>0</v>
      </c>
      <c r="H465" s="285">
        <v>1</v>
      </c>
      <c r="I465" s="285">
        <v>0</v>
      </c>
      <c r="J465" s="285">
        <v>382</v>
      </c>
      <c r="K465" s="285">
        <v>67</v>
      </c>
      <c r="L465" s="285">
        <v>3</v>
      </c>
      <c r="M465" s="285">
        <v>3</v>
      </c>
    </row>
    <row r="466" spans="1:13" s="219" customFormat="1" ht="9" customHeight="1">
      <c r="A466" s="220" t="s">
        <v>71</v>
      </c>
      <c r="B466" s="229">
        <f t="shared" si="37"/>
        <v>4862</v>
      </c>
      <c r="C466" s="259">
        <v>3546</v>
      </c>
      <c r="D466" s="279"/>
      <c r="E466" s="229">
        <f t="shared" si="38"/>
        <v>204</v>
      </c>
      <c r="F466" s="285">
        <v>48</v>
      </c>
      <c r="G466" s="285">
        <v>105</v>
      </c>
      <c r="H466" s="285">
        <v>4</v>
      </c>
      <c r="I466" s="285">
        <v>47</v>
      </c>
      <c r="J466" s="285">
        <v>478</v>
      </c>
      <c r="K466" s="285">
        <v>468</v>
      </c>
      <c r="L466" s="285">
        <v>166</v>
      </c>
      <c r="M466" s="285">
        <v>0</v>
      </c>
    </row>
    <row r="467" spans="1:13" s="219" customFormat="1" ht="9" customHeight="1">
      <c r="A467" s="220" t="s">
        <v>72</v>
      </c>
      <c r="B467" s="229">
        <f t="shared" si="37"/>
        <v>1492</v>
      </c>
      <c r="C467" s="259">
        <v>1095</v>
      </c>
      <c r="D467" s="279"/>
      <c r="E467" s="229">
        <f t="shared" si="38"/>
        <v>55</v>
      </c>
      <c r="F467" s="285">
        <v>1</v>
      </c>
      <c r="G467" s="285">
        <v>45</v>
      </c>
      <c r="H467" s="285">
        <v>2</v>
      </c>
      <c r="I467" s="285">
        <v>7</v>
      </c>
      <c r="J467" s="285">
        <v>262</v>
      </c>
      <c r="K467" s="285">
        <v>3</v>
      </c>
      <c r="L467" s="285">
        <v>72</v>
      </c>
      <c r="M467" s="285">
        <v>5</v>
      </c>
    </row>
    <row r="468" spans="1:13" s="219" customFormat="1" ht="9" customHeight="1">
      <c r="A468" s="225" t="s">
        <v>73</v>
      </c>
      <c r="B468" s="230">
        <f t="shared" si="37"/>
        <v>2614</v>
      </c>
      <c r="C468" s="260">
        <v>1304</v>
      </c>
      <c r="D468" s="280"/>
      <c r="E468" s="230">
        <f t="shared" si="38"/>
        <v>973</v>
      </c>
      <c r="F468" s="286">
        <v>463</v>
      </c>
      <c r="G468" s="286">
        <v>434</v>
      </c>
      <c r="H468" s="286">
        <v>0</v>
      </c>
      <c r="I468" s="286">
        <v>76</v>
      </c>
      <c r="J468" s="286">
        <v>217</v>
      </c>
      <c r="K468" s="286">
        <v>1</v>
      </c>
      <c r="L468" s="286">
        <v>106</v>
      </c>
      <c r="M468" s="286">
        <v>13</v>
      </c>
    </row>
    <row r="469" spans="1:13" s="219" customFormat="1" ht="9" customHeight="1">
      <c r="A469" s="220" t="s">
        <v>74</v>
      </c>
      <c r="B469" s="229">
        <f t="shared" si="37"/>
        <v>2326</v>
      </c>
      <c r="C469" s="285">
        <v>628</v>
      </c>
      <c r="D469" s="279"/>
      <c r="E469" s="229">
        <f t="shared" si="38"/>
        <v>132</v>
      </c>
      <c r="F469" s="285">
        <v>24</v>
      </c>
      <c r="G469" s="285">
        <v>99</v>
      </c>
      <c r="H469" s="285">
        <v>5</v>
      </c>
      <c r="I469" s="285">
        <v>4</v>
      </c>
      <c r="J469" s="259">
        <v>1108</v>
      </c>
      <c r="K469" s="285">
        <v>360</v>
      </c>
      <c r="L469" s="285">
        <v>98</v>
      </c>
      <c r="M469" s="285">
        <v>0</v>
      </c>
    </row>
    <row r="470" spans="1:13" s="219" customFormat="1" ht="9" customHeight="1">
      <c r="A470" s="220" t="s">
        <v>75</v>
      </c>
      <c r="B470" s="229">
        <f t="shared" si="37"/>
        <v>3167</v>
      </c>
      <c r="C470" s="285">
        <v>545</v>
      </c>
      <c r="D470" s="279"/>
      <c r="E470" s="229">
        <f t="shared" si="38"/>
        <v>101</v>
      </c>
      <c r="F470" s="285">
        <v>8</v>
      </c>
      <c r="G470" s="285">
        <v>70</v>
      </c>
      <c r="H470" s="285">
        <v>21</v>
      </c>
      <c r="I470" s="285">
        <v>2</v>
      </c>
      <c r="J470" s="259">
        <v>2206</v>
      </c>
      <c r="K470" s="285">
        <v>65</v>
      </c>
      <c r="L470" s="285">
        <v>224</v>
      </c>
      <c r="M470" s="285">
        <v>26</v>
      </c>
    </row>
    <row r="471" spans="1:13" s="219" customFormat="1" ht="9" customHeight="1">
      <c r="A471" s="220" t="s">
        <v>76</v>
      </c>
      <c r="B471" s="229">
        <f t="shared" si="37"/>
        <v>567</v>
      </c>
      <c r="C471" s="285">
        <v>97</v>
      </c>
      <c r="D471" s="279"/>
      <c r="E471" s="229">
        <f t="shared" si="38"/>
        <v>362</v>
      </c>
      <c r="F471" s="285">
        <v>91</v>
      </c>
      <c r="G471" s="285">
        <v>123</v>
      </c>
      <c r="H471" s="285">
        <v>148</v>
      </c>
      <c r="I471" s="285">
        <v>0</v>
      </c>
      <c r="J471" s="285">
        <v>108</v>
      </c>
      <c r="K471" s="285">
        <v>0</v>
      </c>
      <c r="L471" s="285">
        <v>0</v>
      </c>
      <c r="M471" s="285">
        <v>0</v>
      </c>
    </row>
    <row r="472" spans="1:13" s="219" customFormat="1" ht="9" customHeight="1">
      <c r="A472" s="225" t="s">
        <v>77</v>
      </c>
      <c r="B472" s="230">
        <f t="shared" si="37"/>
        <v>1575</v>
      </c>
      <c r="C472" s="286">
        <v>543</v>
      </c>
      <c r="D472" s="280"/>
      <c r="E472" s="230">
        <f t="shared" si="38"/>
        <v>358</v>
      </c>
      <c r="F472" s="286">
        <v>166</v>
      </c>
      <c r="G472" s="286">
        <v>147</v>
      </c>
      <c r="H472" s="286">
        <v>43</v>
      </c>
      <c r="I472" s="286">
        <v>2</v>
      </c>
      <c r="J472" s="286">
        <v>663</v>
      </c>
      <c r="K472" s="286">
        <v>2</v>
      </c>
      <c r="L472" s="286">
        <v>9</v>
      </c>
      <c r="M472" s="286">
        <v>0</v>
      </c>
    </row>
    <row r="473" spans="1:13" s="219" customFormat="1" ht="9" customHeight="1">
      <c r="A473" s="220" t="s">
        <v>78</v>
      </c>
      <c r="B473" s="229">
        <f t="shared" si="37"/>
        <v>215</v>
      </c>
      <c r="C473" s="285">
        <v>162</v>
      </c>
      <c r="D473" s="279"/>
      <c r="E473" s="229">
        <f t="shared" si="38"/>
        <v>5</v>
      </c>
      <c r="F473" s="285">
        <v>1</v>
      </c>
      <c r="G473" s="285">
        <v>1</v>
      </c>
      <c r="H473" s="285">
        <v>3</v>
      </c>
      <c r="I473" s="285">
        <v>0</v>
      </c>
      <c r="J473" s="285">
        <v>40</v>
      </c>
      <c r="K473" s="285">
        <v>3</v>
      </c>
      <c r="L473" s="285">
        <v>5</v>
      </c>
      <c r="M473" s="285">
        <v>0</v>
      </c>
    </row>
    <row r="474" spans="1:13" s="219" customFormat="1" ht="9" customHeight="1">
      <c r="A474" s="220" t="s">
        <v>79</v>
      </c>
      <c r="B474" s="229">
        <f t="shared" si="37"/>
        <v>2582</v>
      </c>
      <c r="C474" s="259">
        <v>1334</v>
      </c>
      <c r="D474" s="279"/>
      <c r="E474" s="229">
        <f t="shared" si="38"/>
        <v>468</v>
      </c>
      <c r="F474" s="285">
        <v>145</v>
      </c>
      <c r="G474" s="285">
        <v>223</v>
      </c>
      <c r="H474" s="285">
        <v>99</v>
      </c>
      <c r="I474" s="285">
        <v>1</v>
      </c>
      <c r="J474" s="285">
        <v>542</v>
      </c>
      <c r="K474" s="285">
        <v>126</v>
      </c>
      <c r="L474" s="285">
        <v>109</v>
      </c>
      <c r="M474" s="285">
        <v>3</v>
      </c>
    </row>
    <row r="475" spans="1:13" s="219" customFormat="1" ht="9" customHeight="1">
      <c r="A475" s="220" t="s">
        <v>80</v>
      </c>
      <c r="B475" s="229">
        <f t="shared" si="37"/>
        <v>1425</v>
      </c>
      <c r="C475" s="259">
        <v>1049</v>
      </c>
      <c r="D475" s="279"/>
      <c r="E475" s="229">
        <f t="shared" si="38"/>
        <v>34</v>
      </c>
      <c r="F475" s="285">
        <v>9</v>
      </c>
      <c r="G475" s="285">
        <v>10</v>
      </c>
      <c r="H475" s="285">
        <v>0</v>
      </c>
      <c r="I475" s="285">
        <v>15</v>
      </c>
      <c r="J475" s="285">
        <v>337</v>
      </c>
      <c r="K475" s="285">
        <v>0</v>
      </c>
      <c r="L475" s="285">
        <v>5</v>
      </c>
      <c r="M475" s="285">
        <v>0</v>
      </c>
    </row>
    <row r="476" spans="1:13" s="219" customFormat="1" ht="9" customHeight="1">
      <c r="A476" s="225" t="s">
        <v>81</v>
      </c>
      <c r="B476" s="230">
        <f t="shared" si="37"/>
        <v>624</v>
      </c>
      <c r="C476" s="286">
        <v>305</v>
      </c>
      <c r="D476" s="280"/>
      <c r="E476" s="230">
        <f t="shared" si="38"/>
        <v>172</v>
      </c>
      <c r="F476" s="286">
        <v>16</v>
      </c>
      <c r="G476" s="286">
        <v>74</v>
      </c>
      <c r="H476" s="286">
        <v>77</v>
      </c>
      <c r="I476" s="286">
        <v>5</v>
      </c>
      <c r="J476" s="286">
        <v>100</v>
      </c>
      <c r="K476" s="286">
        <v>21</v>
      </c>
      <c r="L476" s="286">
        <v>25</v>
      </c>
      <c r="M476" s="286">
        <v>1</v>
      </c>
    </row>
    <row r="477" spans="1:13" s="219" customFormat="1" ht="8.85" customHeight="1">
      <c r="A477" s="253"/>
      <c r="B477" s="256"/>
      <c r="C477" s="281"/>
      <c r="D477" s="282"/>
      <c r="E477" s="256"/>
      <c r="F477" s="281"/>
      <c r="G477" s="281"/>
      <c r="H477" s="281"/>
      <c r="I477" s="281"/>
      <c r="J477" s="281"/>
      <c r="K477" s="281"/>
      <c r="L477" s="281"/>
      <c r="M477" s="281"/>
    </row>
    <row r="478" spans="1:13" s="219" customFormat="1" ht="9" customHeight="1">
      <c r="A478" s="218">
        <v>2008</v>
      </c>
    </row>
    <row r="479" spans="1:13" s="219" customFormat="1" ht="9" customHeight="1">
      <c r="A479" s="222" t="s">
        <v>102</v>
      </c>
      <c r="B479" s="243">
        <f>SUM(B481:B512)</f>
        <v>111715</v>
      </c>
      <c r="C479" s="243">
        <f>SUM(C481:C512)</f>
        <v>58728</v>
      </c>
      <c r="D479" s="243"/>
      <c r="E479" s="243">
        <f t="shared" ref="E479:M479" si="39">SUM(E481:E512)</f>
        <v>15780</v>
      </c>
      <c r="F479" s="243">
        <f t="shared" si="39"/>
        <v>4545</v>
      </c>
      <c r="G479" s="243">
        <f t="shared" si="39"/>
        <v>7647</v>
      </c>
      <c r="H479" s="243">
        <f t="shared" si="39"/>
        <v>2818</v>
      </c>
      <c r="I479" s="243">
        <f t="shared" si="39"/>
        <v>770</v>
      </c>
      <c r="J479" s="243">
        <f t="shared" si="39"/>
        <v>27334</v>
      </c>
      <c r="K479" s="243">
        <f t="shared" si="39"/>
        <v>3903</v>
      </c>
      <c r="L479" s="243">
        <f t="shared" si="39"/>
        <v>5530</v>
      </c>
      <c r="M479" s="243">
        <f t="shared" si="39"/>
        <v>440</v>
      </c>
    </row>
    <row r="480" spans="1:13" s="219" customFormat="1" ht="3.95" customHeight="1">
      <c r="A480" s="222"/>
      <c r="B480" s="243"/>
      <c r="C480" s="243"/>
      <c r="D480" s="243"/>
      <c r="E480" s="243"/>
      <c r="F480" s="243"/>
      <c r="G480" s="243"/>
      <c r="H480" s="243"/>
      <c r="I480" s="243"/>
      <c r="J480" s="243"/>
      <c r="K480" s="243"/>
      <c r="L480" s="243"/>
      <c r="M480" s="243"/>
    </row>
    <row r="481" spans="1:13" s="219" customFormat="1" ht="9" customHeight="1">
      <c r="A481" s="220" t="s">
        <v>50</v>
      </c>
      <c r="B481" s="229">
        <f t="shared" ref="B481:B512" si="40">SUM(C481:E481,J481:M481)</f>
        <v>2088</v>
      </c>
      <c r="C481" s="259">
        <v>1014</v>
      </c>
      <c r="D481" s="279"/>
      <c r="E481" s="229">
        <f t="shared" ref="E481:E512" si="41">SUM(F481:I481)</f>
        <v>256</v>
      </c>
      <c r="F481" s="259">
        <v>30</v>
      </c>
      <c r="G481" s="259">
        <v>212</v>
      </c>
      <c r="H481" s="259">
        <v>11</v>
      </c>
      <c r="I481" s="259">
        <v>3</v>
      </c>
      <c r="J481" s="259">
        <v>403</v>
      </c>
      <c r="K481" s="259">
        <v>0</v>
      </c>
      <c r="L481" s="259">
        <v>415</v>
      </c>
      <c r="M481" s="259">
        <v>0</v>
      </c>
    </row>
    <row r="482" spans="1:13" s="219" customFormat="1" ht="9" customHeight="1">
      <c r="A482" s="220" t="s">
        <v>51</v>
      </c>
      <c r="B482" s="229">
        <f t="shared" si="40"/>
        <v>5456</v>
      </c>
      <c r="C482" s="259">
        <v>2836</v>
      </c>
      <c r="D482" s="279"/>
      <c r="E482" s="229">
        <f t="shared" si="41"/>
        <v>518</v>
      </c>
      <c r="F482" s="259">
        <v>208</v>
      </c>
      <c r="G482" s="259">
        <v>250</v>
      </c>
      <c r="H482" s="259">
        <v>37</v>
      </c>
      <c r="I482" s="259">
        <v>23</v>
      </c>
      <c r="J482" s="259">
        <v>1495</v>
      </c>
      <c r="K482" s="259">
        <v>354</v>
      </c>
      <c r="L482" s="259">
        <v>236</v>
      </c>
      <c r="M482" s="259">
        <v>17</v>
      </c>
    </row>
    <row r="483" spans="1:13" s="219" customFormat="1" ht="9" customHeight="1">
      <c r="A483" s="220" t="s">
        <v>52</v>
      </c>
      <c r="B483" s="229">
        <f t="shared" si="40"/>
        <v>384</v>
      </c>
      <c r="C483" s="259">
        <v>218</v>
      </c>
      <c r="D483" s="279"/>
      <c r="E483" s="229">
        <f t="shared" si="41"/>
        <v>1</v>
      </c>
      <c r="F483" s="259">
        <v>1</v>
      </c>
      <c r="G483" s="259">
        <v>0</v>
      </c>
      <c r="H483" s="259">
        <v>0</v>
      </c>
      <c r="I483" s="259">
        <v>0</v>
      </c>
      <c r="J483" s="259">
        <v>148</v>
      </c>
      <c r="K483" s="259">
        <v>2</v>
      </c>
      <c r="L483" s="259">
        <v>15</v>
      </c>
      <c r="M483" s="259">
        <v>0</v>
      </c>
    </row>
    <row r="484" spans="1:13" s="219" customFormat="1" ht="9" customHeight="1">
      <c r="A484" s="225" t="s">
        <v>53</v>
      </c>
      <c r="B484" s="230">
        <f t="shared" si="40"/>
        <v>582</v>
      </c>
      <c r="C484" s="260">
        <v>132</v>
      </c>
      <c r="D484" s="280"/>
      <c r="E484" s="230">
        <f t="shared" si="41"/>
        <v>112</v>
      </c>
      <c r="F484" s="260">
        <v>13</v>
      </c>
      <c r="G484" s="260">
        <v>97</v>
      </c>
      <c r="H484" s="260">
        <v>0</v>
      </c>
      <c r="I484" s="260">
        <v>2</v>
      </c>
      <c r="J484" s="260">
        <v>322</v>
      </c>
      <c r="K484" s="260">
        <v>3</v>
      </c>
      <c r="L484" s="260">
        <v>13</v>
      </c>
      <c r="M484" s="260">
        <v>0</v>
      </c>
    </row>
    <row r="485" spans="1:13" s="219" customFormat="1" ht="9" customHeight="1">
      <c r="A485" s="220" t="s">
        <v>54</v>
      </c>
      <c r="B485" s="229">
        <f t="shared" si="40"/>
        <v>5353</v>
      </c>
      <c r="C485" s="259">
        <v>2388</v>
      </c>
      <c r="D485" s="279"/>
      <c r="E485" s="229">
        <f t="shared" si="41"/>
        <v>762</v>
      </c>
      <c r="F485" s="259">
        <v>168</v>
      </c>
      <c r="G485" s="259">
        <v>218</v>
      </c>
      <c r="H485" s="259">
        <v>338</v>
      </c>
      <c r="I485" s="259">
        <v>38</v>
      </c>
      <c r="J485" s="259">
        <v>2097</v>
      </c>
      <c r="K485" s="259">
        <v>0</v>
      </c>
      <c r="L485" s="259">
        <v>25</v>
      </c>
      <c r="M485" s="259">
        <v>81</v>
      </c>
    </row>
    <row r="486" spans="1:13" s="219" customFormat="1" ht="9" customHeight="1">
      <c r="A486" s="220" t="s">
        <v>55</v>
      </c>
      <c r="B486" s="229">
        <f t="shared" si="40"/>
        <v>457</v>
      </c>
      <c r="C486" s="259">
        <v>286</v>
      </c>
      <c r="D486" s="279"/>
      <c r="E486" s="229">
        <f t="shared" si="41"/>
        <v>18</v>
      </c>
      <c r="F486" s="259">
        <v>1</v>
      </c>
      <c r="G486" s="259">
        <v>12</v>
      </c>
      <c r="H486" s="259">
        <v>5</v>
      </c>
      <c r="I486" s="259">
        <v>0</v>
      </c>
      <c r="J486" s="259">
        <v>93</v>
      </c>
      <c r="K486" s="259">
        <v>54</v>
      </c>
      <c r="L486" s="259">
        <v>5</v>
      </c>
      <c r="M486" s="259">
        <v>1</v>
      </c>
    </row>
    <row r="487" spans="1:13" s="219" customFormat="1" ht="9" customHeight="1">
      <c r="A487" s="220" t="s">
        <v>56</v>
      </c>
      <c r="B487" s="229">
        <f t="shared" si="40"/>
        <v>599</v>
      </c>
      <c r="C487" s="259">
        <v>109</v>
      </c>
      <c r="D487" s="279"/>
      <c r="E487" s="229">
        <f t="shared" si="41"/>
        <v>170</v>
      </c>
      <c r="F487" s="259">
        <v>87</v>
      </c>
      <c r="G487" s="259">
        <v>61</v>
      </c>
      <c r="H487" s="259">
        <v>21</v>
      </c>
      <c r="I487" s="259">
        <v>1</v>
      </c>
      <c r="J487" s="259">
        <v>320</v>
      </c>
      <c r="K487" s="259">
        <v>0</v>
      </c>
      <c r="L487" s="259">
        <v>0</v>
      </c>
      <c r="M487" s="259">
        <v>0</v>
      </c>
    </row>
    <row r="488" spans="1:13" s="219" customFormat="1" ht="9" customHeight="1">
      <c r="A488" s="225" t="s">
        <v>57</v>
      </c>
      <c r="B488" s="230">
        <f t="shared" si="40"/>
        <v>7389</v>
      </c>
      <c r="C488" s="260">
        <v>5478</v>
      </c>
      <c r="D488" s="280"/>
      <c r="E488" s="230">
        <f t="shared" si="41"/>
        <v>379</v>
      </c>
      <c r="F488" s="260">
        <v>11</v>
      </c>
      <c r="G488" s="260">
        <v>92</v>
      </c>
      <c r="H488" s="260">
        <v>17</v>
      </c>
      <c r="I488" s="260">
        <v>259</v>
      </c>
      <c r="J488" s="260">
        <v>1146</v>
      </c>
      <c r="K488" s="260">
        <v>20</v>
      </c>
      <c r="L488" s="260">
        <v>235</v>
      </c>
      <c r="M488" s="260">
        <v>131</v>
      </c>
    </row>
    <row r="489" spans="1:13" s="219" customFormat="1" ht="9" customHeight="1">
      <c r="A489" s="220" t="s">
        <v>58</v>
      </c>
      <c r="B489" s="229">
        <f t="shared" si="40"/>
        <v>10271</v>
      </c>
      <c r="C489" s="259">
        <v>6751</v>
      </c>
      <c r="D489" s="279"/>
      <c r="E489" s="229">
        <f t="shared" si="41"/>
        <v>1315</v>
      </c>
      <c r="F489" s="259">
        <v>362</v>
      </c>
      <c r="G489" s="259">
        <v>519</v>
      </c>
      <c r="H489" s="259">
        <v>416</v>
      </c>
      <c r="I489" s="259">
        <v>18</v>
      </c>
      <c r="J489" s="259">
        <v>2006</v>
      </c>
      <c r="K489" s="259">
        <v>103</v>
      </c>
      <c r="L489" s="259">
        <v>90</v>
      </c>
      <c r="M489" s="259">
        <v>6</v>
      </c>
    </row>
    <row r="490" spans="1:13" s="219" customFormat="1" ht="9" customHeight="1">
      <c r="A490" s="220" t="s">
        <v>59</v>
      </c>
      <c r="B490" s="229">
        <f t="shared" si="40"/>
        <v>1104</v>
      </c>
      <c r="C490" s="259">
        <v>885</v>
      </c>
      <c r="D490" s="279"/>
      <c r="E490" s="229">
        <f t="shared" si="41"/>
        <v>8</v>
      </c>
      <c r="F490" s="259">
        <v>0</v>
      </c>
      <c r="G490" s="259">
        <v>5</v>
      </c>
      <c r="H490" s="259">
        <v>3</v>
      </c>
      <c r="I490" s="259">
        <v>0</v>
      </c>
      <c r="J490" s="259">
        <v>190</v>
      </c>
      <c r="K490" s="259">
        <v>2</v>
      </c>
      <c r="L490" s="259">
        <v>17</v>
      </c>
      <c r="M490" s="259">
        <v>2</v>
      </c>
    </row>
    <row r="491" spans="1:13" s="219" customFormat="1" ht="9" customHeight="1">
      <c r="A491" s="220" t="s">
        <v>60</v>
      </c>
      <c r="B491" s="229">
        <f t="shared" si="40"/>
        <v>8626</v>
      </c>
      <c r="C491" s="259">
        <v>5270</v>
      </c>
      <c r="D491" s="279"/>
      <c r="E491" s="229">
        <f t="shared" si="41"/>
        <v>891</v>
      </c>
      <c r="F491" s="259">
        <v>258</v>
      </c>
      <c r="G491" s="259">
        <v>157</v>
      </c>
      <c r="H491" s="259">
        <v>467</v>
      </c>
      <c r="I491" s="259">
        <v>9</v>
      </c>
      <c r="J491" s="259">
        <v>1277</v>
      </c>
      <c r="K491" s="259">
        <v>885</v>
      </c>
      <c r="L491" s="259">
        <v>291</v>
      </c>
      <c r="M491" s="259">
        <v>12</v>
      </c>
    </row>
    <row r="492" spans="1:13" s="219" customFormat="1" ht="9" customHeight="1">
      <c r="A492" s="225" t="s">
        <v>61</v>
      </c>
      <c r="B492" s="230">
        <f t="shared" si="40"/>
        <v>2745</v>
      </c>
      <c r="C492" s="260">
        <v>1633</v>
      </c>
      <c r="D492" s="280"/>
      <c r="E492" s="230">
        <f t="shared" si="41"/>
        <v>99</v>
      </c>
      <c r="F492" s="260">
        <v>5</v>
      </c>
      <c r="G492" s="260">
        <v>48</v>
      </c>
      <c r="H492" s="260">
        <v>39</v>
      </c>
      <c r="I492" s="260">
        <v>7</v>
      </c>
      <c r="J492" s="260">
        <v>934</v>
      </c>
      <c r="K492" s="260">
        <v>40</v>
      </c>
      <c r="L492" s="260">
        <v>30</v>
      </c>
      <c r="M492" s="260">
        <v>9</v>
      </c>
    </row>
    <row r="493" spans="1:13" s="219" customFormat="1" ht="9" customHeight="1">
      <c r="A493" s="220" t="s">
        <v>62</v>
      </c>
      <c r="B493" s="229">
        <f t="shared" si="40"/>
        <v>739</v>
      </c>
      <c r="C493" s="259">
        <v>497</v>
      </c>
      <c r="D493" s="279"/>
      <c r="E493" s="229">
        <f t="shared" si="41"/>
        <v>85</v>
      </c>
      <c r="F493" s="259">
        <v>31</v>
      </c>
      <c r="G493" s="259">
        <v>54</v>
      </c>
      <c r="H493" s="259">
        <v>0</v>
      </c>
      <c r="I493" s="259">
        <v>0</v>
      </c>
      <c r="J493" s="259">
        <v>127</v>
      </c>
      <c r="K493" s="259">
        <v>1</v>
      </c>
      <c r="L493" s="259">
        <v>29</v>
      </c>
      <c r="M493" s="259">
        <v>0</v>
      </c>
    </row>
    <row r="494" spans="1:13" s="219" customFormat="1" ht="9" customHeight="1">
      <c r="A494" s="220" t="s">
        <v>63</v>
      </c>
      <c r="B494" s="229">
        <f t="shared" si="40"/>
        <v>6833</v>
      </c>
      <c r="C494" s="259">
        <v>2776</v>
      </c>
      <c r="D494" s="279"/>
      <c r="E494" s="229">
        <f t="shared" si="41"/>
        <v>301</v>
      </c>
      <c r="F494" s="259">
        <v>54</v>
      </c>
      <c r="G494" s="259">
        <v>106</v>
      </c>
      <c r="H494" s="259">
        <v>117</v>
      </c>
      <c r="I494" s="259">
        <v>24</v>
      </c>
      <c r="J494" s="259">
        <v>3435</v>
      </c>
      <c r="K494" s="259">
        <v>90</v>
      </c>
      <c r="L494" s="259">
        <v>195</v>
      </c>
      <c r="M494" s="259">
        <v>36</v>
      </c>
    </row>
    <row r="495" spans="1:13" s="219" customFormat="1" ht="9" customHeight="1">
      <c r="A495" s="220" t="s">
        <v>64</v>
      </c>
      <c r="B495" s="229">
        <f t="shared" si="40"/>
        <v>10586</v>
      </c>
      <c r="C495" s="259">
        <v>4773</v>
      </c>
      <c r="D495" s="279"/>
      <c r="E495" s="229">
        <f t="shared" si="41"/>
        <v>1919</v>
      </c>
      <c r="F495" s="259">
        <v>22</v>
      </c>
      <c r="G495" s="259">
        <v>1811</v>
      </c>
      <c r="H495" s="259">
        <v>3</v>
      </c>
      <c r="I495" s="259">
        <v>83</v>
      </c>
      <c r="J495" s="259">
        <v>1477</v>
      </c>
      <c r="K495" s="259">
        <v>662</v>
      </c>
      <c r="L495" s="259">
        <v>1747</v>
      </c>
      <c r="M495" s="259">
        <v>8</v>
      </c>
    </row>
    <row r="496" spans="1:13" s="219" customFormat="1" ht="9" customHeight="1">
      <c r="A496" s="225" t="s">
        <v>65</v>
      </c>
      <c r="B496" s="230">
        <f t="shared" si="40"/>
        <v>1983</v>
      </c>
      <c r="C496" s="260">
        <v>938</v>
      </c>
      <c r="D496" s="280"/>
      <c r="E496" s="230">
        <f t="shared" si="41"/>
        <v>437</v>
      </c>
      <c r="F496" s="260">
        <v>87</v>
      </c>
      <c r="G496" s="260">
        <v>200</v>
      </c>
      <c r="H496" s="260">
        <v>150</v>
      </c>
      <c r="I496" s="260">
        <v>0</v>
      </c>
      <c r="J496" s="260">
        <v>458</v>
      </c>
      <c r="K496" s="260">
        <v>51</v>
      </c>
      <c r="L496" s="260">
        <v>99</v>
      </c>
      <c r="M496" s="260">
        <v>0</v>
      </c>
    </row>
    <row r="497" spans="1:13" s="219" customFormat="1" ht="9" customHeight="1">
      <c r="A497" s="220" t="s">
        <v>66</v>
      </c>
      <c r="B497" s="229">
        <f t="shared" si="40"/>
        <v>1250</v>
      </c>
      <c r="C497" s="259">
        <v>848</v>
      </c>
      <c r="D497" s="279"/>
      <c r="E497" s="229">
        <f t="shared" si="41"/>
        <v>11</v>
      </c>
      <c r="F497" s="259">
        <v>4</v>
      </c>
      <c r="G497" s="259">
        <v>6</v>
      </c>
      <c r="H497" s="259">
        <v>1</v>
      </c>
      <c r="I497" s="259">
        <v>0</v>
      </c>
      <c r="J497" s="259">
        <v>378</v>
      </c>
      <c r="K497" s="259">
        <v>13</v>
      </c>
      <c r="L497" s="259">
        <v>0</v>
      </c>
      <c r="M497" s="259">
        <v>0</v>
      </c>
    </row>
    <row r="498" spans="1:13" s="219" customFormat="1" ht="9" customHeight="1">
      <c r="A498" s="220" t="s">
        <v>67</v>
      </c>
      <c r="B498" s="229">
        <f t="shared" si="40"/>
        <v>528</v>
      </c>
      <c r="C498" s="259">
        <v>211</v>
      </c>
      <c r="D498" s="279"/>
      <c r="E498" s="229">
        <f t="shared" si="41"/>
        <v>6</v>
      </c>
      <c r="F498" s="259">
        <v>0</v>
      </c>
      <c r="G498" s="259">
        <v>0</v>
      </c>
      <c r="H498" s="259">
        <v>0</v>
      </c>
      <c r="I498" s="259">
        <v>6</v>
      </c>
      <c r="J498" s="259">
        <v>193</v>
      </c>
      <c r="K498" s="259">
        <v>48</v>
      </c>
      <c r="L498" s="259">
        <v>69</v>
      </c>
      <c r="M498" s="259">
        <v>1</v>
      </c>
    </row>
    <row r="499" spans="1:13" s="219" customFormat="1" ht="9" customHeight="1">
      <c r="A499" s="220" t="s">
        <v>68</v>
      </c>
      <c r="B499" s="229">
        <f t="shared" si="40"/>
        <v>14715</v>
      </c>
      <c r="C499" s="259">
        <v>6498</v>
      </c>
      <c r="D499" s="279"/>
      <c r="E499" s="229">
        <f t="shared" si="41"/>
        <v>3150</v>
      </c>
      <c r="F499" s="259">
        <v>1462</v>
      </c>
      <c r="G499" s="259">
        <v>1537</v>
      </c>
      <c r="H499" s="259">
        <v>93</v>
      </c>
      <c r="I499" s="259">
        <v>58</v>
      </c>
      <c r="J499" s="259">
        <v>2976</v>
      </c>
      <c r="K499" s="259">
        <v>1031</v>
      </c>
      <c r="L499" s="259">
        <v>1060</v>
      </c>
      <c r="M499" s="259">
        <v>0</v>
      </c>
    </row>
    <row r="500" spans="1:13" s="219" customFormat="1" ht="9" customHeight="1">
      <c r="A500" s="225" t="s">
        <v>69</v>
      </c>
      <c r="B500" s="230">
        <f t="shared" si="40"/>
        <v>1030</v>
      </c>
      <c r="C500" s="260">
        <v>349</v>
      </c>
      <c r="D500" s="280"/>
      <c r="E500" s="230">
        <f t="shared" si="41"/>
        <v>185</v>
      </c>
      <c r="F500" s="260">
        <v>44</v>
      </c>
      <c r="G500" s="260">
        <v>15</v>
      </c>
      <c r="H500" s="260">
        <v>117</v>
      </c>
      <c r="I500" s="260">
        <v>9</v>
      </c>
      <c r="J500" s="260">
        <v>310</v>
      </c>
      <c r="K500" s="260">
        <v>26</v>
      </c>
      <c r="L500" s="260">
        <v>74</v>
      </c>
      <c r="M500" s="260">
        <v>86</v>
      </c>
    </row>
    <row r="501" spans="1:13" s="219" customFormat="1" ht="9" customHeight="1">
      <c r="A501" s="220" t="s">
        <v>70</v>
      </c>
      <c r="B501" s="229">
        <f t="shared" si="40"/>
        <v>1340</v>
      </c>
      <c r="C501" s="259">
        <v>887</v>
      </c>
      <c r="D501" s="279"/>
      <c r="E501" s="229">
        <f t="shared" si="41"/>
        <v>31</v>
      </c>
      <c r="F501" s="259">
        <v>31</v>
      </c>
      <c r="G501" s="259">
        <v>0</v>
      </c>
      <c r="H501" s="259">
        <v>0</v>
      </c>
      <c r="I501" s="259">
        <v>0</v>
      </c>
      <c r="J501" s="259">
        <v>375</v>
      </c>
      <c r="K501" s="259">
        <v>35</v>
      </c>
      <c r="L501" s="259">
        <v>8</v>
      </c>
      <c r="M501" s="259">
        <v>4</v>
      </c>
    </row>
    <row r="502" spans="1:13" s="219" customFormat="1" ht="9" customHeight="1">
      <c r="A502" s="220" t="s">
        <v>71</v>
      </c>
      <c r="B502" s="229">
        <f t="shared" si="40"/>
        <v>6403</v>
      </c>
      <c r="C502" s="259">
        <v>4819</v>
      </c>
      <c r="D502" s="279"/>
      <c r="E502" s="229">
        <f t="shared" si="41"/>
        <v>779</v>
      </c>
      <c r="F502" s="259">
        <v>175</v>
      </c>
      <c r="G502" s="259">
        <v>394</v>
      </c>
      <c r="H502" s="259">
        <v>91</v>
      </c>
      <c r="I502" s="259">
        <v>119</v>
      </c>
      <c r="J502" s="259">
        <v>477</v>
      </c>
      <c r="K502" s="259">
        <v>219</v>
      </c>
      <c r="L502" s="259">
        <v>109</v>
      </c>
      <c r="M502" s="259">
        <v>0</v>
      </c>
    </row>
    <row r="503" spans="1:13" s="219" customFormat="1" ht="9" customHeight="1">
      <c r="A503" s="220" t="s">
        <v>72</v>
      </c>
      <c r="B503" s="229">
        <f t="shared" si="40"/>
        <v>1671</v>
      </c>
      <c r="C503" s="259">
        <v>1204</v>
      </c>
      <c r="D503" s="279"/>
      <c r="E503" s="229">
        <f t="shared" si="41"/>
        <v>78</v>
      </c>
      <c r="F503" s="259">
        <v>6</v>
      </c>
      <c r="G503" s="259">
        <v>46</v>
      </c>
      <c r="H503" s="259">
        <v>0</v>
      </c>
      <c r="I503" s="259">
        <v>26</v>
      </c>
      <c r="J503" s="259">
        <v>319</v>
      </c>
      <c r="K503" s="259">
        <v>9</v>
      </c>
      <c r="L503" s="259">
        <v>59</v>
      </c>
      <c r="M503" s="259">
        <v>2</v>
      </c>
    </row>
    <row r="504" spans="1:13" s="219" customFormat="1" ht="9" customHeight="1">
      <c r="A504" s="225" t="s">
        <v>73</v>
      </c>
      <c r="B504" s="230">
        <f t="shared" si="40"/>
        <v>3982</v>
      </c>
      <c r="C504" s="260">
        <v>2262</v>
      </c>
      <c r="D504" s="280"/>
      <c r="E504" s="230">
        <f t="shared" si="41"/>
        <v>1214</v>
      </c>
      <c r="F504" s="260">
        <v>566</v>
      </c>
      <c r="G504" s="260">
        <v>596</v>
      </c>
      <c r="H504" s="260">
        <v>2</v>
      </c>
      <c r="I504" s="260">
        <v>50</v>
      </c>
      <c r="J504" s="260">
        <v>282</v>
      </c>
      <c r="K504" s="260">
        <v>8</v>
      </c>
      <c r="L504" s="260">
        <v>183</v>
      </c>
      <c r="M504" s="260">
        <v>33</v>
      </c>
    </row>
    <row r="505" spans="1:13" s="219" customFormat="1" ht="9" customHeight="1">
      <c r="A505" s="220" t="s">
        <v>74</v>
      </c>
      <c r="B505" s="229">
        <f t="shared" si="40"/>
        <v>2281</v>
      </c>
      <c r="C505" s="259">
        <v>696</v>
      </c>
      <c r="D505" s="279"/>
      <c r="E505" s="229">
        <f t="shared" si="41"/>
        <v>110</v>
      </c>
      <c r="F505" s="259">
        <v>20</v>
      </c>
      <c r="G505" s="259">
        <v>69</v>
      </c>
      <c r="H505" s="259">
        <v>20</v>
      </c>
      <c r="I505" s="259">
        <v>1</v>
      </c>
      <c r="J505" s="259">
        <v>1328</v>
      </c>
      <c r="K505" s="259">
        <v>74</v>
      </c>
      <c r="L505" s="259">
        <v>73</v>
      </c>
      <c r="M505" s="259">
        <v>0</v>
      </c>
    </row>
    <row r="506" spans="1:13" s="219" customFormat="1" ht="9" customHeight="1">
      <c r="A506" s="220" t="s">
        <v>75</v>
      </c>
      <c r="B506" s="229">
        <f t="shared" si="40"/>
        <v>3475</v>
      </c>
      <c r="C506" s="259">
        <v>243</v>
      </c>
      <c r="D506" s="279"/>
      <c r="E506" s="229">
        <f t="shared" si="41"/>
        <v>73</v>
      </c>
      <c r="F506" s="259">
        <v>3</v>
      </c>
      <c r="G506" s="259">
        <v>55</v>
      </c>
      <c r="H506" s="259">
        <v>10</v>
      </c>
      <c r="I506" s="259">
        <v>5</v>
      </c>
      <c r="J506" s="259">
        <v>2952</v>
      </c>
      <c r="K506" s="259">
        <v>27</v>
      </c>
      <c r="L506" s="259">
        <v>180</v>
      </c>
      <c r="M506" s="259">
        <v>0</v>
      </c>
    </row>
    <row r="507" spans="1:13" s="219" customFormat="1" ht="9" customHeight="1">
      <c r="A507" s="220" t="s">
        <v>76</v>
      </c>
      <c r="B507" s="229">
        <f t="shared" si="40"/>
        <v>2717</v>
      </c>
      <c r="C507" s="259">
        <v>1311</v>
      </c>
      <c r="D507" s="279"/>
      <c r="E507" s="229">
        <f t="shared" si="41"/>
        <v>1111</v>
      </c>
      <c r="F507" s="259">
        <v>382</v>
      </c>
      <c r="G507" s="259">
        <v>368</v>
      </c>
      <c r="H507" s="259">
        <v>356</v>
      </c>
      <c r="I507" s="259">
        <v>5</v>
      </c>
      <c r="J507" s="259">
        <v>293</v>
      </c>
      <c r="K507" s="259">
        <v>0</v>
      </c>
      <c r="L507" s="259">
        <v>2</v>
      </c>
      <c r="M507" s="259">
        <v>0</v>
      </c>
    </row>
    <row r="508" spans="1:13" s="219" customFormat="1" ht="9" customHeight="1">
      <c r="A508" s="225" t="s">
        <v>77</v>
      </c>
      <c r="B508" s="230">
        <f t="shared" si="40"/>
        <v>1437</v>
      </c>
      <c r="C508" s="260">
        <v>473</v>
      </c>
      <c r="D508" s="280"/>
      <c r="E508" s="230">
        <f t="shared" si="41"/>
        <v>524</v>
      </c>
      <c r="F508" s="260">
        <v>214</v>
      </c>
      <c r="G508" s="260">
        <v>265</v>
      </c>
      <c r="H508" s="260">
        <v>43</v>
      </c>
      <c r="I508" s="260">
        <v>2</v>
      </c>
      <c r="J508" s="260">
        <v>424</v>
      </c>
      <c r="K508" s="260">
        <v>0</v>
      </c>
      <c r="L508" s="260">
        <v>16</v>
      </c>
      <c r="M508" s="260">
        <v>0</v>
      </c>
    </row>
    <row r="509" spans="1:13" s="219" customFormat="1" ht="9" customHeight="1">
      <c r="A509" s="220" t="s">
        <v>78</v>
      </c>
      <c r="B509" s="229">
        <f t="shared" si="40"/>
        <v>262</v>
      </c>
      <c r="C509" s="259">
        <v>188</v>
      </c>
      <c r="D509" s="279"/>
      <c r="E509" s="229">
        <f t="shared" si="41"/>
        <v>12</v>
      </c>
      <c r="F509" s="259">
        <v>1</v>
      </c>
      <c r="G509" s="259">
        <v>7</v>
      </c>
      <c r="H509" s="259">
        <v>4</v>
      </c>
      <c r="I509" s="259">
        <v>0</v>
      </c>
      <c r="J509" s="259">
        <v>61</v>
      </c>
      <c r="K509" s="259">
        <v>1</v>
      </c>
      <c r="L509" s="259">
        <v>0</v>
      </c>
      <c r="M509" s="259">
        <v>0</v>
      </c>
    </row>
    <row r="510" spans="1:13" s="219" customFormat="1" ht="9" customHeight="1">
      <c r="A510" s="220" t="s">
        <v>79</v>
      </c>
      <c r="B510" s="229">
        <f t="shared" si="40"/>
        <v>3307</v>
      </c>
      <c r="C510" s="259">
        <v>1422</v>
      </c>
      <c r="D510" s="279"/>
      <c r="E510" s="229">
        <f t="shared" si="41"/>
        <v>972</v>
      </c>
      <c r="F510" s="259">
        <v>256</v>
      </c>
      <c r="G510" s="259">
        <v>347</v>
      </c>
      <c r="H510" s="259">
        <v>368</v>
      </c>
      <c r="I510" s="259">
        <v>1</v>
      </c>
      <c r="J510" s="259">
        <v>555</v>
      </c>
      <c r="K510" s="259">
        <v>142</v>
      </c>
      <c r="L510" s="259">
        <v>206</v>
      </c>
      <c r="M510" s="259">
        <v>10</v>
      </c>
    </row>
    <row r="511" spans="1:13" s="219" customFormat="1" ht="9" customHeight="1">
      <c r="A511" s="220" t="s">
        <v>80</v>
      </c>
      <c r="B511" s="229">
        <f t="shared" si="40"/>
        <v>1485</v>
      </c>
      <c r="C511" s="259">
        <v>1024</v>
      </c>
      <c r="D511" s="279"/>
      <c r="E511" s="229">
        <f t="shared" si="41"/>
        <v>39</v>
      </c>
      <c r="F511" s="259">
        <v>14</v>
      </c>
      <c r="G511" s="259">
        <v>7</v>
      </c>
      <c r="H511" s="259">
        <v>0</v>
      </c>
      <c r="I511" s="259">
        <v>18</v>
      </c>
      <c r="J511" s="259">
        <v>402</v>
      </c>
      <c r="K511" s="259">
        <v>1</v>
      </c>
      <c r="L511" s="259">
        <v>19</v>
      </c>
      <c r="M511" s="259">
        <v>0</v>
      </c>
    </row>
    <row r="512" spans="1:13" s="219" customFormat="1" ht="9" customHeight="1">
      <c r="A512" s="225" t="s">
        <v>81</v>
      </c>
      <c r="B512" s="230">
        <f t="shared" si="40"/>
        <v>637</v>
      </c>
      <c r="C512" s="260">
        <v>309</v>
      </c>
      <c r="D512" s="280"/>
      <c r="E512" s="230">
        <f t="shared" si="41"/>
        <v>214</v>
      </c>
      <c r="F512" s="260">
        <v>29</v>
      </c>
      <c r="G512" s="260">
        <v>93</v>
      </c>
      <c r="H512" s="260">
        <v>89</v>
      </c>
      <c r="I512" s="260">
        <v>3</v>
      </c>
      <c r="J512" s="260">
        <v>81</v>
      </c>
      <c r="K512" s="260">
        <v>2</v>
      </c>
      <c r="L512" s="260">
        <v>30</v>
      </c>
      <c r="M512" s="260">
        <v>1</v>
      </c>
    </row>
    <row r="513" spans="1:13" s="219" customFormat="1" ht="8.85" customHeight="1">
      <c r="A513" s="253"/>
      <c r="B513" s="256"/>
      <c r="C513" s="281"/>
      <c r="D513" s="282"/>
      <c r="E513" s="256"/>
      <c r="F513" s="281"/>
      <c r="G513" s="281"/>
      <c r="H513" s="281"/>
      <c r="I513" s="281"/>
      <c r="J513" s="281"/>
      <c r="K513" s="281"/>
      <c r="L513" s="281"/>
      <c r="M513" s="281"/>
    </row>
    <row r="514" spans="1:13" s="219" customFormat="1" ht="9" customHeight="1">
      <c r="A514" s="218">
        <v>2009</v>
      </c>
    </row>
    <row r="515" spans="1:13" s="219" customFormat="1" ht="9" customHeight="1">
      <c r="A515" s="222" t="s">
        <v>102</v>
      </c>
      <c r="B515" s="243">
        <f>SUM(B517:B548)</f>
        <v>119126</v>
      </c>
      <c r="C515" s="243">
        <f>SUM(C517:C548)</f>
        <v>60046</v>
      </c>
      <c r="D515" s="243"/>
      <c r="E515" s="243">
        <f t="shared" ref="E515:M515" si="42">SUM(E517:E548)</f>
        <v>17729</v>
      </c>
      <c r="F515" s="243">
        <f t="shared" si="42"/>
        <v>4865</v>
      </c>
      <c r="G515" s="243">
        <f t="shared" si="42"/>
        <v>6120</v>
      </c>
      <c r="H515" s="243">
        <f t="shared" si="42"/>
        <v>3486</v>
      </c>
      <c r="I515" s="243">
        <f t="shared" si="42"/>
        <v>3258</v>
      </c>
      <c r="J515" s="243">
        <f t="shared" si="42"/>
        <v>29579</v>
      </c>
      <c r="K515" s="243">
        <f t="shared" si="42"/>
        <v>6410</v>
      </c>
      <c r="L515" s="243">
        <f t="shared" si="42"/>
        <v>4639</v>
      </c>
      <c r="M515" s="243">
        <f t="shared" si="42"/>
        <v>723</v>
      </c>
    </row>
    <row r="516" spans="1:13" s="219" customFormat="1" ht="3.95" customHeight="1">
      <c r="A516" s="222"/>
      <c r="B516" s="243"/>
      <c r="C516" s="243"/>
      <c r="D516" s="243"/>
      <c r="E516" s="243"/>
      <c r="F516" s="243"/>
      <c r="G516" s="243"/>
      <c r="H516" s="243"/>
      <c r="I516" s="243"/>
      <c r="J516" s="243"/>
      <c r="K516" s="243"/>
      <c r="L516" s="243"/>
      <c r="M516" s="243"/>
    </row>
    <row r="517" spans="1:13" s="219" customFormat="1" ht="9" customHeight="1">
      <c r="A517" s="220" t="s">
        <v>50</v>
      </c>
      <c r="B517" s="229">
        <f t="shared" ref="B517:B548" si="43">SUM(C517:E517,J517:M517)</f>
        <v>2158</v>
      </c>
      <c r="C517" s="259">
        <v>860</v>
      </c>
      <c r="D517" s="279"/>
      <c r="E517" s="229">
        <f t="shared" ref="E517:E548" si="44">SUM(F517:I517)</f>
        <v>291</v>
      </c>
      <c r="F517" s="259">
        <v>45</v>
      </c>
      <c r="G517" s="259">
        <v>213</v>
      </c>
      <c r="H517" s="259">
        <v>11</v>
      </c>
      <c r="I517" s="259">
        <v>22</v>
      </c>
      <c r="J517" s="259">
        <v>437</v>
      </c>
      <c r="K517" s="259">
        <v>37</v>
      </c>
      <c r="L517" s="259">
        <v>533</v>
      </c>
      <c r="M517" s="259">
        <v>0</v>
      </c>
    </row>
    <row r="518" spans="1:13" s="219" customFormat="1" ht="9" customHeight="1">
      <c r="A518" s="220" t="s">
        <v>51</v>
      </c>
      <c r="B518" s="229">
        <f t="shared" si="43"/>
        <v>7005</v>
      </c>
      <c r="C518" s="259">
        <v>3668</v>
      </c>
      <c r="D518" s="279"/>
      <c r="E518" s="229">
        <f t="shared" si="44"/>
        <v>591</v>
      </c>
      <c r="F518" s="259">
        <v>304</v>
      </c>
      <c r="G518" s="259">
        <v>222</v>
      </c>
      <c r="H518" s="259">
        <v>58</v>
      </c>
      <c r="I518" s="259">
        <v>7</v>
      </c>
      <c r="J518" s="259">
        <v>1536</v>
      </c>
      <c r="K518" s="259">
        <v>640</v>
      </c>
      <c r="L518" s="259">
        <v>553</v>
      </c>
      <c r="M518" s="259">
        <v>17</v>
      </c>
    </row>
    <row r="519" spans="1:13" s="219" customFormat="1" ht="9" customHeight="1">
      <c r="A519" s="220" t="s">
        <v>52</v>
      </c>
      <c r="B519" s="229">
        <f t="shared" si="43"/>
        <v>349</v>
      </c>
      <c r="C519" s="259">
        <v>193</v>
      </c>
      <c r="D519" s="279"/>
      <c r="E519" s="229">
        <f t="shared" si="44"/>
        <v>1</v>
      </c>
      <c r="F519" s="259">
        <v>0</v>
      </c>
      <c r="G519" s="259">
        <v>1</v>
      </c>
      <c r="H519" s="259">
        <v>0</v>
      </c>
      <c r="I519" s="259">
        <v>0</v>
      </c>
      <c r="J519" s="259">
        <v>151</v>
      </c>
      <c r="K519" s="259">
        <v>1</v>
      </c>
      <c r="L519" s="259">
        <v>3</v>
      </c>
      <c r="M519" s="259">
        <v>0</v>
      </c>
    </row>
    <row r="520" spans="1:13" s="219" customFormat="1" ht="9" customHeight="1">
      <c r="A520" s="225" t="s">
        <v>53</v>
      </c>
      <c r="B520" s="230">
        <f t="shared" si="43"/>
        <v>505</v>
      </c>
      <c r="C520" s="260">
        <v>136</v>
      </c>
      <c r="D520" s="280"/>
      <c r="E520" s="230">
        <f t="shared" si="44"/>
        <v>5</v>
      </c>
      <c r="F520" s="260">
        <v>1</v>
      </c>
      <c r="G520" s="260">
        <v>4</v>
      </c>
      <c r="H520" s="260">
        <v>0</v>
      </c>
      <c r="I520" s="260">
        <v>0</v>
      </c>
      <c r="J520" s="260">
        <v>349</v>
      </c>
      <c r="K520" s="260">
        <v>0</v>
      </c>
      <c r="L520" s="260">
        <v>13</v>
      </c>
      <c r="M520" s="260">
        <v>2</v>
      </c>
    </row>
    <row r="521" spans="1:13" s="219" customFormat="1" ht="9" customHeight="1">
      <c r="A521" s="220" t="s">
        <v>54</v>
      </c>
      <c r="B521" s="229">
        <f t="shared" si="43"/>
        <v>5220</v>
      </c>
      <c r="C521" s="259">
        <v>2328</v>
      </c>
      <c r="D521" s="279"/>
      <c r="E521" s="229">
        <f t="shared" si="44"/>
        <v>821</v>
      </c>
      <c r="F521" s="259">
        <v>144</v>
      </c>
      <c r="G521" s="259">
        <v>293</v>
      </c>
      <c r="H521" s="259">
        <v>318</v>
      </c>
      <c r="I521" s="259">
        <v>66</v>
      </c>
      <c r="J521" s="259">
        <v>2021</v>
      </c>
      <c r="K521" s="259">
        <v>0</v>
      </c>
      <c r="L521" s="259">
        <v>44</v>
      </c>
      <c r="M521" s="259">
        <v>6</v>
      </c>
    </row>
    <row r="522" spans="1:13" s="219" customFormat="1" ht="9" customHeight="1">
      <c r="A522" s="220" t="s">
        <v>55</v>
      </c>
      <c r="B522" s="229">
        <f t="shared" si="43"/>
        <v>598</v>
      </c>
      <c r="C522" s="259">
        <v>378</v>
      </c>
      <c r="D522" s="279"/>
      <c r="E522" s="229">
        <f t="shared" si="44"/>
        <v>16</v>
      </c>
      <c r="F522" s="259">
        <v>2</v>
      </c>
      <c r="G522" s="259">
        <v>10</v>
      </c>
      <c r="H522" s="259">
        <v>4</v>
      </c>
      <c r="I522" s="259">
        <v>0</v>
      </c>
      <c r="J522" s="259">
        <v>129</v>
      </c>
      <c r="K522" s="259">
        <v>64</v>
      </c>
      <c r="L522" s="259">
        <v>11</v>
      </c>
      <c r="M522" s="259">
        <v>0</v>
      </c>
    </row>
    <row r="523" spans="1:13" s="219" customFormat="1" ht="9" customHeight="1">
      <c r="A523" s="220" t="s">
        <v>56</v>
      </c>
      <c r="B523" s="229">
        <f t="shared" si="43"/>
        <v>599</v>
      </c>
      <c r="C523" s="259">
        <v>16</v>
      </c>
      <c r="D523" s="279"/>
      <c r="E523" s="229">
        <f t="shared" si="44"/>
        <v>98</v>
      </c>
      <c r="F523" s="259">
        <v>36</v>
      </c>
      <c r="G523" s="259">
        <v>44</v>
      </c>
      <c r="H523" s="259">
        <v>18</v>
      </c>
      <c r="I523" s="259">
        <v>0</v>
      </c>
      <c r="J523" s="259">
        <v>485</v>
      </c>
      <c r="K523" s="259">
        <v>0</v>
      </c>
      <c r="L523" s="259">
        <v>0</v>
      </c>
      <c r="M523" s="259">
        <v>0</v>
      </c>
    </row>
    <row r="524" spans="1:13" s="219" customFormat="1" ht="9" customHeight="1">
      <c r="A524" s="225" t="s">
        <v>57</v>
      </c>
      <c r="B524" s="230">
        <f t="shared" si="43"/>
        <v>7249</v>
      </c>
      <c r="C524" s="260">
        <v>5421</v>
      </c>
      <c r="D524" s="280"/>
      <c r="E524" s="230">
        <f t="shared" si="44"/>
        <v>382</v>
      </c>
      <c r="F524" s="260">
        <v>22</v>
      </c>
      <c r="G524" s="260">
        <v>90</v>
      </c>
      <c r="H524" s="260">
        <v>22</v>
      </c>
      <c r="I524" s="260">
        <v>248</v>
      </c>
      <c r="J524" s="260">
        <v>950</v>
      </c>
      <c r="K524" s="260">
        <v>7</v>
      </c>
      <c r="L524" s="260">
        <v>489</v>
      </c>
      <c r="M524" s="260">
        <v>0</v>
      </c>
    </row>
    <row r="525" spans="1:13" s="219" customFormat="1" ht="9" customHeight="1">
      <c r="A525" s="220" t="s">
        <v>58</v>
      </c>
      <c r="B525" s="229">
        <f t="shared" si="43"/>
        <v>9883</v>
      </c>
      <c r="C525" s="259">
        <v>6465</v>
      </c>
      <c r="D525" s="279"/>
      <c r="E525" s="229">
        <f t="shared" si="44"/>
        <v>1275</v>
      </c>
      <c r="F525" s="259">
        <v>264</v>
      </c>
      <c r="G525" s="259">
        <v>406</v>
      </c>
      <c r="H525" s="259">
        <v>234</v>
      </c>
      <c r="I525" s="259">
        <v>371</v>
      </c>
      <c r="J525" s="259">
        <v>1790</v>
      </c>
      <c r="K525" s="259">
        <v>193</v>
      </c>
      <c r="L525" s="259">
        <v>93</v>
      </c>
      <c r="M525" s="259">
        <v>67</v>
      </c>
    </row>
    <row r="526" spans="1:13" s="219" customFormat="1" ht="9" customHeight="1">
      <c r="A526" s="220" t="s">
        <v>59</v>
      </c>
      <c r="B526" s="229">
        <f t="shared" si="43"/>
        <v>1163</v>
      </c>
      <c r="C526" s="259">
        <v>936</v>
      </c>
      <c r="D526" s="279"/>
      <c r="E526" s="229">
        <f t="shared" si="44"/>
        <v>10</v>
      </c>
      <c r="F526" s="259">
        <v>2</v>
      </c>
      <c r="G526" s="259">
        <v>6</v>
      </c>
      <c r="H526" s="259">
        <v>2</v>
      </c>
      <c r="I526" s="259">
        <v>0</v>
      </c>
      <c r="J526" s="259">
        <v>189</v>
      </c>
      <c r="K526" s="259">
        <v>2</v>
      </c>
      <c r="L526" s="259">
        <v>26</v>
      </c>
      <c r="M526" s="259">
        <v>0</v>
      </c>
    </row>
    <row r="527" spans="1:13" s="219" customFormat="1" ht="9" customHeight="1">
      <c r="A527" s="220" t="s">
        <v>60</v>
      </c>
      <c r="B527" s="229">
        <f t="shared" si="43"/>
        <v>9434</v>
      </c>
      <c r="C527" s="259">
        <v>5872</v>
      </c>
      <c r="D527" s="279"/>
      <c r="E527" s="229">
        <f t="shared" si="44"/>
        <v>784</v>
      </c>
      <c r="F527" s="259">
        <v>137</v>
      </c>
      <c r="G527" s="259">
        <v>167</v>
      </c>
      <c r="H527" s="259">
        <v>477</v>
      </c>
      <c r="I527" s="259">
        <v>3</v>
      </c>
      <c r="J527" s="259">
        <v>1491</v>
      </c>
      <c r="K527" s="259">
        <v>947</v>
      </c>
      <c r="L527" s="259">
        <v>332</v>
      </c>
      <c r="M527" s="259">
        <v>8</v>
      </c>
    </row>
    <row r="528" spans="1:13" s="219" customFormat="1" ht="9" customHeight="1">
      <c r="A528" s="225" t="s">
        <v>61</v>
      </c>
      <c r="B528" s="230">
        <f t="shared" si="43"/>
        <v>3040</v>
      </c>
      <c r="C528" s="260">
        <v>1764</v>
      </c>
      <c r="D528" s="280"/>
      <c r="E528" s="230">
        <f t="shared" si="44"/>
        <v>75</v>
      </c>
      <c r="F528" s="260">
        <v>11</v>
      </c>
      <c r="G528" s="260">
        <v>58</v>
      </c>
      <c r="H528" s="260">
        <v>6</v>
      </c>
      <c r="I528" s="260">
        <v>0</v>
      </c>
      <c r="J528" s="260">
        <v>1172</v>
      </c>
      <c r="K528" s="260">
        <v>5</v>
      </c>
      <c r="L528" s="260">
        <v>17</v>
      </c>
      <c r="M528" s="260">
        <v>7</v>
      </c>
    </row>
    <row r="529" spans="1:13" s="219" customFormat="1" ht="9" customHeight="1">
      <c r="A529" s="220" t="s">
        <v>62</v>
      </c>
      <c r="B529" s="229">
        <f t="shared" si="43"/>
        <v>829</v>
      </c>
      <c r="C529" s="259">
        <v>477</v>
      </c>
      <c r="D529" s="279"/>
      <c r="E529" s="229">
        <f t="shared" si="44"/>
        <v>154</v>
      </c>
      <c r="F529" s="259">
        <v>47</v>
      </c>
      <c r="G529" s="259">
        <v>107</v>
      </c>
      <c r="H529" s="259">
        <v>0</v>
      </c>
      <c r="I529" s="259">
        <v>0</v>
      </c>
      <c r="J529" s="259">
        <v>126</v>
      </c>
      <c r="K529" s="259">
        <v>34</v>
      </c>
      <c r="L529" s="259">
        <v>37</v>
      </c>
      <c r="M529" s="259">
        <v>1</v>
      </c>
    </row>
    <row r="530" spans="1:13" s="219" customFormat="1" ht="9" customHeight="1">
      <c r="A530" s="220" t="s">
        <v>63</v>
      </c>
      <c r="B530" s="229">
        <f t="shared" si="43"/>
        <v>11718</v>
      </c>
      <c r="C530" s="259">
        <v>3905</v>
      </c>
      <c r="D530" s="279"/>
      <c r="E530" s="229">
        <f t="shared" si="44"/>
        <v>1875</v>
      </c>
      <c r="F530" s="259">
        <v>107</v>
      </c>
      <c r="G530" s="259">
        <v>169</v>
      </c>
      <c r="H530" s="259">
        <v>1174</v>
      </c>
      <c r="I530" s="259">
        <v>425</v>
      </c>
      <c r="J530" s="259">
        <v>5133</v>
      </c>
      <c r="K530" s="259">
        <v>235</v>
      </c>
      <c r="L530" s="259">
        <v>523</v>
      </c>
      <c r="M530" s="259">
        <v>47</v>
      </c>
    </row>
    <row r="531" spans="1:13" s="219" customFormat="1" ht="9" customHeight="1">
      <c r="A531" s="220" t="s">
        <v>64</v>
      </c>
      <c r="B531" s="229">
        <f t="shared" si="43"/>
        <v>10414</v>
      </c>
      <c r="C531" s="259">
        <v>4284</v>
      </c>
      <c r="D531" s="279"/>
      <c r="E531" s="229">
        <f t="shared" si="44"/>
        <v>2355</v>
      </c>
      <c r="F531" s="259">
        <v>362</v>
      </c>
      <c r="G531" s="259">
        <v>395</v>
      </c>
      <c r="H531" s="259">
        <v>101</v>
      </c>
      <c r="I531" s="259">
        <v>1497</v>
      </c>
      <c r="J531" s="259">
        <v>1375</v>
      </c>
      <c r="K531" s="259">
        <v>1475</v>
      </c>
      <c r="L531" s="259">
        <v>449</v>
      </c>
      <c r="M531" s="259">
        <v>476</v>
      </c>
    </row>
    <row r="532" spans="1:13" s="219" customFormat="1" ht="9" customHeight="1">
      <c r="A532" s="225" t="s">
        <v>65</v>
      </c>
      <c r="B532" s="230">
        <f t="shared" si="43"/>
        <v>2284</v>
      </c>
      <c r="C532" s="260">
        <v>1240</v>
      </c>
      <c r="D532" s="280"/>
      <c r="E532" s="230">
        <f t="shared" si="44"/>
        <v>491</v>
      </c>
      <c r="F532" s="260">
        <v>110</v>
      </c>
      <c r="G532" s="260">
        <v>232</v>
      </c>
      <c r="H532" s="260">
        <v>147</v>
      </c>
      <c r="I532" s="260">
        <v>2</v>
      </c>
      <c r="J532" s="260">
        <v>467</v>
      </c>
      <c r="K532" s="260">
        <v>61</v>
      </c>
      <c r="L532" s="260">
        <v>25</v>
      </c>
      <c r="M532" s="260">
        <v>0</v>
      </c>
    </row>
    <row r="533" spans="1:13" s="219" customFormat="1" ht="9" customHeight="1">
      <c r="A533" s="220" t="s">
        <v>66</v>
      </c>
      <c r="B533" s="229">
        <f t="shared" si="43"/>
        <v>1083</v>
      </c>
      <c r="C533" s="259">
        <v>786</v>
      </c>
      <c r="D533" s="279"/>
      <c r="E533" s="229">
        <f t="shared" si="44"/>
        <v>7</v>
      </c>
      <c r="F533" s="259">
        <v>0</v>
      </c>
      <c r="G533" s="259">
        <v>2</v>
      </c>
      <c r="H533" s="259">
        <v>0</v>
      </c>
      <c r="I533" s="259">
        <v>5</v>
      </c>
      <c r="J533" s="259">
        <v>269</v>
      </c>
      <c r="K533" s="259">
        <v>0</v>
      </c>
      <c r="L533" s="259">
        <v>0</v>
      </c>
      <c r="M533" s="259">
        <v>21</v>
      </c>
    </row>
    <row r="534" spans="1:13" s="219" customFormat="1" ht="9" customHeight="1">
      <c r="A534" s="220" t="s">
        <v>67</v>
      </c>
      <c r="B534" s="229">
        <f t="shared" si="43"/>
        <v>738</v>
      </c>
      <c r="C534" s="259">
        <v>314</v>
      </c>
      <c r="D534" s="279"/>
      <c r="E534" s="229">
        <f t="shared" si="44"/>
        <v>11</v>
      </c>
      <c r="F534" s="259">
        <v>3</v>
      </c>
      <c r="G534" s="259">
        <v>4</v>
      </c>
      <c r="H534" s="259">
        <v>1</v>
      </c>
      <c r="I534" s="259">
        <v>3</v>
      </c>
      <c r="J534" s="259">
        <v>314</v>
      </c>
      <c r="K534" s="259">
        <v>40</v>
      </c>
      <c r="L534" s="259">
        <v>58</v>
      </c>
      <c r="M534" s="259">
        <v>1</v>
      </c>
    </row>
    <row r="535" spans="1:13" s="219" customFormat="1" ht="9" customHeight="1">
      <c r="A535" s="220" t="s">
        <v>68</v>
      </c>
      <c r="B535" s="229">
        <f t="shared" si="43"/>
        <v>15738</v>
      </c>
      <c r="C535" s="259">
        <v>7169</v>
      </c>
      <c r="D535" s="279"/>
      <c r="E535" s="229">
        <f t="shared" si="44"/>
        <v>3443</v>
      </c>
      <c r="F535" s="259">
        <v>1475</v>
      </c>
      <c r="G535" s="259">
        <v>1820</v>
      </c>
      <c r="H535" s="259">
        <v>96</v>
      </c>
      <c r="I535" s="259">
        <v>52</v>
      </c>
      <c r="J535" s="259">
        <v>3268</v>
      </c>
      <c r="K535" s="259">
        <v>1319</v>
      </c>
      <c r="L535" s="259">
        <v>539</v>
      </c>
      <c r="M535" s="259">
        <v>0</v>
      </c>
    </row>
    <row r="536" spans="1:13" s="219" customFormat="1" ht="9" customHeight="1">
      <c r="A536" s="225" t="s">
        <v>69</v>
      </c>
      <c r="B536" s="230">
        <f t="shared" si="43"/>
        <v>852</v>
      </c>
      <c r="C536" s="260">
        <v>373</v>
      </c>
      <c r="D536" s="280"/>
      <c r="E536" s="230">
        <f t="shared" si="44"/>
        <v>133</v>
      </c>
      <c r="F536" s="260">
        <v>33</v>
      </c>
      <c r="G536" s="260">
        <v>11</v>
      </c>
      <c r="H536" s="260">
        <v>87</v>
      </c>
      <c r="I536" s="260">
        <v>2</v>
      </c>
      <c r="J536" s="260">
        <v>266</v>
      </c>
      <c r="K536" s="260">
        <v>31</v>
      </c>
      <c r="L536" s="260">
        <v>49</v>
      </c>
      <c r="M536" s="260">
        <v>0</v>
      </c>
    </row>
    <row r="537" spans="1:13" s="219" customFormat="1" ht="9" customHeight="1">
      <c r="A537" s="220" t="s">
        <v>70</v>
      </c>
      <c r="B537" s="229">
        <f t="shared" si="43"/>
        <v>1993</v>
      </c>
      <c r="C537" s="259">
        <v>828</v>
      </c>
      <c r="D537" s="279"/>
      <c r="E537" s="229">
        <f t="shared" si="44"/>
        <v>649</v>
      </c>
      <c r="F537" s="259">
        <v>270</v>
      </c>
      <c r="G537" s="259">
        <v>301</v>
      </c>
      <c r="H537" s="259">
        <v>77</v>
      </c>
      <c r="I537" s="259">
        <v>1</v>
      </c>
      <c r="J537" s="259">
        <v>415</v>
      </c>
      <c r="K537" s="259">
        <v>83</v>
      </c>
      <c r="L537" s="259">
        <v>5</v>
      </c>
      <c r="M537" s="259">
        <v>13</v>
      </c>
    </row>
    <row r="538" spans="1:13" s="219" customFormat="1" ht="9" customHeight="1">
      <c r="A538" s="220" t="s">
        <v>71</v>
      </c>
      <c r="B538" s="229">
        <f t="shared" si="43"/>
        <v>6571</v>
      </c>
      <c r="C538" s="259">
        <v>4026</v>
      </c>
      <c r="D538" s="279"/>
      <c r="E538" s="229">
        <f t="shared" si="44"/>
        <v>939</v>
      </c>
      <c r="F538" s="259">
        <v>123</v>
      </c>
      <c r="G538" s="259">
        <v>349</v>
      </c>
      <c r="H538" s="259">
        <v>11</v>
      </c>
      <c r="I538" s="259">
        <v>456</v>
      </c>
      <c r="J538" s="259">
        <v>597</v>
      </c>
      <c r="K538" s="259">
        <v>815</v>
      </c>
      <c r="L538" s="259">
        <v>188</v>
      </c>
      <c r="M538" s="259">
        <v>6</v>
      </c>
    </row>
    <row r="539" spans="1:13" s="219" customFormat="1" ht="9" customHeight="1">
      <c r="A539" s="220" t="s">
        <v>72</v>
      </c>
      <c r="B539" s="229">
        <f t="shared" si="43"/>
        <v>1662</v>
      </c>
      <c r="C539" s="259">
        <v>1164</v>
      </c>
      <c r="D539" s="279"/>
      <c r="E539" s="229">
        <f t="shared" si="44"/>
        <v>71</v>
      </c>
      <c r="F539" s="259">
        <v>3</v>
      </c>
      <c r="G539" s="259">
        <v>40</v>
      </c>
      <c r="H539" s="259">
        <v>10</v>
      </c>
      <c r="I539" s="259">
        <v>18</v>
      </c>
      <c r="J539" s="259">
        <v>366</v>
      </c>
      <c r="K539" s="259">
        <v>16</v>
      </c>
      <c r="L539" s="259">
        <v>40</v>
      </c>
      <c r="M539" s="259">
        <v>5</v>
      </c>
    </row>
    <row r="540" spans="1:13" s="219" customFormat="1" ht="9" customHeight="1">
      <c r="A540" s="225" t="s">
        <v>73</v>
      </c>
      <c r="B540" s="230">
        <f t="shared" si="43"/>
        <v>3068</v>
      </c>
      <c r="C540" s="260">
        <v>1719</v>
      </c>
      <c r="D540" s="280"/>
      <c r="E540" s="230">
        <f t="shared" si="44"/>
        <v>1027</v>
      </c>
      <c r="F540" s="260">
        <v>644</v>
      </c>
      <c r="G540" s="260">
        <v>340</v>
      </c>
      <c r="H540" s="260">
        <v>14</v>
      </c>
      <c r="I540" s="260">
        <v>29</v>
      </c>
      <c r="J540" s="260">
        <v>193</v>
      </c>
      <c r="K540" s="260">
        <v>28</v>
      </c>
      <c r="L540" s="260">
        <v>64</v>
      </c>
      <c r="M540" s="260">
        <v>37</v>
      </c>
    </row>
    <row r="541" spans="1:13" s="219" customFormat="1" ht="9" customHeight="1">
      <c r="A541" s="220" t="s">
        <v>74</v>
      </c>
      <c r="B541" s="229">
        <f t="shared" si="43"/>
        <v>2627</v>
      </c>
      <c r="C541" s="259">
        <v>502</v>
      </c>
      <c r="D541" s="279"/>
      <c r="E541" s="229">
        <f t="shared" si="44"/>
        <v>106</v>
      </c>
      <c r="F541" s="259">
        <v>14</v>
      </c>
      <c r="G541" s="259">
        <v>74</v>
      </c>
      <c r="H541" s="259">
        <v>16</v>
      </c>
      <c r="I541" s="259">
        <v>2</v>
      </c>
      <c r="J541" s="259">
        <v>1788</v>
      </c>
      <c r="K541" s="259">
        <v>117</v>
      </c>
      <c r="L541" s="259">
        <v>111</v>
      </c>
      <c r="M541" s="259">
        <v>3</v>
      </c>
    </row>
    <row r="542" spans="1:13" s="219" customFormat="1" ht="9" customHeight="1">
      <c r="A542" s="220" t="s">
        <v>75</v>
      </c>
      <c r="B542" s="229">
        <f t="shared" si="43"/>
        <v>2912</v>
      </c>
      <c r="C542" s="259">
        <v>394</v>
      </c>
      <c r="D542" s="279"/>
      <c r="E542" s="229">
        <f t="shared" si="44"/>
        <v>62</v>
      </c>
      <c r="F542" s="259">
        <v>5</v>
      </c>
      <c r="G542" s="259">
        <v>36</v>
      </c>
      <c r="H542" s="259">
        <v>13</v>
      </c>
      <c r="I542" s="259">
        <v>8</v>
      </c>
      <c r="J542" s="259">
        <v>2183</v>
      </c>
      <c r="K542" s="259">
        <v>2</v>
      </c>
      <c r="L542" s="259">
        <v>268</v>
      </c>
      <c r="M542" s="259">
        <v>3</v>
      </c>
    </row>
    <row r="543" spans="1:13" s="219" customFormat="1" ht="9" customHeight="1">
      <c r="A543" s="220" t="s">
        <v>76</v>
      </c>
      <c r="B543" s="229">
        <f t="shared" si="43"/>
        <v>1771</v>
      </c>
      <c r="C543" s="259">
        <v>792</v>
      </c>
      <c r="D543" s="279"/>
      <c r="E543" s="229">
        <f t="shared" si="44"/>
        <v>520</v>
      </c>
      <c r="F543" s="259">
        <v>170</v>
      </c>
      <c r="G543" s="259">
        <v>59</v>
      </c>
      <c r="H543" s="259">
        <v>291</v>
      </c>
      <c r="I543" s="259">
        <v>0</v>
      </c>
      <c r="J543" s="259">
        <v>459</v>
      </c>
      <c r="K543" s="259">
        <v>0</v>
      </c>
      <c r="L543" s="259">
        <v>0</v>
      </c>
      <c r="M543" s="259">
        <v>0</v>
      </c>
    </row>
    <row r="544" spans="1:13" s="219" customFormat="1" ht="9" customHeight="1">
      <c r="A544" s="225" t="s">
        <v>77</v>
      </c>
      <c r="B544" s="230">
        <f t="shared" si="43"/>
        <v>1784</v>
      </c>
      <c r="C544" s="260">
        <v>571</v>
      </c>
      <c r="D544" s="280"/>
      <c r="E544" s="230">
        <f t="shared" si="44"/>
        <v>586</v>
      </c>
      <c r="F544" s="260">
        <v>265</v>
      </c>
      <c r="G544" s="260">
        <v>297</v>
      </c>
      <c r="H544" s="260">
        <v>22</v>
      </c>
      <c r="I544" s="260">
        <v>2</v>
      </c>
      <c r="J544" s="260">
        <v>607</v>
      </c>
      <c r="K544" s="260">
        <v>3</v>
      </c>
      <c r="L544" s="260">
        <v>17</v>
      </c>
      <c r="M544" s="260">
        <v>0</v>
      </c>
    </row>
    <row r="545" spans="1:13" s="219" customFormat="1" ht="9" customHeight="1">
      <c r="A545" s="220" t="s">
        <v>78</v>
      </c>
      <c r="B545" s="229">
        <f t="shared" si="43"/>
        <v>299</v>
      </c>
      <c r="C545" s="259">
        <v>219</v>
      </c>
      <c r="D545" s="279"/>
      <c r="E545" s="229">
        <f t="shared" si="44"/>
        <v>2</v>
      </c>
      <c r="F545" s="259">
        <v>0</v>
      </c>
      <c r="G545" s="259">
        <v>2</v>
      </c>
      <c r="H545" s="259">
        <v>0</v>
      </c>
      <c r="I545" s="259">
        <v>0</v>
      </c>
      <c r="J545" s="259">
        <v>74</v>
      </c>
      <c r="K545" s="259">
        <v>4</v>
      </c>
      <c r="L545" s="259">
        <v>0</v>
      </c>
      <c r="M545" s="259">
        <v>0</v>
      </c>
    </row>
    <row r="546" spans="1:13" s="219" customFormat="1" ht="9" customHeight="1">
      <c r="A546" s="220" t="s">
        <v>79</v>
      </c>
      <c r="B546" s="229">
        <f t="shared" si="43"/>
        <v>3372</v>
      </c>
      <c r="C546" s="259">
        <v>1711</v>
      </c>
      <c r="D546" s="279"/>
      <c r="E546" s="229">
        <f t="shared" si="44"/>
        <v>742</v>
      </c>
      <c r="F546" s="259">
        <v>204</v>
      </c>
      <c r="G546" s="259">
        <v>289</v>
      </c>
      <c r="H546" s="259">
        <v>214</v>
      </c>
      <c r="I546" s="259">
        <v>35</v>
      </c>
      <c r="J546" s="259">
        <v>558</v>
      </c>
      <c r="K546" s="259">
        <v>248</v>
      </c>
      <c r="L546" s="259">
        <v>111</v>
      </c>
      <c r="M546" s="259">
        <v>2</v>
      </c>
    </row>
    <row r="547" spans="1:13" s="219" customFormat="1" ht="9" customHeight="1">
      <c r="A547" s="220" t="s">
        <v>80</v>
      </c>
      <c r="B547" s="229">
        <f t="shared" si="43"/>
        <v>1622</v>
      </c>
      <c r="C547" s="259">
        <v>1205</v>
      </c>
      <c r="D547" s="279"/>
      <c r="E547" s="229">
        <f t="shared" si="44"/>
        <v>50</v>
      </c>
      <c r="F547" s="259">
        <v>47</v>
      </c>
      <c r="G547" s="259">
        <v>2</v>
      </c>
      <c r="H547" s="259">
        <v>0</v>
      </c>
      <c r="I547" s="259">
        <v>1</v>
      </c>
      <c r="J547" s="259">
        <v>357</v>
      </c>
      <c r="K547" s="259">
        <v>0</v>
      </c>
      <c r="L547" s="259">
        <v>10</v>
      </c>
      <c r="M547" s="259">
        <v>0</v>
      </c>
    </row>
    <row r="548" spans="1:13" s="219" customFormat="1" ht="9" customHeight="1">
      <c r="A548" s="225" t="s">
        <v>81</v>
      </c>
      <c r="B548" s="230">
        <f t="shared" si="43"/>
        <v>586</v>
      </c>
      <c r="C548" s="260">
        <v>330</v>
      </c>
      <c r="D548" s="280"/>
      <c r="E548" s="230">
        <f t="shared" si="44"/>
        <v>157</v>
      </c>
      <c r="F548" s="260">
        <v>15</v>
      </c>
      <c r="G548" s="260">
        <v>77</v>
      </c>
      <c r="H548" s="260">
        <v>62</v>
      </c>
      <c r="I548" s="260">
        <v>3</v>
      </c>
      <c r="J548" s="260">
        <v>64</v>
      </c>
      <c r="K548" s="260">
        <v>3</v>
      </c>
      <c r="L548" s="260">
        <v>31</v>
      </c>
      <c r="M548" s="260">
        <v>1</v>
      </c>
    </row>
    <row r="549" spans="1:13" s="219" customFormat="1" ht="8.85" customHeight="1">
      <c r="A549" s="253"/>
      <c r="B549" s="256"/>
      <c r="C549" s="281"/>
      <c r="D549" s="282"/>
      <c r="E549" s="256"/>
      <c r="F549" s="281"/>
      <c r="G549" s="281"/>
      <c r="H549" s="281"/>
      <c r="I549" s="281"/>
      <c r="J549" s="281"/>
      <c r="K549" s="281"/>
      <c r="L549" s="281"/>
      <c r="M549" s="281"/>
    </row>
    <row r="550" spans="1:13" s="219" customFormat="1" ht="9" customHeight="1">
      <c r="A550" s="218">
        <v>2010</v>
      </c>
    </row>
    <row r="551" spans="1:13" s="219" customFormat="1" ht="9" customHeight="1">
      <c r="A551" s="222" t="s">
        <v>102</v>
      </c>
      <c r="B551" s="243">
        <f>SUM(B553:B584)</f>
        <v>125369</v>
      </c>
      <c r="C551" s="243">
        <f>SUM(C553:C584)</f>
        <v>63963</v>
      </c>
      <c r="D551" s="243"/>
      <c r="E551" s="243">
        <f t="shared" ref="E551:M551" si="45">SUM(E553:E584)</f>
        <v>16144</v>
      </c>
      <c r="F551" s="243">
        <f t="shared" si="45"/>
        <v>5449</v>
      </c>
      <c r="G551" s="243">
        <f t="shared" si="45"/>
        <v>6346</v>
      </c>
      <c r="H551" s="243">
        <f t="shared" si="45"/>
        <v>3476</v>
      </c>
      <c r="I551" s="243">
        <f t="shared" si="45"/>
        <v>873</v>
      </c>
      <c r="J551" s="243">
        <f t="shared" si="45"/>
        <v>33117</v>
      </c>
      <c r="K551" s="243">
        <f t="shared" si="45"/>
        <v>5808</v>
      </c>
      <c r="L551" s="243">
        <f t="shared" si="45"/>
        <v>5468</v>
      </c>
      <c r="M551" s="243">
        <f t="shared" si="45"/>
        <v>869</v>
      </c>
    </row>
    <row r="552" spans="1:13" s="219" customFormat="1" ht="3.95" customHeight="1">
      <c r="A552" s="222"/>
      <c r="B552" s="243"/>
      <c r="C552" s="243"/>
      <c r="D552" s="243"/>
      <c r="E552" s="243"/>
      <c r="F552" s="243"/>
      <c r="G552" s="243"/>
      <c r="H552" s="243"/>
      <c r="I552" s="243"/>
      <c r="J552" s="243"/>
      <c r="K552" s="243"/>
      <c r="L552" s="243"/>
      <c r="M552" s="243"/>
    </row>
    <row r="553" spans="1:13" s="219" customFormat="1" ht="9" customHeight="1">
      <c r="A553" s="220" t="s">
        <v>50</v>
      </c>
      <c r="B553" s="229">
        <f t="shared" ref="B553:B584" si="46">SUM(C553:E553,J553:M553)</f>
        <v>2370</v>
      </c>
      <c r="C553" s="259">
        <v>831</v>
      </c>
      <c r="D553" s="279"/>
      <c r="E553" s="229">
        <f t="shared" ref="E553:E584" si="47">SUM(F553:I553)</f>
        <v>263</v>
      </c>
      <c r="F553" s="259">
        <v>44</v>
      </c>
      <c r="G553" s="259">
        <v>208</v>
      </c>
      <c r="H553" s="259">
        <v>10</v>
      </c>
      <c r="I553" s="259">
        <v>1</v>
      </c>
      <c r="J553" s="259">
        <v>467</v>
      </c>
      <c r="K553" s="259">
        <v>47</v>
      </c>
      <c r="L553" s="259">
        <v>762</v>
      </c>
      <c r="M553" s="259">
        <v>0</v>
      </c>
    </row>
    <row r="554" spans="1:13" s="219" customFormat="1" ht="9" customHeight="1">
      <c r="A554" s="220" t="s">
        <v>51</v>
      </c>
      <c r="B554" s="229">
        <f t="shared" si="46"/>
        <v>5590</v>
      </c>
      <c r="C554" s="259">
        <v>2870</v>
      </c>
      <c r="D554" s="279"/>
      <c r="E554" s="229">
        <f t="shared" si="47"/>
        <v>611</v>
      </c>
      <c r="F554" s="259">
        <v>163</v>
      </c>
      <c r="G554" s="259">
        <v>337</v>
      </c>
      <c r="H554" s="259">
        <v>98</v>
      </c>
      <c r="I554" s="259">
        <v>13</v>
      </c>
      <c r="J554" s="259">
        <v>1500</v>
      </c>
      <c r="K554" s="259">
        <v>438</v>
      </c>
      <c r="L554" s="259">
        <v>121</v>
      </c>
      <c r="M554" s="259">
        <v>50</v>
      </c>
    </row>
    <row r="555" spans="1:13" s="219" customFormat="1" ht="9" customHeight="1">
      <c r="A555" s="220" t="s">
        <v>52</v>
      </c>
      <c r="B555" s="229">
        <f t="shared" si="46"/>
        <v>302</v>
      </c>
      <c r="C555" s="259">
        <v>183</v>
      </c>
      <c r="D555" s="279"/>
      <c r="E555" s="229">
        <f t="shared" si="47"/>
        <v>0</v>
      </c>
      <c r="F555" s="259">
        <v>0</v>
      </c>
      <c r="G555" s="259">
        <v>0</v>
      </c>
      <c r="H555" s="259">
        <v>0</v>
      </c>
      <c r="I555" s="259">
        <v>0</v>
      </c>
      <c r="J555" s="259">
        <v>117</v>
      </c>
      <c r="K555" s="259">
        <v>1</v>
      </c>
      <c r="L555" s="259">
        <v>1</v>
      </c>
      <c r="M555" s="259">
        <v>0</v>
      </c>
    </row>
    <row r="556" spans="1:13" s="219" customFormat="1" ht="9" customHeight="1">
      <c r="A556" s="225" t="s">
        <v>53</v>
      </c>
      <c r="B556" s="230">
        <f t="shared" si="46"/>
        <v>479</v>
      </c>
      <c r="C556" s="260">
        <v>171</v>
      </c>
      <c r="D556" s="280"/>
      <c r="E556" s="230">
        <f t="shared" si="47"/>
        <v>10</v>
      </c>
      <c r="F556" s="260">
        <v>4</v>
      </c>
      <c r="G556" s="260">
        <v>6</v>
      </c>
      <c r="H556" s="260">
        <v>0</v>
      </c>
      <c r="I556" s="260">
        <v>0</v>
      </c>
      <c r="J556" s="260">
        <v>277</v>
      </c>
      <c r="K556" s="260">
        <v>1</v>
      </c>
      <c r="L556" s="260">
        <v>18</v>
      </c>
      <c r="M556" s="260">
        <v>2</v>
      </c>
    </row>
    <row r="557" spans="1:13" s="219" customFormat="1" ht="9" customHeight="1">
      <c r="A557" s="220" t="s">
        <v>54</v>
      </c>
      <c r="B557" s="229">
        <f t="shared" si="46"/>
        <v>5693</v>
      </c>
      <c r="C557" s="259">
        <v>2356</v>
      </c>
      <c r="D557" s="279"/>
      <c r="E557" s="229">
        <f t="shared" si="47"/>
        <v>951</v>
      </c>
      <c r="F557" s="259">
        <v>322</v>
      </c>
      <c r="G557" s="259">
        <v>216</v>
      </c>
      <c r="H557" s="259">
        <v>410</v>
      </c>
      <c r="I557" s="259">
        <v>3</v>
      </c>
      <c r="J557" s="259">
        <v>2269</v>
      </c>
      <c r="K557" s="259">
        <v>0</v>
      </c>
      <c r="L557" s="259">
        <v>29</v>
      </c>
      <c r="M557" s="259">
        <v>88</v>
      </c>
    </row>
    <row r="558" spans="1:13" s="219" customFormat="1" ht="9" customHeight="1">
      <c r="A558" s="220" t="s">
        <v>55</v>
      </c>
      <c r="B558" s="229">
        <f t="shared" si="46"/>
        <v>675</v>
      </c>
      <c r="C558" s="259">
        <v>444</v>
      </c>
      <c r="D558" s="279"/>
      <c r="E558" s="229">
        <f t="shared" si="47"/>
        <v>26</v>
      </c>
      <c r="F558" s="259">
        <v>9</v>
      </c>
      <c r="G558" s="259">
        <v>13</v>
      </c>
      <c r="H558" s="259">
        <v>4</v>
      </c>
      <c r="I558" s="259">
        <v>0</v>
      </c>
      <c r="J558" s="259">
        <v>125</v>
      </c>
      <c r="K558" s="259">
        <v>65</v>
      </c>
      <c r="L558" s="259">
        <v>15</v>
      </c>
      <c r="M558" s="259">
        <v>0</v>
      </c>
    </row>
    <row r="559" spans="1:13" s="219" customFormat="1" ht="9" customHeight="1">
      <c r="A559" s="220" t="s">
        <v>56</v>
      </c>
      <c r="B559" s="229">
        <f t="shared" si="46"/>
        <v>765</v>
      </c>
      <c r="C559" s="259">
        <v>195</v>
      </c>
      <c r="D559" s="279"/>
      <c r="E559" s="229">
        <f t="shared" si="47"/>
        <v>105</v>
      </c>
      <c r="F559" s="259">
        <v>102</v>
      </c>
      <c r="G559" s="259">
        <v>1</v>
      </c>
      <c r="H559" s="259">
        <v>0</v>
      </c>
      <c r="I559" s="259">
        <v>2</v>
      </c>
      <c r="J559" s="259">
        <v>453</v>
      </c>
      <c r="K559" s="259">
        <v>0</v>
      </c>
      <c r="L559" s="259">
        <v>12</v>
      </c>
      <c r="M559" s="259">
        <v>0</v>
      </c>
    </row>
    <row r="560" spans="1:13" s="219" customFormat="1" ht="9" customHeight="1">
      <c r="A560" s="225" t="s">
        <v>57</v>
      </c>
      <c r="B560" s="230">
        <f t="shared" si="46"/>
        <v>6880</v>
      </c>
      <c r="C560" s="260">
        <v>5054</v>
      </c>
      <c r="D560" s="280"/>
      <c r="E560" s="230">
        <f t="shared" si="47"/>
        <v>428</v>
      </c>
      <c r="F560" s="260">
        <v>33</v>
      </c>
      <c r="G560" s="260">
        <v>175</v>
      </c>
      <c r="H560" s="260">
        <v>24</v>
      </c>
      <c r="I560" s="260">
        <v>196</v>
      </c>
      <c r="J560" s="260">
        <v>1077</v>
      </c>
      <c r="K560" s="260">
        <v>0</v>
      </c>
      <c r="L560" s="260">
        <v>321</v>
      </c>
      <c r="M560" s="260">
        <v>0</v>
      </c>
    </row>
    <row r="561" spans="1:13" s="219" customFormat="1" ht="9" customHeight="1">
      <c r="A561" s="220" t="s">
        <v>58</v>
      </c>
      <c r="B561" s="229">
        <f t="shared" si="46"/>
        <v>13749</v>
      </c>
      <c r="C561" s="259">
        <v>8282</v>
      </c>
      <c r="D561" s="279"/>
      <c r="E561" s="229">
        <f t="shared" si="47"/>
        <v>1263</v>
      </c>
      <c r="F561" s="259">
        <v>333</v>
      </c>
      <c r="G561" s="259">
        <v>446</v>
      </c>
      <c r="H561" s="259">
        <v>340</v>
      </c>
      <c r="I561" s="259">
        <v>144</v>
      </c>
      <c r="J561" s="259">
        <v>2906</v>
      </c>
      <c r="K561" s="259">
        <v>189</v>
      </c>
      <c r="L561" s="259">
        <v>487</v>
      </c>
      <c r="M561" s="259">
        <v>622</v>
      </c>
    </row>
    <row r="562" spans="1:13" s="219" customFormat="1" ht="9" customHeight="1">
      <c r="A562" s="220" t="s">
        <v>59</v>
      </c>
      <c r="B562" s="229">
        <f t="shared" si="46"/>
        <v>1186</v>
      </c>
      <c r="C562" s="259">
        <v>952</v>
      </c>
      <c r="D562" s="279"/>
      <c r="E562" s="229">
        <f t="shared" si="47"/>
        <v>13</v>
      </c>
      <c r="F562" s="259">
        <v>2</v>
      </c>
      <c r="G562" s="259">
        <v>7</v>
      </c>
      <c r="H562" s="259">
        <v>4</v>
      </c>
      <c r="I562" s="259">
        <v>0</v>
      </c>
      <c r="J562" s="259">
        <v>189</v>
      </c>
      <c r="K562" s="259">
        <v>6</v>
      </c>
      <c r="L562" s="259">
        <v>22</v>
      </c>
      <c r="M562" s="259">
        <v>4</v>
      </c>
    </row>
    <row r="563" spans="1:13" s="219" customFormat="1" ht="9" customHeight="1">
      <c r="A563" s="220" t="s">
        <v>60</v>
      </c>
      <c r="B563" s="229">
        <f t="shared" si="46"/>
        <v>9794</v>
      </c>
      <c r="C563" s="259">
        <v>5672</v>
      </c>
      <c r="D563" s="279"/>
      <c r="E563" s="229">
        <f t="shared" si="47"/>
        <v>1047</v>
      </c>
      <c r="F563" s="259">
        <v>276</v>
      </c>
      <c r="G563" s="259">
        <v>230</v>
      </c>
      <c r="H563" s="259">
        <v>538</v>
      </c>
      <c r="I563" s="259">
        <v>3</v>
      </c>
      <c r="J563" s="259">
        <v>1565</v>
      </c>
      <c r="K563" s="259">
        <v>1156</v>
      </c>
      <c r="L563" s="259">
        <v>338</v>
      </c>
      <c r="M563" s="259">
        <v>16</v>
      </c>
    </row>
    <row r="564" spans="1:13" s="219" customFormat="1" ht="9" customHeight="1">
      <c r="A564" s="225" t="s">
        <v>61</v>
      </c>
      <c r="B564" s="230">
        <f t="shared" si="46"/>
        <v>2743</v>
      </c>
      <c r="C564" s="260">
        <v>1531</v>
      </c>
      <c r="D564" s="280"/>
      <c r="E564" s="230">
        <f t="shared" si="47"/>
        <v>97</v>
      </c>
      <c r="F564" s="260">
        <v>18</v>
      </c>
      <c r="G564" s="260">
        <v>58</v>
      </c>
      <c r="H564" s="260">
        <v>21</v>
      </c>
      <c r="I564" s="260">
        <v>0</v>
      </c>
      <c r="J564" s="260">
        <v>1002</v>
      </c>
      <c r="K564" s="260">
        <v>21</v>
      </c>
      <c r="L564" s="260">
        <v>83</v>
      </c>
      <c r="M564" s="260">
        <v>9</v>
      </c>
    </row>
    <row r="565" spans="1:13" s="219" customFormat="1" ht="9" customHeight="1">
      <c r="A565" s="220" t="s">
        <v>62</v>
      </c>
      <c r="B565" s="229">
        <f t="shared" si="46"/>
        <v>763</v>
      </c>
      <c r="C565" s="259">
        <v>449</v>
      </c>
      <c r="D565" s="279"/>
      <c r="E565" s="229">
        <f t="shared" si="47"/>
        <v>176</v>
      </c>
      <c r="F565" s="259">
        <v>46</v>
      </c>
      <c r="G565" s="259">
        <v>129</v>
      </c>
      <c r="H565" s="259">
        <v>1</v>
      </c>
      <c r="I565" s="259">
        <v>0</v>
      </c>
      <c r="J565" s="259">
        <v>111</v>
      </c>
      <c r="K565" s="259">
        <v>2</v>
      </c>
      <c r="L565" s="259">
        <v>25</v>
      </c>
      <c r="M565" s="259">
        <v>0</v>
      </c>
    </row>
    <row r="566" spans="1:13" s="219" customFormat="1" ht="9" customHeight="1">
      <c r="A566" s="220" t="s">
        <v>63</v>
      </c>
      <c r="B566" s="229">
        <f t="shared" si="46"/>
        <v>14990</v>
      </c>
      <c r="C566" s="259">
        <v>5371</v>
      </c>
      <c r="D566" s="279"/>
      <c r="E566" s="229">
        <f t="shared" si="47"/>
        <v>1970</v>
      </c>
      <c r="F566" s="259">
        <v>394</v>
      </c>
      <c r="G566" s="259">
        <v>500</v>
      </c>
      <c r="H566" s="259">
        <v>1048</v>
      </c>
      <c r="I566" s="259">
        <v>28</v>
      </c>
      <c r="J566" s="259">
        <v>6648</v>
      </c>
      <c r="K566" s="259">
        <v>389</v>
      </c>
      <c r="L566" s="259">
        <v>605</v>
      </c>
      <c r="M566" s="259">
        <v>7</v>
      </c>
    </row>
    <row r="567" spans="1:13" s="219" customFormat="1" ht="9" customHeight="1">
      <c r="A567" s="220" t="s">
        <v>64</v>
      </c>
      <c r="B567" s="229">
        <f t="shared" si="46"/>
        <v>10720</v>
      </c>
      <c r="C567" s="259">
        <v>5206</v>
      </c>
      <c r="D567" s="279"/>
      <c r="E567" s="229">
        <f t="shared" si="47"/>
        <v>1435</v>
      </c>
      <c r="F567" s="259">
        <v>503</v>
      </c>
      <c r="G567" s="259">
        <v>555</v>
      </c>
      <c r="H567" s="259">
        <v>305</v>
      </c>
      <c r="I567" s="259">
        <v>72</v>
      </c>
      <c r="J567" s="259">
        <v>1552</v>
      </c>
      <c r="K567" s="259">
        <v>1124</v>
      </c>
      <c r="L567" s="259">
        <v>1393</v>
      </c>
      <c r="M567" s="259">
        <v>10</v>
      </c>
    </row>
    <row r="568" spans="1:13" s="219" customFormat="1" ht="9" customHeight="1">
      <c r="A568" s="225" t="s">
        <v>65</v>
      </c>
      <c r="B568" s="230">
        <f t="shared" si="46"/>
        <v>2244</v>
      </c>
      <c r="C568" s="260">
        <v>1086</v>
      </c>
      <c r="D568" s="280"/>
      <c r="E568" s="230">
        <f t="shared" si="47"/>
        <v>597</v>
      </c>
      <c r="F568" s="260">
        <v>127</v>
      </c>
      <c r="G568" s="260">
        <v>295</v>
      </c>
      <c r="H568" s="260">
        <v>175</v>
      </c>
      <c r="I568" s="260">
        <v>0</v>
      </c>
      <c r="J568" s="260">
        <v>481</v>
      </c>
      <c r="K568" s="260">
        <v>47</v>
      </c>
      <c r="L568" s="260">
        <v>32</v>
      </c>
      <c r="M568" s="260">
        <v>1</v>
      </c>
    </row>
    <row r="569" spans="1:13" s="219" customFormat="1" ht="9" customHeight="1">
      <c r="A569" s="220" t="s">
        <v>66</v>
      </c>
      <c r="B569" s="229">
        <f t="shared" si="46"/>
        <v>1735</v>
      </c>
      <c r="C569" s="259">
        <v>1245</v>
      </c>
      <c r="D569" s="279"/>
      <c r="E569" s="229">
        <f t="shared" si="47"/>
        <v>30</v>
      </c>
      <c r="F569" s="259">
        <v>1</v>
      </c>
      <c r="G569" s="259">
        <v>18</v>
      </c>
      <c r="H569" s="259">
        <v>3</v>
      </c>
      <c r="I569" s="259">
        <v>8</v>
      </c>
      <c r="J569" s="259">
        <v>441</v>
      </c>
      <c r="K569" s="259">
        <v>5</v>
      </c>
      <c r="L569" s="259">
        <v>0</v>
      </c>
      <c r="M569" s="259">
        <v>14</v>
      </c>
    </row>
    <row r="570" spans="1:13" s="219" customFormat="1" ht="9" customHeight="1">
      <c r="A570" s="220" t="s">
        <v>67</v>
      </c>
      <c r="B570" s="229">
        <f t="shared" si="46"/>
        <v>714</v>
      </c>
      <c r="C570" s="259">
        <v>339</v>
      </c>
      <c r="D570" s="279"/>
      <c r="E570" s="229">
        <f t="shared" si="47"/>
        <v>21</v>
      </c>
      <c r="F570" s="259">
        <v>8</v>
      </c>
      <c r="G570" s="259">
        <v>4</v>
      </c>
      <c r="H570" s="259">
        <v>0</v>
      </c>
      <c r="I570" s="259">
        <v>9</v>
      </c>
      <c r="J570" s="259">
        <v>298</v>
      </c>
      <c r="K570" s="259">
        <v>0</v>
      </c>
      <c r="L570" s="259">
        <v>50</v>
      </c>
      <c r="M570" s="259">
        <v>6</v>
      </c>
    </row>
    <row r="571" spans="1:13" s="219" customFormat="1" ht="9" customHeight="1">
      <c r="A571" s="220" t="s">
        <v>68</v>
      </c>
      <c r="B571" s="229">
        <f t="shared" si="46"/>
        <v>13855</v>
      </c>
      <c r="C571" s="259">
        <v>6182</v>
      </c>
      <c r="D571" s="279"/>
      <c r="E571" s="229">
        <f t="shared" si="47"/>
        <v>3390</v>
      </c>
      <c r="F571" s="259">
        <v>1651</v>
      </c>
      <c r="G571" s="259">
        <v>1599</v>
      </c>
      <c r="H571" s="259">
        <v>93</v>
      </c>
      <c r="I571" s="259">
        <v>47</v>
      </c>
      <c r="J571" s="259">
        <v>2843</v>
      </c>
      <c r="K571" s="259">
        <v>1180</v>
      </c>
      <c r="L571" s="259">
        <v>260</v>
      </c>
      <c r="M571" s="259">
        <v>0</v>
      </c>
    </row>
    <row r="572" spans="1:13" s="219" customFormat="1" ht="9" customHeight="1">
      <c r="A572" s="225" t="s">
        <v>69</v>
      </c>
      <c r="B572" s="230">
        <f t="shared" si="46"/>
        <v>863</v>
      </c>
      <c r="C572" s="260">
        <v>353</v>
      </c>
      <c r="D572" s="280"/>
      <c r="E572" s="230">
        <f t="shared" si="47"/>
        <v>137</v>
      </c>
      <c r="F572" s="260">
        <v>40</v>
      </c>
      <c r="G572" s="260">
        <v>5</v>
      </c>
      <c r="H572" s="260">
        <v>83</v>
      </c>
      <c r="I572" s="260">
        <v>9</v>
      </c>
      <c r="J572" s="260">
        <v>283</v>
      </c>
      <c r="K572" s="260">
        <v>42</v>
      </c>
      <c r="L572" s="260">
        <v>48</v>
      </c>
      <c r="M572" s="260">
        <v>0</v>
      </c>
    </row>
    <row r="573" spans="1:13" s="219" customFormat="1" ht="9" customHeight="1">
      <c r="A573" s="220" t="s">
        <v>70</v>
      </c>
      <c r="B573" s="229">
        <f t="shared" si="46"/>
        <v>1479</v>
      </c>
      <c r="C573" s="259">
        <v>887</v>
      </c>
      <c r="D573" s="279"/>
      <c r="E573" s="229">
        <f t="shared" si="47"/>
        <v>2</v>
      </c>
      <c r="F573" s="259">
        <v>0</v>
      </c>
      <c r="G573" s="259">
        <v>0</v>
      </c>
      <c r="H573" s="259">
        <v>2</v>
      </c>
      <c r="I573" s="259">
        <v>0</v>
      </c>
      <c r="J573" s="259">
        <v>412</v>
      </c>
      <c r="K573" s="259">
        <v>172</v>
      </c>
      <c r="L573" s="259">
        <v>6</v>
      </c>
      <c r="M573" s="259">
        <v>0</v>
      </c>
    </row>
    <row r="574" spans="1:13" s="219" customFormat="1" ht="9" customHeight="1">
      <c r="A574" s="220" t="s">
        <v>71</v>
      </c>
      <c r="B574" s="229">
        <f t="shared" si="46"/>
        <v>6716</v>
      </c>
      <c r="C574" s="259">
        <v>4644</v>
      </c>
      <c r="D574" s="279"/>
      <c r="E574" s="229">
        <f t="shared" si="47"/>
        <v>686</v>
      </c>
      <c r="F574" s="259">
        <v>111</v>
      </c>
      <c r="G574" s="259">
        <v>349</v>
      </c>
      <c r="H574" s="259">
        <v>6</v>
      </c>
      <c r="I574" s="259">
        <v>220</v>
      </c>
      <c r="J574" s="259">
        <v>662</v>
      </c>
      <c r="K574" s="259">
        <v>528</v>
      </c>
      <c r="L574" s="259">
        <v>196</v>
      </c>
      <c r="M574" s="259">
        <v>0</v>
      </c>
    </row>
    <row r="575" spans="1:13" s="219" customFormat="1" ht="9" customHeight="1">
      <c r="A575" s="220" t="s">
        <v>72</v>
      </c>
      <c r="B575" s="229">
        <f t="shared" si="46"/>
        <v>1580</v>
      </c>
      <c r="C575" s="259">
        <v>1182</v>
      </c>
      <c r="D575" s="279"/>
      <c r="E575" s="229">
        <f t="shared" si="47"/>
        <v>53</v>
      </c>
      <c r="F575" s="259">
        <v>6</v>
      </c>
      <c r="G575" s="259">
        <v>33</v>
      </c>
      <c r="H575" s="259">
        <v>6</v>
      </c>
      <c r="I575" s="259">
        <v>8</v>
      </c>
      <c r="J575" s="259">
        <v>311</v>
      </c>
      <c r="K575" s="259">
        <v>3</v>
      </c>
      <c r="L575" s="259">
        <v>29</v>
      </c>
      <c r="M575" s="259">
        <v>2</v>
      </c>
    </row>
    <row r="576" spans="1:13" s="219" customFormat="1" ht="9" customHeight="1">
      <c r="A576" s="225" t="s">
        <v>73</v>
      </c>
      <c r="B576" s="230">
        <f t="shared" si="46"/>
        <v>3352</v>
      </c>
      <c r="C576" s="260">
        <v>2043</v>
      </c>
      <c r="D576" s="280"/>
      <c r="E576" s="230">
        <f t="shared" si="47"/>
        <v>999</v>
      </c>
      <c r="F576" s="260">
        <v>631</v>
      </c>
      <c r="G576" s="260">
        <v>239</v>
      </c>
      <c r="H576" s="260">
        <v>41</v>
      </c>
      <c r="I576" s="260">
        <v>88</v>
      </c>
      <c r="J576" s="260">
        <v>143</v>
      </c>
      <c r="K576" s="260">
        <v>96</v>
      </c>
      <c r="L576" s="260">
        <v>58</v>
      </c>
      <c r="M576" s="260">
        <v>13</v>
      </c>
    </row>
    <row r="577" spans="1:13" s="219" customFormat="1" ht="9" customHeight="1">
      <c r="A577" s="220" t="s">
        <v>74</v>
      </c>
      <c r="B577" s="229">
        <f t="shared" si="46"/>
        <v>2460</v>
      </c>
      <c r="C577" s="259">
        <v>1000</v>
      </c>
      <c r="D577" s="279"/>
      <c r="E577" s="229">
        <f t="shared" si="47"/>
        <v>55</v>
      </c>
      <c r="F577" s="259">
        <v>19</v>
      </c>
      <c r="G577" s="259">
        <v>30</v>
      </c>
      <c r="H577" s="259">
        <v>1</v>
      </c>
      <c r="I577" s="259">
        <v>5</v>
      </c>
      <c r="J577" s="259">
        <v>1139</v>
      </c>
      <c r="K577" s="259">
        <v>66</v>
      </c>
      <c r="L577" s="259">
        <v>178</v>
      </c>
      <c r="M577" s="259">
        <v>22</v>
      </c>
    </row>
    <row r="578" spans="1:13" s="219" customFormat="1" ht="9" customHeight="1">
      <c r="A578" s="220" t="s">
        <v>75</v>
      </c>
      <c r="B578" s="229">
        <f t="shared" si="46"/>
        <v>4503</v>
      </c>
      <c r="C578" s="259">
        <v>613</v>
      </c>
      <c r="D578" s="279"/>
      <c r="E578" s="229">
        <f t="shared" si="47"/>
        <v>100</v>
      </c>
      <c r="F578" s="259">
        <v>31</v>
      </c>
      <c r="G578" s="259">
        <v>53</v>
      </c>
      <c r="H578" s="259">
        <v>7</v>
      </c>
      <c r="I578" s="259">
        <v>9</v>
      </c>
      <c r="J578" s="259">
        <v>3730</v>
      </c>
      <c r="K578" s="259">
        <v>6</v>
      </c>
      <c r="L578" s="259">
        <v>54</v>
      </c>
      <c r="M578" s="259">
        <v>0</v>
      </c>
    </row>
    <row r="579" spans="1:13" s="219" customFormat="1" ht="9" customHeight="1">
      <c r="A579" s="220" t="s">
        <v>76</v>
      </c>
      <c r="B579" s="229">
        <f t="shared" si="46"/>
        <v>1636</v>
      </c>
      <c r="C579" s="259">
        <v>954</v>
      </c>
      <c r="D579" s="279"/>
      <c r="E579" s="229">
        <f t="shared" si="47"/>
        <v>106</v>
      </c>
      <c r="F579" s="259">
        <v>0</v>
      </c>
      <c r="G579" s="259">
        <v>106</v>
      </c>
      <c r="H579" s="259">
        <v>0</v>
      </c>
      <c r="I579" s="259">
        <v>0</v>
      </c>
      <c r="J579" s="259">
        <v>576</v>
      </c>
      <c r="K579" s="259">
        <v>0</v>
      </c>
      <c r="L579" s="259">
        <v>0</v>
      </c>
      <c r="M579" s="259">
        <v>0</v>
      </c>
    </row>
    <row r="580" spans="1:13" s="219" customFormat="1" ht="9" customHeight="1">
      <c r="A580" s="225" t="s">
        <v>77</v>
      </c>
      <c r="B580" s="230">
        <f t="shared" si="46"/>
        <v>2145</v>
      </c>
      <c r="C580" s="260">
        <v>654</v>
      </c>
      <c r="D580" s="280"/>
      <c r="E580" s="230">
        <f t="shared" si="47"/>
        <v>786</v>
      </c>
      <c r="F580" s="260">
        <v>349</v>
      </c>
      <c r="G580" s="260">
        <v>391</v>
      </c>
      <c r="H580" s="260">
        <v>39</v>
      </c>
      <c r="I580" s="260">
        <v>7</v>
      </c>
      <c r="J580" s="260">
        <v>606</v>
      </c>
      <c r="K580" s="260">
        <v>3</v>
      </c>
      <c r="L580" s="260">
        <v>95</v>
      </c>
      <c r="M580" s="260">
        <v>1</v>
      </c>
    </row>
    <row r="581" spans="1:13" s="219" customFormat="1" ht="9" customHeight="1">
      <c r="A581" s="220" t="s">
        <v>78</v>
      </c>
      <c r="B581" s="229">
        <f t="shared" si="46"/>
        <v>291</v>
      </c>
      <c r="C581" s="259">
        <v>213</v>
      </c>
      <c r="D581" s="279"/>
      <c r="E581" s="229">
        <f t="shared" si="47"/>
        <v>15</v>
      </c>
      <c r="F581" s="259">
        <v>1</v>
      </c>
      <c r="G581" s="259">
        <v>14</v>
      </c>
      <c r="H581" s="259">
        <v>0</v>
      </c>
      <c r="I581" s="259">
        <v>0</v>
      </c>
      <c r="J581" s="259">
        <v>61</v>
      </c>
      <c r="K581" s="259">
        <v>0</v>
      </c>
      <c r="L581" s="259">
        <v>1</v>
      </c>
      <c r="M581" s="259">
        <v>1</v>
      </c>
    </row>
    <row r="582" spans="1:13" s="219" customFormat="1" ht="9" customHeight="1">
      <c r="A582" s="220" t="s">
        <v>79</v>
      </c>
      <c r="B582" s="229">
        <f t="shared" si="46"/>
        <v>3019</v>
      </c>
      <c r="C582" s="259">
        <v>1566</v>
      </c>
      <c r="D582" s="279"/>
      <c r="E582" s="229">
        <f t="shared" si="47"/>
        <v>664</v>
      </c>
      <c r="F582" s="259">
        <v>202</v>
      </c>
      <c r="G582" s="259">
        <v>267</v>
      </c>
      <c r="H582" s="259">
        <v>194</v>
      </c>
      <c r="I582" s="259">
        <v>1</v>
      </c>
      <c r="J582" s="259">
        <v>448</v>
      </c>
      <c r="K582" s="259">
        <v>220</v>
      </c>
      <c r="L582" s="259">
        <v>120</v>
      </c>
      <c r="M582" s="259">
        <v>1</v>
      </c>
    </row>
    <row r="583" spans="1:13" s="219" customFormat="1" ht="9" customHeight="1">
      <c r="A583" s="220" t="s">
        <v>80</v>
      </c>
      <c r="B583" s="229">
        <f t="shared" si="46"/>
        <v>1579</v>
      </c>
      <c r="C583" s="259">
        <v>1154</v>
      </c>
      <c r="D583" s="279"/>
      <c r="E583" s="229">
        <f t="shared" si="47"/>
        <v>33</v>
      </c>
      <c r="F583" s="259">
        <v>19</v>
      </c>
      <c r="G583" s="259">
        <v>8</v>
      </c>
      <c r="H583" s="259">
        <v>6</v>
      </c>
      <c r="I583" s="259">
        <v>0</v>
      </c>
      <c r="J583" s="259">
        <v>354</v>
      </c>
      <c r="K583" s="259">
        <v>0</v>
      </c>
      <c r="L583" s="259">
        <v>38</v>
      </c>
      <c r="M583" s="259">
        <v>0</v>
      </c>
    </row>
    <row r="584" spans="1:13" s="219" customFormat="1" ht="9" customHeight="1">
      <c r="A584" s="225" t="s">
        <v>81</v>
      </c>
      <c r="B584" s="230">
        <f t="shared" si="46"/>
        <v>499</v>
      </c>
      <c r="C584" s="260">
        <v>281</v>
      </c>
      <c r="D584" s="280"/>
      <c r="E584" s="230">
        <f t="shared" si="47"/>
        <v>75</v>
      </c>
      <c r="F584" s="260">
        <v>4</v>
      </c>
      <c r="G584" s="260">
        <v>54</v>
      </c>
      <c r="H584" s="260">
        <v>17</v>
      </c>
      <c r="I584" s="260">
        <v>0</v>
      </c>
      <c r="J584" s="260">
        <v>71</v>
      </c>
      <c r="K584" s="260">
        <v>1</v>
      </c>
      <c r="L584" s="260">
        <v>71</v>
      </c>
      <c r="M584" s="260">
        <v>0</v>
      </c>
    </row>
    <row r="585" spans="1:13" s="219" customFormat="1" ht="8.85" customHeight="1">
      <c r="A585" s="253"/>
      <c r="B585" s="256"/>
      <c r="C585" s="281"/>
      <c r="D585" s="282"/>
      <c r="E585" s="256"/>
      <c r="F585" s="281"/>
      <c r="G585" s="281"/>
      <c r="H585" s="281"/>
      <c r="I585" s="281"/>
      <c r="J585" s="281"/>
      <c r="K585" s="281"/>
      <c r="L585" s="281"/>
      <c r="M585" s="281"/>
    </row>
    <row r="586" spans="1:13" s="219" customFormat="1" ht="9" customHeight="1">
      <c r="A586" s="218">
        <v>2011</v>
      </c>
      <c r="B586" s="243"/>
      <c r="C586" s="243"/>
      <c r="D586" s="243"/>
      <c r="E586" s="243"/>
      <c r="F586" s="243"/>
      <c r="G586" s="243"/>
      <c r="H586" s="243"/>
      <c r="I586" s="243"/>
      <c r="J586" s="243"/>
      <c r="K586" s="243"/>
      <c r="L586" s="243"/>
      <c r="M586" s="243"/>
    </row>
    <row r="587" spans="1:13" s="219" customFormat="1" ht="9" customHeight="1">
      <c r="A587" s="222" t="s">
        <v>102</v>
      </c>
      <c r="B587" s="243">
        <f>SUM(B589:B620)</f>
        <v>124014</v>
      </c>
      <c r="C587" s="243">
        <f>SUM(C589:C620)</f>
        <v>63030</v>
      </c>
      <c r="D587" s="243"/>
      <c r="E587" s="243">
        <f t="shared" ref="E587:M587" si="48">SUM(E589:E620)</f>
        <v>15718</v>
      </c>
      <c r="F587" s="243">
        <f t="shared" si="48"/>
        <v>4614</v>
      </c>
      <c r="G587" s="243">
        <f t="shared" si="48"/>
        <v>6950</v>
      </c>
      <c r="H587" s="243">
        <f t="shared" si="48"/>
        <v>3206</v>
      </c>
      <c r="I587" s="243">
        <f t="shared" si="48"/>
        <v>948</v>
      </c>
      <c r="J587" s="243">
        <f t="shared" si="48"/>
        <v>33262</v>
      </c>
      <c r="K587" s="243">
        <f t="shared" si="48"/>
        <v>5280</v>
      </c>
      <c r="L587" s="243">
        <f t="shared" si="48"/>
        <v>5765</v>
      </c>
      <c r="M587" s="243">
        <f t="shared" si="48"/>
        <v>959</v>
      </c>
    </row>
    <row r="588" spans="1:13" s="219" customFormat="1" ht="3.95" customHeight="1">
      <c r="A588" s="222"/>
      <c r="B588" s="243"/>
      <c r="C588" s="243"/>
      <c r="D588" s="243"/>
      <c r="E588" s="243"/>
      <c r="F588" s="243"/>
      <c r="G588" s="243"/>
      <c r="H588" s="243"/>
      <c r="I588" s="243"/>
      <c r="J588" s="243"/>
      <c r="K588" s="243"/>
      <c r="L588" s="243"/>
      <c r="M588" s="243"/>
    </row>
    <row r="589" spans="1:13" s="219" customFormat="1" ht="9" customHeight="1">
      <c r="A589" s="220" t="s">
        <v>50</v>
      </c>
      <c r="B589" s="229">
        <f t="shared" ref="B589:B620" si="49">SUM(C589:E589,J589:M589)</f>
        <v>2278</v>
      </c>
      <c r="C589" s="259">
        <v>862</v>
      </c>
      <c r="D589" s="279"/>
      <c r="E589" s="229">
        <f t="shared" ref="E589:E620" si="50">SUM(F589:I589)</f>
        <v>119</v>
      </c>
      <c r="F589" s="259">
        <v>34</v>
      </c>
      <c r="G589" s="259">
        <v>77</v>
      </c>
      <c r="H589" s="259">
        <v>6</v>
      </c>
      <c r="I589" s="259">
        <v>2</v>
      </c>
      <c r="J589" s="259">
        <v>501</v>
      </c>
      <c r="K589" s="259">
        <v>25</v>
      </c>
      <c r="L589" s="259">
        <v>771</v>
      </c>
      <c r="M589" s="259">
        <v>0</v>
      </c>
    </row>
    <row r="590" spans="1:13" s="219" customFormat="1" ht="9" customHeight="1">
      <c r="A590" s="220" t="s">
        <v>51</v>
      </c>
      <c r="B590" s="229">
        <f t="shared" si="49"/>
        <v>4356</v>
      </c>
      <c r="C590" s="259">
        <v>2588</v>
      </c>
      <c r="D590" s="279"/>
      <c r="E590" s="229">
        <f t="shared" si="50"/>
        <v>394</v>
      </c>
      <c r="F590" s="259">
        <v>54</v>
      </c>
      <c r="G590" s="259">
        <v>178</v>
      </c>
      <c r="H590" s="259">
        <v>159</v>
      </c>
      <c r="I590" s="259">
        <v>3</v>
      </c>
      <c r="J590" s="259">
        <v>893</v>
      </c>
      <c r="K590" s="259">
        <v>338</v>
      </c>
      <c r="L590" s="259">
        <v>111</v>
      </c>
      <c r="M590" s="259">
        <v>32</v>
      </c>
    </row>
    <row r="591" spans="1:13" s="219" customFormat="1" ht="9" customHeight="1">
      <c r="A591" s="220" t="s">
        <v>52</v>
      </c>
      <c r="B591" s="229">
        <f t="shared" si="49"/>
        <v>247</v>
      </c>
      <c r="C591" s="259">
        <v>143</v>
      </c>
      <c r="D591" s="279"/>
      <c r="E591" s="229">
        <f t="shared" si="50"/>
        <v>16</v>
      </c>
      <c r="F591" s="259">
        <v>2</v>
      </c>
      <c r="G591" s="259">
        <v>13</v>
      </c>
      <c r="H591" s="259">
        <v>0</v>
      </c>
      <c r="I591" s="259">
        <v>1</v>
      </c>
      <c r="J591" s="259">
        <v>87</v>
      </c>
      <c r="K591" s="259">
        <v>0</v>
      </c>
      <c r="L591" s="259">
        <v>1</v>
      </c>
      <c r="M591" s="259">
        <v>0</v>
      </c>
    </row>
    <row r="592" spans="1:13" s="219" customFormat="1" ht="9" customHeight="1">
      <c r="A592" s="225" t="s">
        <v>53</v>
      </c>
      <c r="B592" s="230">
        <f t="shared" si="49"/>
        <v>426</v>
      </c>
      <c r="C592" s="260">
        <v>198</v>
      </c>
      <c r="D592" s="280"/>
      <c r="E592" s="230">
        <f t="shared" si="50"/>
        <v>26</v>
      </c>
      <c r="F592" s="260">
        <v>4</v>
      </c>
      <c r="G592" s="260">
        <v>13</v>
      </c>
      <c r="H592" s="260">
        <v>0</v>
      </c>
      <c r="I592" s="260">
        <v>9</v>
      </c>
      <c r="J592" s="260">
        <v>189</v>
      </c>
      <c r="K592" s="260">
        <v>0</v>
      </c>
      <c r="L592" s="260">
        <v>13</v>
      </c>
      <c r="M592" s="260">
        <v>0</v>
      </c>
    </row>
    <row r="593" spans="1:13" s="219" customFormat="1" ht="9" customHeight="1">
      <c r="A593" s="220" t="s">
        <v>54</v>
      </c>
      <c r="B593" s="229">
        <f t="shared" si="49"/>
        <v>5335</v>
      </c>
      <c r="C593" s="259">
        <v>2096</v>
      </c>
      <c r="D593" s="279"/>
      <c r="E593" s="229">
        <f t="shared" si="50"/>
        <v>1022</v>
      </c>
      <c r="F593" s="259">
        <v>223</v>
      </c>
      <c r="G593" s="259">
        <v>476</v>
      </c>
      <c r="H593" s="259">
        <v>319</v>
      </c>
      <c r="I593" s="259">
        <v>4</v>
      </c>
      <c r="J593" s="259">
        <v>2067</v>
      </c>
      <c r="K593" s="259">
        <v>43</v>
      </c>
      <c r="L593" s="259">
        <v>78</v>
      </c>
      <c r="M593" s="259">
        <v>29</v>
      </c>
    </row>
    <row r="594" spans="1:13" s="219" customFormat="1" ht="9" customHeight="1">
      <c r="A594" s="220" t="s">
        <v>55</v>
      </c>
      <c r="B594" s="229">
        <f t="shared" si="49"/>
        <v>620</v>
      </c>
      <c r="C594" s="259">
        <v>396</v>
      </c>
      <c r="D594" s="279"/>
      <c r="E594" s="229">
        <f t="shared" si="50"/>
        <v>31</v>
      </c>
      <c r="F594" s="259">
        <v>6</v>
      </c>
      <c r="G594" s="259">
        <v>19</v>
      </c>
      <c r="H594" s="259">
        <v>6</v>
      </c>
      <c r="I594" s="259">
        <v>0</v>
      </c>
      <c r="J594" s="259">
        <v>161</v>
      </c>
      <c r="K594" s="259">
        <v>12</v>
      </c>
      <c r="L594" s="259">
        <v>20</v>
      </c>
      <c r="M594" s="259">
        <v>0</v>
      </c>
    </row>
    <row r="595" spans="1:13" s="219" customFormat="1" ht="9" customHeight="1">
      <c r="A595" s="220" t="s">
        <v>56</v>
      </c>
      <c r="B595" s="229">
        <f t="shared" si="49"/>
        <v>560</v>
      </c>
      <c r="C595" s="259">
        <v>74</v>
      </c>
      <c r="D595" s="279"/>
      <c r="E595" s="229">
        <f t="shared" si="50"/>
        <v>4</v>
      </c>
      <c r="F595" s="259">
        <v>4</v>
      </c>
      <c r="G595" s="259">
        <v>0</v>
      </c>
      <c r="H595" s="259">
        <v>0</v>
      </c>
      <c r="I595" s="259">
        <v>0</v>
      </c>
      <c r="J595" s="259">
        <v>481</v>
      </c>
      <c r="K595" s="259">
        <v>0</v>
      </c>
      <c r="L595" s="259">
        <v>1</v>
      </c>
      <c r="M595" s="259">
        <v>0</v>
      </c>
    </row>
    <row r="596" spans="1:13" s="219" customFormat="1" ht="9" customHeight="1">
      <c r="A596" s="225" t="s">
        <v>57</v>
      </c>
      <c r="B596" s="230">
        <f t="shared" si="49"/>
        <v>6555</v>
      </c>
      <c r="C596" s="260">
        <v>4992</v>
      </c>
      <c r="D596" s="280"/>
      <c r="E596" s="230">
        <f t="shared" si="50"/>
        <v>366</v>
      </c>
      <c r="F596" s="260">
        <v>35</v>
      </c>
      <c r="G596" s="260">
        <v>178</v>
      </c>
      <c r="H596" s="260">
        <v>30</v>
      </c>
      <c r="I596" s="260">
        <v>123</v>
      </c>
      <c r="J596" s="260">
        <v>867</v>
      </c>
      <c r="K596" s="260">
        <v>0</v>
      </c>
      <c r="L596" s="260">
        <v>330</v>
      </c>
      <c r="M596" s="260">
        <v>0</v>
      </c>
    </row>
    <row r="597" spans="1:13" s="219" customFormat="1" ht="9" customHeight="1">
      <c r="A597" s="220" t="s">
        <v>58</v>
      </c>
      <c r="B597" s="229">
        <f t="shared" si="49"/>
        <v>13535</v>
      </c>
      <c r="C597" s="259">
        <v>8999</v>
      </c>
      <c r="D597" s="279"/>
      <c r="E597" s="229">
        <f t="shared" si="50"/>
        <v>735</v>
      </c>
      <c r="F597" s="259">
        <v>209</v>
      </c>
      <c r="G597" s="259">
        <v>321</v>
      </c>
      <c r="H597" s="259">
        <v>134</v>
      </c>
      <c r="I597" s="259">
        <v>71</v>
      </c>
      <c r="J597" s="259">
        <v>2707</v>
      </c>
      <c r="K597" s="259">
        <v>398</v>
      </c>
      <c r="L597" s="259">
        <v>282</v>
      </c>
      <c r="M597" s="259">
        <v>414</v>
      </c>
    </row>
    <row r="598" spans="1:13" s="219" customFormat="1" ht="9" customHeight="1">
      <c r="A598" s="220" t="s">
        <v>59</v>
      </c>
      <c r="B598" s="229">
        <f t="shared" si="49"/>
        <v>1357</v>
      </c>
      <c r="C598" s="259">
        <v>1121</v>
      </c>
      <c r="D598" s="279"/>
      <c r="E598" s="229">
        <f t="shared" si="50"/>
        <v>18</v>
      </c>
      <c r="F598" s="259">
        <v>5</v>
      </c>
      <c r="G598" s="259">
        <v>6</v>
      </c>
      <c r="H598" s="259">
        <v>3</v>
      </c>
      <c r="I598" s="259">
        <v>4</v>
      </c>
      <c r="J598" s="259">
        <v>197</v>
      </c>
      <c r="K598" s="259">
        <v>3</v>
      </c>
      <c r="L598" s="259">
        <v>12</v>
      </c>
      <c r="M598" s="259">
        <v>6</v>
      </c>
    </row>
    <row r="599" spans="1:13" s="219" customFormat="1" ht="9" customHeight="1">
      <c r="A599" s="220" t="s">
        <v>60</v>
      </c>
      <c r="B599" s="229">
        <f t="shared" si="49"/>
        <v>10635</v>
      </c>
      <c r="C599" s="259">
        <v>6372</v>
      </c>
      <c r="D599" s="279"/>
      <c r="E599" s="229">
        <f t="shared" si="50"/>
        <v>811</v>
      </c>
      <c r="F599" s="259">
        <v>217</v>
      </c>
      <c r="G599" s="259">
        <v>147</v>
      </c>
      <c r="H599" s="259">
        <v>425</v>
      </c>
      <c r="I599" s="259">
        <v>22</v>
      </c>
      <c r="J599" s="259">
        <v>2087</v>
      </c>
      <c r="K599" s="259">
        <v>989</v>
      </c>
      <c r="L599" s="259">
        <v>366</v>
      </c>
      <c r="M599" s="259">
        <v>10</v>
      </c>
    </row>
    <row r="600" spans="1:13" s="219" customFormat="1" ht="9" customHeight="1">
      <c r="A600" s="225" t="s">
        <v>61</v>
      </c>
      <c r="B600" s="230">
        <f t="shared" si="49"/>
        <v>3672</v>
      </c>
      <c r="C600" s="260">
        <v>1909</v>
      </c>
      <c r="D600" s="280"/>
      <c r="E600" s="230">
        <f t="shared" si="50"/>
        <v>241</v>
      </c>
      <c r="F600" s="260">
        <v>34</v>
      </c>
      <c r="G600" s="260">
        <v>165</v>
      </c>
      <c r="H600" s="260">
        <v>36</v>
      </c>
      <c r="I600" s="260">
        <v>6</v>
      </c>
      <c r="J600" s="260">
        <v>1337</v>
      </c>
      <c r="K600" s="260">
        <v>11</v>
      </c>
      <c r="L600" s="260">
        <v>174</v>
      </c>
      <c r="M600" s="260">
        <v>0</v>
      </c>
    </row>
    <row r="601" spans="1:13" s="219" customFormat="1" ht="9" customHeight="1">
      <c r="A601" s="220" t="s">
        <v>62</v>
      </c>
      <c r="B601" s="229">
        <f t="shared" si="49"/>
        <v>952</v>
      </c>
      <c r="C601" s="259">
        <v>540</v>
      </c>
      <c r="D601" s="279"/>
      <c r="E601" s="229">
        <f t="shared" si="50"/>
        <v>223</v>
      </c>
      <c r="F601" s="259">
        <v>68</v>
      </c>
      <c r="G601" s="259">
        <v>155</v>
      </c>
      <c r="H601" s="259">
        <v>0</v>
      </c>
      <c r="I601" s="259">
        <v>0</v>
      </c>
      <c r="J601" s="259">
        <v>134</v>
      </c>
      <c r="K601" s="259">
        <v>0</v>
      </c>
      <c r="L601" s="259">
        <v>51</v>
      </c>
      <c r="M601" s="259">
        <v>4</v>
      </c>
    </row>
    <row r="602" spans="1:13" s="219" customFormat="1" ht="9" customHeight="1">
      <c r="A602" s="220" t="s">
        <v>63</v>
      </c>
      <c r="B602" s="229">
        <f t="shared" si="49"/>
        <v>16572</v>
      </c>
      <c r="C602" s="259">
        <v>5200</v>
      </c>
      <c r="D602" s="279"/>
      <c r="E602" s="229">
        <f t="shared" si="50"/>
        <v>2527</v>
      </c>
      <c r="F602" s="259">
        <v>502</v>
      </c>
      <c r="G602" s="259">
        <v>805</v>
      </c>
      <c r="H602" s="259">
        <v>1195</v>
      </c>
      <c r="I602" s="259">
        <v>25</v>
      </c>
      <c r="J602" s="259">
        <v>7505</v>
      </c>
      <c r="K602" s="259">
        <v>608</v>
      </c>
      <c r="L602" s="259">
        <v>583</v>
      </c>
      <c r="M602" s="259">
        <v>149</v>
      </c>
    </row>
    <row r="603" spans="1:13" s="219" customFormat="1" ht="9" customHeight="1">
      <c r="A603" s="220" t="s">
        <v>64</v>
      </c>
      <c r="B603" s="229">
        <f t="shared" si="49"/>
        <v>9060</v>
      </c>
      <c r="C603" s="259">
        <v>4524</v>
      </c>
      <c r="D603" s="279"/>
      <c r="E603" s="229">
        <f t="shared" si="50"/>
        <v>1017</v>
      </c>
      <c r="F603" s="259">
        <v>274</v>
      </c>
      <c r="G603" s="259">
        <v>519</v>
      </c>
      <c r="H603" s="259">
        <v>191</v>
      </c>
      <c r="I603" s="259">
        <v>33</v>
      </c>
      <c r="J603" s="259">
        <v>1522</v>
      </c>
      <c r="K603" s="259">
        <v>1060</v>
      </c>
      <c r="L603" s="259">
        <v>793</v>
      </c>
      <c r="M603" s="259">
        <v>144</v>
      </c>
    </row>
    <row r="604" spans="1:13" s="219" customFormat="1" ht="9" customHeight="1">
      <c r="A604" s="225" t="s">
        <v>65</v>
      </c>
      <c r="B604" s="230">
        <f t="shared" si="49"/>
        <v>2270</v>
      </c>
      <c r="C604" s="260">
        <v>1127</v>
      </c>
      <c r="D604" s="280"/>
      <c r="E604" s="230">
        <f t="shared" si="50"/>
        <v>564</v>
      </c>
      <c r="F604" s="260">
        <v>128</v>
      </c>
      <c r="G604" s="260">
        <v>267</v>
      </c>
      <c r="H604" s="260">
        <v>169</v>
      </c>
      <c r="I604" s="260">
        <v>0</v>
      </c>
      <c r="J604" s="260">
        <v>507</v>
      </c>
      <c r="K604" s="260">
        <v>14</v>
      </c>
      <c r="L604" s="260">
        <v>56</v>
      </c>
      <c r="M604" s="260">
        <v>2</v>
      </c>
    </row>
    <row r="605" spans="1:13" s="219" customFormat="1" ht="9" customHeight="1">
      <c r="A605" s="220" t="s">
        <v>66</v>
      </c>
      <c r="B605" s="229">
        <f t="shared" si="49"/>
        <v>1969</v>
      </c>
      <c r="C605" s="259">
        <v>1273</v>
      </c>
      <c r="D605" s="279"/>
      <c r="E605" s="229">
        <f t="shared" si="50"/>
        <v>57</v>
      </c>
      <c r="F605" s="259">
        <v>13</v>
      </c>
      <c r="G605" s="259">
        <v>23</v>
      </c>
      <c r="H605" s="259">
        <v>6</v>
      </c>
      <c r="I605" s="259">
        <v>15</v>
      </c>
      <c r="J605" s="259">
        <v>545</v>
      </c>
      <c r="K605" s="259">
        <v>46</v>
      </c>
      <c r="L605" s="259">
        <v>0</v>
      </c>
      <c r="M605" s="259">
        <v>48</v>
      </c>
    </row>
    <row r="606" spans="1:13" s="219" customFormat="1" ht="9" customHeight="1">
      <c r="A606" s="220" t="s">
        <v>67</v>
      </c>
      <c r="B606" s="229">
        <f t="shared" si="49"/>
        <v>747</v>
      </c>
      <c r="C606" s="259">
        <v>332</v>
      </c>
      <c r="D606" s="279"/>
      <c r="E606" s="229">
        <f t="shared" si="50"/>
        <v>10</v>
      </c>
      <c r="F606" s="259">
        <v>1</v>
      </c>
      <c r="G606" s="259">
        <v>5</v>
      </c>
      <c r="H606" s="259">
        <v>3</v>
      </c>
      <c r="I606" s="259">
        <v>1</v>
      </c>
      <c r="J606" s="259">
        <v>371</v>
      </c>
      <c r="K606" s="259">
        <v>1</v>
      </c>
      <c r="L606" s="259">
        <v>28</v>
      </c>
      <c r="M606" s="259">
        <v>5</v>
      </c>
    </row>
    <row r="607" spans="1:13" s="219" customFormat="1" ht="9" customHeight="1">
      <c r="A607" s="220" t="s">
        <v>68</v>
      </c>
      <c r="B607" s="229">
        <f t="shared" si="49"/>
        <v>12623</v>
      </c>
      <c r="C607" s="259">
        <v>5636</v>
      </c>
      <c r="D607" s="279"/>
      <c r="E607" s="229">
        <f t="shared" si="50"/>
        <v>2583</v>
      </c>
      <c r="F607" s="259">
        <v>1274</v>
      </c>
      <c r="G607" s="259">
        <v>1209</v>
      </c>
      <c r="H607" s="259">
        <v>51</v>
      </c>
      <c r="I607" s="259">
        <v>49</v>
      </c>
      <c r="J607" s="259">
        <v>2614</v>
      </c>
      <c r="K607" s="259">
        <v>903</v>
      </c>
      <c r="L607" s="259">
        <v>887</v>
      </c>
      <c r="M607" s="259">
        <v>0</v>
      </c>
    </row>
    <row r="608" spans="1:13" s="219" customFormat="1" ht="9" customHeight="1">
      <c r="A608" s="225" t="s">
        <v>69</v>
      </c>
      <c r="B608" s="230">
        <f t="shared" si="49"/>
        <v>1103</v>
      </c>
      <c r="C608" s="260">
        <v>378</v>
      </c>
      <c r="D608" s="280"/>
      <c r="E608" s="230">
        <f t="shared" si="50"/>
        <v>264</v>
      </c>
      <c r="F608" s="260">
        <v>63</v>
      </c>
      <c r="G608" s="260">
        <v>13</v>
      </c>
      <c r="H608" s="260">
        <v>131</v>
      </c>
      <c r="I608" s="260">
        <v>57</v>
      </c>
      <c r="J608" s="260">
        <v>369</v>
      </c>
      <c r="K608" s="260">
        <v>42</v>
      </c>
      <c r="L608" s="260">
        <v>50</v>
      </c>
      <c r="M608" s="260">
        <v>0</v>
      </c>
    </row>
    <row r="609" spans="1:13" s="219" customFormat="1" ht="9" customHeight="1">
      <c r="A609" s="220" t="s">
        <v>70</v>
      </c>
      <c r="B609" s="229">
        <f t="shared" si="49"/>
        <v>2301</v>
      </c>
      <c r="C609" s="259">
        <v>1119</v>
      </c>
      <c r="D609" s="279"/>
      <c r="E609" s="229">
        <f t="shared" si="50"/>
        <v>594</v>
      </c>
      <c r="F609" s="259">
        <v>90</v>
      </c>
      <c r="G609" s="259">
        <v>471</v>
      </c>
      <c r="H609" s="259">
        <v>33</v>
      </c>
      <c r="I609" s="259">
        <v>0</v>
      </c>
      <c r="J609" s="259">
        <v>480</v>
      </c>
      <c r="K609" s="259">
        <v>98</v>
      </c>
      <c r="L609" s="259">
        <v>9</v>
      </c>
      <c r="M609" s="259">
        <v>1</v>
      </c>
    </row>
    <row r="610" spans="1:13" s="219" customFormat="1" ht="9" customHeight="1">
      <c r="A610" s="220" t="s">
        <v>71</v>
      </c>
      <c r="B610" s="229">
        <f t="shared" si="49"/>
        <v>6191</v>
      </c>
      <c r="C610" s="259">
        <v>4207</v>
      </c>
      <c r="D610" s="279"/>
      <c r="E610" s="229">
        <f t="shared" si="50"/>
        <v>924</v>
      </c>
      <c r="F610" s="259">
        <v>120</v>
      </c>
      <c r="G610" s="259">
        <v>363</v>
      </c>
      <c r="H610" s="259">
        <v>17</v>
      </c>
      <c r="I610" s="259">
        <v>424</v>
      </c>
      <c r="J610" s="259">
        <v>742</v>
      </c>
      <c r="K610" s="259">
        <v>181</v>
      </c>
      <c r="L610" s="259">
        <v>137</v>
      </c>
      <c r="M610" s="259">
        <v>0</v>
      </c>
    </row>
    <row r="611" spans="1:13" s="219" customFormat="1" ht="9" customHeight="1">
      <c r="A611" s="220" t="s">
        <v>72</v>
      </c>
      <c r="B611" s="229">
        <f t="shared" si="49"/>
        <v>1904</v>
      </c>
      <c r="C611" s="259">
        <v>1359</v>
      </c>
      <c r="D611" s="279"/>
      <c r="E611" s="229">
        <f t="shared" si="50"/>
        <v>70</v>
      </c>
      <c r="F611" s="259">
        <v>2</v>
      </c>
      <c r="G611" s="259">
        <v>36</v>
      </c>
      <c r="H611" s="259">
        <v>21</v>
      </c>
      <c r="I611" s="259">
        <v>11</v>
      </c>
      <c r="J611" s="259">
        <v>406</v>
      </c>
      <c r="K611" s="259">
        <v>12</v>
      </c>
      <c r="L611" s="259">
        <v>57</v>
      </c>
      <c r="M611" s="259">
        <v>0</v>
      </c>
    </row>
    <row r="612" spans="1:13" s="219" customFormat="1" ht="9" customHeight="1">
      <c r="A612" s="225" t="s">
        <v>73</v>
      </c>
      <c r="B612" s="230">
        <f t="shared" si="49"/>
        <v>3358</v>
      </c>
      <c r="C612" s="260">
        <v>1720</v>
      </c>
      <c r="D612" s="280"/>
      <c r="E612" s="230">
        <f t="shared" si="50"/>
        <v>1073</v>
      </c>
      <c r="F612" s="260">
        <v>548</v>
      </c>
      <c r="G612" s="260">
        <v>520</v>
      </c>
      <c r="H612" s="260">
        <v>0</v>
      </c>
      <c r="I612" s="260">
        <v>5</v>
      </c>
      <c r="J612" s="260">
        <v>328</v>
      </c>
      <c r="K612" s="260">
        <v>28</v>
      </c>
      <c r="L612" s="260">
        <v>117</v>
      </c>
      <c r="M612" s="260">
        <v>92</v>
      </c>
    </row>
    <row r="613" spans="1:13" s="219" customFormat="1" ht="9" customHeight="1">
      <c r="A613" s="220" t="s">
        <v>74</v>
      </c>
      <c r="B613" s="229">
        <f t="shared" si="49"/>
        <v>2898</v>
      </c>
      <c r="C613" s="259">
        <v>832</v>
      </c>
      <c r="D613" s="279"/>
      <c r="E613" s="229">
        <f t="shared" si="50"/>
        <v>121</v>
      </c>
      <c r="F613" s="259">
        <v>15</v>
      </c>
      <c r="G613" s="259">
        <v>49</v>
      </c>
      <c r="H613" s="259">
        <v>56</v>
      </c>
      <c r="I613" s="259">
        <v>1</v>
      </c>
      <c r="J613" s="259">
        <v>1635</v>
      </c>
      <c r="K613" s="259">
        <v>179</v>
      </c>
      <c r="L613" s="259">
        <v>131</v>
      </c>
      <c r="M613" s="259">
        <v>0</v>
      </c>
    </row>
    <row r="614" spans="1:13" s="219" customFormat="1" ht="9" customHeight="1">
      <c r="A614" s="220" t="s">
        <v>75</v>
      </c>
      <c r="B614" s="229">
        <f t="shared" si="49"/>
        <v>3187</v>
      </c>
      <c r="C614" s="259">
        <v>697</v>
      </c>
      <c r="D614" s="279"/>
      <c r="E614" s="229">
        <f t="shared" si="50"/>
        <v>54</v>
      </c>
      <c r="F614" s="259">
        <v>20</v>
      </c>
      <c r="G614" s="259">
        <v>19</v>
      </c>
      <c r="H614" s="259">
        <v>8</v>
      </c>
      <c r="I614" s="259">
        <v>7</v>
      </c>
      <c r="J614" s="259">
        <v>2194</v>
      </c>
      <c r="K614" s="259">
        <v>45</v>
      </c>
      <c r="L614" s="259">
        <v>196</v>
      </c>
      <c r="M614" s="259">
        <v>1</v>
      </c>
    </row>
    <row r="615" spans="1:13" s="219" customFormat="1" ht="9" customHeight="1">
      <c r="A615" s="220" t="s">
        <v>76</v>
      </c>
      <c r="B615" s="229">
        <f t="shared" si="49"/>
        <v>1879</v>
      </c>
      <c r="C615" s="259">
        <v>854</v>
      </c>
      <c r="D615" s="279"/>
      <c r="E615" s="229">
        <f t="shared" si="50"/>
        <v>234</v>
      </c>
      <c r="F615" s="259">
        <v>49</v>
      </c>
      <c r="G615" s="259">
        <v>164</v>
      </c>
      <c r="H615" s="259">
        <v>21</v>
      </c>
      <c r="I615" s="259">
        <v>0</v>
      </c>
      <c r="J615" s="259">
        <v>790</v>
      </c>
      <c r="K615" s="259">
        <v>0</v>
      </c>
      <c r="L615" s="259">
        <v>1</v>
      </c>
      <c r="M615" s="259">
        <v>0</v>
      </c>
    </row>
    <row r="616" spans="1:13" s="219" customFormat="1" ht="9" customHeight="1">
      <c r="A616" s="225" t="s">
        <v>77</v>
      </c>
      <c r="B616" s="230">
        <f t="shared" si="49"/>
        <v>2232</v>
      </c>
      <c r="C616" s="260">
        <v>510</v>
      </c>
      <c r="D616" s="280"/>
      <c r="E616" s="230">
        <f t="shared" si="50"/>
        <v>992</v>
      </c>
      <c r="F616" s="260">
        <v>418</v>
      </c>
      <c r="G616" s="260">
        <v>453</v>
      </c>
      <c r="H616" s="260">
        <v>81</v>
      </c>
      <c r="I616" s="260">
        <v>40</v>
      </c>
      <c r="J616" s="260">
        <v>602</v>
      </c>
      <c r="K616" s="260">
        <v>8</v>
      </c>
      <c r="L616" s="260">
        <v>104</v>
      </c>
      <c r="M616" s="260">
        <v>16</v>
      </c>
    </row>
    <row r="617" spans="1:13" s="219" customFormat="1" ht="9" customHeight="1">
      <c r="A617" s="220" t="s">
        <v>78</v>
      </c>
      <c r="B617" s="229">
        <f t="shared" si="49"/>
        <v>462</v>
      </c>
      <c r="C617" s="259">
        <v>152</v>
      </c>
      <c r="D617" s="279"/>
      <c r="E617" s="229">
        <f t="shared" si="50"/>
        <v>9</v>
      </c>
      <c r="F617" s="259">
        <v>0</v>
      </c>
      <c r="G617" s="259">
        <v>9</v>
      </c>
      <c r="H617" s="259">
        <v>0</v>
      </c>
      <c r="I617" s="259">
        <v>0</v>
      </c>
      <c r="J617" s="259">
        <v>82</v>
      </c>
      <c r="K617" s="259">
        <v>2</v>
      </c>
      <c r="L617" s="259">
        <v>217</v>
      </c>
      <c r="M617" s="259">
        <v>0</v>
      </c>
    </row>
    <row r="618" spans="1:13" s="219" customFormat="1" ht="9" customHeight="1">
      <c r="A618" s="220" t="s">
        <v>79</v>
      </c>
      <c r="B618" s="229">
        <f t="shared" si="49"/>
        <v>2560</v>
      </c>
      <c r="C618" s="259">
        <v>1315</v>
      </c>
      <c r="D618" s="279"/>
      <c r="E618" s="229">
        <f t="shared" si="50"/>
        <v>475</v>
      </c>
      <c r="F618" s="259">
        <v>161</v>
      </c>
      <c r="G618" s="259">
        <v>222</v>
      </c>
      <c r="H618" s="259">
        <v>57</v>
      </c>
      <c r="I618" s="259">
        <v>35</v>
      </c>
      <c r="J618" s="259">
        <v>381</v>
      </c>
      <c r="K618" s="259">
        <v>220</v>
      </c>
      <c r="L618" s="259">
        <v>163</v>
      </c>
      <c r="M618" s="259">
        <v>6</v>
      </c>
    </row>
    <row r="619" spans="1:13" s="219" customFormat="1" ht="9" customHeight="1">
      <c r="A619" s="220" t="s">
        <v>80</v>
      </c>
      <c r="B619" s="229">
        <f t="shared" si="49"/>
        <v>1504</v>
      </c>
      <c r="C619" s="259">
        <v>1084</v>
      </c>
      <c r="D619" s="279"/>
      <c r="E619" s="229">
        <f t="shared" si="50"/>
        <v>49</v>
      </c>
      <c r="F619" s="259">
        <v>29</v>
      </c>
      <c r="G619" s="259">
        <v>20</v>
      </c>
      <c r="H619" s="259">
        <v>0</v>
      </c>
      <c r="I619" s="259">
        <v>0</v>
      </c>
      <c r="J619" s="259">
        <v>367</v>
      </c>
      <c r="K619" s="259">
        <v>2</v>
      </c>
      <c r="L619" s="259">
        <v>2</v>
      </c>
      <c r="M619" s="259">
        <v>0</v>
      </c>
    </row>
    <row r="620" spans="1:13" s="219" customFormat="1" ht="9" customHeight="1">
      <c r="A620" s="225" t="s">
        <v>81</v>
      </c>
      <c r="B620" s="230">
        <f t="shared" si="49"/>
        <v>666</v>
      </c>
      <c r="C620" s="260">
        <v>421</v>
      </c>
      <c r="D620" s="280"/>
      <c r="E620" s="230">
        <f t="shared" si="50"/>
        <v>95</v>
      </c>
      <c r="F620" s="260">
        <v>12</v>
      </c>
      <c r="G620" s="260">
        <v>35</v>
      </c>
      <c r="H620" s="260">
        <v>48</v>
      </c>
      <c r="I620" s="260">
        <v>0</v>
      </c>
      <c r="J620" s="260">
        <v>114</v>
      </c>
      <c r="K620" s="260">
        <v>12</v>
      </c>
      <c r="L620" s="260">
        <v>24</v>
      </c>
      <c r="M620" s="260">
        <v>0</v>
      </c>
    </row>
    <row r="621" spans="1:13" s="219" customFormat="1" ht="8.85" customHeight="1">
      <c r="A621" s="253"/>
      <c r="B621" s="256"/>
      <c r="C621" s="281"/>
      <c r="D621" s="282"/>
      <c r="E621" s="256"/>
      <c r="F621" s="281"/>
      <c r="G621" s="281"/>
      <c r="H621" s="281"/>
      <c r="I621" s="281"/>
      <c r="J621" s="281"/>
      <c r="K621" s="281"/>
      <c r="L621" s="281"/>
      <c r="M621" s="281"/>
    </row>
    <row r="622" spans="1:13" s="219" customFormat="1" ht="9" customHeight="1">
      <c r="A622" s="218">
        <v>2012</v>
      </c>
      <c r="B622" s="243"/>
      <c r="C622" s="243"/>
      <c r="D622" s="243"/>
      <c r="E622" s="243"/>
      <c r="F622" s="243"/>
      <c r="G622" s="243"/>
      <c r="H622" s="243"/>
      <c r="I622" s="243"/>
      <c r="J622" s="243"/>
      <c r="K622" s="243"/>
      <c r="L622" s="243"/>
      <c r="M622" s="243"/>
    </row>
    <row r="623" spans="1:13" s="219" customFormat="1" ht="9" customHeight="1">
      <c r="A623" s="222" t="s">
        <v>102</v>
      </c>
      <c r="B623" s="243">
        <f>SUM(B625:B656)</f>
        <v>129795</v>
      </c>
      <c r="C623" s="243">
        <f>SUM(C625:C656)</f>
        <v>62770</v>
      </c>
      <c r="D623" s="243"/>
      <c r="E623" s="243">
        <f t="shared" ref="E623:M623" si="51">SUM(E625:E656)</f>
        <v>16307</v>
      </c>
      <c r="F623" s="243">
        <f t="shared" si="51"/>
        <v>5151</v>
      </c>
      <c r="G623" s="243">
        <f t="shared" si="51"/>
        <v>7214</v>
      </c>
      <c r="H623" s="243">
        <f t="shared" si="51"/>
        <v>2550</v>
      </c>
      <c r="I623" s="243">
        <f t="shared" si="51"/>
        <v>1392</v>
      </c>
      <c r="J623" s="243">
        <f t="shared" si="51"/>
        <v>32847</v>
      </c>
      <c r="K623" s="243">
        <f t="shared" si="51"/>
        <v>8684</v>
      </c>
      <c r="L623" s="243">
        <f t="shared" si="51"/>
        <v>8538</v>
      </c>
      <c r="M623" s="243">
        <f t="shared" si="51"/>
        <v>649</v>
      </c>
    </row>
    <row r="624" spans="1:13" s="219" customFormat="1" ht="3.95" customHeight="1">
      <c r="A624" s="222"/>
      <c r="B624" s="243"/>
      <c r="C624" s="243"/>
      <c r="D624" s="243"/>
      <c r="E624" s="243"/>
      <c r="F624" s="243"/>
      <c r="G624" s="243"/>
      <c r="H624" s="243"/>
      <c r="I624" s="243"/>
      <c r="J624" s="243"/>
      <c r="K624" s="243"/>
      <c r="L624" s="243"/>
      <c r="M624" s="243"/>
    </row>
    <row r="625" spans="1:13" s="219" customFormat="1" ht="9" customHeight="1">
      <c r="A625" s="220" t="s">
        <v>50</v>
      </c>
      <c r="B625" s="229">
        <f t="shared" ref="B625:B656" si="52">SUM(C625:E625,J625:M625)</f>
        <v>2638</v>
      </c>
      <c r="C625" s="259">
        <v>1197</v>
      </c>
      <c r="D625" s="279"/>
      <c r="E625" s="229">
        <f t="shared" ref="E625:E656" si="53">SUM(F625:I625)</f>
        <v>486</v>
      </c>
      <c r="F625" s="259">
        <v>54</v>
      </c>
      <c r="G625" s="259">
        <v>417</v>
      </c>
      <c r="H625" s="259">
        <v>13</v>
      </c>
      <c r="I625" s="259">
        <v>2</v>
      </c>
      <c r="J625" s="259">
        <v>636</v>
      </c>
      <c r="K625" s="259">
        <v>39</v>
      </c>
      <c r="L625" s="259">
        <v>280</v>
      </c>
      <c r="M625" s="259">
        <v>0</v>
      </c>
    </row>
    <row r="626" spans="1:13" s="219" customFormat="1" ht="9" customHeight="1">
      <c r="A626" s="220" t="s">
        <v>51</v>
      </c>
      <c r="B626" s="229">
        <f t="shared" si="52"/>
        <v>3752</v>
      </c>
      <c r="C626" s="259">
        <v>1984</v>
      </c>
      <c r="D626" s="279"/>
      <c r="E626" s="229">
        <f t="shared" si="53"/>
        <v>263</v>
      </c>
      <c r="F626" s="259">
        <v>65</v>
      </c>
      <c r="G626" s="259">
        <v>128</v>
      </c>
      <c r="H626" s="259">
        <v>68</v>
      </c>
      <c r="I626" s="259">
        <v>2</v>
      </c>
      <c r="J626" s="259">
        <v>1203</v>
      </c>
      <c r="K626" s="259">
        <v>246</v>
      </c>
      <c r="L626" s="259">
        <v>46</v>
      </c>
      <c r="M626" s="259">
        <v>10</v>
      </c>
    </row>
    <row r="627" spans="1:13" s="219" customFormat="1" ht="9" customHeight="1">
      <c r="A627" s="220" t="s">
        <v>52</v>
      </c>
      <c r="B627" s="229">
        <f t="shared" si="52"/>
        <v>295</v>
      </c>
      <c r="C627" s="259">
        <v>167</v>
      </c>
      <c r="D627" s="279"/>
      <c r="E627" s="229">
        <f t="shared" si="53"/>
        <v>5</v>
      </c>
      <c r="F627" s="259">
        <v>2</v>
      </c>
      <c r="G627" s="259">
        <v>3</v>
      </c>
      <c r="H627" s="259">
        <v>0</v>
      </c>
      <c r="I627" s="259">
        <v>0</v>
      </c>
      <c r="J627" s="259">
        <v>112</v>
      </c>
      <c r="K627" s="259">
        <v>1</v>
      </c>
      <c r="L627" s="259">
        <v>10</v>
      </c>
      <c r="M627" s="259">
        <v>0</v>
      </c>
    </row>
    <row r="628" spans="1:13" s="219" customFormat="1" ht="9" customHeight="1">
      <c r="A628" s="225" t="s">
        <v>53</v>
      </c>
      <c r="B628" s="230">
        <f t="shared" si="52"/>
        <v>607</v>
      </c>
      <c r="C628" s="260">
        <v>320</v>
      </c>
      <c r="D628" s="280"/>
      <c r="E628" s="230">
        <f t="shared" si="53"/>
        <v>38</v>
      </c>
      <c r="F628" s="260">
        <v>4</v>
      </c>
      <c r="G628" s="260">
        <v>32</v>
      </c>
      <c r="H628" s="260">
        <v>0</v>
      </c>
      <c r="I628" s="260">
        <v>2</v>
      </c>
      <c r="J628" s="260">
        <v>241</v>
      </c>
      <c r="K628" s="260">
        <v>0</v>
      </c>
      <c r="L628" s="260">
        <v>8</v>
      </c>
      <c r="M628" s="260">
        <v>0</v>
      </c>
    </row>
    <row r="629" spans="1:13" s="219" customFormat="1" ht="9" customHeight="1">
      <c r="A629" s="220" t="s">
        <v>54</v>
      </c>
      <c r="B629" s="229">
        <f t="shared" si="52"/>
        <v>6547</v>
      </c>
      <c r="C629" s="259">
        <v>2115</v>
      </c>
      <c r="D629" s="279"/>
      <c r="E629" s="229">
        <f t="shared" si="53"/>
        <v>1275</v>
      </c>
      <c r="F629" s="259">
        <v>294</v>
      </c>
      <c r="G629" s="259">
        <v>610</v>
      </c>
      <c r="H629" s="259">
        <v>367</v>
      </c>
      <c r="I629" s="259">
        <v>4</v>
      </c>
      <c r="J629" s="259">
        <v>1963</v>
      </c>
      <c r="K629" s="259">
        <v>931</v>
      </c>
      <c r="L629" s="259">
        <v>255</v>
      </c>
      <c r="M629" s="259">
        <v>8</v>
      </c>
    </row>
    <row r="630" spans="1:13" s="219" customFormat="1" ht="9" customHeight="1">
      <c r="A630" s="220" t="s">
        <v>55</v>
      </c>
      <c r="B630" s="229">
        <f t="shared" si="52"/>
        <v>853</v>
      </c>
      <c r="C630" s="259">
        <v>411</v>
      </c>
      <c r="D630" s="279"/>
      <c r="E630" s="229">
        <f t="shared" si="53"/>
        <v>70</v>
      </c>
      <c r="F630" s="259">
        <v>15</v>
      </c>
      <c r="G630" s="259">
        <v>36</v>
      </c>
      <c r="H630" s="259">
        <v>19</v>
      </c>
      <c r="I630" s="259">
        <v>0</v>
      </c>
      <c r="J630" s="259">
        <v>181</v>
      </c>
      <c r="K630" s="259">
        <v>141</v>
      </c>
      <c r="L630" s="259">
        <v>50</v>
      </c>
      <c r="M630" s="259">
        <v>0</v>
      </c>
    </row>
    <row r="631" spans="1:13" s="219" customFormat="1" ht="9" customHeight="1">
      <c r="A631" s="220" t="s">
        <v>56</v>
      </c>
      <c r="B631" s="229">
        <f t="shared" si="52"/>
        <v>647</v>
      </c>
      <c r="C631" s="259">
        <v>182</v>
      </c>
      <c r="D631" s="279"/>
      <c r="E631" s="229">
        <f t="shared" si="53"/>
        <v>44</v>
      </c>
      <c r="F631" s="259">
        <v>16</v>
      </c>
      <c r="G631" s="259">
        <v>26</v>
      </c>
      <c r="H631" s="259">
        <v>0</v>
      </c>
      <c r="I631" s="259">
        <v>2</v>
      </c>
      <c r="J631" s="259">
        <v>397</v>
      </c>
      <c r="K631" s="259">
        <v>0</v>
      </c>
      <c r="L631" s="259">
        <v>15</v>
      </c>
      <c r="M631" s="259">
        <v>9</v>
      </c>
    </row>
    <row r="632" spans="1:13" s="219" customFormat="1" ht="9" customHeight="1">
      <c r="A632" s="225" t="s">
        <v>57</v>
      </c>
      <c r="B632" s="230">
        <f t="shared" si="52"/>
        <v>7534</v>
      </c>
      <c r="C632" s="260">
        <v>4405</v>
      </c>
      <c r="D632" s="280"/>
      <c r="E632" s="230">
        <f t="shared" si="53"/>
        <v>407</v>
      </c>
      <c r="F632" s="260">
        <v>23</v>
      </c>
      <c r="G632" s="260">
        <v>140</v>
      </c>
      <c r="H632" s="260">
        <v>48</v>
      </c>
      <c r="I632" s="260">
        <v>196</v>
      </c>
      <c r="J632" s="260">
        <v>893</v>
      </c>
      <c r="K632" s="260">
        <v>0</v>
      </c>
      <c r="L632" s="260">
        <v>1811</v>
      </c>
      <c r="M632" s="260">
        <v>18</v>
      </c>
    </row>
    <row r="633" spans="1:13" s="219" customFormat="1" ht="9" customHeight="1">
      <c r="A633" s="220" t="s">
        <v>58</v>
      </c>
      <c r="B633" s="229">
        <f t="shared" si="52"/>
        <v>12831</v>
      </c>
      <c r="C633" s="259">
        <v>8494</v>
      </c>
      <c r="D633" s="279"/>
      <c r="E633" s="229">
        <f t="shared" si="53"/>
        <v>689</v>
      </c>
      <c r="F633" s="259">
        <v>221</v>
      </c>
      <c r="G633" s="259">
        <v>287</v>
      </c>
      <c r="H633" s="259">
        <v>121</v>
      </c>
      <c r="I633" s="259">
        <v>60</v>
      </c>
      <c r="J633" s="259">
        <v>2726</v>
      </c>
      <c r="K633" s="259">
        <v>355</v>
      </c>
      <c r="L633" s="259">
        <v>292</v>
      </c>
      <c r="M633" s="259">
        <v>275</v>
      </c>
    </row>
    <row r="634" spans="1:13" s="219" customFormat="1" ht="9" customHeight="1">
      <c r="A634" s="220" t="s">
        <v>59</v>
      </c>
      <c r="B634" s="229">
        <f t="shared" si="52"/>
        <v>1227</v>
      </c>
      <c r="C634" s="259">
        <v>1019</v>
      </c>
      <c r="D634" s="279"/>
      <c r="E634" s="229">
        <f t="shared" si="53"/>
        <v>24</v>
      </c>
      <c r="F634" s="259">
        <v>16</v>
      </c>
      <c r="G634" s="259">
        <v>5</v>
      </c>
      <c r="H634" s="259">
        <v>3</v>
      </c>
      <c r="I634" s="259">
        <v>0</v>
      </c>
      <c r="J634" s="259">
        <v>156</v>
      </c>
      <c r="K634" s="259">
        <v>2</v>
      </c>
      <c r="L634" s="259">
        <v>26</v>
      </c>
      <c r="M634" s="259">
        <v>0</v>
      </c>
    </row>
    <row r="635" spans="1:13" s="219" customFormat="1" ht="9" customHeight="1">
      <c r="A635" s="220" t="s">
        <v>60</v>
      </c>
      <c r="B635" s="229">
        <f t="shared" si="52"/>
        <v>9932</v>
      </c>
      <c r="C635" s="259">
        <v>5763</v>
      </c>
      <c r="D635" s="279"/>
      <c r="E635" s="229">
        <f t="shared" si="53"/>
        <v>665</v>
      </c>
      <c r="F635" s="259">
        <v>174</v>
      </c>
      <c r="G635" s="259">
        <v>121</v>
      </c>
      <c r="H635" s="259">
        <v>360</v>
      </c>
      <c r="I635" s="259">
        <v>10</v>
      </c>
      <c r="J635" s="259">
        <v>1884</v>
      </c>
      <c r="K635" s="259">
        <v>949</v>
      </c>
      <c r="L635" s="259">
        <v>572</v>
      </c>
      <c r="M635" s="259">
        <v>99</v>
      </c>
    </row>
    <row r="636" spans="1:13" s="219" customFormat="1" ht="9" customHeight="1">
      <c r="A636" s="225" t="s">
        <v>61</v>
      </c>
      <c r="B636" s="230">
        <f t="shared" si="52"/>
        <v>3543</v>
      </c>
      <c r="C636" s="260">
        <v>1873</v>
      </c>
      <c r="D636" s="280"/>
      <c r="E636" s="230">
        <f t="shared" si="53"/>
        <v>270</v>
      </c>
      <c r="F636" s="260">
        <v>29</v>
      </c>
      <c r="G636" s="260">
        <v>170</v>
      </c>
      <c r="H636" s="260">
        <v>65</v>
      </c>
      <c r="I636" s="260">
        <v>6</v>
      </c>
      <c r="J636" s="260">
        <v>1261</v>
      </c>
      <c r="K636" s="260">
        <v>14</v>
      </c>
      <c r="L636" s="260">
        <v>120</v>
      </c>
      <c r="M636" s="260">
        <v>5</v>
      </c>
    </row>
    <row r="637" spans="1:13" s="219" customFormat="1" ht="9" customHeight="1">
      <c r="A637" s="220" t="s">
        <v>62</v>
      </c>
      <c r="B637" s="229">
        <f t="shared" si="52"/>
        <v>1025</v>
      </c>
      <c r="C637" s="259">
        <v>565</v>
      </c>
      <c r="D637" s="279"/>
      <c r="E637" s="229">
        <f t="shared" si="53"/>
        <v>238</v>
      </c>
      <c r="F637" s="259">
        <v>94</v>
      </c>
      <c r="G637" s="259">
        <v>144</v>
      </c>
      <c r="H637" s="259">
        <v>0</v>
      </c>
      <c r="I637" s="259">
        <v>0</v>
      </c>
      <c r="J637" s="259">
        <v>183</v>
      </c>
      <c r="K637" s="259">
        <v>0</v>
      </c>
      <c r="L637" s="259">
        <v>39</v>
      </c>
      <c r="M637" s="259">
        <v>0</v>
      </c>
    </row>
    <row r="638" spans="1:13" s="219" customFormat="1" ht="9" customHeight="1">
      <c r="A638" s="220" t="s">
        <v>63</v>
      </c>
      <c r="B638" s="229">
        <f t="shared" si="52"/>
        <v>13353</v>
      </c>
      <c r="C638" s="259">
        <v>4847</v>
      </c>
      <c r="D638" s="279"/>
      <c r="E638" s="229">
        <f t="shared" si="53"/>
        <v>1541</v>
      </c>
      <c r="F638" s="259">
        <v>169</v>
      </c>
      <c r="G638" s="259">
        <v>262</v>
      </c>
      <c r="H638" s="259">
        <v>556</v>
      </c>
      <c r="I638" s="259">
        <v>554</v>
      </c>
      <c r="J638" s="259">
        <v>6334</v>
      </c>
      <c r="K638" s="259">
        <v>266</v>
      </c>
      <c r="L638" s="259">
        <v>284</v>
      </c>
      <c r="M638" s="259">
        <v>81</v>
      </c>
    </row>
    <row r="639" spans="1:13" s="219" customFormat="1" ht="9" customHeight="1">
      <c r="A639" s="220" t="s">
        <v>64</v>
      </c>
      <c r="B639" s="229">
        <f t="shared" si="52"/>
        <v>10952</v>
      </c>
      <c r="C639" s="259">
        <v>5128</v>
      </c>
      <c r="D639" s="279"/>
      <c r="E639" s="229">
        <f t="shared" si="53"/>
        <v>1064</v>
      </c>
      <c r="F639" s="259">
        <v>471</v>
      </c>
      <c r="G639" s="259">
        <v>444</v>
      </c>
      <c r="H639" s="259">
        <v>136</v>
      </c>
      <c r="I639" s="259">
        <v>13</v>
      </c>
      <c r="J639" s="259">
        <v>1554</v>
      </c>
      <c r="K639" s="259">
        <v>1720</v>
      </c>
      <c r="L639" s="259">
        <v>1467</v>
      </c>
      <c r="M639" s="259">
        <v>19</v>
      </c>
    </row>
    <row r="640" spans="1:13" s="219" customFormat="1" ht="9" customHeight="1">
      <c r="A640" s="225" t="s">
        <v>65</v>
      </c>
      <c r="B640" s="230">
        <f t="shared" si="52"/>
        <v>2685</v>
      </c>
      <c r="C640" s="260">
        <v>1317</v>
      </c>
      <c r="D640" s="280"/>
      <c r="E640" s="230">
        <f t="shared" si="53"/>
        <v>623</v>
      </c>
      <c r="F640" s="260">
        <v>128</v>
      </c>
      <c r="G640" s="260">
        <v>288</v>
      </c>
      <c r="H640" s="260">
        <v>199</v>
      </c>
      <c r="I640" s="260">
        <v>8</v>
      </c>
      <c r="J640" s="260">
        <v>609</v>
      </c>
      <c r="K640" s="260">
        <v>42</v>
      </c>
      <c r="L640" s="260">
        <v>90</v>
      </c>
      <c r="M640" s="260">
        <v>4</v>
      </c>
    </row>
    <row r="641" spans="1:13" s="219" customFormat="1" ht="9" customHeight="1">
      <c r="A641" s="220" t="s">
        <v>66</v>
      </c>
      <c r="B641" s="229">
        <f t="shared" si="52"/>
        <v>1566</v>
      </c>
      <c r="C641" s="259">
        <v>1055</v>
      </c>
      <c r="D641" s="279"/>
      <c r="E641" s="229">
        <f t="shared" si="53"/>
        <v>41</v>
      </c>
      <c r="F641" s="259">
        <v>2</v>
      </c>
      <c r="G641" s="259">
        <v>20</v>
      </c>
      <c r="H641" s="259">
        <v>0</v>
      </c>
      <c r="I641" s="259">
        <v>19</v>
      </c>
      <c r="J641" s="259">
        <v>439</v>
      </c>
      <c r="K641" s="259">
        <v>20</v>
      </c>
      <c r="L641" s="259">
        <v>0</v>
      </c>
      <c r="M641" s="259">
        <v>11</v>
      </c>
    </row>
    <row r="642" spans="1:13" s="219" customFormat="1" ht="9" customHeight="1">
      <c r="A642" s="220" t="s">
        <v>67</v>
      </c>
      <c r="B642" s="229">
        <f t="shared" si="52"/>
        <v>841</v>
      </c>
      <c r="C642" s="259">
        <v>381</v>
      </c>
      <c r="D642" s="279"/>
      <c r="E642" s="229">
        <f t="shared" si="53"/>
        <v>24</v>
      </c>
      <c r="F642" s="259">
        <v>7</v>
      </c>
      <c r="G642" s="259">
        <v>11</v>
      </c>
      <c r="H642" s="259">
        <v>4</v>
      </c>
      <c r="I642" s="259">
        <v>2</v>
      </c>
      <c r="J642" s="259">
        <v>388</v>
      </c>
      <c r="K642" s="259">
        <v>1</v>
      </c>
      <c r="L642" s="259">
        <v>47</v>
      </c>
      <c r="M642" s="259">
        <v>0</v>
      </c>
    </row>
    <row r="643" spans="1:13" s="219" customFormat="1" ht="9" customHeight="1">
      <c r="A643" s="220" t="s">
        <v>68</v>
      </c>
      <c r="B643" s="229">
        <f t="shared" si="52"/>
        <v>13589</v>
      </c>
      <c r="C643" s="259">
        <v>5696</v>
      </c>
      <c r="D643" s="279"/>
      <c r="E643" s="229">
        <f t="shared" si="53"/>
        <v>2848</v>
      </c>
      <c r="F643" s="259">
        <v>1461</v>
      </c>
      <c r="G643" s="259">
        <v>1256</v>
      </c>
      <c r="H643" s="259">
        <v>92</v>
      </c>
      <c r="I643" s="259">
        <v>39</v>
      </c>
      <c r="J643" s="259">
        <v>2715</v>
      </c>
      <c r="K643" s="259">
        <v>1139</v>
      </c>
      <c r="L643" s="259">
        <v>1191</v>
      </c>
      <c r="M643" s="259">
        <v>0</v>
      </c>
    </row>
    <row r="644" spans="1:13" s="219" customFormat="1" ht="9" customHeight="1">
      <c r="A644" s="225" t="s">
        <v>69</v>
      </c>
      <c r="B644" s="230">
        <f t="shared" si="52"/>
        <v>1249</v>
      </c>
      <c r="C644" s="260">
        <v>447</v>
      </c>
      <c r="D644" s="280"/>
      <c r="E644" s="230">
        <f t="shared" si="53"/>
        <v>362</v>
      </c>
      <c r="F644" s="260">
        <v>68</v>
      </c>
      <c r="G644" s="260">
        <v>24</v>
      </c>
      <c r="H644" s="260">
        <v>180</v>
      </c>
      <c r="I644" s="260">
        <v>90</v>
      </c>
      <c r="J644" s="260">
        <v>337</v>
      </c>
      <c r="K644" s="260">
        <v>62</v>
      </c>
      <c r="L644" s="260">
        <v>41</v>
      </c>
      <c r="M644" s="260">
        <v>0</v>
      </c>
    </row>
    <row r="645" spans="1:13" s="219" customFormat="1" ht="9" customHeight="1">
      <c r="A645" s="220" t="s">
        <v>70</v>
      </c>
      <c r="B645" s="229">
        <f t="shared" si="52"/>
        <v>2612</v>
      </c>
      <c r="C645" s="259">
        <v>1137</v>
      </c>
      <c r="D645" s="279"/>
      <c r="E645" s="229">
        <f t="shared" si="53"/>
        <v>905</v>
      </c>
      <c r="F645" s="259">
        <v>236</v>
      </c>
      <c r="G645" s="259">
        <v>638</v>
      </c>
      <c r="H645" s="259">
        <v>30</v>
      </c>
      <c r="I645" s="259">
        <v>1</v>
      </c>
      <c r="J645" s="259">
        <v>505</v>
      </c>
      <c r="K645" s="259">
        <v>24</v>
      </c>
      <c r="L645" s="259">
        <v>40</v>
      </c>
      <c r="M645" s="259">
        <v>1</v>
      </c>
    </row>
    <row r="646" spans="1:13" s="219" customFormat="1" ht="9" customHeight="1">
      <c r="A646" s="220" t="s">
        <v>71</v>
      </c>
      <c r="B646" s="229">
        <f t="shared" si="52"/>
        <v>6412</v>
      </c>
      <c r="C646" s="259">
        <v>3487</v>
      </c>
      <c r="D646" s="279"/>
      <c r="E646" s="229">
        <f t="shared" si="53"/>
        <v>840</v>
      </c>
      <c r="F646" s="259">
        <v>123</v>
      </c>
      <c r="G646" s="259">
        <v>409</v>
      </c>
      <c r="H646" s="259">
        <v>1</v>
      </c>
      <c r="I646" s="259">
        <v>307</v>
      </c>
      <c r="J646" s="259">
        <v>898</v>
      </c>
      <c r="K646" s="259">
        <v>911</v>
      </c>
      <c r="L646" s="259">
        <v>276</v>
      </c>
      <c r="M646" s="259">
        <v>0</v>
      </c>
    </row>
    <row r="647" spans="1:13" s="219" customFormat="1" ht="9" customHeight="1">
      <c r="A647" s="220" t="s">
        <v>72</v>
      </c>
      <c r="B647" s="229">
        <f t="shared" si="52"/>
        <v>2002</v>
      </c>
      <c r="C647" s="259">
        <v>1313</v>
      </c>
      <c r="D647" s="279"/>
      <c r="E647" s="229">
        <f t="shared" si="53"/>
        <v>85</v>
      </c>
      <c r="F647" s="259">
        <v>6</v>
      </c>
      <c r="G647" s="259">
        <v>61</v>
      </c>
      <c r="H647" s="259">
        <v>13</v>
      </c>
      <c r="I647" s="259">
        <v>5</v>
      </c>
      <c r="J647" s="259">
        <v>488</v>
      </c>
      <c r="K647" s="259">
        <v>53</v>
      </c>
      <c r="L647" s="259">
        <v>62</v>
      </c>
      <c r="M647" s="259">
        <v>1</v>
      </c>
    </row>
    <row r="648" spans="1:13" s="219" customFormat="1" ht="9" customHeight="1">
      <c r="A648" s="225" t="s">
        <v>73</v>
      </c>
      <c r="B648" s="230">
        <f t="shared" si="52"/>
        <v>3989</v>
      </c>
      <c r="C648" s="260">
        <v>1999</v>
      </c>
      <c r="D648" s="280"/>
      <c r="E648" s="230">
        <f t="shared" si="53"/>
        <v>1223</v>
      </c>
      <c r="F648" s="260">
        <v>589</v>
      </c>
      <c r="G648" s="260">
        <v>597</v>
      </c>
      <c r="H648" s="260">
        <v>1</v>
      </c>
      <c r="I648" s="260">
        <v>36</v>
      </c>
      <c r="J648" s="260">
        <v>445</v>
      </c>
      <c r="K648" s="260">
        <v>57</v>
      </c>
      <c r="L648" s="260">
        <v>163</v>
      </c>
      <c r="M648" s="260">
        <v>102</v>
      </c>
    </row>
    <row r="649" spans="1:13" s="219" customFormat="1" ht="9" customHeight="1">
      <c r="A649" s="220" t="s">
        <v>74</v>
      </c>
      <c r="B649" s="229">
        <f t="shared" si="52"/>
        <v>2894</v>
      </c>
      <c r="C649" s="259">
        <v>1060</v>
      </c>
      <c r="D649" s="279"/>
      <c r="E649" s="229">
        <f t="shared" si="53"/>
        <v>81</v>
      </c>
      <c r="F649" s="259">
        <v>3</v>
      </c>
      <c r="G649" s="259">
        <v>57</v>
      </c>
      <c r="H649" s="259">
        <v>20</v>
      </c>
      <c r="I649" s="259">
        <v>1</v>
      </c>
      <c r="J649" s="259">
        <v>1622</v>
      </c>
      <c r="K649" s="259">
        <v>43</v>
      </c>
      <c r="L649" s="259">
        <v>87</v>
      </c>
      <c r="M649" s="259">
        <v>1</v>
      </c>
    </row>
    <row r="650" spans="1:13" s="219" customFormat="1" ht="9" customHeight="1">
      <c r="A650" s="220" t="s">
        <v>75</v>
      </c>
      <c r="B650" s="229">
        <f t="shared" si="52"/>
        <v>5400</v>
      </c>
      <c r="C650" s="259">
        <v>991</v>
      </c>
      <c r="D650" s="279"/>
      <c r="E650" s="229">
        <f t="shared" si="53"/>
        <v>64</v>
      </c>
      <c r="F650" s="259">
        <v>30</v>
      </c>
      <c r="G650" s="259">
        <v>17</v>
      </c>
      <c r="H650" s="259">
        <v>17</v>
      </c>
      <c r="I650" s="259">
        <v>0</v>
      </c>
      <c r="J650" s="259">
        <v>2376</v>
      </c>
      <c r="K650" s="259">
        <v>1270</v>
      </c>
      <c r="L650" s="259">
        <v>699</v>
      </c>
      <c r="M650" s="259">
        <v>0</v>
      </c>
    </row>
    <row r="651" spans="1:13" s="219" customFormat="1" ht="9" customHeight="1">
      <c r="A651" s="220" t="s">
        <v>76</v>
      </c>
      <c r="B651" s="229">
        <f t="shared" si="52"/>
        <v>2386</v>
      </c>
      <c r="C651" s="259">
        <v>1058</v>
      </c>
      <c r="D651" s="279"/>
      <c r="E651" s="229">
        <f t="shared" si="53"/>
        <v>498</v>
      </c>
      <c r="F651" s="259">
        <v>168</v>
      </c>
      <c r="G651" s="259">
        <v>242</v>
      </c>
      <c r="H651" s="259">
        <v>88</v>
      </c>
      <c r="I651" s="259">
        <v>0</v>
      </c>
      <c r="J651" s="259">
        <v>829</v>
      </c>
      <c r="K651" s="259">
        <v>0</v>
      </c>
      <c r="L651" s="259">
        <v>0</v>
      </c>
      <c r="M651" s="259">
        <v>1</v>
      </c>
    </row>
    <row r="652" spans="1:13" s="219" customFormat="1" ht="9" customHeight="1">
      <c r="A652" s="225" t="s">
        <v>77</v>
      </c>
      <c r="B652" s="230">
        <f t="shared" si="52"/>
        <v>1939</v>
      </c>
      <c r="C652" s="260">
        <v>619</v>
      </c>
      <c r="D652" s="280"/>
      <c r="E652" s="230">
        <f t="shared" si="53"/>
        <v>906</v>
      </c>
      <c r="F652" s="260">
        <v>385</v>
      </c>
      <c r="G652" s="260">
        <v>442</v>
      </c>
      <c r="H652" s="260">
        <v>53</v>
      </c>
      <c r="I652" s="260">
        <v>26</v>
      </c>
      <c r="J652" s="260">
        <v>373</v>
      </c>
      <c r="K652" s="260">
        <v>0</v>
      </c>
      <c r="L652" s="260">
        <v>39</v>
      </c>
      <c r="M652" s="260">
        <v>2</v>
      </c>
    </row>
    <row r="653" spans="1:13" s="219" customFormat="1" ht="9" customHeight="1">
      <c r="A653" s="220" t="s">
        <v>78</v>
      </c>
      <c r="B653" s="229">
        <f t="shared" si="52"/>
        <v>340</v>
      </c>
      <c r="C653" s="259">
        <v>229</v>
      </c>
      <c r="D653" s="279"/>
      <c r="E653" s="229">
        <f t="shared" si="53"/>
        <v>16</v>
      </c>
      <c r="F653" s="259">
        <v>2</v>
      </c>
      <c r="G653" s="259">
        <v>14</v>
      </c>
      <c r="H653" s="259">
        <v>0</v>
      </c>
      <c r="I653" s="259">
        <v>0</v>
      </c>
      <c r="J653" s="259">
        <v>52</v>
      </c>
      <c r="K653" s="259">
        <v>3</v>
      </c>
      <c r="L653" s="259">
        <v>40</v>
      </c>
      <c r="M653" s="259">
        <v>0</v>
      </c>
    </row>
    <row r="654" spans="1:13" s="219" customFormat="1" ht="9" customHeight="1">
      <c r="A654" s="220" t="s">
        <v>79</v>
      </c>
      <c r="B654" s="229">
        <f t="shared" si="52"/>
        <v>3859</v>
      </c>
      <c r="C654" s="259">
        <v>1903</v>
      </c>
      <c r="D654" s="279"/>
      <c r="E654" s="229">
        <f t="shared" si="53"/>
        <v>622</v>
      </c>
      <c r="F654" s="259">
        <v>235</v>
      </c>
      <c r="G654" s="259">
        <v>301</v>
      </c>
      <c r="H654" s="259">
        <v>80</v>
      </c>
      <c r="I654" s="259">
        <v>6</v>
      </c>
      <c r="J654" s="259">
        <v>558</v>
      </c>
      <c r="K654" s="259">
        <v>330</v>
      </c>
      <c r="L654" s="259">
        <v>444</v>
      </c>
      <c r="M654" s="259">
        <v>2</v>
      </c>
    </row>
    <row r="655" spans="1:13" s="219" customFormat="1" ht="9" customHeight="1">
      <c r="A655" s="220" t="s">
        <v>80</v>
      </c>
      <c r="B655" s="229">
        <f t="shared" si="52"/>
        <v>1602</v>
      </c>
      <c r="C655" s="259">
        <v>1196</v>
      </c>
      <c r="D655" s="279"/>
      <c r="E655" s="229">
        <f t="shared" si="53"/>
        <v>56</v>
      </c>
      <c r="F655" s="259">
        <v>54</v>
      </c>
      <c r="G655" s="259">
        <v>2</v>
      </c>
      <c r="H655" s="259">
        <v>0</v>
      </c>
      <c r="I655" s="259">
        <v>0</v>
      </c>
      <c r="J655" s="259">
        <v>337</v>
      </c>
      <c r="K655" s="259">
        <v>0</v>
      </c>
      <c r="L655" s="259">
        <v>13</v>
      </c>
      <c r="M655" s="259">
        <v>0</v>
      </c>
    </row>
    <row r="656" spans="1:13" s="219" customFormat="1" ht="9" customHeight="1">
      <c r="A656" s="225" t="s">
        <v>81</v>
      </c>
      <c r="B656" s="230">
        <f t="shared" si="52"/>
        <v>694</v>
      </c>
      <c r="C656" s="260">
        <v>412</v>
      </c>
      <c r="D656" s="280"/>
      <c r="E656" s="230">
        <f t="shared" si="53"/>
        <v>34</v>
      </c>
      <c r="F656" s="260">
        <v>7</v>
      </c>
      <c r="G656" s="260">
        <v>10</v>
      </c>
      <c r="H656" s="260">
        <v>16</v>
      </c>
      <c r="I656" s="260">
        <v>1</v>
      </c>
      <c r="J656" s="260">
        <v>152</v>
      </c>
      <c r="K656" s="260">
        <v>65</v>
      </c>
      <c r="L656" s="260">
        <v>31</v>
      </c>
      <c r="M656" s="260">
        <v>0</v>
      </c>
    </row>
    <row r="657" spans="1:13" s="219" customFormat="1" ht="8.85" customHeight="1">
      <c r="A657" s="253"/>
      <c r="B657" s="256"/>
      <c r="C657" s="281"/>
      <c r="D657" s="282"/>
      <c r="E657" s="256"/>
      <c r="F657" s="281"/>
      <c r="G657" s="281"/>
      <c r="H657" s="281"/>
      <c r="I657" s="281"/>
      <c r="J657" s="281"/>
      <c r="K657" s="281"/>
      <c r="L657" s="281"/>
      <c r="M657" s="281"/>
    </row>
    <row r="658" spans="1:13" s="219" customFormat="1" ht="9" customHeight="1">
      <c r="A658" s="218">
        <v>2013</v>
      </c>
      <c r="B658" s="243"/>
      <c r="C658" s="243"/>
      <c r="D658" s="243"/>
      <c r="E658" s="243"/>
      <c r="F658" s="243"/>
      <c r="G658" s="243"/>
      <c r="H658" s="243"/>
      <c r="I658" s="243"/>
      <c r="J658" s="243"/>
      <c r="K658" s="243"/>
      <c r="L658" s="243"/>
      <c r="M658" s="243"/>
    </row>
    <row r="659" spans="1:13" s="219" customFormat="1" ht="9" customHeight="1">
      <c r="A659" s="222" t="s">
        <v>102</v>
      </c>
      <c r="B659" s="243">
        <f>SUM(B661:B692)</f>
        <v>129779</v>
      </c>
      <c r="C659" s="243">
        <f>SUM(C661:C692)</f>
        <v>67583</v>
      </c>
      <c r="D659" s="243"/>
      <c r="E659" s="243">
        <f t="shared" ref="E659:M659" si="54">SUM(E661:E692)</f>
        <v>16106</v>
      </c>
      <c r="F659" s="243">
        <f t="shared" si="54"/>
        <v>5400</v>
      </c>
      <c r="G659" s="243">
        <f t="shared" si="54"/>
        <v>6785</v>
      </c>
      <c r="H659" s="243">
        <f t="shared" si="54"/>
        <v>3471</v>
      </c>
      <c r="I659" s="243">
        <f t="shared" si="54"/>
        <v>450</v>
      </c>
      <c r="J659" s="243">
        <f t="shared" si="54"/>
        <v>32668</v>
      </c>
      <c r="K659" s="243">
        <f t="shared" si="54"/>
        <v>7421</v>
      </c>
      <c r="L659" s="243">
        <f t="shared" si="54"/>
        <v>5694</v>
      </c>
      <c r="M659" s="243">
        <f t="shared" si="54"/>
        <v>307</v>
      </c>
    </row>
    <row r="660" spans="1:13" s="219" customFormat="1" ht="3.95" customHeight="1">
      <c r="A660" s="222"/>
      <c r="B660" s="243"/>
      <c r="C660" s="243"/>
      <c r="D660" s="243"/>
      <c r="E660" s="243"/>
      <c r="F660" s="243"/>
      <c r="G660" s="243"/>
      <c r="H660" s="243"/>
      <c r="I660" s="243"/>
      <c r="J660" s="243"/>
      <c r="K660" s="243"/>
      <c r="L660" s="243"/>
      <c r="M660" s="243"/>
    </row>
    <row r="661" spans="1:13" s="219" customFormat="1" ht="9" customHeight="1">
      <c r="A661" s="220" t="s">
        <v>50</v>
      </c>
      <c r="B661" s="229">
        <f t="shared" ref="B661:B692" si="55">SUM(C661:E661,J661:M661)</f>
        <v>2346</v>
      </c>
      <c r="C661" s="259">
        <v>1295</v>
      </c>
      <c r="D661" s="279"/>
      <c r="E661" s="229">
        <f t="shared" ref="E661:E692" si="56">SUM(F661:I661)</f>
        <v>255</v>
      </c>
      <c r="F661" s="259">
        <v>26</v>
      </c>
      <c r="G661" s="259">
        <v>227</v>
      </c>
      <c r="H661" s="259">
        <v>2</v>
      </c>
      <c r="I661" s="259">
        <v>0</v>
      </c>
      <c r="J661" s="259">
        <v>585</v>
      </c>
      <c r="K661" s="259">
        <v>13</v>
      </c>
      <c r="L661" s="259">
        <v>198</v>
      </c>
      <c r="M661" s="259">
        <v>0</v>
      </c>
    </row>
    <row r="662" spans="1:13" s="219" customFormat="1" ht="9" customHeight="1">
      <c r="A662" s="220" t="s">
        <v>51</v>
      </c>
      <c r="B662" s="229">
        <f t="shared" si="55"/>
        <v>3320</v>
      </c>
      <c r="C662" s="259">
        <v>1924</v>
      </c>
      <c r="D662" s="279"/>
      <c r="E662" s="229">
        <f t="shared" si="56"/>
        <v>171</v>
      </c>
      <c r="F662" s="259">
        <v>73</v>
      </c>
      <c r="G662" s="259">
        <v>75</v>
      </c>
      <c r="H662" s="259">
        <v>23</v>
      </c>
      <c r="I662" s="259">
        <v>0</v>
      </c>
      <c r="J662" s="259">
        <v>1054</v>
      </c>
      <c r="K662" s="259">
        <v>114</v>
      </c>
      <c r="L662" s="259">
        <v>57</v>
      </c>
      <c r="M662" s="259">
        <v>0</v>
      </c>
    </row>
    <row r="663" spans="1:13" s="219" customFormat="1" ht="9" customHeight="1">
      <c r="A663" s="220" t="s">
        <v>52</v>
      </c>
      <c r="B663" s="229">
        <f t="shared" si="55"/>
        <v>681</v>
      </c>
      <c r="C663" s="259">
        <v>393</v>
      </c>
      <c r="D663" s="279"/>
      <c r="E663" s="229">
        <f t="shared" si="56"/>
        <v>107</v>
      </c>
      <c r="F663" s="259">
        <v>28</v>
      </c>
      <c r="G663" s="259">
        <v>78</v>
      </c>
      <c r="H663" s="259">
        <v>0</v>
      </c>
      <c r="I663" s="259">
        <v>1</v>
      </c>
      <c r="J663" s="259">
        <v>176</v>
      </c>
      <c r="K663" s="259">
        <v>0</v>
      </c>
      <c r="L663" s="259">
        <v>5</v>
      </c>
      <c r="M663" s="259">
        <v>0</v>
      </c>
    </row>
    <row r="664" spans="1:13" s="219" customFormat="1" ht="9" customHeight="1">
      <c r="A664" s="225" t="s">
        <v>53</v>
      </c>
      <c r="B664" s="230">
        <f t="shared" si="55"/>
        <v>481</v>
      </c>
      <c r="C664" s="260">
        <v>260</v>
      </c>
      <c r="D664" s="280"/>
      <c r="E664" s="230">
        <f t="shared" si="56"/>
        <v>11</v>
      </c>
      <c r="F664" s="260">
        <v>2</v>
      </c>
      <c r="G664" s="260">
        <v>9</v>
      </c>
      <c r="H664" s="260">
        <v>0</v>
      </c>
      <c r="I664" s="260">
        <v>0</v>
      </c>
      <c r="J664" s="260">
        <v>186</v>
      </c>
      <c r="K664" s="260">
        <v>0</v>
      </c>
      <c r="L664" s="260">
        <v>15</v>
      </c>
      <c r="M664" s="260">
        <v>9</v>
      </c>
    </row>
    <row r="665" spans="1:13" s="219" customFormat="1" ht="9" customHeight="1">
      <c r="A665" s="220" t="s">
        <v>54</v>
      </c>
      <c r="B665" s="229">
        <f t="shared" si="55"/>
        <v>5850</v>
      </c>
      <c r="C665" s="259">
        <v>1982</v>
      </c>
      <c r="D665" s="279"/>
      <c r="E665" s="229">
        <f t="shared" si="56"/>
        <v>1353</v>
      </c>
      <c r="F665" s="259">
        <v>253</v>
      </c>
      <c r="G665" s="259">
        <v>747</v>
      </c>
      <c r="H665" s="259">
        <v>350</v>
      </c>
      <c r="I665" s="259">
        <v>3</v>
      </c>
      <c r="J665" s="259">
        <v>1922</v>
      </c>
      <c r="K665" s="259">
        <v>289</v>
      </c>
      <c r="L665" s="259">
        <v>284</v>
      </c>
      <c r="M665" s="259">
        <v>20</v>
      </c>
    </row>
    <row r="666" spans="1:13" s="219" customFormat="1" ht="9" customHeight="1">
      <c r="A666" s="220" t="s">
        <v>55</v>
      </c>
      <c r="B666" s="229">
        <f t="shared" si="55"/>
        <v>794</v>
      </c>
      <c r="C666" s="259">
        <v>430</v>
      </c>
      <c r="D666" s="279"/>
      <c r="E666" s="229">
        <f t="shared" si="56"/>
        <v>52</v>
      </c>
      <c r="F666" s="259">
        <v>20</v>
      </c>
      <c r="G666" s="259">
        <v>22</v>
      </c>
      <c r="H666" s="259">
        <v>10</v>
      </c>
      <c r="I666" s="259">
        <v>0</v>
      </c>
      <c r="J666" s="259">
        <v>160</v>
      </c>
      <c r="K666" s="259">
        <v>82</v>
      </c>
      <c r="L666" s="259">
        <v>70</v>
      </c>
      <c r="M666" s="259">
        <v>0</v>
      </c>
    </row>
    <row r="667" spans="1:13" s="219" customFormat="1" ht="9" customHeight="1">
      <c r="A667" s="220" t="s">
        <v>56</v>
      </c>
      <c r="B667" s="229">
        <f t="shared" si="55"/>
        <v>884</v>
      </c>
      <c r="C667" s="259">
        <v>282</v>
      </c>
      <c r="D667" s="279"/>
      <c r="E667" s="229">
        <f t="shared" si="56"/>
        <v>16</v>
      </c>
      <c r="F667" s="259">
        <v>5</v>
      </c>
      <c r="G667" s="259">
        <v>7</v>
      </c>
      <c r="H667" s="259">
        <v>0</v>
      </c>
      <c r="I667" s="259">
        <v>4</v>
      </c>
      <c r="J667" s="259">
        <v>540</v>
      </c>
      <c r="K667" s="259">
        <v>0</v>
      </c>
      <c r="L667" s="259">
        <v>44</v>
      </c>
      <c r="M667" s="259">
        <v>2</v>
      </c>
    </row>
    <row r="668" spans="1:13" s="219" customFormat="1" ht="9" customHeight="1">
      <c r="A668" s="225" t="s">
        <v>57</v>
      </c>
      <c r="B668" s="230">
        <f t="shared" si="55"/>
        <v>7396</v>
      </c>
      <c r="C668" s="260">
        <v>5970</v>
      </c>
      <c r="D668" s="280"/>
      <c r="E668" s="230">
        <f t="shared" si="56"/>
        <v>591</v>
      </c>
      <c r="F668" s="260">
        <v>290</v>
      </c>
      <c r="G668" s="260">
        <v>252</v>
      </c>
      <c r="H668" s="260">
        <v>49</v>
      </c>
      <c r="I668" s="260">
        <v>0</v>
      </c>
      <c r="J668" s="260">
        <v>832</v>
      </c>
      <c r="K668" s="260">
        <v>0</v>
      </c>
      <c r="L668" s="260">
        <v>0</v>
      </c>
      <c r="M668" s="260">
        <v>3</v>
      </c>
    </row>
    <row r="669" spans="1:13" s="219" customFormat="1" ht="9" customHeight="1">
      <c r="A669" s="220" t="s">
        <v>58</v>
      </c>
      <c r="B669" s="229">
        <f t="shared" si="55"/>
        <v>13592</v>
      </c>
      <c r="C669" s="259">
        <v>9448</v>
      </c>
      <c r="D669" s="279"/>
      <c r="E669" s="229">
        <f t="shared" si="56"/>
        <v>617</v>
      </c>
      <c r="F669" s="259">
        <v>149</v>
      </c>
      <c r="G669" s="259">
        <v>339</v>
      </c>
      <c r="H669" s="259">
        <v>85</v>
      </c>
      <c r="I669" s="259">
        <v>44</v>
      </c>
      <c r="J669" s="259">
        <v>3049</v>
      </c>
      <c r="K669" s="259">
        <v>192</v>
      </c>
      <c r="L669" s="259">
        <v>202</v>
      </c>
      <c r="M669" s="259">
        <v>84</v>
      </c>
    </row>
    <row r="670" spans="1:13" s="219" customFormat="1" ht="9" customHeight="1">
      <c r="A670" s="220" t="s">
        <v>59</v>
      </c>
      <c r="B670" s="229">
        <f t="shared" si="55"/>
        <v>1140</v>
      </c>
      <c r="C670" s="259">
        <v>947</v>
      </c>
      <c r="D670" s="279"/>
      <c r="E670" s="229">
        <f t="shared" si="56"/>
        <v>29</v>
      </c>
      <c r="F670" s="259">
        <v>10</v>
      </c>
      <c r="G670" s="259">
        <v>17</v>
      </c>
      <c r="H670" s="259">
        <v>1</v>
      </c>
      <c r="I670" s="259">
        <v>1</v>
      </c>
      <c r="J670" s="259">
        <v>123</v>
      </c>
      <c r="K670" s="259">
        <v>3</v>
      </c>
      <c r="L670" s="259">
        <v>38</v>
      </c>
      <c r="M670" s="259">
        <v>0</v>
      </c>
    </row>
    <row r="671" spans="1:13" s="219" customFormat="1" ht="9" customHeight="1">
      <c r="A671" s="220" t="s">
        <v>60</v>
      </c>
      <c r="B671" s="229">
        <f t="shared" si="55"/>
        <v>10701</v>
      </c>
      <c r="C671" s="259">
        <v>6270</v>
      </c>
      <c r="D671" s="279"/>
      <c r="E671" s="229">
        <f t="shared" si="56"/>
        <v>261</v>
      </c>
      <c r="F671" s="259">
        <v>67</v>
      </c>
      <c r="G671" s="259">
        <v>37</v>
      </c>
      <c r="H671" s="259">
        <v>150</v>
      </c>
      <c r="I671" s="259">
        <v>7</v>
      </c>
      <c r="J671" s="259">
        <v>2223</v>
      </c>
      <c r="K671" s="259">
        <v>886</v>
      </c>
      <c r="L671" s="259">
        <v>968</v>
      </c>
      <c r="M671" s="259">
        <v>93</v>
      </c>
    </row>
    <row r="672" spans="1:13" s="219" customFormat="1" ht="9" customHeight="1">
      <c r="A672" s="225" t="s">
        <v>61</v>
      </c>
      <c r="B672" s="230">
        <f t="shared" si="55"/>
        <v>3547</v>
      </c>
      <c r="C672" s="260">
        <v>2040</v>
      </c>
      <c r="D672" s="280"/>
      <c r="E672" s="230">
        <f t="shared" si="56"/>
        <v>238</v>
      </c>
      <c r="F672" s="260">
        <v>43</v>
      </c>
      <c r="G672" s="260">
        <v>147</v>
      </c>
      <c r="H672" s="260">
        <v>47</v>
      </c>
      <c r="I672" s="260">
        <v>1</v>
      </c>
      <c r="J672" s="260">
        <v>1088</v>
      </c>
      <c r="K672" s="260">
        <v>25</v>
      </c>
      <c r="L672" s="260">
        <v>151</v>
      </c>
      <c r="M672" s="260">
        <v>5</v>
      </c>
    </row>
    <row r="673" spans="1:13" s="219" customFormat="1" ht="9" customHeight="1">
      <c r="A673" s="220" t="s">
        <v>62</v>
      </c>
      <c r="B673" s="229">
        <f t="shared" si="55"/>
        <v>1081</v>
      </c>
      <c r="C673" s="259">
        <v>638</v>
      </c>
      <c r="D673" s="279"/>
      <c r="E673" s="229">
        <f t="shared" si="56"/>
        <v>251</v>
      </c>
      <c r="F673" s="259">
        <v>103</v>
      </c>
      <c r="G673" s="259">
        <v>148</v>
      </c>
      <c r="H673" s="259">
        <v>0</v>
      </c>
      <c r="I673" s="259">
        <v>0</v>
      </c>
      <c r="J673" s="259">
        <v>123</v>
      </c>
      <c r="K673" s="259">
        <v>39</v>
      </c>
      <c r="L673" s="259">
        <v>29</v>
      </c>
      <c r="M673" s="259">
        <v>1</v>
      </c>
    </row>
    <row r="674" spans="1:13" s="219" customFormat="1" ht="9" customHeight="1">
      <c r="A674" s="220" t="s">
        <v>63</v>
      </c>
      <c r="B674" s="229">
        <f t="shared" si="55"/>
        <v>16016</v>
      </c>
      <c r="C674" s="259">
        <v>5607</v>
      </c>
      <c r="D674" s="279"/>
      <c r="E674" s="229">
        <f t="shared" si="56"/>
        <v>2442</v>
      </c>
      <c r="F674" s="259">
        <v>295</v>
      </c>
      <c r="G674" s="259">
        <v>247</v>
      </c>
      <c r="H674" s="259">
        <v>1663</v>
      </c>
      <c r="I674" s="259">
        <v>237</v>
      </c>
      <c r="J674" s="259">
        <v>6518</v>
      </c>
      <c r="K674" s="259">
        <v>1031</v>
      </c>
      <c r="L674" s="259">
        <v>379</v>
      </c>
      <c r="M674" s="259">
        <v>39</v>
      </c>
    </row>
    <row r="675" spans="1:13" s="219" customFormat="1" ht="9" customHeight="1">
      <c r="A675" s="220" t="s">
        <v>64</v>
      </c>
      <c r="B675" s="229">
        <f t="shared" si="55"/>
        <v>9441</v>
      </c>
      <c r="C675" s="259">
        <v>4912</v>
      </c>
      <c r="D675" s="279"/>
      <c r="E675" s="229">
        <f t="shared" si="56"/>
        <v>739</v>
      </c>
      <c r="F675" s="259">
        <v>267</v>
      </c>
      <c r="G675" s="259">
        <v>321</v>
      </c>
      <c r="H675" s="259">
        <v>148</v>
      </c>
      <c r="I675" s="259">
        <v>3</v>
      </c>
      <c r="J675" s="259">
        <v>1582</v>
      </c>
      <c r="K675" s="259">
        <v>1397</v>
      </c>
      <c r="L675" s="259">
        <v>803</v>
      </c>
      <c r="M675" s="259">
        <v>8</v>
      </c>
    </row>
    <row r="676" spans="1:13" s="219" customFormat="1" ht="9" customHeight="1">
      <c r="A676" s="225" t="s">
        <v>65</v>
      </c>
      <c r="B676" s="230">
        <f t="shared" si="55"/>
        <v>2519</v>
      </c>
      <c r="C676" s="260">
        <v>1279</v>
      </c>
      <c r="D676" s="280"/>
      <c r="E676" s="230">
        <f t="shared" si="56"/>
        <v>543</v>
      </c>
      <c r="F676" s="260">
        <v>142</v>
      </c>
      <c r="G676" s="260">
        <v>281</v>
      </c>
      <c r="H676" s="260">
        <v>119</v>
      </c>
      <c r="I676" s="260">
        <v>1</v>
      </c>
      <c r="J676" s="260">
        <v>637</v>
      </c>
      <c r="K676" s="260">
        <v>2</v>
      </c>
      <c r="L676" s="260">
        <v>56</v>
      </c>
      <c r="M676" s="260">
        <v>2</v>
      </c>
    </row>
    <row r="677" spans="1:13" s="219" customFormat="1" ht="9" customHeight="1">
      <c r="A677" s="220" t="s">
        <v>66</v>
      </c>
      <c r="B677" s="229">
        <f t="shared" si="55"/>
        <v>1114</v>
      </c>
      <c r="C677" s="259">
        <v>692</v>
      </c>
      <c r="D677" s="279"/>
      <c r="E677" s="229">
        <f t="shared" si="56"/>
        <v>54</v>
      </c>
      <c r="F677" s="259">
        <v>30</v>
      </c>
      <c r="G677" s="259">
        <v>22</v>
      </c>
      <c r="H677" s="259">
        <v>1</v>
      </c>
      <c r="I677" s="259">
        <v>1</v>
      </c>
      <c r="J677" s="259">
        <v>358</v>
      </c>
      <c r="K677" s="259">
        <v>2</v>
      </c>
      <c r="L677" s="259">
        <v>0</v>
      </c>
      <c r="M677" s="259">
        <v>8</v>
      </c>
    </row>
    <row r="678" spans="1:13" s="219" customFormat="1" ht="9" customHeight="1">
      <c r="A678" s="220" t="s">
        <v>67</v>
      </c>
      <c r="B678" s="229">
        <f t="shared" si="55"/>
        <v>1029</v>
      </c>
      <c r="C678" s="259">
        <v>469</v>
      </c>
      <c r="D678" s="279"/>
      <c r="E678" s="229">
        <f t="shared" si="56"/>
        <v>190</v>
      </c>
      <c r="F678" s="259">
        <v>183</v>
      </c>
      <c r="G678" s="259">
        <v>2</v>
      </c>
      <c r="H678" s="259">
        <v>5</v>
      </c>
      <c r="I678" s="259">
        <v>0</v>
      </c>
      <c r="J678" s="259">
        <v>347</v>
      </c>
      <c r="K678" s="259">
        <v>0</v>
      </c>
      <c r="L678" s="259">
        <v>22</v>
      </c>
      <c r="M678" s="259">
        <v>1</v>
      </c>
    </row>
    <row r="679" spans="1:13" s="219" customFormat="1" ht="9" customHeight="1">
      <c r="A679" s="220" t="s">
        <v>68</v>
      </c>
      <c r="B679" s="229">
        <f t="shared" si="55"/>
        <v>13027</v>
      </c>
      <c r="C679" s="259">
        <v>6207</v>
      </c>
      <c r="D679" s="279"/>
      <c r="E679" s="229">
        <f t="shared" si="56"/>
        <v>2501</v>
      </c>
      <c r="F679" s="259">
        <v>1227</v>
      </c>
      <c r="G679" s="259">
        <v>1159</v>
      </c>
      <c r="H679" s="259">
        <v>94</v>
      </c>
      <c r="I679" s="259">
        <v>21</v>
      </c>
      <c r="J679" s="259">
        <v>2818</v>
      </c>
      <c r="K679" s="259">
        <v>1052</v>
      </c>
      <c r="L679" s="259">
        <v>449</v>
      </c>
      <c r="M679" s="259">
        <v>0</v>
      </c>
    </row>
    <row r="680" spans="1:13" s="219" customFormat="1" ht="9" customHeight="1">
      <c r="A680" s="225" t="s">
        <v>69</v>
      </c>
      <c r="B680" s="230">
        <f t="shared" si="55"/>
        <v>1238</v>
      </c>
      <c r="C680" s="260">
        <v>518</v>
      </c>
      <c r="D680" s="280"/>
      <c r="E680" s="230">
        <f t="shared" si="56"/>
        <v>263</v>
      </c>
      <c r="F680" s="260">
        <v>43</v>
      </c>
      <c r="G680" s="260">
        <v>28</v>
      </c>
      <c r="H680" s="260">
        <v>165</v>
      </c>
      <c r="I680" s="260">
        <v>27</v>
      </c>
      <c r="J680" s="260">
        <v>343</v>
      </c>
      <c r="K680" s="260">
        <v>76</v>
      </c>
      <c r="L680" s="260">
        <v>38</v>
      </c>
      <c r="M680" s="260">
        <v>0</v>
      </c>
    </row>
    <row r="681" spans="1:13" s="219" customFormat="1" ht="9" customHeight="1">
      <c r="A681" s="220" t="s">
        <v>70</v>
      </c>
      <c r="B681" s="229">
        <f t="shared" si="55"/>
        <v>3792</v>
      </c>
      <c r="C681" s="259">
        <v>1141</v>
      </c>
      <c r="D681" s="279"/>
      <c r="E681" s="229">
        <f t="shared" si="56"/>
        <v>1279</v>
      </c>
      <c r="F681" s="259">
        <v>450</v>
      </c>
      <c r="G681" s="259">
        <v>745</v>
      </c>
      <c r="H681" s="259">
        <v>80</v>
      </c>
      <c r="I681" s="259">
        <v>4</v>
      </c>
      <c r="J681" s="259">
        <v>629</v>
      </c>
      <c r="K681" s="259">
        <v>720</v>
      </c>
      <c r="L681" s="259">
        <v>23</v>
      </c>
      <c r="M681" s="259">
        <v>0</v>
      </c>
    </row>
    <row r="682" spans="1:13" s="219" customFormat="1" ht="9" customHeight="1">
      <c r="A682" s="220" t="s">
        <v>71</v>
      </c>
      <c r="B682" s="229">
        <f t="shared" si="55"/>
        <v>6465</v>
      </c>
      <c r="C682" s="259">
        <v>4977</v>
      </c>
      <c r="D682" s="279"/>
      <c r="E682" s="229">
        <f t="shared" si="56"/>
        <v>516</v>
      </c>
      <c r="F682" s="259">
        <v>118</v>
      </c>
      <c r="G682" s="259">
        <v>374</v>
      </c>
      <c r="H682" s="259">
        <v>0</v>
      </c>
      <c r="I682" s="259">
        <v>24</v>
      </c>
      <c r="J682" s="259">
        <v>439</v>
      </c>
      <c r="K682" s="259">
        <v>212</v>
      </c>
      <c r="L682" s="259">
        <v>321</v>
      </c>
      <c r="M682" s="259">
        <v>0</v>
      </c>
    </row>
    <row r="683" spans="1:13" s="219" customFormat="1" ht="9" customHeight="1">
      <c r="A683" s="220" t="s">
        <v>72</v>
      </c>
      <c r="B683" s="229">
        <f t="shared" si="55"/>
        <v>1943</v>
      </c>
      <c r="C683" s="259">
        <v>1332</v>
      </c>
      <c r="D683" s="279"/>
      <c r="E683" s="229">
        <f t="shared" si="56"/>
        <v>82</v>
      </c>
      <c r="F683" s="259">
        <v>12</v>
      </c>
      <c r="G683" s="259">
        <v>66</v>
      </c>
      <c r="H683" s="259">
        <v>0</v>
      </c>
      <c r="I683" s="259">
        <v>4</v>
      </c>
      <c r="J683" s="259">
        <v>458</v>
      </c>
      <c r="K683" s="259">
        <v>15</v>
      </c>
      <c r="L683" s="259">
        <v>54</v>
      </c>
      <c r="M683" s="259">
        <v>2</v>
      </c>
    </row>
    <row r="684" spans="1:13" s="219" customFormat="1" ht="9" customHeight="1">
      <c r="A684" s="225" t="s">
        <v>73</v>
      </c>
      <c r="B684" s="230">
        <f t="shared" si="55"/>
        <v>3327</v>
      </c>
      <c r="C684" s="260">
        <v>1594</v>
      </c>
      <c r="D684" s="280"/>
      <c r="E684" s="230">
        <f t="shared" si="56"/>
        <v>1071</v>
      </c>
      <c r="F684" s="260">
        <v>565</v>
      </c>
      <c r="G684" s="260">
        <v>478</v>
      </c>
      <c r="H684" s="260">
        <v>0</v>
      </c>
      <c r="I684" s="260">
        <v>28</v>
      </c>
      <c r="J684" s="260">
        <v>371</v>
      </c>
      <c r="K684" s="260">
        <v>40</v>
      </c>
      <c r="L684" s="260">
        <v>248</v>
      </c>
      <c r="M684" s="260">
        <v>3</v>
      </c>
    </row>
    <row r="685" spans="1:13" s="219" customFormat="1" ht="9" customHeight="1">
      <c r="A685" s="220" t="s">
        <v>74</v>
      </c>
      <c r="B685" s="229">
        <f t="shared" si="55"/>
        <v>3663</v>
      </c>
      <c r="C685" s="259">
        <v>1044</v>
      </c>
      <c r="D685" s="279"/>
      <c r="E685" s="229">
        <f t="shared" si="56"/>
        <v>131</v>
      </c>
      <c r="F685" s="259">
        <v>59</v>
      </c>
      <c r="G685" s="259">
        <v>32</v>
      </c>
      <c r="H685" s="259">
        <v>18</v>
      </c>
      <c r="I685" s="259">
        <v>22</v>
      </c>
      <c r="J685" s="259">
        <v>1698</v>
      </c>
      <c r="K685" s="259">
        <v>760</v>
      </c>
      <c r="L685" s="259">
        <v>29</v>
      </c>
      <c r="M685" s="259">
        <v>1</v>
      </c>
    </row>
    <row r="686" spans="1:13" s="219" customFormat="1" ht="9" customHeight="1">
      <c r="A686" s="220" t="s">
        <v>75</v>
      </c>
      <c r="B686" s="229">
        <f t="shared" si="55"/>
        <v>4195</v>
      </c>
      <c r="C686" s="259">
        <v>867</v>
      </c>
      <c r="D686" s="279"/>
      <c r="E686" s="229">
        <f t="shared" si="56"/>
        <v>45</v>
      </c>
      <c r="F686" s="259">
        <v>34</v>
      </c>
      <c r="G686" s="259">
        <v>2</v>
      </c>
      <c r="H686" s="259">
        <v>9</v>
      </c>
      <c r="I686" s="259">
        <v>0</v>
      </c>
      <c r="J686" s="259">
        <v>2606</v>
      </c>
      <c r="K686" s="259">
        <v>5</v>
      </c>
      <c r="L686" s="259">
        <v>672</v>
      </c>
      <c r="M686" s="259">
        <v>0</v>
      </c>
    </row>
    <row r="687" spans="1:13" s="219" customFormat="1" ht="9" customHeight="1">
      <c r="A687" s="220" t="s">
        <v>76</v>
      </c>
      <c r="B687" s="229">
        <f t="shared" si="55"/>
        <v>817</v>
      </c>
      <c r="C687" s="259">
        <v>263</v>
      </c>
      <c r="D687" s="279"/>
      <c r="E687" s="229">
        <f t="shared" si="56"/>
        <v>373</v>
      </c>
      <c r="F687" s="259">
        <v>114</v>
      </c>
      <c r="G687" s="259">
        <v>138</v>
      </c>
      <c r="H687" s="259">
        <v>121</v>
      </c>
      <c r="I687" s="259">
        <v>0</v>
      </c>
      <c r="J687" s="259">
        <v>181</v>
      </c>
      <c r="K687" s="259">
        <v>0</v>
      </c>
      <c r="L687" s="259">
        <v>0</v>
      </c>
      <c r="M687" s="259">
        <v>0</v>
      </c>
    </row>
    <row r="688" spans="1:13" s="219" customFormat="1" ht="9" customHeight="1">
      <c r="A688" s="225" t="s">
        <v>77</v>
      </c>
      <c r="B688" s="230">
        <f t="shared" si="55"/>
        <v>2355</v>
      </c>
      <c r="C688" s="260">
        <v>756</v>
      </c>
      <c r="D688" s="280"/>
      <c r="E688" s="230">
        <f t="shared" si="56"/>
        <v>1093</v>
      </c>
      <c r="F688" s="260">
        <v>515</v>
      </c>
      <c r="G688" s="260">
        <v>477</v>
      </c>
      <c r="H688" s="260">
        <v>88</v>
      </c>
      <c r="I688" s="260">
        <v>13</v>
      </c>
      <c r="J688" s="260">
        <v>384</v>
      </c>
      <c r="K688" s="260">
        <v>6</v>
      </c>
      <c r="L688" s="260">
        <v>99</v>
      </c>
      <c r="M688" s="260">
        <v>17</v>
      </c>
    </row>
    <row r="689" spans="1:13" s="219" customFormat="1" ht="9" customHeight="1">
      <c r="A689" s="220" t="s">
        <v>78</v>
      </c>
      <c r="B689" s="229">
        <f t="shared" si="55"/>
        <v>365</v>
      </c>
      <c r="C689" s="259">
        <v>214</v>
      </c>
      <c r="D689" s="279"/>
      <c r="E689" s="229">
        <f t="shared" si="56"/>
        <v>23</v>
      </c>
      <c r="F689" s="259">
        <v>10</v>
      </c>
      <c r="G689" s="259">
        <v>13</v>
      </c>
      <c r="H689" s="259">
        <v>0</v>
      </c>
      <c r="I689" s="259">
        <v>0</v>
      </c>
      <c r="J689" s="259">
        <v>63</v>
      </c>
      <c r="K689" s="259">
        <v>6</v>
      </c>
      <c r="L689" s="259">
        <v>59</v>
      </c>
      <c r="M689" s="259">
        <v>0</v>
      </c>
    </row>
    <row r="690" spans="1:13" s="219" customFormat="1" ht="9" customHeight="1">
      <c r="A690" s="220" t="s">
        <v>79</v>
      </c>
      <c r="B690" s="229">
        <f t="shared" si="55"/>
        <v>4063</v>
      </c>
      <c r="C690" s="259">
        <v>2011</v>
      </c>
      <c r="D690" s="279"/>
      <c r="E690" s="229">
        <f t="shared" si="56"/>
        <v>671</v>
      </c>
      <c r="F690" s="259">
        <v>251</v>
      </c>
      <c r="G690" s="259">
        <v>247</v>
      </c>
      <c r="H690" s="259">
        <v>173</v>
      </c>
      <c r="I690" s="259">
        <v>0</v>
      </c>
      <c r="J690" s="259">
        <v>582</v>
      </c>
      <c r="K690" s="259">
        <v>452</v>
      </c>
      <c r="L690" s="259">
        <v>338</v>
      </c>
      <c r="M690" s="259">
        <v>9</v>
      </c>
    </row>
    <row r="691" spans="1:13" s="219" customFormat="1" ht="9" customHeight="1">
      <c r="A691" s="220" t="s">
        <v>80</v>
      </c>
      <c r="B691" s="229">
        <f t="shared" si="55"/>
        <v>1856</v>
      </c>
      <c r="C691" s="259">
        <v>1408</v>
      </c>
      <c r="D691" s="279"/>
      <c r="E691" s="229">
        <f t="shared" si="56"/>
        <v>22</v>
      </c>
      <c r="F691" s="259">
        <v>11</v>
      </c>
      <c r="G691" s="259">
        <v>6</v>
      </c>
      <c r="H691" s="259">
        <v>1</v>
      </c>
      <c r="I691" s="259">
        <v>4</v>
      </c>
      <c r="J691" s="259">
        <v>424</v>
      </c>
      <c r="K691" s="259">
        <v>0</v>
      </c>
      <c r="L691" s="259">
        <v>2</v>
      </c>
      <c r="M691" s="259">
        <v>0</v>
      </c>
    </row>
    <row r="692" spans="1:13" s="219" customFormat="1" ht="9" customHeight="1">
      <c r="A692" s="225" t="s">
        <v>81</v>
      </c>
      <c r="B692" s="230">
        <f t="shared" si="55"/>
        <v>741</v>
      </c>
      <c r="C692" s="260">
        <v>413</v>
      </c>
      <c r="D692" s="280"/>
      <c r="E692" s="230">
        <f t="shared" si="56"/>
        <v>116</v>
      </c>
      <c r="F692" s="260">
        <v>5</v>
      </c>
      <c r="G692" s="260">
        <v>42</v>
      </c>
      <c r="H692" s="260">
        <v>69</v>
      </c>
      <c r="I692" s="260">
        <v>0</v>
      </c>
      <c r="J692" s="260">
        <v>169</v>
      </c>
      <c r="K692" s="260">
        <v>2</v>
      </c>
      <c r="L692" s="260">
        <v>41</v>
      </c>
      <c r="M692" s="260">
        <v>0</v>
      </c>
    </row>
    <row r="693" spans="1:13" s="219" customFormat="1" ht="8.85" customHeight="1">
      <c r="A693" s="253"/>
      <c r="B693" s="256"/>
      <c r="C693" s="281"/>
      <c r="D693" s="282"/>
      <c r="E693" s="256"/>
      <c r="F693" s="281"/>
      <c r="G693" s="281"/>
      <c r="H693" s="281"/>
      <c r="I693" s="281"/>
      <c r="J693" s="281"/>
      <c r="K693" s="281"/>
      <c r="L693" s="281"/>
      <c r="M693" s="281"/>
    </row>
    <row r="694" spans="1:13" s="219" customFormat="1" ht="9" customHeight="1">
      <c r="A694" s="218">
        <v>2014</v>
      </c>
      <c r="B694" s="243"/>
      <c r="C694" s="243"/>
      <c r="D694" s="243"/>
      <c r="E694" s="243"/>
      <c r="F694" s="243"/>
      <c r="G694" s="243"/>
      <c r="H694" s="243"/>
      <c r="I694" s="243"/>
      <c r="J694" s="243"/>
      <c r="K694" s="243"/>
      <c r="L694" s="243"/>
      <c r="M694" s="243"/>
    </row>
    <row r="695" spans="1:13" s="219" customFormat="1" ht="9" customHeight="1">
      <c r="A695" s="222" t="s">
        <v>102</v>
      </c>
      <c r="B695" s="243">
        <f>SUM(B697:B728)</f>
        <v>135231</v>
      </c>
      <c r="C695" s="243">
        <f>SUM(C697:C728)</f>
        <v>67759</v>
      </c>
      <c r="D695" s="243"/>
      <c r="E695" s="243">
        <f t="shared" ref="E695:M695" si="57">SUM(E697:E728)</f>
        <v>17212</v>
      </c>
      <c r="F695" s="243">
        <f t="shared" si="57"/>
        <v>5325</v>
      </c>
      <c r="G695" s="243">
        <f t="shared" si="57"/>
        <v>7038</v>
      </c>
      <c r="H695" s="243">
        <f t="shared" si="57"/>
        <v>3997</v>
      </c>
      <c r="I695" s="243">
        <f t="shared" si="57"/>
        <v>852</v>
      </c>
      <c r="J695" s="243">
        <f t="shared" si="57"/>
        <v>35415</v>
      </c>
      <c r="K695" s="243">
        <f t="shared" si="57"/>
        <v>8019</v>
      </c>
      <c r="L695" s="243">
        <f t="shared" si="57"/>
        <v>6254</v>
      </c>
      <c r="M695" s="243">
        <f t="shared" si="57"/>
        <v>572</v>
      </c>
    </row>
    <row r="696" spans="1:13" s="219" customFormat="1" ht="3.95" customHeight="1">
      <c r="A696" s="222"/>
      <c r="B696" s="243"/>
      <c r="C696" s="243"/>
      <c r="D696" s="243"/>
      <c r="E696" s="243"/>
      <c r="F696" s="243"/>
      <c r="G696" s="243"/>
      <c r="H696" s="243"/>
      <c r="I696" s="243"/>
      <c r="J696" s="243"/>
      <c r="K696" s="243"/>
      <c r="L696" s="243"/>
      <c r="M696" s="243"/>
    </row>
    <row r="697" spans="1:13" s="219" customFormat="1" ht="9" customHeight="1">
      <c r="A697" s="220" t="s">
        <v>50</v>
      </c>
      <c r="B697" s="229">
        <f t="shared" ref="B697:B728" si="58">SUM(C697:E697,J697:M697)</f>
        <v>2423</v>
      </c>
      <c r="C697" s="259">
        <v>1132</v>
      </c>
      <c r="D697" s="279"/>
      <c r="E697" s="229">
        <f t="shared" ref="E697:E728" si="59">SUM(F697:I697)</f>
        <v>294</v>
      </c>
      <c r="F697" s="259">
        <v>18</v>
      </c>
      <c r="G697" s="259">
        <v>258</v>
      </c>
      <c r="H697" s="259">
        <v>18</v>
      </c>
      <c r="I697" s="259">
        <v>0</v>
      </c>
      <c r="J697" s="259">
        <v>690</v>
      </c>
      <c r="K697" s="259">
        <v>14</v>
      </c>
      <c r="L697" s="259">
        <v>293</v>
      </c>
      <c r="M697" s="259">
        <v>0</v>
      </c>
    </row>
    <row r="698" spans="1:13" s="219" customFormat="1" ht="9" customHeight="1">
      <c r="A698" s="220" t="s">
        <v>51</v>
      </c>
      <c r="B698" s="229">
        <f t="shared" si="58"/>
        <v>2895</v>
      </c>
      <c r="C698" s="259">
        <v>1679</v>
      </c>
      <c r="D698" s="279"/>
      <c r="E698" s="229">
        <f t="shared" si="59"/>
        <v>48</v>
      </c>
      <c r="F698" s="259">
        <v>4</v>
      </c>
      <c r="G698" s="259">
        <v>33</v>
      </c>
      <c r="H698" s="259">
        <v>11</v>
      </c>
      <c r="I698" s="259">
        <v>0</v>
      </c>
      <c r="J698" s="259">
        <v>975</v>
      </c>
      <c r="K698" s="259">
        <v>110</v>
      </c>
      <c r="L698" s="259">
        <v>83</v>
      </c>
      <c r="M698" s="259">
        <v>0</v>
      </c>
    </row>
    <row r="699" spans="1:13" s="219" customFormat="1" ht="9" customHeight="1">
      <c r="A699" s="220" t="s">
        <v>52</v>
      </c>
      <c r="B699" s="229">
        <f t="shared" si="58"/>
        <v>672</v>
      </c>
      <c r="C699" s="259">
        <v>393</v>
      </c>
      <c r="D699" s="279"/>
      <c r="E699" s="229">
        <f t="shared" si="59"/>
        <v>102</v>
      </c>
      <c r="F699" s="259">
        <v>24</v>
      </c>
      <c r="G699" s="259">
        <v>74</v>
      </c>
      <c r="H699" s="259">
        <v>0</v>
      </c>
      <c r="I699" s="259">
        <v>4</v>
      </c>
      <c r="J699" s="259">
        <v>162</v>
      </c>
      <c r="K699" s="259">
        <v>0</v>
      </c>
      <c r="L699" s="259">
        <v>15</v>
      </c>
      <c r="M699" s="259">
        <v>0</v>
      </c>
    </row>
    <row r="700" spans="1:13" s="219" customFormat="1" ht="9" customHeight="1">
      <c r="A700" s="225" t="s">
        <v>53</v>
      </c>
      <c r="B700" s="230">
        <f t="shared" si="58"/>
        <v>372</v>
      </c>
      <c r="C700" s="260">
        <v>156</v>
      </c>
      <c r="D700" s="280"/>
      <c r="E700" s="230">
        <f t="shared" si="59"/>
        <v>58</v>
      </c>
      <c r="F700" s="260">
        <v>15</v>
      </c>
      <c r="G700" s="260">
        <v>40</v>
      </c>
      <c r="H700" s="260">
        <v>0</v>
      </c>
      <c r="I700" s="260">
        <v>3</v>
      </c>
      <c r="J700" s="260">
        <v>64</v>
      </c>
      <c r="K700" s="260">
        <v>0</v>
      </c>
      <c r="L700" s="260">
        <v>93</v>
      </c>
      <c r="M700" s="260">
        <v>1</v>
      </c>
    </row>
    <row r="701" spans="1:13" s="219" customFormat="1" ht="9" customHeight="1">
      <c r="A701" s="220" t="s">
        <v>54</v>
      </c>
      <c r="B701" s="229">
        <f t="shared" si="58"/>
        <v>6353</v>
      </c>
      <c r="C701" s="259">
        <v>2729</v>
      </c>
      <c r="D701" s="279"/>
      <c r="E701" s="229">
        <f t="shared" si="59"/>
        <v>1348</v>
      </c>
      <c r="F701" s="259">
        <v>207</v>
      </c>
      <c r="G701" s="259">
        <v>813</v>
      </c>
      <c r="H701" s="259">
        <v>322</v>
      </c>
      <c r="I701" s="259">
        <v>6</v>
      </c>
      <c r="J701" s="259">
        <v>1826</v>
      </c>
      <c r="K701" s="259">
        <v>273</v>
      </c>
      <c r="L701" s="259">
        <v>160</v>
      </c>
      <c r="M701" s="259">
        <v>17</v>
      </c>
    </row>
    <row r="702" spans="1:13" s="219" customFormat="1" ht="9" customHeight="1">
      <c r="A702" s="220" t="s">
        <v>55</v>
      </c>
      <c r="B702" s="229">
        <f t="shared" si="58"/>
        <v>703</v>
      </c>
      <c r="C702" s="259">
        <v>388</v>
      </c>
      <c r="D702" s="279"/>
      <c r="E702" s="229">
        <f t="shared" si="59"/>
        <v>38</v>
      </c>
      <c r="F702" s="259">
        <v>5</v>
      </c>
      <c r="G702" s="259">
        <v>21</v>
      </c>
      <c r="H702" s="259">
        <v>12</v>
      </c>
      <c r="I702" s="259">
        <v>0</v>
      </c>
      <c r="J702" s="259">
        <v>132</v>
      </c>
      <c r="K702" s="259">
        <v>59</v>
      </c>
      <c r="L702" s="259">
        <v>86</v>
      </c>
      <c r="M702" s="259">
        <v>0</v>
      </c>
    </row>
    <row r="703" spans="1:13" s="219" customFormat="1" ht="9" customHeight="1">
      <c r="A703" s="220" t="s">
        <v>56</v>
      </c>
      <c r="B703" s="229">
        <f t="shared" si="58"/>
        <v>1234</v>
      </c>
      <c r="C703" s="259">
        <v>520</v>
      </c>
      <c r="D703" s="279"/>
      <c r="E703" s="229">
        <f t="shared" si="59"/>
        <v>45</v>
      </c>
      <c r="F703" s="259">
        <v>4</v>
      </c>
      <c r="G703" s="259">
        <v>37</v>
      </c>
      <c r="H703" s="259">
        <v>0</v>
      </c>
      <c r="I703" s="259">
        <v>4</v>
      </c>
      <c r="J703" s="259">
        <v>560</v>
      </c>
      <c r="K703" s="259">
        <v>0</v>
      </c>
      <c r="L703" s="259">
        <v>109</v>
      </c>
      <c r="M703" s="259">
        <v>0</v>
      </c>
    </row>
    <row r="704" spans="1:13" s="219" customFormat="1" ht="9" customHeight="1">
      <c r="A704" s="225" t="s">
        <v>57</v>
      </c>
      <c r="B704" s="230">
        <f t="shared" si="58"/>
        <v>6955</v>
      </c>
      <c r="C704" s="260">
        <v>4736</v>
      </c>
      <c r="D704" s="280"/>
      <c r="E704" s="230">
        <f t="shared" si="59"/>
        <v>430</v>
      </c>
      <c r="F704" s="260">
        <v>91</v>
      </c>
      <c r="G704" s="260">
        <v>191</v>
      </c>
      <c r="H704" s="260">
        <v>22</v>
      </c>
      <c r="I704" s="260">
        <v>126</v>
      </c>
      <c r="J704" s="260">
        <v>1547</v>
      </c>
      <c r="K704" s="260">
        <v>0</v>
      </c>
      <c r="L704" s="260">
        <v>242</v>
      </c>
      <c r="M704" s="260">
        <v>0</v>
      </c>
    </row>
    <row r="705" spans="1:13" s="219" customFormat="1" ht="9" customHeight="1">
      <c r="A705" s="220" t="s">
        <v>58</v>
      </c>
      <c r="B705" s="229">
        <f t="shared" si="58"/>
        <v>13240</v>
      </c>
      <c r="C705" s="259">
        <v>8975</v>
      </c>
      <c r="D705" s="279"/>
      <c r="E705" s="229">
        <f t="shared" si="59"/>
        <v>619</v>
      </c>
      <c r="F705" s="259">
        <v>155</v>
      </c>
      <c r="G705" s="259">
        <v>361</v>
      </c>
      <c r="H705" s="259">
        <v>65</v>
      </c>
      <c r="I705" s="259">
        <v>38</v>
      </c>
      <c r="J705" s="259">
        <v>2802</v>
      </c>
      <c r="K705" s="259">
        <v>127</v>
      </c>
      <c r="L705" s="259">
        <v>418</v>
      </c>
      <c r="M705" s="259">
        <v>299</v>
      </c>
    </row>
    <row r="706" spans="1:13" s="219" customFormat="1" ht="9" customHeight="1">
      <c r="A706" s="220" t="s">
        <v>59</v>
      </c>
      <c r="B706" s="229">
        <f t="shared" si="58"/>
        <v>1142</v>
      </c>
      <c r="C706" s="259">
        <v>855</v>
      </c>
      <c r="D706" s="279"/>
      <c r="E706" s="229">
        <f t="shared" si="59"/>
        <v>22</v>
      </c>
      <c r="F706" s="259">
        <v>11</v>
      </c>
      <c r="G706" s="259">
        <v>9</v>
      </c>
      <c r="H706" s="259">
        <v>1</v>
      </c>
      <c r="I706" s="259">
        <v>1</v>
      </c>
      <c r="J706" s="259">
        <v>203</v>
      </c>
      <c r="K706" s="259">
        <v>0</v>
      </c>
      <c r="L706" s="259">
        <v>62</v>
      </c>
      <c r="M706" s="259">
        <v>0</v>
      </c>
    </row>
    <row r="707" spans="1:13" s="219" customFormat="1" ht="9" customHeight="1">
      <c r="A707" s="220" t="s">
        <v>60</v>
      </c>
      <c r="B707" s="229">
        <f t="shared" si="58"/>
        <v>11225</v>
      </c>
      <c r="C707" s="259">
        <v>6722</v>
      </c>
      <c r="D707" s="279"/>
      <c r="E707" s="229">
        <f t="shared" si="59"/>
        <v>254</v>
      </c>
      <c r="F707" s="259">
        <v>52</v>
      </c>
      <c r="G707" s="259">
        <v>47</v>
      </c>
      <c r="H707" s="259">
        <v>153</v>
      </c>
      <c r="I707" s="259">
        <v>2</v>
      </c>
      <c r="J707" s="259">
        <v>2355</v>
      </c>
      <c r="K707" s="259">
        <v>1362</v>
      </c>
      <c r="L707" s="259">
        <v>490</v>
      </c>
      <c r="M707" s="259">
        <v>42</v>
      </c>
    </row>
    <row r="708" spans="1:13" s="219" customFormat="1" ht="9" customHeight="1">
      <c r="A708" s="225" t="s">
        <v>61</v>
      </c>
      <c r="B708" s="230">
        <f t="shared" si="58"/>
        <v>3677</v>
      </c>
      <c r="C708" s="260">
        <v>2091</v>
      </c>
      <c r="D708" s="280"/>
      <c r="E708" s="230">
        <f t="shared" si="59"/>
        <v>223</v>
      </c>
      <c r="F708" s="260">
        <v>32</v>
      </c>
      <c r="G708" s="260">
        <v>137</v>
      </c>
      <c r="H708" s="260">
        <v>53</v>
      </c>
      <c r="I708" s="260">
        <v>1</v>
      </c>
      <c r="J708" s="260">
        <v>1124</v>
      </c>
      <c r="K708" s="260">
        <v>31</v>
      </c>
      <c r="L708" s="260">
        <v>208</v>
      </c>
      <c r="M708" s="260">
        <v>0</v>
      </c>
    </row>
    <row r="709" spans="1:13" s="219" customFormat="1" ht="9" customHeight="1">
      <c r="A709" s="220" t="s">
        <v>62</v>
      </c>
      <c r="B709" s="229">
        <f t="shared" si="58"/>
        <v>952</v>
      </c>
      <c r="C709" s="259">
        <v>626</v>
      </c>
      <c r="D709" s="279"/>
      <c r="E709" s="229">
        <f t="shared" si="59"/>
        <v>128</v>
      </c>
      <c r="F709" s="259">
        <v>55</v>
      </c>
      <c r="G709" s="259">
        <v>73</v>
      </c>
      <c r="H709" s="259">
        <v>0</v>
      </c>
      <c r="I709" s="259">
        <v>0</v>
      </c>
      <c r="J709" s="259">
        <v>134</v>
      </c>
      <c r="K709" s="259">
        <v>22</v>
      </c>
      <c r="L709" s="259">
        <v>38</v>
      </c>
      <c r="M709" s="259">
        <v>4</v>
      </c>
    </row>
    <row r="710" spans="1:13" s="219" customFormat="1" ht="9" customHeight="1">
      <c r="A710" s="220" t="s">
        <v>63</v>
      </c>
      <c r="B710" s="229">
        <f t="shared" si="58"/>
        <v>18035</v>
      </c>
      <c r="C710" s="259">
        <v>5439</v>
      </c>
      <c r="D710" s="279"/>
      <c r="E710" s="229">
        <f t="shared" si="59"/>
        <v>3285</v>
      </c>
      <c r="F710" s="259">
        <v>620</v>
      </c>
      <c r="G710" s="259">
        <v>358</v>
      </c>
      <c r="H710" s="259">
        <v>1970</v>
      </c>
      <c r="I710" s="259">
        <v>337</v>
      </c>
      <c r="J710" s="259">
        <v>7620</v>
      </c>
      <c r="K710" s="259">
        <v>710</v>
      </c>
      <c r="L710" s="259">
        <v>976</v>
      </c>
      <c r="M710" s="259">
        <v>5</v>
      </c>
    </row>
    <row r="711" spans="1:13" s="219" customFormat="1" ht="9" customHeight="1">
      <c r="A711" s="220" t="s">
        <v>64</v>
      </c>
      <c r="B711" s="229">
        <f t="shared" si="58"/>
        <v>9404</v>
      </c>
      <c r="C711" s="259">
        <v>5069</v>
      </c>
      <c r="D711" s="279"/>
      <c r="E711" s="229">
        <f t="shared" si="59"/>
        <v>632</v>
      </c>
      <c r="F711" s="259">
        <v>176</v>
      </c>
      <c r="G711" s="259">
        <v>317</v>
      </c>
      <c r="H711" s="259">
        <v>114</v>
      </c>
      <c r="I711" s="259">
        <v>25</v>
      </c>
      <c r="J711" s="259">
        <v>1565</v>
      </c>
      <c r="K711" s="259">
        <v>1471</v>
      </c>
      <c r="L711" s="259">
        <v>650</v>
      </c>
      <c r="M711" s="259">
        <v>17</v>
      </c>
    </row>
    <row r="712" spans="1:13" s="219" customFormat="1" ht="9" customHeight="1">
      <c r="A712" s="225" t="s">
        <v>65</v>
      </c>
      <c r="B712" s="230">
        <f t="shared" si="58"/>
        <v>2650</v>
      </c>
      <c r="C712" s="260">
        <v>1385</v>
      </c>
      <c r="D712" s="280"/>
      <c r="E712" s="230">
        <f t="shared" si="59"/>
        <v>527</v>
      </c>
      <c r="F712" s="260">
        <v>115</v>
      </c>
      <c r="G712" s="260">
        <v>312</v>
      </c>
      <c r="H712" s="260">
        <v>99</v>
      </c>
      <c r="I712" s="260">
        <v>1</v>
      </c>
      <c r="J712" s="260">
        <v>681</v>
      </c>
      <c r="K712" s="260">
        <v>1</v>
      </c>
      <c r="L712" s="260">
        <v>54</v>
      </c>
      <c r="M712" s="260">
        <v>2</v>
      </c>
    </row>
    <row r="713" spans="1:13" s="219" customFormat="1" ht="9" customHeight="1">
      <c r="A713" s="220" t="s">
        <v>66</v>
      </c>
      <c r="B713" s="229">
        <f t="shared" si="58"/>
        <v>1793</v>
      </c>
      <c r="C713" s="259">
        <v>1081</v>
      </c>
      <c r="D713" s="279"/>
      <c r="E713" s="229">
        <f t="shared" si="59"/>
        <v>52</v>
      </c>
      <c r="F713" s="259">
        <v>4</v>
      </c>
      <c r="G713" s="259">
        <v>4</v>
      </c>
      <c r="H713" s="259">
        <v>2</v>
      </c>
      <c r="I713" s="259">
        <v>42</v>
      </c>
      <c r="J713" s="259">
        <v>646</v>
      </c>
      <c r="K713" s="259">
        <v>1</v>
      </c>
      <c r="L713" s="259">
        <v>6</v>
      </c>
      <c r="M713" s="259">
        <v>7</v>
      </c>
    </row>
    <row r="714" spans="1:13" s="219" customFormat="1" ht="9" customHeight="1">
      <c r="A714" s="220" t="s">
        <v>67</v>
      </c>
      <c r="B714" s="229">
        <f t="shared" si="58"/>
        <v>1102</v>
      </c>
      <c r="C714" s="259">
        <v>302</v>
      </c>
      <c r="D714" s="279"/>
      <c r="E714" s="229">
        <f t="shared" si="59"/>
        <v>432</v>
      </c>
      <c r="F714" s="259">
        <v>421</v>
      </c>
      <c r="G714" s="259">
        <v>9</v>
      </c>
      <c r="H714" s="259">
        <v>2</v>
      </c>
      <c r="I714" s="259">
        <v>0</v>
      </c>
      <c r="J714" s="259">
        <v>337</v>
      </c>
      <c r="K714" s="259">
        <v>20</v>
      </c>
      <c r="L714" s="259">
        <v>9</v>
      </c>
      <c r="M714" s="259">
        <v>2</v>
      </c>
    </row>
    <row r="715" spans="1:13" s="219" customFormat="1" ht="9" customHeight="1">
      <c r="A715" s="220" t="s">
        <v>68</v>
      </c>
      <c r="B715" s="229">
        <f t="shared" si="58"/>
        <v>12922</v>
      </c>
      <c r="C715" s="259">
        <v>6233</v>
      </c>
      <c r="D715" s="279"/>
      <c r="E715" s="229">
        <f t="shared" si="59"/>
        <v>2452</v>
      </c>
      <c r="F715" s="259">
        <v>1199</v>
      </c>
      <c r="G715" s="259">
        <v>1126</v>
      </c>
      <c r="H715" s="259">
        <v>91</v>
      </c>
      <c r="I715" s="259">
        <v>36</v>
      </c>
      <c r="J715" s="259">
        <v>2793</v>
      </c>
      <c r="K715" s="259">
        <v>1070</v>
      </c>
      <c r="L715" s="259">
        <v>374</v>
      </c>
      <c r="M715" s="259">
        <v>0</v>
      </c>
    </row>
    <row r="716" spans="1:13" s="219" customFormat="1" ht="9" customHeight="1">
      <c r="A716" s="225" t="s">
        <v>69</v>
      </c>
      <c r="B716" s="230">
        <f t="shared" si="58"/>
        <v>1376</v>
      </c>
      <c r="C716" s="260">
        <v>605</v>
      </c>
      <c r="D716" s="280"/>
      <c r="E716" s="230">
        <f t="shared" si="59"/>
        <v>352</v>
      </c>
      <c r="F716" s="260">
        <v>70</v>
      </c>
      <c r="G716" s="260">
        <v>15</v>
      </c>
      <c r="H716" s="260">
        <v>254</v>
      </c>
      <c r="I716" s="260">
        <v>13</v>
      </c>
      <c r="J716" s="260">
        <v>293</v>
      </c>
      <c r="K716" s="260">
        <v>83</v>
      </c>
      <c r="L716" s="260">
        <v>43</v>
      </c>
      <c r="M716" s="260">
        <v>0</v>
      </c>
    </row>
    <row r="717" spans="1:13" s="219" customFormat="1" ht="9" customHeight="1">
      <c r="A717" s="220" t="s">
        <v>70</v>
      </c>
      <c r="B717" s="229">
        <f t="shared" si="58"/>
        <v>3718</v>
      </c>
      <c r="C717" s="259">
        <v>1106</v>
      </c>
      <c r="D717" s="279"/>
      <c r="E717" s="229">
        <f t="shared" si="59"/>
        <v>1223</v>
      </c>
      <c r="F717" s="259">
        <v>355</v>
      </c>
      <c r="G717" s="259">
        <v>773</v>
      </c>
      <c r="H717" s="259">
        <v>75</v>
      </c>
      <c r="I717" s="259">
        <v>20</v>
      </c>
      <c r="J717" s="259">
        <v>589</v>
      </c>
      <c r="K717" s="259">
        <v>759</v>
      </c>
      <c r="L717" s="259">
        <v>41</v>
      </c>
      <c r="M717" s="259">
        <v>0</v>
      </c>
    </row>
    <row r="718" spans="1:13" s="219" customFormat="1" ht="9" customHeight="1">
      <c r="A718" s="220" t="s">
        <v>71</v>
      </c>
      <c r="B718" s="229">
        <f t="shared" si="58"/>
        <v>6620</v>
      </c>
      <c r="C718" s="259">
        <v>4489</v>
      </c>
      <c r="D718" s="279"/>
      <c r="E718" s="229">
        <f t="shared" si="59"/>
        <v>679</v>
      </c>
      <c r="F718" s="259">
        <v>108</v>
      </c>
      <c r="G718" s="259">
        <v>546</v>
      </c>
      <c r="H718" s="259">
        <v>21</v>
      </c>
      <c r="I718" s="259">
        <v>4</v>
      </c>
      <c r="J718" s="259">
        <v>597</v>
      </c>
      <c r="K718" s="259">
        <v>648</v>
      </c>
      <c r="L718" s="259">
        <v>141</v>
      </c>
      <c r="M718" s="259">
        <v>66</v>
      </c>
    </row>
    <row r="719" spans="1:13" s="219" customFormat="1" ht="9" customHeight="1">
      <c r="A719" s="220" t="s">
        <v>72</v>
      </c>
      <c r="B719" s="229">
        <f t="shared" si="58"/>
        <v>1735</v>
      </c>
      <c r="C719" s="259">
        <v>1139</v>
      </c>
      <c r="D719" s="279"/>
      <c r="E719" s="229">
        <f t="shared" si="59"/>
        <v>53</v>
      </c>
      <c r="F719" s="259">
        <v>5</v>
      </c>
      <c r="G719" s="259">
        <v>44</v>
      </c>
      <c r="H719" s="259">
        <v>2</v>
      </c>
      <c r="I719" s="259">
        <v>2</v>
      </c>
      <c r="J719" s="259">
        <v>438</v>
      </c>
      <c r="K719" s="259">
        <v>21</v>
      </c>
      <c r="L719" s="259">
        <v>84</v>
      </c>
      <c r="M719" s="259">
        <v>0</v>
      </c>
    </row>
    <row r="720" spans="1:13" s="219" customFormat="1" ht="9" customHeight="1">
      <c r="A720" s="225" t="s">
        <v>73</v>
      </c>
      <c r="B720" s="230">
        <f t="shared" si="58"/>
        <v>3404</v>
      </c>
      <c r="C720" s="260">
        <v>1529</v>
      </c>
      <c r="D720" s="280"/>
      <c r="E720" s="230">
        <f t="shared" si="59"/>
        <v>1039</v>
      </c>
      <c r="F720" s="260">
        <v>577</v>
      </c>
      <c r="G720" s="260">
        <v>438</v>
      </c>
      <c r="H720" s="260">
        <v>0</v>
      </c>
      <c r="I720" s="260">
        <v>24</v>
      </c>
      <c r="J720" s="260">
        <v>431</v>
      </c>
      <c r="K720" s="260">
        <v>46</v>
      </c>
      <c r="L720" s="260">
        <v>286</v>
      </c>
      <c r="M720" s="260">
        <v>73</v>
      </c>
    </row>
    <row r="721" spans="1:13" s="219" customFormat="1" ht="9" customHeight="1">
      <c r="A721" s="220" t="s">
        <v>74</v>
      </c>
      <c r="B721" s="229">
        <f t="shared" si="58"/>
        <v>3840</v>
      </c>
      <c r="C721" s="259">
        <v>1162</v>
      </c>
      <c r="D721" s="279"/>
      <c r="E721" s="229">
        <f t="shared" si="59"/>
        <v>161</v>
      </c>
      <c r="F721" s="259">
        <v>103</v>
      </c>
      <c r="G721" s="259">
        <v>46</v>
      </c>
      <c r="H721" s="259">
        <v>6</v>
      </c>
      <c r="I721" s="259">
        <v>6</v>
      </c>
      <c r="J721" s="259">
        <v>1547</v>
      </c>
      <c r="K721" s="259">
        <v>802</v>
      </c>
      <c r="L721" s="259">
        <v>168</v>
      </c>
      <c r="M721" s="259">
        <v>0</v>
      </c>
    </row>
    <row r="722" spans="1:13" s="219" customFormat="1" ht="9" customHeight="1">
      <c r="A722" s="220" t="s">
        <v>75</v>
      </c>
      <c r="B722" s="229">
        <f t="shared" si="58"/>
        <v>4703</v>
      </c>
      <c r="C722" s="259">
        <v>977</v>
      </c>
      <c r="D722" s="279"/>
      <c r="E722" s="229">
        <f t="shared" si="59"/>
        <v>45</v>
      </c>
      <c r="F722" s="259">
        <v>15</v>
      </c>
      <c r="G722" s="259">
        <v>4</v>
      </c>
      <c r="H722" s="259">
        <v>25</v>
      </c>
      <c r="I722" s="259">
        <v>1</v>
      </c>
      <c r="J722" s="259">
        <v>2993</v>
      </c>
      <c r="K722" s="259">
        <v>0</v>
      </c>
      <c r="L722" s="259">
        <v>688</v>
      </c>
      <c r="M722" s="259">
        <v>0</v>
      </c>
    </row>
    <row r="723" spans="1:13" s="219" customFormat="1" ht="9" customHeight="1">
      <c r="A723" s="220" t="s">
        <v>76</v>
      </c>
      <c r="B723" s="229">
        <f t="shared" si="58"/>
        <v>2649</v>
      </c>
      <c r="C723" s="259">
        <v>1232</v>
      </c>
      <c r="D723" s="279"/>
      <c r="E723" s="229">
        <f t="shared" si="59"/>
        <v>771</v>
      </c>
      <c r="F723" s="259">
        <v>152</v>
      </c>
      <c r="G723" s="259">
        <v>172</v>
      </c>
      <c r="H723" s="259">
        <v>311</v>
      </c>
      <c r="I723" s="259">
        <v>136</v>
      </c>
      <c r="J723" s="259">
        <v>645</v>
      </c>
      <c r="K723" s="259">
        <v>1</v>
      </c>
      <c r="L723" s="259">
        <v>0</v>
      </c>
      <c r="M723" s="259">
        <v>0</v>
      </c>
    </row>
    <row r="724" spans="1:13" s="219" customFormat="1" ht="9" customHeight="1">
      <c r="A724" s="225" t="s">
        <v>77</v>
      </c>
      <c r="B724" s="230">
        <f t="shared" si="58"/>
        <v>2211</v>
      </c>
      <c r="C724" s="260">
        <v>610</v>
      </c>
      <c r="D724" s="280"/>
      <c r="E724" s="230">
        <f t="shared" si="59"/>
        <v>1174</v>
      </c>
      <c r="F724" s="260">
        <v>489</v>
      </c>
      <c r="G724" s="260">
        <v>505</v>
      </c>
      <c r="H724" s="260">
        <v>177</v>
      </c>
      <c r="I724" s="260">
        <v>3</v>
      </c>
      <c r="J724" s="260">
        <v>279</v>
      </c>
      <c r="K724" s="260">
        <v>41</v>
      </c>
      <c r="L724" s="260">
        <v>101</v>
      </c>
      <c r="M724" s="260">
        <v>6</v>
      </c>
    </row>
    <row r="725" spans="1:13" s="219" customFormat="1" ht="9" customHeight="1">
      <c r="A725" s="220" t="s">
        <v>78</v>
      </c>
      <c r="B725" s="229">
        <f t="shared" si="58"/>
        <v>470</v>
      </c>
      <c r="C725" s="259">
        <v>199</v>
      </c>
      <c r="D725" s="279"/>
      <c r="E725" s="229">
        <f t="shared" si="59"/>
        <v>74</v>
      </c>
      <c r="F725" s="259">
        <v>62</v>
      </c>
      <c r="G725" s="259">
        <v>11</v>
      </c>
      <c r="H725" s="259">
        <v>0</v>
      </c>
      <c r="I725" s="259">
        <v>1</v>
      </c>
      <c r="J725" s="259">
        <v>62</v>
      </c>
      <c r="K725" s="259">
        <v>93</v>
      </c>
      <c r="L725" s="259">
        <v>41</v>
      </c>
      <c r="M725" s="259">
        <v>1</v>
      </c>
    </row>
    <row r="726" spans="1:13" s="219" customFormat="1" ht="9" customHeight="1">
      <c r="A726" s="220" t="s">
        <v>79</v>
      </c>
      <c r="B726" s="229">
        <f t="shared" si="58"/>
        <v>3640</v>
      </c>
      <c r="C726" s="259">
        <v>2067</v>
      </c>
      <c r="D726" s="279"/>
      <c r="E726" s="229">
        <f t="shared" si="59"/>
        <v>434</v>
      </c>
      <c r="F726" s="259">
        <v>145</v>
      </c>
      <c r="G726" s="259">
        <v>177</v>
      </c>
      <c r="H726" s="259">
        <v>109</v>
      </c>
      <c r="I726" s="259">
        <v>3</v>
      </c>
      <c r="J726" s="259">
        <v>672</v>
      </c>
      <c r="K726" s="259">
        <v>244</v>
      </c>
      <c r="L726" s="259">
        <v>198</v>
      </c>
      <c r="M726" s="259">
        <v>25</v>
      </c>
    </row>
    <row r="727" spans="1:13" s="219" customFormat="1" ht="9" customHeight="1">
      <c r="A727" s="220" t="s">
        <v>80</v>
      </c>
      <c r="B727" s="229">
        <f t="shared" si="58"/>
        <v>2189</v>
      </c>
      <c r="C727" s="259">
        <v>1614</v>
      </c>
      <c r="D727" s="279"/>
      <c r="E727" s="229">
        <f t="shared" si="59"/>
        <v>70</v>
      </c>
      <c r="F727" s="259">
        <v>14</v>
      </c>
      <c r="G727" s="259">
        <v>42</v>
      </c>
      <c r="H727" s="259">
        <v>4</v>
      </c>
      <c r="I727" s="259">
        <v>10</v>
      </c>
      <c r="J727" s="259">
        <v>488</v>
      </c>
      <c r="K727" s="259">
        <v>0</v>
      </c>
      <c r="L727" s="259">
        <v>16</v>
      </c>
      <c r="M727" s="259">
        <v>1</v>
      </c>
    </row>
    <row r="728" spans="1:13" s="219" customFormat="1" ht="9" customHeight="1">
      <c r="A728" s="225" t="s">
        <v>81</v>
      </c>
      <c r="B728" s="230">
        <f t="shared" si="58"/>
        <v>927</v>
      </c>
      <c r="C728" s="260">
        <v>519</v>
      </c>
      <c r="D728" s="280"/>
      <c r="E728" s="230">
        <f t="shared" si="59"/>
        <v>148</v>
      </c>
      <c r="F728" s="260">
        <v>22</v>
      </c>
      <c r="G728" s="260">
        <v>45</v>
      </c>
      <c r="H728" s="260">
        <v>78</v>
      </c>
      <c r="I728" s="260">
        <v>3</v>
      </c>
      <c r="J728" s="260">
        <v>165</v>
      </c>
      <c r="K728" s="260">
        <v>10</v>
      </c>
      <c r="L728" s="260">
        <v>81</v>
      </c>
      <c r="M728" s="260">
        <v>4</v>
      </c>
    </row>
    <row r="729" spans="1:13" s="219" customFormat="1" ht="8.85" customHeight="1">
      <c r="A729" s="253"/>
      <c r="B729" s="256"/>
      <c r="C729" s="281"/>
      <c r="D729" s="282"/>
      <c r="E729" s="256"/>
      <c r="F729" s="281"/>
      <c r="G729" s="281"/>
      <c r="H729" s="281"/>
      <c r="I729" s="281"/>
      <c r="J729" s="281"/>
      <c r="K729" s="281"/>
      <c r="L729" s="281"/>
      <c r="M729" s="281"/>
    </row>
    <row r="730" spans="1:13" s="219" customFormat="1" ht="9" customHeight="1">
      <c r="A730" s="218">
        <v>2015</v>
      </c>
      <c r="B730" s="243"/>
      <c r="C730" s="243"/>
      <c r="D730" s="243"/>
      <c r="E730" s="243"/>
      <c r="F730" s="243"/>
      <c r="G730" s="243"/>
      <c r="H730" s="243"/>
      <c r="I730" s="243"/>
      <c r="J730" s="243"/>
      <c r="K730" s="243"/>
      <c r="L730" s="243"/>
      <c r="M730" s="243"/>
    </row>
    <row r="731" spans="1:13" s="219" customFormat="1" ht="9" customHeight="1">
      <c r="A731" s="222" t="s">
        <v>102</v>
      </c>
      <c r="B731" s="243">
        <f>SUM(B733:B764)</f>
        <v>135222</v>
      </c>
      <c r="C731" s="243">
        <f>SUM(C733:C764)</f>
        <v>69872</v>
      </c>
      <c r="D731" s="243"/>
      <c r="E731" s="243">
        <f t="shared" ref="E731:M731" si="60">SUM(E733:E764)</f>
        <v>15823</v>
      </c>
      <c r="F731" s="243">
        <f t="shared" si="60"/>
        <v>5629</v>
      </c>
      <c r="G731" s="243">
        <f t="shared" si="60"/>
        <v>6805</v>
      </c>
      <c r="H731" s="243">
        <f t="shared" si="60"/>
        <v>2996</v>
      </c>
      <c r="I731" s="243">
        <f t="shared" si="60"/>
        <v>393</v>
      </c>
      <c r="J731" s="243">
        <f t="shared" si="60"/>
        <v>36593</v>
      </c>
      <c r="K731" s="243">
        <f t="shared" si="60"/>
        <v>7021</v>
      </c>
      <c r="L731" s="243">
        <f t="shared" si="60"/>
        <v>5577</v>
      </c>
      <c r="M731" s="243">
        <f t="shared" si="60"/>
        <v>336</v>
      </c>
    </row>
    <row r="732" spans="1:13" s="219" customFormat="1" ht="3.95" customHeight="1">
      <c r="A732" s="222"/>
      <c r="B732" s="243"/>
      <c r="C732" s="243"/>
      <c r="D732" s="243"/>
      <c r="E732" s="243"/>
      <c r="F732" s="243"/>
      <c r="G732" s="243"/>
      <c r="H732" s="243"/>
      <c r="I732" s="243"/>
      <c r="J732" s="243"/>
      <c r="K732" s="243"/>
      <c r="L732" s="243"/>
      <c r="M732" s="243"/>
    </row>
    <row r="733" spans="1:13" s="219" customFormat="1" ht="9" customHeight="1">
      <c r="A733" s="220" t="s">
        <v>50</v>
      </c>
      <c r="B733" s="229">
        <f t="shared" ref="B733:B764" si="61">SUM(C733:E733,J733:M733)</f>
        <v>2954</v>
      </c>
      <c r="C733" s="259">
        <v>1354</v>
      </c>
      <c r="D733" s="279"/>
      <c r="E733" s="229">
        <f t="shared" ref="E733:E764" si="62">SUM(F733:I733)</f>
        <v>622</v>
      </c>
      <c r="F733" s="259">
        <v>19</v>
      </c>
      <c r="G733" s="259">
        <v>573</v>
      </c>
      <c r="H733" s="259">
        <v>30</v>
      </c>
      <c r="I733" s="259">
        <v>0</v>
      </c>
      <c r="J733" s="259">
        <v>745</v>
      </c>
      <c r="K733" s="259">
        <v>42</v>
      </c>
      <c r="L733" s="259">
        <v>191</v>
      </c>
      <c r="M733" s="259">
        <v>0</v>
      </c>
    </row>
    <row r="734" spans="1:13" s="219" customFormat="1" ht="9" customHeight="1">
      <c r="A734" s="220" t="s">
        <v>51</v>
      </c>
      <c r="B734" s="229">
        <f t="shared" si="61"/>
        <v>2590</v>
      </c>
      <c r="C734" s="259">
        <v>1533</v>
      </c>
      <c r="D734" s="279"/>
      <c r="E734" s="229">
        <f t="shared" si="62"/>
        <v>121</v>
      </c>
      <c r="F734" s="259">
        <v>17</v>
      </c>
      <c r="G734" s="259">
        <v>33</v>
      </c>
      <c r="H734" s="259">
        <v>71</v>
      </c>
      <c r="I734" s="259">
        <v>0</v>
      </c>
      <c r="J734" s="259">
        <v>835</v>
      </c>
      <c r="K734" s="259">
        <v>55</v>
      </c>
      <c r="L734" s="259">
        <v>46</v>
      </c>
      <c r="M734" s="259">
        <v>0</v>
      </c>
    </row>
    <row r="735" spans="1:13" s="219" customFormat="1" ht="9" customHeight="1">
      <c r="A735" s="220" t="s">
        <v>52</v>
      </c>
      <c r="B735" s="229">
        <f t="shared" si="61"/>
        <v>892</v>
      </c>
      <c r="C735" s="259">
        <v>460</v>
      </c>
      <c r="D735" s="279"/>
      <c r="E735" s="229">
        <f t="shared" si="62"/>
        <v>162</v>
      </c>
      <c r="F735" s="259">
        <v>40</v>
      </c>
      <c r="G735" s="259">
        <v>122</v>
      </c>
      <c r="H735" s="259">
        <v>0</v>
      </c>
      <c r="I735" s="259">
        <v>0</v>
      </c>
      <c r="J735" s="259">
        <v>206</v>
      </c>
      <c r="K735" s="259">
        <v>0</v>
      </c>
      <c r="L735" s="259">
        <v>64</v>
      </c>
      <c r="M735" s="259">
        <v>0</v>
      </c>
    </row>
    <row r="736" spans="1:13" s="219" customFormat="1" ht="9" customHeight="1">
      <c r="A736" s="225" t="s">
        <v>53</v>
      </c>
      <c r="B736" s="230">
        <f t="shared" si="61"/>
        <v>374</v>
      </c>
      <c r="C736" s="260">
        <v>201</v>
      </c>
      <c r="D736" s="280"/>
      <c r="E736" s="230">
        <f t="shared" si="62"/>
        <v>6</v>
      </c>
      <c r="F736" s="260">
        <v>5</v>
      </c>
      <c r="G736" s="260">
        <v>0</v>
      </c>
      <c r="H736" s="260">
        <v>0</v>
      </c>
      <c r="I736" s="260">
        <v>1</v>
      </c>
      <c r="J736" s="260">
        <v>156</v>
      </c>
      <c r="K736" s="260">
        <v>0</v>
      </c>
      <c r="L736" s="260">
        <v>11</v>
      </c>
      <c r="M736" s="260">
        <v>0</v>
      </c>
    </row>
    <row r="737" spans="1:13" s="219" customFormat="1" ht="9" customHeight="1">
      <c r="A737" s="220" t="s">
        <v>54</v>
      </c>
      <c r="B737" s="229">
        <f t="shared" si="61"/>
        <v>6901</v>
      </c>
      <c r="C737" s="259">
        <v>2794</v>
      </c>
      <c r="D737" s="279"/>
      <c r="E737" s="229">
        <f t="shared" si="62"/>
        <v>1419</v>
      </c>
      <c r="F737" s="259">
        <v>283</v>
      </c>
      <c r="G737" s="259">
        <v>800</v>
      </c>
      <c r="H737" s="259">
        <v>294</v>
      </c>
      <c r="I737" s="259">
        <v>42</v>
      </c>
      <c r="J737" s="259">
        <v>2093</v>
      </c>
      <c r="K737" s="259">
        <v>350</v>
      </c>
      <c r="L737" s="259">
        <v>242</v>
      </c>
      <c r="M737" s="259">
        <v>3</v>
      </c>
    </row>
    <row r="738" spans="1:13" s="219" customFormat="1" ht="9" customHeight="1">
      <c r="A738" s="220" t="s">
        <v>55</v>
      </c>
      <c r="B738" s="229">
        <f t="shared" si="61"/>
        <v>867</v>
      </c>
      <c r="C738" s="259">
        <v>468</v>
      </c>
      <c r="D738" s="279"/>
      <c r="E738" s="229">
        <f t="shared" si="62"/>
        <v>42</v>
      </c>
      <c r="F738" s="259">
        <v>13</v>
      </c>
      <c r="G738" s="259">
        <v>19</v>
      </c>
      <c r="H738" s="259">
        <v>10</v>
      </c>
      <c r="I738" s="259">
        <v>0</v>
      </c>
      <c r="J738" s="259">
        <v>167</v>
      </c>
      <c r="K738" s="259">
        <v>120</v>
      </c>
      <c r="L738" s="259">
        <v>70</v>
      </c>
      <c r="M738" s="259">
        <v>0</v>
      </c>
    </row>
    <row r="739" spans="1:13" s="219" customFormat="1" ht="9" customHeight="1">
      <c r="A739" s="220" t="s">
        <v>56</v>
      </c>
      <c r="B739" s="229">
        <f t="shared" si="61"/>
        <v>1086</v>
      </c>
      <c r="C739" s="259">
        <v>457</v>
      </c>
      <c r="D739" s="279"/>
      <c r="E739" s="229">
        <f t="shared" si="62"/>
        <v>31</v>
      </c>
      <c r="F739" s="259">
        <v>1</v>
      </c>
      <c r="G739" s="259">
        <v>17</v>
      </c>
      <c r="H739" s="259">
        <v>0</v>
      </c>
      <c r="I739" s="259">
        <v>13</v>
      </c>
      <c r="J739" s="259">
        <v>428</v>
      </c>
      <c r="K739" s="259">
        <v>6</v>
      </c>
      <c r="L739" s="259">
        <v>164</v>
      </c>
      <c r="M739" s="259">
        <v>0</v>
      </c>
    </row>
    <row r="740" spans="1:13" s="219" customFormat="1" ht="9" customHeight="1">
      <c r="A740" s="225" t="s">
        <v>57</v>
      </c>
      <c r="B740" s="230">
        <f t="shared" si="61"/>
        <v>7843</v>
      </c>
      <c r="C740" s="260">
        <v>6016</v>
      </c>
      <c r="D740" s="280"/>
      <c r="E740" s="230">
        <f t="shared" si="62"/>
        <v>513</v>
      </c>
      <c r="F740" s="260">
        <v>104</v>
      </c>
      <c r="G740" s="260">
        <v>198</v>
      </c>
      <c r="H740" s="260">
        <v>57</v>
      </c>
      <c r="I740" s="260">
        <v>154</v>
      </c>
      <c r="J740" s="260">
        <v>1066</v>
      </c>
      <c r="K740" s="260">
        <v>0</v>
      </c>
      <c r="L740" s="260">
        <v>242</v>
      </c>
      <c r="M740" s="260">
        <v>6</v>
      </c>
    </row>
    <row r="741" spans="1:13" s="219" customFormat="1" ht="9" customHeight="1">
      <c r="A741" s="220" t="s">
        <v>58</v>
      </c>
      <c r="B741" s="229">
        <f t="shared" si="61"/>
        <v>13145</v>
      </c>
      <c r="C741" s="259">
        <v>8242</v>
      </c>
      <c r="D741" s="279"/>
      <c r="E741" s="229">
        <f t="shared" si="62"/>
        <v>1137</v>
      </c>
      <c r="F741" s="259">
        <v>486</v>
      </c>
      <c r="G741" s="259">
        <v>401</v>
      </c>
      <c r="H741" s="259">
        <v>249</v>
      </c>
      <c r="I741" s="259">
        <v>1</v>
      </c>
      <c r="J741" s="259">
        <v>3125</v>
      </c>
      <c r="K741" s="259">
        <v>266</v>
      </c>
      <c r="L741" s="259">
        <v>367</v>
      </c>
      <c r="M741" s="259">
        <v>8</v>
      </c>
    </row>
    <row r="742" spans="1:13" s="219" customFormat="1" ht="9" customHeight="1">
      <c r="A742" s="220" t="s">
        <v>59</v>
      </c>
      <c r="B742" s="229">
        <f t="shared" si="61"/>
        <v>1202</v>
      </c>
      <c r="C742" s="259">
        <v>964</v>
      </c>
      <c r="D742" s="279"/>
      <c r="E742" s="229">
        <f t="shared" si="62"/>
        <v>9</v>
      </c>
      <c r="F742" s="259">
        <v>4</v>
      </c>
      <c r="G742" s="259">
        <v>5</v>
      </c>
      <c r="H742" s="259">
        <v>0</v>
      </c>
      <c r="I742" s="259">
        <v>0</v>
      </c>
      <c r="J742" s="259">
        <v>166</v>
      </c>
      <c r="K742" s="259">
        <v>0</v>
      </c>
      <c r="L742" s="259">
        <v>63</v>
      </c>
      <c r="M742" s="259">
        <v>0</v>
      </c>
    </row>
    <row r="743" spans="1:13" s="219" customFormat="1" ht="9" customHeight="1">
      <c r="A743" s="220" t="s">
        <v>60</v>
      </c>
      <c r="B743" s="229">
        <f t="shared" si="61"/>
        <v>11675</v>
      </c>
      <c r="C743" s="259">
        <v>7295</v>
      </c>
      <c r="D743" s="279"/>
      <c r="E743" s="229">
        <f t="shared" si="62"/>
        <v>450</v>
      </c>
      <c r="F743" s="259">
        <v>131</v>
      </c>
      <c r="G743" s="259">
        <v>54</v>
      </c>
      <c r="H743" s="259">
        <v>260</v>
      </c>
      <c r="I743" s="259">
        <v>5</v>
      </c>
      <c r="J743" s="259">
        <v>2760</v>
      </c>
      <c r="K743" s="259">
        <v>519</v>
      </c>
      <c r="L743" s="259">
        <v>624</v>
      </c>
      <c r="M743" s="259">
        <v>27</v>
      </c>
    </row>
    <row r="744" spans="1:13" s="219" customFormat="1" ht="9" customHeight="1">
      <c r="A744" s="225" t="s">
        <v>61</v>
      </c>
      <c r="B744" s="230">
        <f t="shared" si="61"/>
        <v>3375</v>
      </c>
      <c r="C744" s="260">
        <v>1933</v>
      </c>
      <c r="D744" s="280"/>
      <c r="E744" s="230">
        <f t="shared" si="62"/>
        <v>214</v>
      </c>
      <c r="F744" s="260">
        <v>28</v>
      </c>
      <c r="G744" s="260">
        <v>136</v>
      </c>
      <c r="H744" s="260">
        <v>49</v>
      </c>
      <c r="I744" s="260">
        <v>1</v>
      </c>
      <c r="J744" s="260">
        <v>969</v>
      </c>
      <c r="K744" s="260">
        <v>60</v>
      </c>
      <c r="L744" s="260">
        <v>176</v>
      </c>
      <c r="M744" s="260">
        <v>23</v>
      </c>
    </row>
    <row r="745" spans="1:13" s="219" customFormat="1" ht="9" customHeight="1">
      <c r="A745" s="220" t="s">
        <v>62</v>
      </c>
      <c r="B745" s="229">
        <f t="shared" si="61"/>
        <v>610</v>
      </c>
      <c r="C745" s="259">
        <v>380</v>
      </c>
      <c r="D745" s="279"/>
      <c r="E745" s="229">
        <f t="shared" si="62"/>
        <v>95</v>
      </c>
      <c r="F745" s="259">
        <v>36</v>
      </c>
      <c r="G745" s="259">
        <v>58</v>
      </c>
      <c r="H745" s="259">
        <v>1</v>
      </c>
      <c r="I745" s="259">
        <v>0</v>
      </c>
      <c r="J745" s="259">
        <v>104</v>
      </c>
      <c r="K745" s="259">
        <v>13</v>
      </c>
      <c r="L745" s="259">
        <v>18</v>
      </c>
      <c r="M745" s="259">
        <v>0</v>
      </c>
    </row>
    <row r="746" spans="1:13" s="219" customFormat="1" ht="9" customHeight="1">
      <c r="A746" s="220" t="s">
        <v>63</v>
      </c>
      <c r="B746" s="229">
        <f t="shared" si="61"/>
        <v>14764</v>
      </c>
      <c r="C746" s="259">
        <v>4922</v>
      </c>
      <c r="D746" s="279"/>
      <c r="E746" s="229">
        <f t="shared" si="62"/>
        <v>1773</v>
      </c>
      <c r="F746" s="259">
        <v>501</v>
      </c>
      <c r="G746" s="259">
        <v>366</v>
      </c>
      <c r="H746" s="259">
        <v>905</v>
      </c>
      <c r="I746" s="259">
        <v>1</v>
      </c>
      <c r="J746" s="259">
        <v>6617</v>
      </c>
      <c r="K746" s="259">
        <v>815</v>
      </c>
      <c r="L746" s="259">
        <v>636</v>
      </c>
      <c r="M746" s="259">
        <v>1</v>
      </c>
    </row>
    <row r="747" spans="1:13" s="219" customFormat="1" ht="9" customHeight="1">
      <c r="A747" s="220" t="s">
        <v>64</v>
      </c>
      <c r="B747" s="229">
        <f t="shared" si="61"/>
        <v>8890</v>
      </c>
      <c r="C747" s="259">
        <v>4571</v>
      </c>
      <c r="D747" s="279"/>
      <c r="E747" s="229">
        <f t="shared" si="62"/>
        <v>739</v>
      </c>
      <c r="F747" s="259">
        <v>353</v>
      </c>
      <c r="G747" s="259">
        <v>262</v>
      </c>
      <c r="H747" s="259">
        <v>120</v>
      </c>
      <c r="I747" s="259">
        <v>4</v>
      </c>
      <c r="J747" s="259">
        <v>1505</v>
      </c>
      <c r="K747" s="259">
        <v>1415</v>
      </c>
      <c r="L747" s="259">
        <v>655</v>
      </c>
      <c r="M747" s="259">
        <v>5</v>
      </c>
    </row>
    <row r="748" spans="1:13" s="219" customFormat="1" ht="9" customHeight="1">
      <c r="A748" s="225" t="s">
        <v>65</v>
      </c>
      <c r="B748" s="230">
        <f t="shared" si="61"/>
        <v>2873</v>
      </c>
      <c r="C748" s="260">
        <v>1658</v>
      </c>
      <c r="D748" s="280"/>
      <c r="E748" s="230">
        <f t="shared" si="62"/>
        <v>398</v>
      </c>
      <c r="F748" s="260">
        <v>175</v>
      </c>
      <c r="G748" s="260">
        <v>157</v>
      </c>
      <c r="H748" s="260">
        <v>64</v>
      </c>
      <c r="I748" s="260">
        <v>2</v>
      </c>
      <c r="J748" s="260">
        <v>719</v>
      </c>
      <c r="K748" s="260">
        <v>16</v>
      </c>
      <c r="L748" s="260">
        <v>81</v>
      </c>
      <c r="M748" s="260">
        <v>1</v>
      </c>
    </row>
    <row r="749" spans="1:13" s="219" customFormat="1" ht="9" customHeight="1">
      <c r="A749" s="220" t="s">
        <v>66</v>
      </c>
      <c r="B749" s="229">
        <f t="shared" si="61"/>
        <v>2295</v>
      </c>
      <c r="C749" s="259">
        <v>1383</v>
      </c>
      <c r="D749" s="279"/>
      <c r="E749" s="229">
        <f t="shared" si="62"/>
        <v>34</v>
      </c>
      <c r="F749" s="259">
        <v>1</v>
      </c>
      <c r="G749" s="259">
        <v>0</v>
      </c>
      <c r="H749" s="259">
        <v>0</v>
      </c>
      <c r="I749" s="259">
        <v>33</v>
      </c>
      <c r="J749" s="259">
        <v>856</v>
      </c>
      <c r="K749" s="259">
        <v>0</v>
      </c>
      <c r="L749" s="259">
        <v>5</v>
      </c>
      <c r="M749" s="259">
        <v>17</v>
      </c>
    </row>
    <row r="750" spans="1:13" s="219" customFormat="1" ht="9" customHeight="1">
      <c r="A750" s="220" t="s">
        <v>67</v>
      </c>
      <c r="B750" s="229">
        <f t="shared" si="61"/>
        <v>650</v>
      </c>
      <c r="C750" s="259">
        <v>349</v>
      </c>
      <c r="D750" s="279"/>
      <c r="E750" s="229">
        <f t="shared" si="62"/>
        <v>4</v>
      </c>
      <c r="F750" s="259">
        <v>1</v>
      </c>
      <c r="G750" s="259">
        <v>2</v>
      </c>
      <c r="H750" s="259">
        <v>0</v>
      </c>
      <c r="I750" s="259">
        <v>1</v>
      </c>
      <c r="J750" s="259">
        <v>273</v>
      </c>
      <c r="K750" s="259">
        <v>1</v>
      </c>
      <c r="L750" s="259">
        <v>23</v>
      </c>
      <c r="M750" s="259">
        <v>0</v>
      </c>
    </row>
    <row r="751" spans="1:13" s="219" customFormat="1" ht="9" customHeight="1">
      <c r="A751" s="220" t="s">
        <v>68</v>
      </c>
      <c r="B751" s="229">
        <f t="shared" si="61"/>
        <v>14810</v>
      </c>
      <c r="C751" s="259">
        <v>6959</v>
      </c>
      <c r="D751" s="279"/>
      <c r="E751" s="229">
        <f t="shared" si="62"/>
        <v>3192</v>
      </c>
      <c r="F751" s="259">
        <v>1505</v>
      </c>
      <c r="G751" s="259">
        <v>1538</v>
      </c>
      <c r="H751" s="259">
        <v>120</v>
      </c>
      <c r="I751" s="259">
        <v>29</v>
      </c>
      <c r="J751" s="259">
        <v>3232</v>
      </c>
      <c r="K751" s="259">
        <v>1124</v>
      </c>
      <c r="L751" s="259">
        <v>303</v>
      </c>
      <c r="M751" s="259">
        <v>0</v>
      </c>
    </row>
    <row r="752" spans="1:13" s="219" customFormat="1" ht="9" customHeight="1">
      <c r="A752" s="225" t="s">
        <v>69</v>
      </c>
      <c r="B752" s="230">
        <f t="shared" si="61"/>
        <v>1672</v>
      </c>
      <c r="C752" s="260">
        <v>564</v>
      </c>
      <c r="D752" s="280"/>
      <c r="E752" s="230">
        <f t="shared" si="62"/>
        <v>335</v>
      </c>
      <c r="F752" s="260">
        <v>47</v>
      </c>
      <c r="G752" s="260">
        <v>46</v>
      </c>
      <c r="H752" s="260">
        <v>242</v>
      </c>
      <c r="I752" s="260">
        <v>0</v>
      </c>
      <c r="J752" s="260">
        <v>353</v>
      </c>
      <c r="K752" s="260">
        <v>344</v>
      </c>
      <c r="L752" s="260">
        <v>75</v>
      </c>
      <c r="M752" s="260">
        <v>1</v>
      </c>
    </row>
    <row r="753" spans="1:13" s="219" customFormat="1" ht="9" customHeight="1">
      <c r="A753" s="220" t="s">
        <v>70</v>
      </c>
      <c r="B753" s="229">
        <f t="shared" si="61"/>
        <v>4220</v>
      </c>
      <c r="C753" s="259">
        <v>1137</v>
      </c>
      <c r="D753" s="279"/>
      <c r="E753" s="229">
        <f t="shared" si="62"/>
        <v>1539</v>
      </c>
      <c r="F753" s="259">
        <v>750</v>
      </c>
      <c r="G753" s="259">
        <v>680</v>
      </c>
      <c r="H753" s="259">
        <v>109</v>
      </c>
      <c r="I753" s="259">
        <v>0</v>
      </c>
      <c r="J753" s="259">
        <v>627</v>
      </c>
      <c r="K753" s="259">
        <v>849</v>
      </c>
      <c r="L753" s="259">
        <v>68</v>
      </c>
      <c r="M753" s="259">
        <v>0</v>
      </c>
    </row>
    <row r="754" spans="1:13" s="219" customFormat="1" ht="9" customHeight="1">
      <c r="A754" s="220" t="s">
        <v>71</v>
      </c>
      <c r="B754" s="229">
        <f t="shared" si="61"/>
        <v>5005</v>
      </c>
      <c r="C754" s="259">
        <v>3721</v>
      </c>
      <c r="D754" s="279"/>
      <c r="E754" s="229">
        <f t="shared" si="62"/>
        <v>117</v>
      </c>
      <c r="F754" s="259">
        <v>0</v>
      </c>
      <c r="G754" s="259">
        <v>53</v>
      </c>
      <c r="H754" s="259">
        <v>0</v>
      </c>
      <c r="I754" s="259">
        <v>64</v>
      </c>
      <c r="J754" s="259">
        <v>785</v>
      </c>
      <c r="K754" s="259">
        <v>7</v>
      </c>
      <c r="L754" s="259">
        <v>164</v>
      </c>
      <c r="M754" s="259">
        <v>211</v>
      </c>
    </row>
    <row r="755" spans="1:13" s="219" customFormat="1" ht="9" customHeight="1">
      <c r="A755" s="220" t="s">
        <v>72</v>
      </c>
      <c r="B755" s="229">
        <f t="shared" si="61"/>
        <v>1625</v>
      </c>
      <c r="C755" s="259">
        <v>1098</v>
      </c>
      <c r="D755" s="279"/>
      <c r="E755" s="229">
        <f t="shared" si="62"/>
        <v>134</v>
      </c>
      <c r="F755" s="259">
        <v>68</v>
      </c>
      <c r="G755" s="259">
        <v>60</v>
      </c>
      <c r="H755" s="259">
        <v>2</v>
      </c>
      <c r="I755" s="259">
        <v>4</v>
      </c>
      <c r="J755" s="259">
        <v>340</v>
      </c>
      <c r="K755" s="259">
        <v>6</v>
      </c>
      <c r="L755" s="259">
        <v>46</v>
      </c>
      <c r="M755" s="259">
        <v>1</v>
      </c>
    </row>
    <row r="756" spans="1:13" s="219" customFormat="1" ht="9" customHeight="1">
      <c r="A756" s="225" t="s">
        <v>73</v>
      </c>
      <c r="B756" s="230">
        <f t="shared" si="61"/>
        <v>3200</v>
      </c>
      <c r="C756" s="260">
        <v>1758</v>
      </c>
      <c r="D756" s="280"/>
      <c r="E756" s="230">
        <f t="shared" si="62"/>
        <v>833</v>
      </c>
      <c r="F756" s="260">
        <v>422</v>
      </c>
      <c r="G756" s="260">
        <v>390</v>
      </c>
      <c r="H756" s="260">
        <v>1</v>
      </c>
      <c r="I756" s="260">
        <v>20</v>
      </c>
      <c r="J756" s="260">
        <v>431</v>
      </c>
      <c r="K756" s="260">
        <v>49</v>
      </c>
      <c r="L756" s="260">
        <v>127</v>
      </c>
      <c r="M756" s="260">
        <v>2</v>
      </c>
    </row>
    <row r="757" spans="1:13" s="219" customFormat="1" ht="9" customHeight="1">
      <c r="A757" s="220" t="s">
        <v>74</v>
      </c>
      <c r="B757" s="229">
        <f t="shared" si="61"/>
        <v>3157</v>
      </c>
      <c r="C757" s="259">
        <v>1126</v>
      </c>
      <c r="D757" s="279"/>
      <c r="E757" s="229">
        <f t="shared" si="62"/>
        <v>75</v>
      </c>
      <c r="F757" s="259">
        <v>51</v>
      </c>
      <c r="G757" s="259">
        <v>22</v>
      </c>
      <c r="H757" s="259">
        <v>1</v>
      </c>
      <c r="I757" s="259">
        <v>1</v>
      </c>
      <c r="J757" s="259">
        <v>1607</v>
      </c>
      <c r="K757" s="259">
        <v>294</v>
      </c>
      <c r="L757" s="259">
        <v>54</v>
      </c>
      <c r="M757" s="259">
        <v>1</v>
      </c>
    </row>
    <row r="758" spans="1:13" s="219" customFormat="1" ht="9" customHeight="1">
      <c r="A758" s="220" t="s">
        <v>75</v>
      </c>
      <c r="B758" s="229">
        <f t="shared" si="61"/>
        <v>6728</v>
      </c>
      <c r="C758" s="259">
        <v>1889</v>
      </c>
      <c r="D758" s="279"/>
      <c r="E758" s="229">
        <f t="shared" si="62"/>
        <v>82</v>
      </c>
      <c r="F758" s="259">
        <v>28</v>
      </c>
      <c r="G758" s="259">
        <v>8</v>
      </c>
      <c r="H758" s="259">
        <v>46</v>
      </c>
      <c r="I758" s="259">
        <v>0</v>
      </c>
      <c r="J758" s="259">
        <v>4054</v>
      </c>
      <c r="K758" s="259">
        <v>27</v>
      </c>
      <c r="L758" s="259">
        <v>676</v>
      </c>
      <c r="M758" s="259">
        <v>0</v>
      </c>
    </row>
    <row r="759" spans="1:13" s="219" customFormat="1" ht="9" customHeight="1">
      <c r="A759" s="220" t="s">
        <v>76</v>
      </c>
      <c r="B759" s="229">
        <f t="shared" si="61"/>
        <v>2226</v>
      </c>
      <c r="C759" s="259">
        <v>1547</v>
      </c>
      <c r="D759" s="279"/>
      <c r="E759" s="229">
        <f t="shared" si="62"/>
        <v>0</v>
      </c>
      <c r="F759" s="259">
        <v>0</v>
      </c>
      <c r="G759" s="259">
        <v>0</v>
      </c>
      <c r="H759" s="259">
        <v>0</v>
      </c>
      <c r="I759" s="259">
        <v>0</v>
      </c>
      <c r="J759" s="259">
        <v>679</v>
      </c>
      <c r="K759" s="259">
        <v>0</v>
      </c>
      <c r="L759" s="259">
        <v>0</v>
      </c>
      <c r="M759" s="259">
        <v>0</v>
      </c>
    </row>
    <row r="760" spans="1:13" s="219" customFormat="1" ht="9" customHeight="1">
      <c r="A760" s="225" t="s">
        <v>77</v>
      </c>
      <c r="B760" s="230">
        <f t="shared" si="61"/>
        <v>2018</v>
      </c>
      <c r="C760" s="260">
        <v>562</v>
      </c>
      <c r="D760" s="280"/>
      <c r="E760" s="230">
        <f t="shared" si="62"/>
        <v>986</v>
      </c>
      <c r="F760" s="260">
        <v>415</v>
      </c>
      <c r="G760" s="260">
        <v>530</v>
      </c>
      <c r="H760" s="260">
        <v>39</v>
      </c>
      <c r="I760" s="260">
        <v>2</v>
      </c>
      <c r="J760" s="260">
        <v>312</v>
      </c>
      <c r="K760" s="260">
        <v>81</v>
      </c>
      <c r="L760" s="260">
        <v>76</v>
      </c>
      <c r="M760" s="260">
        <v>1</v>
      </c>
    </row>
    <row r="761" spans="1:13" s="219" customFormat="1" ht="9" customHeight="1">
      <c r="A761" s="220" t="s">
        <v>78</v>
      </c>
      <c r="B761" s="229">
        <f t="shared" si="61"/>
        <v>313</v>
      </c>
      <c r="C761" s="259">
        <v>187</v>
      </c>
      <c r="D761" s="279"/>
      <c r="E761" s="229">
        <f t="shared" si="62"/>
        <v>10</v>
      </c>
      <c r="F761" s="259">
        <v>6</v>
      </c>
      <c r="G761" s="259">
        <v>4</v>
      </c>
      <c r="H761" s="259">
        <v>0</v>
      </c>
      <c r="I761" s="259">
        <v>0</v>
      </c>
      <c r="J761" s="259">
        <v>43</v>
      </c>
      <c r="K761" s="259">
        <v>3</v>
      </c>
      <c r="L761" s="259">
        <v>69</v>
      </c>
      <c r="M761" s="259">
        <v>1</v>
      </c>
    </row>
    <row r="762" spans="1:13" s="219" customFormat="1" ht="9" customHeight="1">
      <c r="A762" s="220" t="s">
        <v>79</v>
      </c>
      <c r="B762" s="229">
        <f t="shared" si="61"/>
        <v>4096</v>
      </c>
      <c r="C762" s="259">
        <v>2287</v>
      </c>
      <c r="D762" s="279"/>
      <c r="E762" s="229">
        <f t="shared" si="62"/>
        <v>479</v>
      </c>
      <c r="F762" s="259">
        <v>93</v>
      </c>
      <c r="G762" s="259">
        <v>154</v>
      </c>
      <c r="H762" s="259">
        <v>220</v>
      </c>
      <c r="I762" s="259">
        <v>12</v>
      </c>
      <c r="J762" s="259">
        <v>666</v>
      </c>
      <c r="K762" s="259">
        <v>489</v>
      </c>
      <c r="L762" s="259">
        <v>153</v>
      </c>
      <c r="M762" s="259">
        <v>22</v>
      </c>
    </row>
    <row r="763" spans="1:13" s="219" customFormat="1" ht="9" customHeight="1">
      <c r="A763" s="220" t="s">
        <v>80</v>
      </c>
      <c r="B763" s="229">
        <f t="shared" si="61"/>
        <v>2258</v>
      </c>
      <c r="C763" s="259">
        <v>1611</v>
      </c>
      <c r="D763" s="279"/>
      <c r="E763" s="229">
        <f t="shared" si="62"/>
        <v>55</v>
      </c>
      <c r="F763" s="259">
        <v>12</v>
      </c>
      <c r="G763" s="259">
        <v>37</v>
      </c>
      <c r="H763" s="259">
        <v>6</v>
      </c>
      <c r="I763" s="259">
        <v>0</v>
      </c>
      <c r="J763" s="259">
        <v>552</v>
      </c>
      <c r="K763" s="259">
        <v>6</v>
      </c>
      <c r="L763" s="259">
        <v>32</v>
      </c>
      <c r="M763" s="259">
        <v>2</v>
      </c>
    </row>
    <row r="764" spans="1:13" s="219" customFormat="1" ht="9" customHeight="1">
      <c r="A764" s="225" t="s">
        <v>81</v>
      </c>
      <c r="B764" s="230">
        <f t="shared" si="61"/>
        <v>908</v>
      </c>
      <c r="C764" s="260">
        <v>446</v>
      </c>
      <c r="D764" s="280"/>
      <c r="E764" s="230">
        <f t="shared" si="62"/>
        <v>217</v>
      </c>
      <c r="F764" s="260">
        <v>34</v>
      </c>
      <c r="G764" s="260">
        <v>80</v>
      </c>
      <c r="H764" s="260">
        <v>100</v>
      </c>
      <c r="I764" s="260">
        <v>3</v>
      </c>
      <c r="J764" s="260">
        <v>122</v>
      </c>
      <c r="K764" s="260">
        <v>64</v>
      </c>
      <c r="L764" s="260">
        <v>56</v>
      </c>
      <c r="M764" s="260">
        <v>3</v>
      </c>
    </row>
    <row r="765" spans="1:13" s="219" customFormat="1" ht="8.85" customHeight="1">
      <c r="A765" s="253"/>
      <c r="B765" s="256"/>
      <c r="C765" s="281"/>
      <c r="D765" s="282"/>
      <c r="E765" s="256"/>
      <c r="F765" s="281"/>
      <c r="G765" s="281"/>
      <c r="H765" s="281"/>
      <c r="I765" s="281"/>
      <c r="J765" s="281"/>
      <c r="K765" s="281"/>
      <c r="L765" s="281"/>
      <c r="M765" s="281"/>
    </row>
    <row r="766" spans="1:13" s="219" customFormat="1" ht="9" customHeight="1">
      <c r="A766" s="218">
        <v>2016</v>
      </c>
      <c r="B766" s="243"/>
      <c r="C766" s="243"/>
      <c r="D766" s="243"/>
      <c r="E766" s="243"/>
      <c r="F766" s="243"/>
      <c r="G766" s="243"/>
      <c r="H766" s="243"/>
      <c r="I766" s="243"/>
      <c r="J766" s="243"/>
      <c r="K766" s="243"/>
      <c r="L766" s="243"/>
      <c r="M766" s="243"/>
    </row>
    <row r="767" spans="1:13" s="219" customFormat="1" ht="9" customHeight="1">
      <c r="A767" s="222" t="s">
        <v>102</v>
      </c>
      <c r="B767" s="243">
        <f>SUM(B769:B800)</f>
        <v>143837</v>
      </c>
      <c r="C767" s="243">
        <f>SUM(C769:C800)</f>
        <v>73952</v>
      </c>
      <c r="D767" s="243"/>
      <c r="E767" s="243">
        <f t="shared" ref="E767:M767" si="63">SUM(E769:E800)</f>
        <v>15722</v>
      </c>
      <c r="F767" s="243">
        <f t="shared" si="63"/>
        <v>4527</v>
      </c>
      <c r="G767" s="243">
        <f t="shared" si="63"/>
        <v>7123</v>
      </c>
      <c r="H767" s="243">
        <f t="shared" si="63"/>
        <v>3685</v>
      </c>
      <c r="I767" s="243">
        <f t="shared" si="63"/>
        <v>387</v>
      </c>
      <c r="J767" s="243">
        <f t="shared" si="63"/>
        <v>38070</v>
      </c>
      <c r="K767" s="243">
        <f t="shared" si="63"/>
        <v>8480</v>
      </c>
      <c r="L767" s="243">
        <f t="shared" si="63"/>
        <v>6882</v>
      </c>
      <c r="M767" s="243">
        <f t="shared" si="63"/>
        <v>731</v>
      </c>
    </row>
    <row r="768" spans="1:13" s="219" customFormat="1" ht="3.95" customHeight="1">
      <c r="A768" s="222"/>
      <c r="B768" s="243"/>
      <c r="C768" s="243"/>
      <c r="D768" s="243"/>
      <c r="E768" s="243"/>
      <c r="F768" s="243"/>
      <c r="G768" s="243"/>
      <c r="H768" s="243"/>
      <c r="I768" s="243"/>
      <c r="J768" s="243"/>
      <c r="K768" s="243"/>
      <c r="L768" s="243"/>
      <c r="M768" s="243"/>
    </row>
    <row r="769" spans="1:13" s="219" customFormat="1" ht="9" customHeight="1">
      <c r="A769" s="220" t="s">
        <v>50</v>
      </c>
      <c r="B769" s="229">
        <f t="shared" ref="B769:B800" si="64">SUM(C769:E769,J769:M769)</f>
        <v>3303</v>
      </c>
      <c r="C769" s="259">
        <v>1528</v>
      </c>
      <c r="D769" s="279"/>
      <c r="E769" s="229">
        <f t="shared" ref="E769:E800" si="65">SUM(F769:I769)</f>
        <v>552</v>
      </c>
      <c r="F769" s="259">
        <v>90</v>
      </c>
      <c r="G769" s="259">
        <v>334</v>
      </c>
      <c r="H769" s="259">
        <v>128</v>
      </c>
      <c r="I769" s="259">
        <v>0</v>
      </c>
      <c r="J769" s="259">
        <v>851</v>
      </c>
      <c r="K769" s="259">
        <v>163</v>
      </c>
      <c r="L769" s="259">
        <v>209</v>
      </c>
      <c r="M769" s="259">
        <v>0</v>
      </c>
    </row>
    <row r="770" spans="1:13" s="219" customFormat="1" ht="9" customHeight="1">
      <c r="A770" s="220" t="s">
        <v>51</v>
      </c>
      <c r="B770" s="229">
        <f t="shared" si="64"/>
        <v>2304</v>
      </c>
      <c r="C770" s="259">
        <v>1346</v>
      </c>
      <c r="D770" s="279"/>
      <c r="E770" s="229">
        <f t="shared" si="65"/>
        <v>128</v>
      </c>
      <c r="F770" s="259">
        <v>48</v>
      </c>
      <c r="G770" s="259">
        <v>56</v>
      </c>
      <c r="H770" s="259">
        <v>19</v>
      </c>
      <c r="I770" s="259">
        <v>5</v>
      </c>
      <c r="J770" s="259">
        <v>763</v>
      </c>
      <c r="K770" s="259">
        <v>50</v>
      </c>
      <c r="L770" s="259">
        <v>17</v>
      </c>
      <c r="M770" s="259">
        <v>0</v>
      </c>
    </row>
    <row r="771" spans="1:13" s="219" customFormat="1" ht="9" customHeight="1">
      <c r="A771" s="220" t="s">
        <v>52</v>
      </c>
      <c r="B771" s="229">
        <f t="shared" si="64"/>
        <v>866</v>
      </c>
      <c r="C771" s="259">
        <v>427</v>
      </c>
      <c r="D771" s="279"/>
      <c r="E771" s="229">
        <f t="shared" si="65"/>
        <v>156</v>
      </c>
      <c r="F771" s="259">
        <v>67</v>
      </c>
      <c r="G771" s="259">
        <v>87</v>
      </c>
      <c r="H771" s="259">
        <v>0</v>
      </c>
      <c r="I771" s="259">
        <v>2</v>
      </c>
      <c r="J771" s="259">
        <v>246</v>
      </c>
      <c r="K771" s="259">
        <v>17</v>
      </c>
      <c r="L771" s="259">
        <v>18</v>
      </c>
      <c r="M771" s="259">
        <v>2</v>
      </c>
    </row>
    <row r="772" spans="1:13" s="219" customFormat="1" ht="9" customHeight="1">
      <c r="A772" s="225" t="s">
        <v>53</v>
      </c>
      <c r="B772" s="230">
        <f t="shared" si="64"/>
        <v>467</v>
      </c>
      <c r="C772" s="260">
        <v>241</v>
      </c>
      <c r="D772" s="280"/>
      <c r="E772" s="230">
        <f t="shared" si="65"/>
        <v>74</v>
      </c>
      <c r="F772" s="260">
        <v>12</v>
      </c>
      <c r="G772" s="260">
        <v>35</v>
      </c>
      <c r="H772" s="260">
        <v>27</v>
      </c>
      <c r="I772" s="260">
        <v>0</v>
      </c>
      <c r="J772" s="260">
        <v>145</v>
      </c>
      <c r="K772" s="260">
        <v>0</v>
      </c>
      <c r="L772" s="260">
        <v>7</v>
      </c>
      <c r="M772" s="260">
        <v>0</v>
      </c>
    </row>
    <row r="773" spans="1:13" s="219" customFormat="1" ht="9" customHeight="1">
      <c r="A773" s="220" t="s">
        <v>54</v>
      </c>
      <c r="B773" s="229">
        <f t="shared" si="64"/>
        <v>6957</v>
      </c>
      <c r="C773" s="259">
        <v>3443</v>
      </c>
      <c r="D773" s="279"/>
      <c r="E773" s="229">
        <f t="shared" si="65"/>
        <v>777</v>
      </c>
      <c r="F773" s="259">
        <v>194</v>
      </c>
      <c r="G773" s="259">
        <v>345</v>
      </c>
      <c r="H773" s="259">
        <v>160</v>
      </c>
      <c r="I773" s="259">
        <v>78</v>
      </c>
      <c r="J773" s="259">
        <v>2066</v>
      </c>
      <c r="K773" s="259">
        <v>204</v>
      </c>
      <c r="L773" s="259">
        <v>458</v>
      </c>
      <c r="M773" s="259">
        <v>9</v>
      </c>
    </row>
    <row r="774" spans="1:13" s="219" customFormat="1" ht="9" customHeight="1">
      <c r="A774" s="220" t="s">
        <v>55</v>
      </c>
      <c r="B774" s="229">
        <f t="shared" si="64"/>
        <v>971</v>
      </c>
      <c r="C774" s="259">
        <v>493</v>
      </c>
      <c r="D774" s="279"/>
      <c r="E774" s="229">
        <f t="shared" si="65"/>
        <v>46</v>
      </c>
      <c r="F774" s="259">
        <v>15</v>
      </c>
      <c r="G774" s="259">
        <v>15</v>
      </c>
      <c r="H774" s="259">
        <v>16</v>
      </c>
      <c r="I774" s="259">
        <v>0</v>
      </c>
      <c r="J774" s="259">
        <v>169</v>
      </c>
      <c r="K774" s="259">
        <v>217</v>
      </c>
      <c r="L774" s="259">
        <v>46</v>
      </c>
      <c r="M774" s="259">
        <v>0</v>
      </c>
    </row>
    <row r="775" spans="1:13" s="219" customFormat="1" ht="9" customHeight="1">
      <c r="A775" s="220" t="s">
        <v>56</v>
      </c>
      <c r="B775" s="229">
        <f t="shared" si="64"/>
        <v>1404</v>
      </c>
      <c r="C775" s="259">
        <v>823</v>
      </c>
      <c r="D775" s="279"/>
      <c r="E775" s="229">
        <f t="shared" si="65"/>
        <v>93</v>
      </c>
      <c r="F775" s="259">
        <v>13</v>
      </c>
      <c r="G775" s="259">
        <v>42</v>
      </c>
      <c r="H775" s="259">
        <v>34</v>
      </c>
      <c r="I775" s="259">
        <v>4</v>
      </c>
      <c r="J775" s="259">
        <v>403</v>
      </c>
      <c r="K775" s="259">
        <v>1</v>
      </c>
      <c r="L775" s="259">
        <v>84</v>
      </c>
      <c r="M775" s="259">
        <v>0</v>
      </c>
    </row>
    <row r="776" spans="1:13" s="219" customFormat="1" ht="9" customHeight="1">
      <c r="A776" s="225" t="s">
        <v>57</v>
      </c>
      <c r="B776" s="230">
        <f t="shared" si="64"/>
        <v>5916</v>
      </c>
      <c r="C776" s="260">
        <v>4071</v>
      </c>
      <c r="D776" s="280"/>
      <c r="E776" s="230">
        <f t="shared" si="65"/>
        <v>368</v>
      </c>
      <c r="F776" s="260">
        <v>47</v>
      </c>
      <c r="G776" s="260">
        <v>270</v>
      </c>
      <c r="H776" s="260">
        <v>51</v>
      </c>
      <c r="I776" s="260">
        <v>0</v>
      </c>
      <c r="J776" s="260">
        <v>986</v>
      </c>
      <c r="K776" s="260">
        <v>0</v>
      </c>
      <c r="L776" s="260">
        <v>491</v>
      </c>
      <c r="M776" s="260">
        <v>0</v>
      </c>
    </row>
    <row r="777" spans="1:13" s="219" customFormat="1" ht="9" customHeight="1">
      <c r="A777" s="220" t="s">
        <v>58</v>
      </c>
      <c r="B777" s="229">
        <f t="shared" si="64"/>
        <v>16367</v>
      </c>
      <c r="C777" s="259">
        <v>10072</v>
      </c>
      <c r="D777" s="279"/>
      <c r="E777" s="229">
        <f t="shared" si="65"/>
        <v>1624</v>
      </c>
      <c r="F777" s="259">
        <v>488</v>
      </c>
      <c r="G777" s="259">
        <v>768</v>
      </c>
      <c r="H777" s="259">
        <v>337</v>
      </c>
      <c r="I777" s="259">
        <v>31</v>
      </c>
      <c r="J777" s="259">
        <v>3335</v>
      </c>
      <c r="K777" s="259">
        <v>450</v>
      </c>
      <c r="L777" s="259">
        <v>406</v>
      </c>
      <c r="M777" s="259">
        <v>480</v>
      </c>
    </row>
    <row r="778" spans="1:13" s="219" customFormat="1" ht="9" customHeight="1">
      <c r="A778" s="220" t="s">
        <v>59</v>
      </c>
      <c r="B778" s="229">
        <f t="shared" si="64"/>
        <v>1065</v>
      </c>
      <c r="C778" s="259">
        <v>829</v>
      </c>
      <c r="D778" s="279"/>
      <c r="E778" s="229">
        <f t="shared" si="65"/>
        <v>17</v>
      </c>
      <c r="F778" s="259">
        <v>9</v>
      </c>
      <c r="G778" s="259">
        <v>8</v>
      </c>
      <c r="H778" s="259">
        <v>0</v>
      </c>
      <c r="I778" s="259">
        <v>0</v>
      </c>
      <c r="J778" s="259">
        <v>155</v>
      </c>
      <c r="K778" s="259">
        <v>2</v>
      </c>
      <c r="L778" s="259">
        <v>62</v>
      </c>
      <c r="M778" s="259">
        <v>0</v>
      </c>
    </row>
    <row r="779" spans="1:13" s="219" customFormat="1" ht="9" customHeight="1">
      <c r="A779" s="220" t="s">
        <v>60</v>
      </c>
      <c r="B779" s="229">
        <f t="shared" si="64"/>
        <v>12742</v>
      </c>
      <c r="C779" s="259">
        <v>7714</v>
      </c>
      <c r="D779" s="279"/>
      <c r="E779" s="229">
        <f t="shared" si="65"/>
        <v>449</v>
      </c>
      <c r="F779" s="259">
        <v>81</v>
      </c>
      <c r="G779" s="259">
        <v>64</v>
      </c>
      <c r="H779" s="259">
        <v>301</v>
      </c>
      <c r="I779" s="259">
        <v>3</v>
      </c>
      <c r="J779" s="259">
        <v>2649</v>
      </c>
      <c r="K779" s="259">
        <v>1446</v>
      </c>
      <c r="L779" s="259">
        <v>463</v>
      </c>
      <c r="M779" s="259">
        <v>21</v>
      </c>
    </row>
    <row r="780" spans="1:13" s="219" customFormat="1" ht="9" customHeight="1">
      <c r="A780" s="225" t="s">
        <v>61</v>
      </c>
      <c r="B780" s="230">
        <f t="shared" si="64"/>
        <v>3784</v>
      </c>
      <c r="C780" s="260">
        <v>2166</v>
      </c>
      <c r="D780" s="280"/>
      <c r="E780" s="230">
        <f t="shared" si="65"/>
        <v>249</v>
      </c>
      <c r="F780" s="260">
        <v>24</v>
      </c>
      <c r="G780" s="260">
        <v>174</v>
      </c>
      <c r="H780" s="260">
        <v>50</v>
      </c>
      <c r="I780" s="260">
        <v>1</v>
      </c>
      <c r="J780" s="260">
        <v>1119</v>
      </c>
      <c r="K780" s="260">
        <v>37</v>
      </c>
      <c r="L780" s="260">
        <v>210</v>
      </c>
      <c r="M780" s="260">
        <v>3</v>
      </c>
    </row>
    <row r="781" spans="1:13" s="219" customFormat="1" ht="9" customHeight="1">
      <c r="A781" s="220" t="s">
        <v>62</v>
      </c>
      <c r="B781" s="229">
        <f t="shared" si="64"/>
        <v>887</v>
      </c>
      <c r="C781" s="259">
        <v>642</v>
      </c>
      <c r="D781" s="279"/>
      <c r="E781" s="229">
        <f t="shared" si="65"/>
        <v>81</v>
      </c>
      <c r="F781" s="259">
        <v>31</v>
      </c>
      <c r="G781" s="259">
        <v>50</v>
      </c>
      <c r="H781" s="259">
        <v>0</v>
      </c>
      <c r="I781" s="259">
        <v>0</v>
      </c>
      <c r="J781" s="259">
        <v>124</v>
      </c>
      <c r="K781" s="259">
        <v>0</v>
      </c>
      <c r="L781" s="259">
        <v>39</v>
      </c>
      <c r="M781" s="259">
        <v>1</v>
      </c>
    </row>
    <row r="782" spans="1:13" s="219" customFormat="1" ht="9" customHeight="1">
      <c r="A782" s="220" t="s">
        <v>63</v>
      </c>
      <c r="B782" s="229">
        <f t="shared" si="64"/>
        <v>14767</v>
      </c>
      <c r="C782" s="259">
        <v>4171</v>
      </c>
      <c r="D782" s="279"/>
      <c r="E782" s="229">
        <f t="shared" si="65"/>
        <v>2102</v>
      </c>
      <c r="F782" s="259">
        <v>470</v>
      </c>
      <c r="G782" s="259">
        <v>458</v>
      </c>
      <c r="H782" s="259">
        <v>1054</v>
      </c>
      <c r="I782" s="259">
        <v>120</v>
      </c>
      <c r="J782" s="259">
        <v>7274</v>
      </c>
      <c r="K782" s="259">
        <v>426</v>
      </c>
      <c r="L782" s="259">
        <v>730</v>
      </c>
      <c r="M782" s="259">
        <v>64</v>
      </c>
    </row>
    <row r="783" spans="1:13" s="219" customFormat="1" ht="9" customHeight="1">
      <c r="A783" s="220" t="s">
        <v>64</v>
      </c>
      <c r="B783" s="229">
        <f t="shared" si="64"/>
        <v>11496</v>
      </c>
      <c r="C783" s="259">
        <v>5421</v>
      </c>
      <c r="D783" s="279"/>
      <c r="E783" s="229">
        <f t="shared" si="65"/>
        <v>626</v>
      </c>
      <c r="F783" s="259">
        <v>230</v>
      </c>
      <c r="G783" s="259">
        <v>237</v>
      </c>
      <c r="H783" s="259">
        <v>125</v>
      </c>
      <c r="I783" s="259">
        <v>34</v>
      </c>
      <c r="J783" s="259">
        <v>1890</v>
      </c>
      <c r="K783" s="259">
        <v>2357</v>
      </c>
      <c r="L783" s="259">
        <v>1081</v>
      </c>
      <c r="M783" s="259">
        <v>121</v>
      </c>
    </row>
    <row r="784" spans="1:13" s="219" customFormat="1" ht="9" customHeight="1">
      <c r="A784" s="225" t="s">
        <v>65</v>
      </c>
      <c r="B784" s="230">
        <f t="shared" si="64"/>
        <v>3776</v>
      </c>
      <c r="C784" s="260">
        <v>1651</v>
      </c>
      <c r="D784" s="280"/>
      <c r="E784" s="230">
        <f t="shared" si="65"/>
        <v>835</v>
      </c>
      <c r="F784" s="260">
        <v>197</v>
      </c>
      <c r="G784" s="260">
        <v>402</v>
      </c>
      <c r="H784" s="260">
        <v>227</v>
      </c>
      <c r="I784" s="260">
        <v>9</v>
      </c>
      <c r="J784" s="260">
        <v>1009</v>
      </c>
      <c r="K784" s="260">
        <v>103</v>
      </c>
      <c r="L784" s="260">
        <v>171</v>
      </c>
      <c r="M784" s="260">
        <v>7</v>
      </c>
    </row>
    <row r="785" spans="1:13" s="219" customFormat="1" ht="9" customHeight="1">
      <c r="A785" s="220" t="s">
        <v>66</v>
      </c>
      <c r="B785" s="229">
        <f t="shared" si="64"/>
        <v>2359</v>
      </c>
      <c r="C785" s="259">
        <v>1520</v>
      </c>
      <c r="D785" s="279"/>
      <c r="E785" s="229">
        <f t="shared" si="65"/>
        <v>44</v>
      </c>
      <c r="F785" s="259">
        <v>16</v>
      </c>
      <c r="G785" s="259">
        <v>18</v>
      </c>
      <c r="H785" s="259">
        <v>10</v>
      </c>
      <c r="I785" s="259">
        <v>0</v>
      </c>
      <c r="J785" s="259">
        <v>784</v>
      </c>
      <c r="K785" s="259">
        <v>0</v>
      </c>
      <c r="L785" s="259">
        <v>10</v>
      </c>
      <c r="M785" s="259">
        <v>1</v>
      </c>
    </row>
    <row r="786" spans="1:13" s="219" customFormat="1" ht="9" customHeight="1">
      <c r="A786" s="220" t="s">
        <v>67</v>
      </c>
      <c r="B786" s="229">
        <f t="shared" si="64"/>
        <v>614</v>
      </c>
      <c r="C786" s="259">
        <v>317</v>
      </c>
      <c r="D786" s="279"/>
      <c r="E786" s="229">
        <f t="shared" si="65"/>
        <v>2</v>
      </c>
      <c r="F786" s="259">
        <v>2</v>
      </c>
      <c r="G786" s="259">
        <v>0</v>
      </c>
      <c r="H786" s="259">
        <v>0</v>
      </c>
      <c r="I786" s="259">
        <v>0</v>
      </c>
      <c r="J786" s="259">
        <v>269</v>
      </c>
      <c r="K786" s="259">
        <v>0</v>
      </c>
      <c r="L786" s="259">
        <v>26</v>
      </c>
      <c r="M786" s="259">
        <v>0</v>
      </c>
    </row>
    <row r="787" spans="1:13" s="219" customFormat="1" ht="9" customHeight="1">
      <c r="A787" s="220" t="s">
        <v>68</v>
      </c>
      <c r="B787" s="229">
        <f t="shared" si="64"/>
        <v>16181</v>
      </c>
      <c r="C787" s="259">
        <v>7870</v>
      </c>
      <c r="D787" s="279"/>
      <c r="E787" s="229">
        <f t="shared" si="65"/>
        <v>3115</v>
      </c>
      <c r="F787" s="259">
        <v>1329</v>
      </c>
      <c r="G787" s="259">
        <v>1573</v>
      </c>
      <c r="H787" s="259">
        <v>148</v>
      </c>
      <c r="I787" s="259">
        <v>65</v>
      </c>
      <c r="J787" s="259">
        <v>3563</v>
      </c>
      <c r="K787" s="259">
        <v>1252</v>
      </c>
      <c r="L787" s="259">
        <v>381</v>
      </c>
      <c r="M787" s="259">
        <v>0</v>
      </c>
    </row>
    <row r="788" spans="1:13" s="219" customFormat="1" ht="9" customHeight="1">
      <c r="A788" s="225" t="s">
        <v>69</v>
      </c>
      <c r="B788" s="230">
        <f t="shared" si="64"/>
        <v>1636</v>
      </c>
      <c r="C788" s="260">
        <v>564</v>
      </c>
      <c r="D788" s="280"/>
      <c r="E788" s="230">
        <f t="shared" si="65"/>
        <v>412</v>
      </c>
      <c r="F788" s="260">
        <v>56</v>
      </c>
      <c r="G788" s="260">
        <v>154</v>
      </c>
      <c r="H788" s="260">
        <v>202</v>
      </c>
      <c r="I788" s="260">
        <v>0</v>
      </c>
      <c r="J788" s="260">
        <v>300</v>
      </c>
      <c r="K788" s="260">
        <v>250</v>
      </c>
      <c r="L788" s="260">
        <v>110</v>
      </c>
      <c r="M788" s="260">
        <v>0</v>
      </c>
    </row>
    <row r="789" spans="1:13" s="219" customFormat="1" ht="9" customHeight="1">
      <c r="A789" s="220" t="s">
        <v>70</v>
      </c>
      <c r="B789" s="229">
        <f t="shared" si="64"/>
        <v>2639</v>
      </c>
      <c r="C789" s="259">
        <v>1160</v>
      </c>
      <c r="D789" s="279"/>
      <c r="E789" s="229">
        <f t="shared" si="65"/>
        <v>856</v>
      </c>
      <c r="F789" s="259">
        <v>229</v>
      </c>
      <c r="G789" s="259">
        <v>562</v>
      </c>
      <c r="H789" s="259">
        <v>65</v>
      </c>
      <c r="I789" s="259">
        <v>0</v>
      </c>
      <c r="J789" s="259">
        <v>555</v>
      </c>
      <c r="K789" s="259">
        <v>58</v>
      </c>
      <c r="L789" s="259">
        <v>10</v>
      </c>
      <c r="M789" s="259">
        <v>0</v>
      </c>
    </row>
    <row r="790" spans="1:13" s="219" customFormat="1" ht="9" customHeight="1">
      <c r="A790" s="220" t="s">
        <v>71</v>
      </c>
      <c r="B790" s="229">
        <f t="shared" si="64"/>
        <v>4656</v>
      </c>
      <c r="C790" s="259">
        <v>3487</v>
      </c>
      <c r="D790" s="279"/>
      <c r="E790" s="229">
        <f t="shared" si="65"/>
        <v>100</v>
      </c>
      <c r="F790" s="259">
        <v>13</v>
      </c>
      <c r="G790" s="259">
        <v>75</v>
      </c>
      <c r="H790" s="259">
        <v>1</v>
      </c>
      <c r="I790" s="259">
        <v>11</v>
      </c>
      <c r="J790" s="259">
        <v>895</v>
      </c>
      <c r="K790" s="259">
        <v>31</v>
      </c>
      <c r="L790" s="259">
        <v>143</v>
      </c>
      <c r="M790" s="259">
        <v>0</v>
      </c>
    </row>
    <row r="791" spans="1:13" s="219" customFormat="1" ht="9" customHeight="1">
      <c r="A791" s="220" t="s">
        <v>72</v>
      </c>
      <c r="B791" s="229">
        <f t="shared" si="64"/>
        <v>2131</v>
      </c>
      <c r="C791" s="259">
        <v>1571</v>
      </c>
      <c r="D791" s="279"/>
      <c r="E791" s="229">
        <f t="shared" si="65"/>
        <v>156</v>
      </c>
      <c r="F791" s="259">
        <v>2</v>
      </c>
      <c r="G791" s="259">
        <v>152</v>
      </c>
      <c r="H791" s="259">
        <v>1</v>
      </c>
      <c r="I791" s="259">
        <v>1</v>
      </c>
      <c r="J791" s="259">
        <v>347</v>
      </c>
      <c r="K791" s="259">
        <v>10</v>
      </c>
      <c r="L791" s="259">
        <v>47</v>
      </c>
      <c r="M791" s="259">
        <v>0</v>
      </c>
    </row>
    <row r="792" spans="1:13" s="219" customFormat="1" ht="9" customHeight="1">
      <c r="A792" s="225" t="s">
        <v>73</v>
      </c>
      <c r="B792" s="230">
        <f t="shared" si="64"/>
        <v>2970</v>
      </c>
      <c r="C792" s="260">
        <v>1491</v>
      </c>
      <c r="D792" s="280"/>
      <c r="E792" s="230">
        <f t="shared" si="65"/>
        <v>756</v>
      </c>
      <c r="F792" s="260">
        <v>354</v>
      </c>
      <c r="G792" s="260">
        <v>392</v>
      </c>
      <c r="H792" s="260">
        <v>0</v>
      </c>
      <c r="I792" s="260">
        <v>10</v>
      </c>
      <c r="J792" s="260">
        <v>413</v>
      </c>
      <c r="K792" s="260">
        <v>26</v>
      </c>
      <c r="L792" s="260">
        <v>283</v>
      </c>
      <c r="M792" s="260">
        <v>1</v>
      </c>
    </row>
    <row r="793" spans="1:13" s="219" customFormat="1" ht="9" customHeight="1">
      <c r="A793" s="220" t="s">
        <v>74</v>
      </c>
      <c r="B793" s="229">
        <f t="shared" si="64"/>
        <v>2523</v>
      </c>
      <c r="C793" s="259">
        <v>947</v>
      </c>
      <c r="D793" s="279"/>
      <c r="E793" s="229">
        <f t="shared" si="65"/>
        <v>56</v>
      </c>
      <c r="F793" s="259">
        <v>32</v>
      </c>
      <c r="G793" s="259">
        <v>20</v>
      </c>
      <c r="H793" s="259">
        <v>0</v>
      </c>
      <c r="I793" s="259">
        <v>4</v>
      </c>
      <c r="J793" s="259">
        <v>1221</v>
      </c>
      <c r="K793" s="259">
        <v>283</v>
      </c>
      <c r="L793" s="259">
        <v>16</v>
      </c>
      <c r="M793" s="259">
        <v>0</v>
      </c>
    </row>
    <row r="794" spans="1:13" s="219" customFormat="1" ht="9" customHeight="1">
      <c r="A794" s="220" t="s">
        <v>75</v>
      </c>
      <c r="B794" s="229">
        <f t="shared" si="64"/>
        <v>5491</v>
      </c>
      <c r="C794" s="259">
        <v>1427</v>
      </c>
      <c r="D794" s="279"/>
      <c r="E794" s="229">
        <f t="shared" si="65"/>
        <v>105</v>
      </c>
      <c r="F794" s="259">
        <v>6</v>
      </c>
      <c r="G794" s="259">
        <v>35</v>
      </c>
      <c r="H794" s="259">
        <v>64</v>
      </c>
      <c r="I794" s="259">
        <v>0</v>
      </c>
      <c r="J794" s="259">
        <v>3187</v>
      </c>
      <c r="K794" s="259">
        <v>0</v>
      </c>
      <c r="L794" s="259">
        <v>772</v>
      </c>
      <c r="M794" s="259">
        <v>0</v>
      </c>
    </row>
    <row r="795" spans="1:13" s="219" customFormat="1" ht="9" customHeight="1">
      <c r="A795" s="220" t="s">
        <v>76</v>
      </c>
      <c r="B795" s="229">
        <f t="shared" si="64"/>
        <v>4199</v>
      </c>
      <c r="C795" s="259">
        <v>2696</v>
      </c>
      <c r="D795" s="279"/>
      <c r="E795" s="229">
        <f t="shared" si="65"/>
        <v>391</v>
      </c>
      <c r="F795" s="259">
        <v>42</v>
      </c>
      <c r="G795" s="259">
        <v>32</v>
      </c>
      <c r="H795" s="259">
        <v>317</v>
      </c>
      <c r="I795" s="259">
        <v>0</v>
      </c>
      <c r="J795" s="259">
        <v>1109</v>
      </c>
      <c r="K795" s="259">
        <v>3</v>
      </c>
      <c r="L795" s="259">
        <v>0</v>
      </c>
      <c r="M795" s="259">
        <v>0</v>
      </c>
    </row>
    <row r="796" spans="1:13" s="219" customFormat="1" ht="9" customHeight="1">
      <c r="A796" s="225" t="s">
        <v>77</v>
      </c>
      <c r="B796" s="230">
        <f t="shared" si="64"/>
        <v>2485</v>
      </c>
      <c r="C796" s="260">
        <v>980</v>
      </c>
      <c r="D796" s="280"/>
      <c r="E796" s="230">
        <f t="shared" si="65"/>
        <v>779</v>
      </c>
      <c r="F796" s="260">
        <v>234</v>
      </c>
      <c r="G796" s="260">
        <v>473</v>
      </c>
      <c r="H796" s="260">
        <v>68</v>
      </c>
      <c r="I796" s="260">
        <v>4</v>
      </c>
      <c r="J796" s="260">
        <v>625</v>
      </c>
      <c r="K796" s="260">
        <v>51</v>
      </c>
      <c r="L796" s="260">
        <v>48</v>
      </c>
      <c r="M796" s="260">
        <v>2</v>
      </c>
    </row>
    <row r="797" spans="1:13" s="219" customFormat="1" ht="9" customHeight="1">
      <c r="A797" s="220" t="s">
        <v>78</v>
      </c>
      <c r="B797" s="229">
        <f t="shared" si="64"/>
        <v>840</v>
      </c>
      <c r="C797" s="259">
        <v>239</v>
      </c>
      <c r="D797" s="279"/>
      <c r="E797" s="229">
        <f t="shared" si="65"/>
        <v>58</v>
      </c>
      <c r="F797" s="259">
        <v>21</v>
      </c>
      <c r="G797" s="259">
        <v>37</v>
      </c>
      <c r="H797" s="259">
        <v>0</v>
      </c>
      <c r="I797" s="259">
        <v>0</v>
      </c>
      <c r="J797" s="259">
        <v>69</v>
      </c>
      <c r="K797" s="259">
        <v>248</v>
      </c>
      <c r="L797" s="259">
        <v>225</v>
      </c>
      <c r="M797" s="259">
        <v>1</v>
      </c>
    </row>
    <row r="798" spans="1:13" s="219" customFormat="1" ht="9" customHeight="1">
      <c r="A798" s="220" t="s">
        <v>79</v>
      </c>
      <c r="B798" s="229">
        <f t="shared" si="64"/>
        <v>4584</v>
      </c>
      <c r="C798" s="259">
        <v>2541</v>
      </c>
      <c r="D798" s="279"/>
      <c r="E798" s="229">
        <f t="shared" si="65"/>
        <v>404</v>
      </c>
      <c r="F798" s="259">
        <v>101</v>
      </c>
      <c r="G798" s="259">
        <v>161</v>
      </c>
      <c r="H798" s="259">
        <v>138</v>
      </c>
      <c r="I798" s="259">
        <v>4</v>
      </c>
      <c r="J798" s="259">
        <v>824</v>
      </c>
      <c r="K798" s="259">
        <v>608</v>
      </c>
      <c r="L798" s="259">
        <v>192</v>
      </c>
      <c r="M798" s="259">
        <v>15</v>
      </c>
    </row>
    <row r="799" spans="1:13" s="219" customFormat="1" ht="9" customHeight="1">
      <c r="A799" s="220" t="s">
        <v>80</v>
      </c>
      <c r="B799" s="229">
        <f t="shared" si="64"/>
        <v>2396</v>
      </c>
      <c r="C799" s="259">
        <v>1649</v>
      </c>
      <c r="D799" s="279"/>
      <c r="E799" s="229">
        <f t="shared" si="65"/>
        <v>56</v>
      </c>
      <c r="F799" s="259">
        <v>20</v>
      </c>
      <c r="G799" s="259">
        <v>29</v>
      </c>
      <c r="H799" s="259">
        <v>6</v>
      </c>
      <c r="I799" s="259">
        <v>1</v>
      </c>
      <c r="J799" s="259">
        <v>609</v>
      </c>
      <c r="K799" s="259">
        <v>12</v>
      </c>
      <c r="L799" s="259">
        <v>69</v>
      </c>
      <c r="M799" s="259">
        <v>1</v>
      </c>
    </row>
    <row r="800" spans="1:13" s="219" customFormat="1" ht="9" customHeight="1">
      <c r="A800" s="225" t="s">
        <v>81</v>
      </c>
      <c r="B800" s="230">
        <f t="shared" si="64"/>
        <v>1061</v>
      </c>
      <c r="C800" s="260">
        <v>455</v>
      </c>
      <c r="D800" s="280"/>
      <c r="E800" s="230">
        <f t="shared" si="65"/>
        <v>255</v>
      </c>
      <c r="F800" s="260">
        <v>54</v>
      </c>
      <c r="G800" s="260">
        <v>65</v>
      </c>
      <c r="H800" s="260">
        <v>136</v>
      </c>
      <c r="I800" s="260">
        <v>0</v>
      </c>
      <c r="J800" s="260">
        <v>116</v>
      </c>
      <c r="K800" s="260">
        <v>175</v>
      </c>
      <c r="L800" s="260">
        <v>58</v>
      </c>
      <c r="M800" s="260">
        <v>2</v>
      </c>
    </row>
    <row r="801" spans="1:13" s="219" customFormat="1" ht="8.85" customHeight="1">
      <c r="A801" s="253"/>
      <c r="B801" s="256"/>
      <c r="C801" s="281"/>
      <c r="D801" s="282"/>
      <c r="E801" s="256"/>
      <c r="F801" s="281"/>
      <c r="G801" s="281"/>
      <c r="H801" s="281"/>
      <c r="I801" s="281"/>
      <c r="J801" s="281"/>
      <c r="K801" s="281"/>
      <c r="L801" s="281"/>
      <c r="M801" s="281"/>
    </row>
    <row r="802" spans="1:13" s="219" customFormat="1" ht="9" customHeight="1">
      <c r="A802" s="218">
        <v>2017</v>
      </c>
      <c r="B802" s="243"/>
      <c r="C802" s="243"/>
      <c r="D802" s="243"/>
      <c r="E802" s="243"/>
      <c r="F802" s="243"/>
      <c r="G802" s="243"/>
      <c r="H802" s="243"/>
      <c r="I802" s="243"/>
      <c r="J802" s="243"/>
      <c r="K802" s="243"/>
      <c r="L802" s="243"/>
      <c r="M802" s="243"/>
    </row>
    <row r="803" spans="1:13" s="219" customFormat="1" ht="9" customHeight="1">
      <c r="A803" s="222" t="s">
        <v>102</v>
      </c>
      <c r="B803" s="261">
        <f>SUM(B805:B836)</f>
        <v>140532</v>
      </c>
      <c r="C803" s="261">
        <f>SUM(C805:C836)</f>
        <v>72214</v>
      </c>
      <c r="D803" s="261"/>
      <c r="E803" s="261">
        <f t="shared" ref="E803:M803" si="66">SUM(E805:E836)</f>
        <v>17088</v>
      </c>
      <c r="F803" s="261">
        <f t="shared" si="66"/>
        <v>5458</v>
      </c>
      <c r="G803" s="261">
        <f t="shared" si="66"/>
        <v>6710</v>
      </c>
      <c r="H803" s="261">
        <f t="shared" si="66"/>
        <v>4506</v>
      </c>
      <c r="I803" s="261">
        <f t="shared" si="66"/>
        <v>414</v>
      </c>
      <c r="J803" s="261">
        <f t="shared" si="66"/>
        <v>36379</v>
      </c>
      <c r="K803" s="261">
        <f t="shared" si="66"/>
        <v>8987</v>
      </c>
      <c r="L803" s="261">
        <f t="shared" si="66"/>
        <v>5629</v>
      </c>
      <c r="M803" s="261">
        <f t="shared" si="66"/>
        <v>235</v>
      </c>
    </row>
    <row r="804" spans="1:13" s="219" customFormat="1" ht="3.95" customHeight="1">
      <c r="A804" s="222"/>
      <c r="B804" s="261"/>
      <c r="C804" s="261"/>
      <c r="D804" s="261"/>
      <c r="E804" s="261"/>
      <c r="F804" s="261"/>
      <c r="G804" s="261"/>
      <c r="H804" s="261"/>
      <c r="I804" s="261"/>
      <c r="J804" s="261"/>
      <c r="K804" s="261"/>
      <c r="L804" s="261"/>
      <c r="M804" s="261"/>
    </row>
    <row r="805" spans="1:13" s="219" customFormat="1" ht="9" customHeight="1">
      <c r="A805" s="220" t="s">
        <v>50</v>
      </c>
      <c r="B805" s="263">
        <f t="shared" ref="B805:B836" si="67">SUM(C805:E805,J805:M805)</f>
        <v>3154</v>
      </c>
      <c r="C805" s="264">
        <v>1507</v>
      </c>
      <c r="D805" s="262"/>
      <c r="E805" s="263">
        <f t="shared" ref="E805:E836" si="68">SUM(F805:I805)</f>
        <v>466</v>
      </c>
      <c r="F805" s="264">
        <v>99</v>
      </c>
      <c r="G805" s="264">
        <v>327</v>
      </c>
      <c r="H805" s="264">
        <v>40</v>
      </c>
      <c r="I805" s="264">
        <v>0</v>
      </c>
      <c r="J805" s="264">
        <v>800</v>
      </c>
      <c r="K805" s="264">
        <v>67</v>
      </c>
      <c r="L805" s="264">
        <v>314</v>
      </c>
      <c r="M805" s="264">
        <v>0</v>
      </c>
    </row>
    <row r="806" spans="1:13" s="219" customFormat="1" ht="9" customHeight="1">
      <c r="A806" s="220" t="s">
        <v>51</v>
      </c>
      <c r="B806" s="263">
        <f t="shared" si="67"/>
        <v>1530</v>
      </c>
      <c r="C806" s="264">
        <v>872</v>
      </c>
      <c r="D806" s="262"/>
      <c r="E806" s="263">
        <f t="shared" si="68"/>
        <v>121</v>
      </c>
      <c r="F806" s="264">
        <v>30</v>
      </c>
      <c r="G806" s="264">
        <v>34</v>
      </c>
      <c r="H806" s="264">
        <v>53</v>
      </c>
      <c r="I806" s="264">
        <v>4</v>
      </c>
      <c r="J806" s="264">
        <v>526</v>
      </c>
      <c r="K806" s="264">
        <v>5</v>
      </c>
      <c r="L806" s="264">
        <v>6</v>
      </c>
      <c r="M806" s="264">
        <v>0</v>
      </c>
    </row>
    <row r="807" spans="1:13" s="219" customFormat="1" ht="9" customHeight="1">
      <c r="A807" s="220" t="s">
        <v>52</v>
      </c>
      <c r="B807" s="263">
        <f t="shared" si="67"/>
        <v>1002</v>
      </c>
      <c r="C807" s="264">
        <v>555</v>
      </c>
      <c r="D807" s="262"/>
      <c r="E807" s="263">
        <f t="shared" si="68"/>
        <v>170</v>
      </c>
      <c r="F807" s="264">
        <v>57</v>
      </c>
      <c r="G807" s="264">
        <v>109</v>
      </c>
      <c r="H807" s="264">
        <v>1</v>
      </c>
      <c r="I807" s="264">
        <v>3</v>
      </c>
      <c r="J807" s="264">
        <v>241</v>
      </c>
      <c r="K807" s="264">
        <v>9</v>
      </c>
      <c r="L807" s="264">
        <v>25</v>
      </c>
      <c r="M807" s="264">
        <v>2</v>
      </c>
    </row>
    <row r="808" spans="1:13" s="219" customFormat="1" ht="9" customHeight="1">
      <c r="A808" s="225" t="s">
        <v>53</v>
      </c>
      <c r="B808" s="265">
        <f t="shared" si="67"/>
        <v>332</v>
      </c>
      <c r="C808" s="266">
        <v>219</v>
      </c>
      <c r="D808" s="289"/>
      <c r="E808" s="265">
        <f t="shared" si="68"/>
        <v>4</v>
      </c>
      <c r="F808" s="266">
        <v>1</v>
      </c>
      <c r="G808" s="266">
        <v>1</v>
      </c>
      <c r="H808" s="266">
        <v>1</v>
      </c>
      <c r="I808" s="266">
        <v>1</v>
      </c>
      <c r="J808" s="266">
        <v>91</v>
      </c>
      <c r="K808" s="266">
        <v>0</v>
      </c>
      <c r="L808" s="266">
        <v>17</v>
      </c>
      <c r="M808" s="266">
        <v>1</v>
      </c>
    </row>
    <row r="809" spans="1:13" s="219" customFormat="1" ht="9" customHeight="1">
      <c r="A809" s="220" t="s">
        <v>54</v>
      </c>
      <c r="B809" s="263">
        <f t="shared" si="67"/>
        <v>5974</v>
      </c>
      <c r="C809" s="264">
        <v>3030</v>
      </c>
      <c r="D809" s="262"/>
      <c r="E809" s="263">
        <f t="shared" si="68"/>
        <v>1029</v>
      </c>
      <c r="F809" s="264">
        <v>251</v>
      </c>
      <c r="G809" s="264">
        <v>417</v>
      </c>
      <c r="H809" s="264">
        <v>297</v>
      </c>
      <c r="I809" s="264">
        <v>64</v>
      </c>
      <c r="J809" s="264">
        <v>1652</v>
      </c>
      <c r="K809" s="264">
        <v>153</v>
      </c>
      <c r="L809" s="264">
        <v>104</v>
      </c>
      <c r="M809" s="264">
        <v>6</v>
      </c>
    </row>
    <row r="810" spans="1:13" s="219" customFormat="1" ht="9" customHeight="1">
      <c r="A810" s="220" t="s">
        <v>55</v>
      </c>
      <c r="B810" s="263">
        <f t="shared" si="67"/>
        <v>909</v>
      </c>
      <c r="C810" s="264">
        <v>463</v>
      </c>
      <c r="D810" s="262"/>
      <c r="E810" s="263">
        <f t="shared" si="68"/>
        <v>52</v>
      </c>
      <c r="F810" s="264">
        <v>11</v>
      </c>
      <c r="G810" s="264">
        <v>27</v>
      </c>
      <c r="H810" s="264">
        <v>14</v>
      </c>
      <c r="I810" s="264">
        <v>0</v>
      </c>
      <c r="J810" s="264">
        <v>182</v>
      </c>
      <c r="K810" s="264">
        <v>129</v>
      </c>
      <c r="L810" s="264">
        <v>83</v>
      </c>
      <c r="M810" s="264">
        <v>0</v>
      </c>
    </row>
    <row r="811" spans="1:13" s="219" customFormat="1" ht="9" customHeight="1">
      <c r="A811" s="220" t="s">
        <v>56</v>
      </c>
      <c r="B811" s="263">
        <f t="shared" si="67"/>
        <v>1358</v>
      </c>
      <c r="C811" s="264">
        <v>760</v>
      </c>
      <c r="D811" s="262"/>
      <c r="E811" s="263">
        <f t="shared" si="68"/>
        <v>138</v>
      </c>
      <c r="F811" s="264">
        <v>24</v>
      </c>
      <c r="G811" s="264">
        <v>95</v>
      </c>
      <c r="H811" s="264">
        <v>15</v>
      </c>
      <c r="I811" s="264">
        <v>4</v>
      </c>
      <c r="J811" s="264">
        <v>365</v>
      </c>
      <c r="K811" s="264">
        <v>0</v>
      </c>
      <c r="L811" s="264">
        <v>94</v>
      </c>
      <c r="M811" s="264">
        <v>1</v>
      </c>
    </row>
    <row r="812" spans="1:13" s="219" customFormat="1" ht="9" customHeight="1">
      <c r="A812" s="225" t="s">
        <v>57</v>
      </c>
      <c r="B812" s="265">
        <f t="shared" si="67"/>
        <v>6377</v>
      </c>
      <c r="C812" s="266">
        <v>4741</v>
      </c>
      <c r="D812" s="289"/>
      <c r="E812" s="265">
        <f t="shared" si="68"/>
        <v>324</v>
      </c>
      <c r="F812" s="266">
        <v>48</v>
      </c>
      <c r="G812" s="266">
        <v>223</v>
      </c>
      <c r="H812" s="266">
        <v>44</v>
      </c>
      <c r="I812" s="266">
        <v>9</v>
      </c>
      <c r="J812" s="266">
        <v>1201</v>
      </c>
      <c r="K812" s="266">
        <v>0</v>
      </c>
      <c r="L812" s="266">
        <v>111</v>
      </c>
      <c r="M812" s="266">
        <v>0</v>
      </c>
    </row>
    <row r="813" spans="1:13" s="219" customFormat="1" ht="9" customHeight="1">
      <c r="A813" s="220" t="s">
        <v>58</v>
      </c>
      <c r="B813" s="263">
        <f t="shared" si="67"/>
        <v>19311</v>
      </c>
      <c r="C813" s="264">
        <v>11699</v>
      </c>
      <c r="D813" s="262"/>
      <c r="E813" s="263">
        <f t="shared" si="68"/>
        <v>1789</v>
      </c>
      <c r="F813" s="264">
        <v>715</v>
      </c>
      <c r="G813" s="264">
        <v>803</v>
      </c>
      <c r="H813" s="264">
        <v>256</v>
      </c>
      <c r="I813" s="264">
        <v>15</v>
      </c>
      <c r="J813" s="264">
        <v>3945</v>
      </c>
      <c r="K813" s="264">
        <v>932</v>
      </c>
      <c r="L813" s="264">
        <v>896</v>
      </c>
      <c r="M813" s="264">
        <v>50</v>
      </c>
    </row>
    <row r="814" spans="1:13" s="219" customFormat="1" ht="9" customHeight="1">
      <c r="A814" s="220" t="s">
        <v>59</v>
      </c>
      <c r="B814" s="263">
        <f t="shared" si="67"/>
        <v>1311</v>
      </c>
      <c r="C814" s="264">
        <v>1008</v>
      </c>
      <c r="D814" s="262"/>
      <c r="E814" s="263">
        <f t="shared" si="68"/>
        <v>15</v>
      </c>
      <c r="F814" s="264">
        <v>5</v>
      </c>
      <c r="G814" s="264">
        <v>9</v>
      </c>
      <c r="H814" s="264">
        <v>1</v>
      </c>
      <c r="I814" s="264">
        <v>0</v>
      </c>
      <c r="J814" s="264">
        <v>198</v>
      </c>
      <c r="K814" s="264">
        <v>0</v>
      </c>
      <c r="L814" s="264">
        <v>89</v>
      </c>
      <c r="M814" s="264">
        <v>1</v>
      </c>
    </row>
    <row r="815" spans="1:13" s="219" customFormat="1" ht="9" customHeight="1">
      <c r="A815" s="220" t="s">
        <v>60</v>
      </c>
      <c r="B815" s="263">
        <f t="shared" si="67"/>
        <v>12278</v>
      </c>
      <c r="C815" s="264">
        <v>7053</v>
      </c>
      <c r="D815" s="262"/>
      <c r="E815" s="263">
        <f t="shared" si="68"/>
        <v>689</v>
      </c>
      <c r="F815" s="264">
        <v>162</v>
      </c>
      <c r="G815" s="264">
        <v>115</v>
      </c>
      <c r="H815" s="264">
        <v>404</v>
      </c>
      <c r="I815" s="264">
        <v>8</v>
      </c>
      <c r="J815" s="264">
        <v>2663</v>
      </c>
      <c r="K815" s="264">
        <v>1101</v>
      </c>
      <c r="L815" s="264">
        <v>671</v>
      </c>
      <c r="M815" s="264">
        <v>101</v>
      </c>
    </row>
    <row r="816" spans="1:13" s="219" customFormat="1" ht="9" customHeight="1">
      <c r="A816" s="225" t="s">
        <v>61</v>
      </c>
      <c r="B816" s="265">
        <f t="shared" si="67"/>
        <v>3389</v>
      </c>
      <c r="C816" s="266">
        <v>1938</v>
      </c>
      <c r="D816" s="289"/>
      <c r="E816" s="265">
        <f t="shared" si="68"/>
        <v>173</v>
      </c>
      <c r="F816" s="266">
        <v>40</v>
      </c>
      <c r="G816" s="266">
        <v>112</v>
      </c>
      <c r="H816" s="266">
        <v>19</v>
      </c>
      <c r="I816" s="266">
        <v>2</v>
      </c>
      <c r="J816" s="266">
        <v>1123</v>
      </c>
      <c r="K816" s="266">
        <v>25</v>
      </c>
      <c r="L816" s="266">
        <v>129</v>
      </c>
      <c r="M816" s="266">
        <v>1</v>
      </c>
    </row>
    <row r="817" spans="1:13" s="219" customFormat="1" ht="9" customHeight="1">
      <c r="A817" s="220" t="s">
        <v>62</v>
      </c>
      <c r="B817" s="263">
        <f t="shared" si="67"/>
        <v>1208</v>
      </c>
      <c r="C817" s="264">
        <v>724</v>
      </c>
      <c r="D817" s="262"/>
      <c r="E817" s="263">
        <f t="shared" si="68"/>
        <v>285</v>
      </c>
      <c r="F817" s="264">
        <v>89</v>
      </c>
      <c r="G817" s="264">
        <v>152</v>
      </c>
      <c r="H817" s="264">
        <v>44</v>
      </c>
      <c r="I817" s="264">
        <v>0</v>
      </c>
      <c r="J817" s="264">
        <v>162</v>
      </c>
      <c r="K817" s="264">
        <v>1</v>
      </c>
      <c r="L817" s="264">
        <v>35</v>
      </c>
      <c r="M817" s="264">
        <v>1</v>
      </c>
    </row>
    <row r="818" spans="1:13" s="219" customFormat="1" ht="9" customHeight="1">
      <c r="A818" s="220" t="s">
        <v>63</v>
      </c>
      <c r="B818" s="263">
        <f t="shared" si="67"/>
        <v>12097</v>
      </c>
      <c r="C818" s="264">
        <v>4355</v>
      </c>
      <c r="D818" s="262"/>
      <c r="E818" s="263">
        <f t="shared" si="68"/>
        <v>1200</v>
      </c>
      <c r="F818" s="264">
        <v>425</v>
      </c>
      <c r="G818" s="264">
        <v>257</v>
      </c>
      <c r="H818" s="264">
        <v>517</v>
      </c>
      <c r="I818" s="264">
        <v>1</v>
      </c>
      <c r="J818" s="264">
        <v>5800</v>
      </c>
      <c r="K818" s="264">
        <v>157</v>
      </c>
      <c r="L818" s="264">
        <v>570</v>
      </c>
      <c r="M818" s="264">
        <v>15</v>
      </c>
    </row>
    <row r="819" spans="1:13" s="219" customFormat="1" ht="9" customHeight="1">
      <c r="A819" s="220" t="s">
        <v>64</v>
      </c>
      <c r="B819" s="263">
        <f t="shared" si="67"/>
        <v>11008</v>
      </c>
      <c r="C819" s="264">
        <v>5630</v>
      </c>
      <c r="D819" s="262"/>
      <c r="E819" s="263">
        <f t="shared" si="68"/>
        <v>745</v>
      </c>
      <c r="F819" s="264">
        <v>305</v>
      </c>
      <c r="G819" s="264">
        <v>288</v>
      </c>
      <c r="H819" s="264">
        <v>152</v>
      </c>
      <c r="I819" s="264">
        <v>0</v>
      </c>
      <c r="J819" s="264">
        <v>1927</v>
      </c>
      <c r="K819" s="264">
        <v>2217</v>
      </c>
      <c r="L819" s="264">
        <v>483</v>
      </c>
      <c r="M819" s="264">
        <v>6</v>
      </c>
    </row>
    <row r="820" spans="1:13" s="219" customFormat="1" ht="9" customHeight="1">
      <c r="A820" s="225" t="s">
        <v>65</v>
      </c>
      <c r="B820" s="265">
        <f t="shared" si="67"/>
        <v>3872</v>
      </c>
      <c r="C820" s="266">
        <v>1519</v>
      </c>
      <c r="D820" s="289"/>
      <c r="E820" s="265">
        <f t="shared" si="68"/>
        <v>722</v>
      </c>
      <c r="F820" s="266">
        <v>187</v>
      </c>
      <c r="G820" s="266">
        <v>333</v>
      </c>
      <c r="H820" s="266">
        <v>191</v>
      </c>
      <c r="I820" s="266">
        <v>11</v>
      </c>
      <c r="J820" s="266">
        <v>1171</v>
      </c>
      <c r="K820" s="266">
        <v>41</v>
      </c>
      <c r="L820" s="266">
        <v>396</v>
      </c>
      <c r="M820" s="266">
        <v>23</v>
      </c>
    </row>
    <row r="821" spans="1:13" s="219" customFormat="1" ht="9" customHeight="1">
      <c r="A821" s="220" t="s">
        <v>66</v>
      </c>
      <c r="B821" s="263">
        <f t="shared" si="67"/>
        <v>2329</v>
      </c>
      <c r="C821" s="264">
        <v>1360</v>
      </c>
      <c r="D821" s="262"/>
      <c r="E821" s="263">
        <f t="shared" si="68"/>
        <v>159</v>
      </c>
      <c r="F821" s="264">
        <v>0</v>
      </c>
      <c r="G821" s="264">
        <v>0</v>
      </c>
      <c r="H821" s="264">
        <v>0</v>
      </c>
      <c r="I821" s="264">
        <v>159</v>
      </c>
      <c r="J821" s="264">
        <v>800</v>
      </c>
      <c r="K821" s="264">
        <v>4</v>
      </c>
      <c r="L821" s="264">
        <v>6</v>
      </c>
      <c r="M821" s="264">
        <v>0</v>
      </c>
    </row>
    <row r="822" spans="1:13" s="219" customFormat="1" ht="9" customHeight="1">
      <c r="A822" s="220" t="s">
        <v>67</v>
      </c>
      <c r="B822" s="263">
        <f t="shared" si="67"/>
        <v>489</v>
      </c>
      <c r="C822" s="264">
        <v>207</v>
      </c>
      <c r="D822" s="262"/>
      <c r="E822" s="263">
        <f t="shared" si="68"/>
        <v>5</v>
      </c>
      <c r="F822" s="264">
        <v>3</v>
      </c>
      <c r="G822" s="264">
        <v>1</v>
      </c>
      <c r="H822" s="264">
        <v>0</v>
      </c>
      <c r="I822" s="264">
        <v>1</v>
      </c>
      <c r="J822" s="264">
        <v>267</v>
      </c>
      <c r="K822" s="264">
        <v>0</v>
      </c>
      <c r="L822" s="264">
        <v>10</v>
      </c>
      <c r="M822" s="264">
        <v>0</v>
      </c>
    </row>
    <row r="823" spans="1:13" s="219" customFormat="1" ht="9" customHeight="1">
      <c r="A823" s="220" t="s">
        <v>68</v>
      </c>
      <c r="B823" s="263">
        <f t="shared" si="67"/>
        <v>16953</v>
      </c>
      <c r="C823" s="264">
        <v>7512</v>
      </c>
      <c r="D823" s="262"/>
      <c r="E823" s="263">
        <f t="shared" si="68"/>
        <v>3286</v>
      </c>
      <c r="F823" s="264">
        <v>1287</v>
      </c>
      <c r="G823" s="264">
        <v>1177</v>
      </c>
      <c r="H823" s="264">
        <v>810</v>
      </c>
      <c r="I823" s="264">
        <v>12</v>
      </c>
      <c r="J823" s="264">
        <v>3855</v>
      </c>
      <c r="K823" s="264">
        <v>1891</v>
      </c>
      <c r="L823" s="264">
        <v>409</v>
      </c>
      <c r="M823" s="264">
        <v>0</v>
      </c>
    </row>
    <row r="824" spans="1:13" s="219" customFormat="1" ht="9" customHeight="1">
      <c r="A824" s="225" t="s">
        <v>69</v>
      </c>
      <c r="B824" s="265">
        <f t="shared" si="67"/>
        <v>1606</v>
      </c>
      <c r="C824" s="266">
        <v>509</v>
      </c>
      <c r="D824" s="289"/>
      <c r="E824" s="265">
        <f t="shared" si="68"/>
        <v>636</v>
      </c>
      <c r="F824" s="266">
        <v>140</v>
      </c>
      <c r="G824" s="266">
        <v>109</v>
      </c>
      <c r="H824" s="266">
        <v>387</v>
      </c>
      <c r="I824" s="266">
        <v>0</v>
      </c>
      <c r="J824" s="266">
        <v>285</v>
      </c>
      <c r="K824" s="266">
        <v>138</v>
      </c>
      <c r="L824" s="266">
        <v>38</v>
      </c>
      <c r="M824" s="266">
        <v>0</v>
      </c>
    </row>
    <row r="825" spans="1:13" s="219" customFormat="1" ht="9" customHeight="1">
      <c r="A825" s="220" t="s">
        <v>70</v>
      </c>
      <c r="B825" s="263">
        <f t="shared" si="67"/>
        <v>2837</v>
      </c>
      <c r="C825" s="264">
        <v>1105</v>
      </c>
      <c r="D825" s="262"/>
      <c r="E825" s="263">
        <f t="shared" si="68"/>
        <v>666</v>
      </c>
      <c r="F825" s="264">
        <v>188</v>
      </c>
      <c r="G825" s="264">
        <v>447</v>
      </c>
      <c r="H825" s="264">
        <v>31</v>
      </c>
      <c r="I825" s="264">
        <v>0</v>
      </c>
      <c r="J825" s="264">
        <v>555</v>
      </c>
      <c r="K825" s="264">
        <v>498</v>
      </c>
      <c r="L825" s="264">
        <v>13</v>
      </c>
      <c r="M825" s="264">
        <v>0</v>
      </c>
    </row>
    <row r="826" spans="1:13" s="219" customFormat="1" ht="9" customHeight="1">
      <c r="A826" s="220" t="s">
        <v>71</v>
      </c>
      <c r="B826" s="263">
        <f t="shared" si="67"/>
        <v>3104</v>
      </c>
      <c r="C826" s="264">
        <v>2064</v>
      </c>
      <c r="D826" s="262"/>
      <c r="E826" s="263">
        <f t="shared" si="68"/>
        <v>32</v>
      </c>
      <c r="F826" s="264">
        <v>3</v>
      </c>
      <c r="G826" s="264">
        <v>26</v>
      </c>
      <c r="H826" s="264">
        <v>3</v>
      </c>
      <c r="I826" s="264">
        <v>0</v>
      </c>
      <c r="J826" s="264">
        <v>731</v>
      </c>
      <c r="K826" s="264">
        <v>11</v>
      </c>
      <c r="L826" s="264">
        <v>266</v>
      </c>
      <c r="M826" s="264">
        <v>0</v>
      </c>
    </row>
    <row r="827" spans="1:13" s="219" customFormat="1" ht="9" customHeight="1">
      <c r="A827" s="220" t="s">
        <v>72</v>
      </c>
      <c r="B827" s="263">
        <f t="shared" si="67"/>
        <v>2296</v>
      </c>
      <c r="C827" s="264">
        <v>1764</v>
      </c>
      <c r="D827" s="262"/>
      <c r="E827" s="263">
        <f t="shared" si="68"/>
        <v>127</v>
      </c>
      <c r="F827" s="264">
        <v>6</v>
      </c>
      <c r="G827" s="264">
        <v>115</v>
      </c>
      <c r="H827" s="264">
        <v>1</v>
      </c>
      <c r="I827" s="264">
        <v>5</v>
      </c>
      <c r="J827" s="264">
        <v>358</v>
      </c>
      <c r="K827" s="264">
        <v>3</v>
      </c>
      <c r="L827" s="264">
        <v>34</v>
      </c>
      <c r="M827" s="264">
        <v>10</v>
      </c>
    </row>
    <row r="828" spans="1:13" s="219" customFormat="1" ht="9" customHeight="1">
      <c r="A828" s="225" t="s">
        <v>73</v>
      </c>
      <c r="B828" s="265">
        <f t="shared" si="67"/>
        <v>2772</v>
      </c>
      <c r="C828" s="266">
        <v>1300</v>
      </c>
      <c r="D828" s="289"/>
      <c r="E828" s="265">
        <f t="shared" si="68"/>
        <v>936</v>
      </c>
      <c r="F828" s="266">
        <v>489</v>
      </c>
      <c r="G828" s="266">
        <v>444</v>
      </c>
      <c r="H828" s="266">
        <v>0</v>
      </c>
      <c r="I828" s="266">
        <v>3</v>
      </c>
      <c r="J828" s="266">
        <v>395</v>
      </c>
      <c r="K828" s="266">
        <v>7</v>
      </c>
      <c r="L828" s="266">
        <v>134</v>
      </c>
      <c r="M828" s="266">
        <v>0</v>
      </c>
    </row>
    <row r="829" spans="1:13" s="219" customFormat="1" ht="9" customHeight="1">
      <c r="A829" s="220" t="s">
        <v>74</v>
      </c>
      <c r="B829" s="263">
        <f t="shared" si="67"/>
        <v>3040</v>
      </c>
      <c r="C829" s="264">
        <v>1174</v>
      </c>
      <c r="D829" s="262"/>
      <c r="E829" s="263">
        <f t="shared" si="68"/>
        <v>50</v>
      </c>
      <c r="F829" s="264">
        <v>14</v>
      </c>
      <c r="G829" s="264">
        <v>29</v>
      </c>
      <c r="H829" s="264">
        <v>2</v>
      </c>
      <c r="I829" s="264">
        <v>5</v>
      </c>
      <c r="J829" s="264">
        <v>1075</v>
      </c>
      <c r="K829" s="264">
        <v>699</v>
      </c>
      <c r="L829" s="264">
        <v>42</v>
      </c>
      <c r="M829" s="264">
        <v>0</v>
      </c>
    </row>
    <row r="830" spans="1:13" s="219" customFormat="1" ht="9" customHeight="1">
      <c r="A830" s="220" t="s">
        <v>75</v>
      </c>
      <c r="B830" s="263">
        <f t="shared" si="67"/>
        <v>4842</v>
      </c>
      <c r="C830" s="264">
        <v>1694</v>
      </c>
      <c r="D830" s="262"/>
      <c r="E830" s="263">
        <f t="shared" si="68"/>
        <v>71</v>
      </c>
      <c r="F830" s="264">
        <v>4</v>
      </c>
      <c r="G830" s="264">
        <v>16</v>
      </c>
      <c r="H830" s="264">
        <v>51</v>
      </c>
      <c r="I830" s="264">
        <v>0</v>
      </c>
      <c r="J830" s="264">
        <v>2909</v>
      </c>
      <c r="K830" s="264">
        <v>0</v>
      </c>
      <c r="L830" s="264">
        <v>168</v>
      </c>
      <c r="M830" s="264">
        <v>0</v>
      </c>
    </row>
    <row r="831" spans="1:13" s="219" customFormat="1" ht="9" customHeight="1">
      <c r="A831" s="220" t="s">
        <v>76</v>
      </c>
      <c r="B831" s="263">
        <f t="shared" si="67"/>
        <v>3364</v>
      </c>
      <c r="C831" s="264">
        <v>1577</v>
      </c>
      <c r="D831" s="262"/>
      <c r="E831" s="263">
        <f t="shared" si="68"/>
        <v>737</v>
      </c>
      <c r="F831" s="264">
        <v>95</v>
      </c>
      <c r="G831" s="264">
        <v>25</v>
      </c>
      <c r="H831" s="264">
        <v>617</v>
      </c>
      <c r="I831" s="264">
        <v>0</v>
      </c>
      <c r="J831" s="264">
        <v>1050</v>
      </c>
      <c r="K831" s="264">
        <v>0</v>
      </c>
      <c r="L831" s="264">
        <v>0</v>
      </c>
      <c r="M831" s="264">
        <v>0</v>
      </c>
    </row>
    <row r="832" spans="1:13" s="219" customFormat="1" ht="9" customHeight="1">
      <c r="A832" s="225" t="s">
        <v>77</v>
      </c>
      <c r="B832" s="265">
        <f t="shared" si="67"/>
        <v>2557</v>
      </c>
      <c r="C832" s="266">
        <v>1053</v>
      </c>
      <c r="D832" s="289"/>
      <c r="E832" s="265">
        <f t="shared" si="68"/>
        <v>885</v>
      </c>
      <c r="F832" s="266">
        <v>304</v>
      </c>
      <c r="G832" s="266">
        <v>495</v>
      </c>
      <c r="H832" s="266">
        <v>81</v>
      </c>
      <c r="I832" s="266">
        <v>5</v>
      </c>
      <c r="J832" s="266">
        <v>573</v>
      </c>
      <c r="K832" s="266">
        <v>2</v>
      </c>
      <c r="L832" s="266">
        <v>43</v>
      </c>
      <c r="M832" s="266">
        <v>1</v>
      </c>
    </row>
    <row r="833" spans="1:14" s="219" customFormat="1" ht="9" customHeight="1">
      <c r="A833" s="220" t="s">
        <v>78</v>
      </c>
      <c r="B833" s="263">
        <f t="shared" si="67"/>
        <v>359</v>
      </c>
      <c r="C833" s="264">
        <v>209</v>
      </c>
      <c r="D833" s="262"/>
      <c r="E833" s="263">
        <f t="shared" si="68"/>
        <v>26</v>
      </c>
      <c r="F833" s="264">
        <v>11</v>
      </c>
      <c r="G833" s="264">
        <v>15</v>
      </c>
      <c r="H833" s="264">
        <v>0</v>
      </c>
      <c r="I833" s="264">
        <v>0</v>
      </c>
      <c r="J833" s="264">
        <v>62</v>
      </c>
      <c r="K833" s="264">
        <v>8</v>
      </c>
      <c r="L833" s="264">
        <v>54</v>
      </c>
      <c r="M833" s="264">
        <v>0</v>
      </c>
    </row>
    <row r="834" spans="1:14" s="219" customFormat="1" ht="9" customHeight="1">
      <c r="A834" s="220" t="s">
        <v>79</v>
      </c>
      <c r="B834" s="263">
        <f t="shared" si="67"/>
        <v>6073</v>
      </c>
      <c r="C834" s="264">
        <v>2787</v>
      </c>
      <c r="D834" s="262"/>
      <c r="E834" s="263">
        <f t="shared" si="68"/>
        <v>1331</v>
      </c>
      <c r="F834" s="264">
        <v>435</v>
      </c>
      <c r="G834" s="264">
        <v>408</v>
      </c>
      <c r="H834" s="264">
        <v>397</v>
      </c>
      <c r="I834" s="264">
        <v>91</v>
      </c>
      <c r="J834" s="264">
        <v>802</v>
      </c>
      <c r="K834" s="264">
        <v>793</v>
      </c>
      <c r="L834" s="264">
        <v>350</v>
      </c>
      <c r="M834" s="264">
        <v>10</v>
      </c>
    </row>
    <row r="835" spans="1:14" s="219" customFormat="1" ht="9" customHeight="1">
      <c r="A835" s="220" t="s">
        <v>80</v>
      </c>
      <c r="B835" s="263">
        <f t="shared" si="67"/>
        <v>2096</v>
      </c>
      <c r="C835" s="264">
        <v>1500</v>
      </c>
      <c r="D835" s="262"/>
      <c r="E835" s="263">
        <f t="shared" si="68"/>
        <v>67</v>
      </c>
      <c r="F835" s="264">
        <v>14</v>
      </c>
      <c r="G835" s="264">
        <v>43</v>
      </c>
      <c r="H835" s="264">
        <v>0</v>
      </c>
      <c r="I835" s="264">
        <v>10</v>
      </c>
      <c r="J835" s="264">
        <v>511</v>
      </c>
      <c r="K835" s="264">
        <v>0</v>
      </c>
      <c r="L835" s="264">
        <v>14</v>
      </c>
      <c r="M835" s="264">
        <v>4</v>
      </c>
    </row>
    <row r="836" spans="1:14" s="219" customFormat="1" ht="9" customHeight="1">
      <c r="A836" s="225" t="s">
        <v>81</v>
      </c>
      <c r="B836" s="265">
        <f t="shared" si="67"/>
        <v>705</v>
      </c>
      <c r="C836" s="266">
        <v>326</v>
      </c>
      <c r="D836" s="289"/>
      <c r="E836" s="265">
        <f t="shared" si="68"/>
        <v>152</v>
      </c>
      <c r="F836" s="266">
        <v>16</v>
      </c>
      <c r="G836" s="266">
        <v>58</v>
      </c>
      <c r="H836" s="266">
        <v>77</v>
      </c>
      <c r="I836" s="266">
        <v>1</v>
      </c>
      <c r="J836" s="266">
        <v>104</v>
      </c>
      <c r="K836" s="266">
        <v>96</v>
      </c>
      <c r="L836" s="266">
        <v>25</v>
      </c>
      <c r="M836" s="266">
        <v>2</v>
      </c>
    </row>
    <row r="837" spans="1:14" ht="3" customHeight="1">
      <c r="A837" s="271"/>
      <c r="B837" s="271"/>
      <c r="C837" s="271"/>
      <c r="D837" s="271"/>
      <c r="E837" s="271"/>
      <c r="F837" s="271"/>
      <c r="G837" s="271"/>
      <c r="H837" s="271"/>
      <c r="I837" s="271"/>
      <c r="J837" s="314">
        <v>104</v>
      </c>
      <c r="K837" s="271"/>
      <c r="L837" s="271"/>
      <c r="M837" s="271"/>
    </row>
    <row r="838" spans="1:14" ht="3" customHeight="1">
      <c r="A838" s="272"/>
      <c r="B838" s="272"/>
      <c r="C838" s="272"/>
      <c r="D838" s="272"/>
      <c r="E838" s="272"/>
      <c r="F838" s="272"/>
      <c r="G838" s="272"/>
      <c r="H838" s="272"/>
      <c r="I838" s="272"/>
      <c r="J838" s="272"/>
      <c r="K838" s="272"/>
      <c r="L838" s="272"/>
      <c r="M838" s="315"/>
    </row>
    <row r="839" spans="1:14" s="215" customFormat="1" ht="9" customHeight="1">
      <c r="A839" s="316" t="s">
        <v>267</v>
      </c>
      <c r="M839" s="388"/>
    </row>
    <row r="840" spans="1:14" s="215" customFormat="1" ht="9" customHeight="1">
      <c r="A840" s="316" t="s">
        <v>268</v>
      </c>
      <c r="M840" s="388"/>
    </row>
    <row r="841" spans="1:14" s="215" customFormat="1" ht="9" customHeight="1">
      <c r="A841" s="388" t="s">
        <v>170</v>
      </c>
    </row>
    <row r="842" spans="1:14" ht="12.75" hidden="1" customHeight="1">
      <c r="A842" s="315"/>
      <c r="B842" s="315"/>
      <c r="C842" s="315"/>
      <c r="D842" s="315"/>
      <c r="E842" s="315"/>
      <c r="F842" s="315"/>
      <c r="G842" s="315"/>
      <c r="H842" s="315"/>
      <c r="I842" s="315"/>
      <c r="J842" s="315"/>
      <c r="K842" s="315"/>
      <c r="L842" s="315"/>
      <c r="M842" s="315"/>
      <c r="N842" s="273" t="s">
        <v>85</v>
      </c>
    </row>
    <row r="843" spans="1:14" ht="11.25" customHeight="1"/>
  </sheetData>
  <sheetProtection sheet="1" objects="1" scenarios="1"/>
  <mergeCells count="7">
    <mergeCell ref="A5:A7"/>
    <mergeCell ref="J5:J6"/>
    <mergeCell ref="K5:K6"/>
    <mergeCell ref="M5:M7"/>
    <mergeCell ref="F6:F7"/>
    <mergeCell ref="G6:G7"/>
    <mergeCell ref="I6:I7"/>
  </mergeCells>
  <hyperlinks>
    <hyperlink ref="M1" location="Índice!A1" display="Cuadro 8.1"/>
  </hyperlinks>
  <printOptions horizontalCentered="1" verticalCentered="1" gridLinesSet="0"/>
  <pageMargins left="0.39370078740157483" right="0.39370078740157483" top="0.39370078740157483" bottom="0.19685039370078741" header="0" footer="0.19685039370078741"/>
  <pageSetup orientation="portrait" r:id="rId1"/>
  <headerFooter scaleWithDoc="0" alignWithMargins="0">
    <oddHeader>&amp;L&amp;"Arial,Normal"&amp;10&amp;K000080INEGI. Anuario estadístico y geográfico por entidad federativa 2017.</oddHeader>
  </headerFooter>
  <rowBreaks count="11" manualBreakCount="11">
    <brk id="81" max="16383" man="1"/>
    <brk id="153" max="16383" man="1"/>
    <brk id="225" max="16383" man="1"/>
    <brk id="297" max="16383" man="1"/>
    <brk id="369" max="16383" man="1"/>
    <brk id="441" max="16383" man="1"/>
    <brk id="513" max="12" man="1"/>
    <brk id="585" max="12" man="1"/>
    <brk id="657" max="12" man="1"/>
    <brk id="729" max="12" man="1"/>
    <brk id="801" max="12"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Q865"/>
  <sheetViews>
    <sheetView showGridLines="0" showRowColHeaders="0" zoomScale="130" zoomScaleNormal="130" workbookViewId="0"/>
  </sheetViews>
  <sheetFormatPr baseColWidth="10" defaultColWidth="0" defaultRowHeight="11.25" customHeight="1" zeroHeight="1"/>
  <cols>
    <col min="1" max="1" width="26" style="273" customWidth="1"/>
    <col min="2" max="2" width="7.28515625" style="273" customWidth="1"/>
    <col min="3" max="4" width="11.42578125" style="273" customWidth="1"/>
    <col min="5" max="5" width="4.85546875" style="273" customWidth="1"/>
    <col min="6" max="6" width="7.140625" style="273" customWidth="1"/>
    <col min="7" max="7" width="11.42578125" style="273" customWidth="1"/>
    <col min="8" max="8" width="12" style="273" customWidth="1"/>
    <col min="9" max="9" width="0.85546875" style="273" customWidth="1"/>
    <col min="10" max="10" width="0" style="273" hidden="1" customWidth="1"/>
    <col min="11" max="256" width="11.42578125" style="273" hidden="1"/>
    <col min="257" max="257" width="26" style="273" hidden="1" customWidth="1"/>
    <col min="258" max="258" width="7.28515625" style="273" hidden="1" customWidth="1"/>
    <col min="259" max="260" width="11.42578125" style="273" hidden="1" customWidth="1"/>
    <col min="261" max="261" width="4.85546875" style="273" hidden="1" customWidth="1"/>
    <col min="262" max="262" width="7.140625" style="273" hidden="1" customWidth="1"/>
    <col min="263" max="263" width="11.42578125" style="273" hidden="1" customWidth="1"/>
    <col min="264" max="264" width="12" style="273" hidden="1" customWidth="1"/>
    <col min="265" max="265" width="0.85546875" style="273" hidden="1" customWidth="1"/>
    <col min="266" max="266" width="11.42578125" style="273" hidden="1" customWidth="1"/>
    <col min="267" max="512" width="11.42578125" style="273" hidden="1"/>
    <col min="513" max="513" width="26" style="273" hidden="1" customWidth="1"/>
    <col min="514" max="514" width="7.28515625" style="273" hidden="1" customWidth="1"/>
    <col min="515" max="516" width="11.42578125" style="273" hidden="1" customWidth="1"/>
    <col min="517" max="517" width="4.85546875" style="273" hidden="1" customWidth="1"/>
    <col min="518" max="518" width="7.140625" style="273" hidden="1" customWidth="1"/>
    <col min="519" max="519" width="11.42578125" style="273" hidden="1" customWidth="1"/>
    <col min="520" max="520" width="12" style="273" hidden="1" customWidth="1"/>
    <col min="521" max="521" width="0.85546875" style="273" hidden="1" customWidth="1"/>
    <col min="522" max="522" width="11.42578125" style="273" hidden="1" customWidth="1"/>
    <col min="523" max="768" width="11.42578125" style="273" hidden="1"/>
    <col min="769" max="769" width="26" style="273" hidden="1" customWidth="1"/>
    <col min="770" max="770" width="7.28515625" style="273" hidden="1" customWidth="1"/>
    <col min="771" max="772" width="11.42578125" style="273" hidden="1" customWidth="1"/>
    <col min="773" max="773" width="4.85546875" style="273" hidden="1" customWidth="1"/>
    <col min="774" max="774" width="7.140625" style="273" hidden="1" customWidth="1"/>
    <col min="775" max="775" width="11.42578125" style="273" hidden="1" customWidth="1"/>
    <col min="776" max="776" width="12" style="273" hidden="1" customWidth="1"/>
    <col min="777" max="777" width="0.85546875" style="273" hidden="1" customWidth="1"/>
    <col min="778" max="778" width="11.42578125" style="273" hidden="1" customWidth="1"/>
    <col min="779" max="1024" width="11.42578125" style="273" hidden="1"/>
    <col min="1025" max="1025" width="26" style="273" hidden="1" customWidth="1"/>
    <col min="1026" max="1026" width="7.28515625" style="273" hidden="1" customWidth="1"/>
    <col min="1027" max="1028" width="11.42578125" style="273" hidden="1" customWidth="1"/>
    <col min="1029" max="1029" width="4.85546875" style="273" hidden="1" customWidth="1"/>
    <col min="1030" max="1030" width="7.140625" style="273" hidden="1" customWidth="1"/>
    <col min="1031" max="1031" width="11.42578125" style="273" hidden="1" customWidth="1"/>
    <col min="1032" max="1032" width="12" style="273" hidden="1" customWidth="1"/>
    <col min="1033" max="1033" width="0.85546875" style="273" hidden="1" customWidth="1"/>
    <col min="1034" max="1034" width="11.42578125" style="273" hidden="1" customWidth="1"/>
    <col min="1035" max="1280" width="11.42578125" style="273" hidden="1"/>
    <col min="1281" max="1281" width="26" style="273" hidden="1" customWidth="1"/>
    <col min="1282" max="1282" width="7.28515625" style="273" hidden="1" customWidth="1"/>
    <col min="1283" max="1284" width="11.42578125" style="273" hidden="1" customWidth="1"/>
    <col min="1285" max="1285" width="4.85546875" style="273" hidden="1" customWidth="1"/>
    <col min="1286" max="1286" width="7.140625" style="273" hidden="1" customWidth="1"/>
    <col min="1287" max="1287" width="11.42578125" style="273" hidden="1" customWidth="1"/>
    <col min="1288" max="1288" width="12" style="273" hidden="1" customWidth="1"/>
    <col min="1289" max="1289" width="0.85546875" style="273" hidden="1" customWidth="1"/>
    <col min="1290" max="1290" width="11.42578125" style="273" hidden="1" customWidth="1"/>
    <col min="1291" max="1536" width="11.42578125" style="273" hidden="1"/>
    <col min="1537" max="1537" width="26" style="273" hidden="1" customWidth="1"/>
    <col min="1538" max="1538" width="7.28515625" style="273" hidden="1" customWidth="1"/>
    <col min="1539" max="1540" width="11.42578125" style="273" hidden="1" customWidth="1"/>
    <col min="1541" max="1541" width="4.85546875" style="273" hidden="1" customWidth="1"/>
    <col min="1542" max="1542" width="7.140625" style="273" hidden="1" customWidth="1"/>
    <col min="1543" max="1543" width="11.42578125" style="273" hidden="1" customWidth="1"/>
    <col min="1544" max="1544" width="12" style="273" hidden="1" customWidth="1"/>
    <col min="1545" max="1545" width="0.85546875" style="273" hidden="1" customWidth="1"/>
    <col min="1546" max="1546" width="11.42578125" style="273" hidden="1" customWidth="1"/>
    <col min="1547" max="1792" width="11.42578125" style="273" hidden="1"/>
    <col min="1793" max="1793" width="26" style="273" hidden="1" customWidth="1"/>
    <col min="1794" max="1794" width="7.28515625" style="273" hidden="1" customWidth="1"/>
    <col min="1795" max="1796" width="11.42578125" style="273" hidden="1" customWidth="1"/>
    <col min="1797" max="1797" width="4.85546875" style="273" hidden="1" customWidth="1"/>
    <col min="1798" max="1798" width="7.140625" style="273" hidden="1" customWidth="1"/>
    <col min="1799" max="1799" width="11.42578125" style="273" hidden="1" customWidth="1"/>
    <col min="1800" max="1800" width="12" style="273" hidden="1" customWidth="1"/>
    <col min="1801" max="1801" width="0.85546875" style="273" hidden="1" customWidth="1"/>
    <col min="1802" max="1802" width="11.42578125" style="273" hidden="1" customWidth="1"/>
    <col min="1803" max="2048" width="11.42578125" style="273" hidden="1"/>
    <col min="2049" max="2049" width="26" style="273" hidden="1" customWidth="1"/>
    <col min="2050" max="2050" width="7.28515625" style="273" hidden="1" customWidth="1"/>
    <col min="2051" max="2052" width="11.42578125" style="273" hidden="1" customWidth="1"/>
    <col min="2053" max="2053" width="4.85546875" style="273" hidden="1" customWidth="1"/>
    <col min="2054" max="2054" width="7.140625" style="273" hidden="1" customWidth="1"/>
    <col min="2055" max="2055" width="11.42578125" style="273" hidden="1" customWidth="1"/>
    <col min="2056" max="2056" width="12" style="273" hidden="1" customWidth="1"/>
    <col min="2057" max="2057" width="0.85546875" style="273" hidden="1" customWidth="1"/>
    <col min="2058" max="2058" width="11.42578125" style="273" hidden="1" customWidth="1"/>
    <col min="2059" max="2304" width="11.42578125" style="273" hidden="1"/>
    <col min="2305" max="2305" width="26" style="273" hidden="1" customWidth="1"/>
    <col min="2306" max="2306" width="7.28515625" style="273" hidden="1" customWidth="1"/>
    <col min="2307" max="2308" width="11.42578125" style="273" hidden="1" customWidth="1"/>
    <col min="2309" max="2309" width="4.85546875" style="273" hidden="1" customWidth="1"/>
    <col min="2310" max="2310" width="7.140625" style="273" hidden="1" customWidth="1"/>
    <col min="2311" max="2311" width="11.42578125" style="273" hidden="1" customWidth="1"/>
    <col min="2312" max="2312" width="12" style="273" hidden="1" customWidth="1"/>
    <col min="2313" max="2313" width="0.85546875" style="273" hidden="1" customWidth="1"/>
    <col min="2314" max="2314" width="11.42578125" style="273" hidden="1" customWidth="1"/>
    <col min="2315" max="2560" width="11.42578125" style="273" hidden="1"/>
    <col min="2561" max="2561" width="26" style="273" hidden="1" customWidth="1"/>
    <col min="2562" max="2562" width="7.28515625" style="273" hidden="1" customWidth="1"/>
    <col min="2563" max="2564" width="11.42578125" style="273" hidden="1" customWidth="1"/>
    <col min="2565" max="2565" width="4.85546875" style="273" hidden="1" customWidth="1"/>
    <col min="2566" max="2566" width="7.140625" style="273" hidden="1" customWidth="1"/>
    <col min="2567" max="2567" width="11.42578125" style="273" hidden="1" customWidth="1"/>
    <col min="2568" max="2568" width="12" style="273" hidden="1" customWidth="1"/>
    <col min="2569" max="2569" width="0.85546875" style="273" hidden="1" customWidth="1"/>
    <col min="2570" max="2570" width="11.42578125" style="273" hidden="1" customWidth="1"/>
    <col min="2571" max="2816" width="11.42578125" style="273" hidden="1"/>
    <col min="2817" max="2817" width="26" style="273" hidden="1" customWidth="1"/>
    <col min="2818" max="2818" width="7.28515625" style="273" hidden="1" customWidth="1"/>
    <col min="2819" max="2820" width="11.42578125" style="273" hidden="1" customWidth="1"/>
    <col min="2821" max="2821" width="4.85546875" style="273" hidden="1" customWidth="1"/>
    <col min="2822" max="2822" width="7.140625" style="273" hidden="1" customWidth="1"/>
    <col min="2823" max="2823" width="11.42578125" style="273" hidden="1" customWidth="1"/>
    <col min="2824" max="2824" width="12" style="273" hidden="1" customWidth="1"/>
    <col min="2825" max="2825" width="0.85546875" style="273" hidden="1" customWidth="1"/>
    <col min="2826" max="2826" width="11.42578125" style="273" hidden="1" customWidth="1"/>
    <col min="2827" max="3072" width="11.42578125" style="273" hidden="1"/>
    <col min="3073" max="3073" width="26" style="273" hidden="1" customWidth="1"/>
    <col min="3074" max="3074" width="7.28515625" style="273" hidden="1" customWidth="1"/>
    <col min="3075" max="3076" width="11.42578125" style="273" hidden="1" customWidth="1"/>
    <col min="3077" max="3077" width="4.85546875" style="273" hidden="1" customWidth="1"/>
    <col min="3078" max="3078" width="7.140625" style="273" hidden="1" customWidth="1"/>
    <col min="3079" max="3079" width="11.42578125" style="273" hidden="1" customWidth="1"/>
    <col min="3080" max="3080" width="12" style="273" hidden="1" customWidth="1"/>
    <col min="3081" max="3081" width="0.85546875" style="273" hidden="1" customWidth="1"/>
    <col min="3082" max="3082" width="11.42578125" style="273" hidden="1" customWidth="1"/>
    <col min="3083" max="3328" width="11.42578125" style="273" hidden="1"/>
    <col min="3329" max="3329" width="26" style="273" hidden="1" customWidth="1"/>
    <col min="3330" max="3330" width="7.28515625" style="273" hidden="1" customWidth="1"/>
    <col min="3331" max="3332" width="11.42578125" style="273" hidden="1" customWidth="1"/>
    <col min="3333" max="3333" width="4.85546875" style="273" hidden="1" customWidth="1"/>
    <col min="3334" max="3334" width="7.140625" style="273" hidden="1" customWidth="1"/>
    <col min="3335" max="3335" width="11.42578125" style="273" hidden="1" customWidth="1"/>
    <col min="3336" max="3336" width="12" style="273" hidden="1" customWidth="1"/>
    <col min="3337" max="3337" width="0.85546875" style="273" hidden="1" customWidth="1"/>
    <col min="3338" max="3338" width="11.42578125" style="273" hidden="1" customWidth="1"/>
    <col min="3339" max="3584" width="11.42578125" style="273" hidden="1"/>
    <col min="3585" max="3585" width="26" style="273" hidden="1" customWidth="1"/>
    <col min="3586" max="3586" width="7.28515625" style="273" hidden="1" customWidth="1"/>
    <col min="3587" max="3588" width="11.42578125" style="273" hidden="1" customWidth="1"/>
    <col min="3589" max="3589" width="4.85546875" style="273" hidden="1" customWidth="1"/>
    <col min="3590" max="3590" width="7.140625" style="273" hidden="1" customWidth="1"/>
    <col min="3591" max="3591" width="11.42578125" style="273" hidden="1" customWidth="1"/>
    <col min="3592" max="3592" width="12" style="273" hidden="1" customWidth="1"/>
    <col min="3593" max="3593" width="0.85546875" style="273" hidden="1" customWidth="1"/>
    <col min="3594" max="3594" width="11.42578125" style="273" hidden="1" customWidth="1"/>
    <col min="3595" max="3840" width="11.42578125" style="273" hidden="1"/>
    <col min="3841" max="3841" width="26" style="273" hidden="1" customWidth="1"/>
    <col min="3842" max="3842" width="7.28515625" style="273" hidden="1" customWidth="1"/>
    <col min="3843" max="3844" width="11.42578125" style="273" hidden="1" customWidth="1"/>
    <col min="3845" max="3845" width="4.85546875" style="273" hidden="1" customWidth="1"/>
    <col min="3846" max="3846" width="7.140625" style="273" hidden="1" customWidth="1"/>
    <col min="3847" max="3847" width="11.42578125" style="273" hidden="1" customWidth="1"/>
    <col min="3848" max="3848" width="12" style="273" hidden="1" customWidth="1"/>
    <col min="3849" max="3849" width="0.85546875" style="273" hidden="1" customWidth="1"/>
    <col min="3850" max="3850" width="11.42578125" style="273" hidden="1" customWidth="1"/>
    <col min="3851" max="4096" width="11.42578125" style="273" hidden="1"/>
    <col min="4097" max="4097" width="26" style="273" hidden="1" customWidth="1"/>
    <col min="4098" max="4098" width="7.28515625" style="273" hidden="1" customWidth="1"/>
    <col min="4099" max="4100" width="11.42578125" style="273" hidden="1" customWidth="1"/>
    <col min="4101" max="4101" width="4.85546875" style="273" hidden="1" customWidth="1"/>
    <col min="4102" max="4102" width="7.140625" style="273" hidden="1" customWidth="1"/>
    <col min="4103" max="4103" width="11.42578125" style="273" hidden="1" customWidth="1"/>
    <col min="4104" max="4104" width="12" style="273" hidden="1" customWidth="1"/>
    <col min="4105" max="4105" width="0.85546875" style="273" hidden="1" customWidth="1"/>
    <col min="4106" max="4106" width="11.42578125" style="273" hidden="1" customWidth="1"/>
    <col min="4107" max="4352" width="11.42578125" style="273" hidden="1"/>
    <col min="4353" max="4353" width="26" style="273" hidden="1" customWidth="1"/>
    <col min="4354" max="4354" width="7.28515625" style="273" hidden="1" customWidth="1"/>
    <col min="4355" max="4356" width="11.42578125" style="273" hidden="1" customWidth="1"/>
    <col min="4357" max="4357" width="4.85546875" style="273" hidden="1" customWidth="1"/>
    <col min="4358" max="4358" width="7.140625" style="273" hidden="1" customWidth="1"/>
    <col min="4359" max="4359" width="11.42578125" style="273" hidden="1" customWidth="1"/>
    <col min="4360" max="4360" width="12" style="273" hidden="1" customWidth="1"/>
    <col min="4361" max="4361" width="0.85546875" style="273" hidden="1" customWidth="1"/>
    <col min="4362" max="4362" width="11.42578125" style="273" hidden="1" customWidth="1"/>
    <col min="4363" max="4608" width="11.42578125" style="273" hidden="1"/>
    <col min="4609" max="4609" width="26" style="273" hidden="1" customWidth="1"/>
    <col min="4610" max="4610" width="7.28515625" style="273" hidden="1" customWidth="1"/>
    <col min="4611" max="4612" width="11.42578125" style="273" hidden="1" customWidth="1"/>
    <col min="4613" max="4613" width="4.85546875" style="273" hidden="1" customWidth="1"/>
    <col min="4614" max="4614" width="7.140625" style="273" hidden="1" customWidth="1"/>
    <col min="4615" max="4615" width="11.42578125" style="273" hidden="1" customWidth="1"/>
    <col min="4616" max="4616" width="12" style="273" hidden="1" customWidth="1"/>
    <col min="4617" max="4617" width="0.85546875" style="273" hidden="1" customWidth="1"/>
    <col min="4618" max="4618" width="11.42578125" style="273" hidden="1" customWidth="1"/>
    <col min="4619" max="4864" width="11.42578125" style="273" hidden="1"/>
    <col min="4865" max="4865" width="26" style="273" hidden="1" customWidth="1"/>
    <col min="4866" max="4866" width="7.28515625" style="273" hidden="1" customWidth="1"/>
    <col min="4867" max="4868" width="11.42578125" style="273" hidden="1" customWidth="1"/>
    <col min="4869" max="4869" width="4.85546875" style="273" hidden="1" customWidth="1"/>
    <col min="4870" max="4870" width="7.140625" style="273" hidden="1" customWidth="1"/>
    <col min="4871" max="4871" width="11.42578125" style="273" hidden="1" customWidth="1"/>
    <col min="4872" max="4872" width="12" style="273" hidden="1" customWidth="1"/>
    <col min="4873" max="4873" width="0.85546875" style="273" hidden="1" customWidth="1"/>
    <col min="4874" max="4874" width="11.42578125" style="273" hidden="1" customWidth="1"/>
    <col min="4875" max="5120" width="11.42578125" style="273" hidden="1"/>
    <col min="5121" max="5121" width="26" style="273" hidden="1" customWidth="1"/>
    <col min="5122" max="5122" width="7.28515625" style="273" hidden="1" customWidth="1"/>
    <col min="5123" max="5124" width="11.42578125" style="273" hidden="1" customWidth="1"/>
    <col min="5125" max="5125" width="4.85546875" style="273" hidden="1" customWidth="1"/>
    <col min="5126" max="5126" width="7.140625" style="273" hidden="1" customWidth="1"/>
    <col min="5127" max="5127" width="11.42578125" style="273" hidden="1" customWidth="1"/>
    <col min="5128" max="5128" width="12" style="273" hidden="1" customWidth="1"/>
    <col min="5129" max="5129" width="0.85546875" style="273" hidden="1" customWidth="1"/>
    <col min="5130" max="5130" width="11.42578125" style="273" hidden="1" customWidth="1"/>
    <col min="5131" max="5376" width="11.42578125" style="273" hidden="1"/>
    <col min="5377" max="5377" width="26" style="273" hidden="1" customWidth="1"/>
    <col min="5378" max="5378" width="7.28515625" style="273" hidden="1" customWidth="1"/>
    <col min="5379" max="5380" width="11.42578125" style="273" hidden="1" customWidth="1"/>
    <col min="5381" max="5381" width="4.85546875" style="273" hidden="1" customWidth="1"/>
    <col min="5382" max="5382" width="7.140625" style="273" hidden="1" customWidth="1"/>
    <col min="5383" max="5383" width="11.42578125" style="273" hidden="1" customWidth="1"/>
    <col min="5384" max="5384" width="12" style="273" hidden="1" customWidth="1"/>
    <col min="5385" max="5385" width="0.85546875" style="273" hidden="1" customWidth="1"/>
    <col min="5386" max="5386" width="11.42578125" style="273" hidden="1" customWidth="1"/>
    <col min="5387" max="5632" width="11.42578125" style="273" hidden="1"/>
    <col min="5633" max="5633" width="26" style="273" hidden="1" customWidth="1"/>
    <col min="5634" max="5634" width="7.28515625" style="273" hidden="1" customWidth="1"/>
    <col min="5635" max="5636" width="11.42578125" style="273" hidden="1" customWidth="1"/>
    <col min="5637" max="5637" width="4.85546875" style="273" hidden="1" customWidth="1"/>
    <col min="5638" max="5638" width="7.140625" style="273" hidden="1" customWidth="1"/>
    <col min="5639" max="5639" width="11.42578125" style="273" hidden="1" customWidth="1"/>
    <col min="5640" max="5640" width="12" style="273" hidden="1" customWidth="1"/>
    <col min="5641" max="5641" width="0.85546875" style="273" hidden="1" customWidth="1"/>
    <col min="5642" max="5642" width="11.42578125" style="273" hidden="1" customWidth="1"/>
    <col min="5643" max="5888" width="11.42578125" style="273" hidden="1"/>
    <col min="5889" max="5889" width="26" style="273" hidden="1" customWidth="1"/>
    <col min="5890" max="5890" width="7.28515625" style="273" hidden="1" customWidth="1"/>
    <col min="5891" max="5892" width="11.42578125" style="273" hidden="1" customWidth="1"/>
    <col min="5893" max="5893" width="4.85546875" style="273" hidden="1" customWidth="1"/>
    <col min="5894" max="5894" width="7.140625" style="273" hidden="1" customWidth="1"/>
    <col min="5895" max="5895" width="11.42578125" style="273" hidden="1" customWidth="1"/>
    <col min="5896" max="5896" width="12" style="273" hidden="1" customWidth="1"/>
    <col min="5897" max="5897" width="0.85546875" style="273" hidden="1" customWidth="1"/>
    <col min="5898" max="5898" width="11.42578125" style="273" hidden="1" customWidth="1"/>
    <col min="5899" max="6144" width="11.42578125" style="273" hidden="1"/>
    <col min="6145" max="6145" width="26" style="273" hidden="1" customWidth="1"/>
    <col min="6146" max="6146" width="7.28515625" style="273" hidden="1" customWidth="1"/>
    <col min="6147" max="6148" width="11.42578125" style="273" hidden="1" customWidth="1"/>
    <col min="6149" max="6149" width="4.85546875" style="273" hidden="1" customWidth="1"/>
    <col min="6150" max="6150" width="7.140625" style="273" hidden="1" customWidth="1"/>
    <col min="6151" max="6151" width="11.42578125" style="273" hidden="1" customWidth="1"/>
    <col min="6152" max="6152" width="12" style="273" hidden="1" customWidth="1"/>
    <col min="6153" max="6153" width="0.85546875" style="273" hidden="1" customWidth="1"/>
    <col min="6154" max="6154" width="11.42578125" style="273" hidden="1" customWidth="1"/>
    <col min="6155" max="6400" width="11.42578125" style="273" hidden="1"/>
    <col min="6401" max="6401" width="26" style="273" hidden="1" customWidth="1"/>
    <col min="6402" max="6402" width="7.28515625" style="273" hidden="1" customWidth="1"/>
    <col min="6403" max="6404" width="11.42578125" style="273" hidden="1" customWidth="1"/>
    <col min="6405" max="6405" width="4.85546875" style="273" hidden="1" customWidth="1"/>
    <col min="6406" max="6406" width="7.140625" style="273" hidden="1" customWidth="1"/>
    <col min="6407" max="6407" width="11.42578125" style="273" hidden="1" customWidth="1"/>
    <col min="6408" max="6408" width="12" style="273" hidden="1" customWidth="1"/>
    <col min="6409" max="6409" width="0.85546875" style="273" hidden="1" customWidth="1"/>
    <col min="6410" max="6410" width="11.42578125" style="273" hidden="1" customWidth="1"/>
    <col min="6411" max="6656" width="11.42578125" style="273" hidden="1"/>
    <col min="6657" max="6657" width="26" style="273" hidden="1" customWidth="1"/>
    <col min="6658" max="6658" width="7.28515625" style="273" hidden="1" customWidth="1"/>
    <col min="6659" max="6660" width="11.42578125" style="273" hidden="1" customWidth="1"/>
    <col min="6661" max="6661" width="4.85546875" style="273" hidden="1" customWidth="1"/>
    <col min="6662" max="6662" width="7.140625" style="273" hidden="1" customWidth="1"/>
    <col min="6663" max="6663" width="11.42578125" style="273" hidden="1" customWidth="1"/>
    <col min="6664" max="6664" width="12" style="273" hidden="1" customWidth="1"/>
    <col min="6665" max="6665" width="0.85546875" style="273" hidden="1" customWidth="1"/>
    <col min="6666" max="6666" width="11.42578125" style="273" hidden="1" customWidth="1"/>
    <col min="6667" max="6912" width="11.42578125" style="273" hidden="1"/>
    <col min="6913" max="6913" width="26" style="273" hidden="1" customWidth="1"/>
    <col min="6914" max="6914" width="7.28515625" style="273" hidden="1" customWidth="1"/>
    <col min="6915" max="6916" width="11.42578125" style="273" hidden="1" customWidth="1"/>
    <col min="6917" max="6917" width="4.85546875" style="273" hidden="1" customWidth="1"/>
    <col min="6918" max="6918" width="7.140625" style="273" hidden="1" customWidth="1"/>
    <col min="6919" max="6919" width="11.42578125" style="273" hidden="1" customWidth="1"/>
    <col min="6920" max="6920" width="12" style="273" hidden="1" customWidth="1"/>
    <col min="6921" max="6921" width="0.85546875" style="273" hidden="1" customWidth="1"/>
    <col min="6922" max="6922" width="11.42578125" style="273" hidden="1" customWidth="1"/>
    <col min="6923" max="7168" width="11.42578125" style="273" hidden="1"/>
    <col min="7169" max="7169" width="26" style="273" hidden="1" customWidth="1"/>
    <col min="7170" max="7170" width="7.28515625" style="273" hidden="1" customWidth="1"/>
    <col min="7171" max="7172" width="11.42578125" style="273" hidden="1" customWidth="1"/>
    <col min="7173" max="7173" width="4.85546875" style="273" hidden="1" customWidth="1"/>
    <col min="7174" max="7174" width="7.140625" style="273" hidden="1" customWidth="1"/>
    <col min="7175" max="7175" width="11.42578125" style="273" hidden="1" customWidth="1"/>
    <col min="7176" max="7176" width="12" style="273" hidden="1" customWidth="1"/>
    <col min="7177" max="7177" width="0.85546875" style="273" hidden="1" customWidth="1"/>
    <col min="7178" max="7178" width="11.42578125" style="273" hidden="1" customWidth="1"/>
    <col min="7179" max="7424" width="11.42578125" style="273" hidden="1"/>
    <col min="7425" max="7425" width="26" style="273" hidden="1" customWidth="1"/>
    <col min="7426" max="7426" width="7.28515625" style="273" hidden="1" customWidth="1"/>
    <col min="7427" max="7428" width="11.42578125" style="273" hidden="1" customWidth="1"/>
    <col min="7429" max="7429" width="4.85546875" style="273" hidden="1" customWidth="1"/>
    <col min="7430" max="7430" width="7.140625" style="273" hidden="1" customWidth="1"/>
    <col min="7431" max="7431" width="11.42578125" style="273" hidden="1" customWidth="1"/>
    <col min="7432" max="7432" width="12" style="273" hidden="1" customWidth="1"/>
    <col min="7433" max="7433" width="0.85546875" style="273" hidden="1" customWidth="1"/>
    <col min="7434" max="7434" width="11.42578125" style="273" hidden="1" customWidth="1"/>
    <col min="7435" max="7680" width="11.42578125" style="273" hidden="1"/>
    <col min="7681" max="7681" width="26" style="273" hidden="1" customWidth="1"/>
    <col min="7682" max="7682" width="7.28515625" style="273" hidden="1" customWidth="1"/>
    <col min="7683" max="7684" width="11.42578125" style="273" hidden="1" customWidth="1"/>
    <col min="7685" max="7685" width="4.85546875" style="273" hidden="1" customWidth="1"/>
    <col min="7686" max="7686" width="7.140625" style="273" hidden="1" customWidth="1"/>
    <col min="7687" max="7687" width="11.42578125" style="273" hidden="1" customWidth="1"/>
    <col min="7688" max="7688" width="12" style="273" hidden="1" customWidth="1"/>
    <col min="7689" max="7689" width="0.85546875" style="273" hidden="1" customWidth="1"/>
    <col min="7690" max="7690" width="11.42578125" style="273" hidden="1" customWidth="1"/>
    <col min="7691" max="7936" width="11.42578125" style="273" hidden="1"/>
    <col min="7937" max="7937" width="26" style="273" hidden="1" customWidth="1"/>
    <col min="7938" max="7938" width="7.28515625" style="273" hidden="1" customWidth="1"/>
    <col min="7939" max="7940" width="11.42578125" style="273" hidden="1" customWidth="1"/>
    <col min="7941" max="7941" width="4.85546875" style="273" hidden="1" customWidth="1"/>
    <col min="7942" max="7942" width="7.140625" style="273" hidden="1" customWidth="1"/>
    <col min="7943" max="7943" width="11.42578125" style="273" hidden="1" customWidth="1"/>
    <col min="7944" max="7944" width="12" style="273" hidden="1" customWidth="1"/>
    <col min="7945" max="7945" width="0.85546875" style="273" hidden="1" customWidth="1"/>
    <col min="7946" max="7946" width="11.42578125" style="273" hidden="1" customWidth="1"/>
    <col min="7947" max="8192" width="11.42578125" style="273" hidden="1"/>
    <col min="8193" max="8193" width="26" style="273" hidden="1" customWidth="1"/>
    <col min="8194" max="8194" width="7.28515625" style="273" hidden="1" customWidth="1"/>
    <col min="8195" max="8196" width="11.42578125" style="273" hidden="1" customWidth="1"/>
    <col min="8197" max="8197" width="4.85546875" style="273" hidden="1" customWidth="1"/>
    <col min="8198" max="8198" width="7.140625" style="273" hidden="1" customWidth="1"/>
    <col min="8199" max="8199" width="11.42578125" style="273" hidden="1" customWidth="1"/>
    <col min="8200" max="8200" width="12" style="273" hidden="1" customWidth="1"/>
    <col min="8201" max="8201" width="0.85546875" style="273" hidden="1" customWidth="1"/>
    <col min="8202" max="8202" width="11.42578125" style="273" hidden="1" customWidth="1"/>
    <col min="8203" max="8448" width="11.42578125" style="273" hidden="1"/>
    <col min="8449" max="8449" width="26" style="273" hidden="1" customWidth="1"/>
    <col min="8450" max="8450" width="7.28515625" style="273" hidden="1" customWidth="1"/>
    <col min="8451" max="8452" width="11.42578125" style="273" hidden="1" customWidth="1"/>
    <col min="8453" max="8453" width="4.85546875" style="273" hidden="1" customWidth="1"/>
    <col min="8454" max="8454" width="7.140625" style="273" hidden="1" customWidth="1"/>
    <col min="8455" max="8455" width="11.42578125" style="273" hidden="1" customWidth="1"/>
    <col min="8456" max="8456" width="12" style="273" hidden="1" customWidth="1"/>
    <col min="8457" max="8457" width="0.85546875" style="273" hidden="1" customWidth="1"/>
    <col min="8458" max="8458" width="11.42578125" style="273" hidden="1" customWidth="1"/>
    <col min="8459" max="8704" width="11.42578125" style="273" hidden="1"/>
    <col min="8705" max="8705" width="26" style="273" hidden="1" customWidth="1"/>
    <col min="8706" max="8706" width="7.28515625" style="273" hidden="1" customWidth="1"/>
    <col min="8707" max="8708" width="11.42578125" style="273" hidden="1" customWidth="1"/>
    <col min="8709" max="8709" width="4.85546875" style="273" hidden="1" customWidth="1"/>
    <col min="8710" max="8710" width="7.140625" style="273" hidden="1" customWidth="1"/>
    <col min="8711" max="8711" width="11.42578125" style="273" hidden="1" customWidth="1"/>
    <col min="8712" max="8712" width="12" style="273" hidden="1" customWidth="1"/>
    <col min="8713" max="8713" width="0.85546875" style="273" hidden="1" customWidth="1"/>
    <col min="8714" max="8714" width="11.42578125" style="273" hidden="1" customWidth="1"/>
    <col min="8715" max="8960" width="11.42578125" style="273" hidden="1"/>
    <col min="8961" max="8961" width="26" style="273" hidden="1" customWidth="1"/>
    <col min="8962" max="8962" width="7.28515625" style="273" hidden="1" customWidth="1"/>
    <col min="8963" max="8964" width="11.42578125" style="273" hidden="1" customWidth="1"/>
    <col min="8965" max="8965" width="4.85546875" style="273" hidden="1" customWidth="1"/>
    <col min="8966" max="8966" width="7.140625" style="273" hidden="1" customWidth="1"/>
    <col min="8967" max="8967" width="11.42578125" style="273" hidden="1" customWidth="1"/>
    <col min="8968" max="8968" width="12" style="273" hidden="1" customWidth="1"/>
    <col min="8969" max="8969" width="0.85546875" style="273" hidden="1" customWidth="1"/>
    <col min="8970" max="8970" width="11.42578125" style="273" hidden="1" customWidth="1"/>
    <col min="8971" max="9216" width="11.42578125" style="273" hidden="1"/>
    <col min="9217" max="9217" width="26" style="273" hidden="1" customWidth="1"/>
    <col min="9218" max="9218" width="7.28515625" style="273" hidden="1" customWidth="1"/>
    <col min="9219" max="9220" width="11.42578125" style="273" hidden="1" customWidth="1"/>
    <col min="9221" max="9221" width="4.85546875" style="273" hidden="1" customWidth="1"/>
    <col min="9222" max="9222" width="7.140625" style="273" hidden="1" customWidth="1"/>
    <col min="9223" max="9223" width="11.42578125" style="273" hidden="1" customWidth="1"/>
    <col min="9224" max="9224" width="12" style="273" hidden="1" customWidth="1"/>
    <col min="9225" max="9225" width="0.85546875" style="273" hidden="1" customWidth="1"/>
    <col min="9226" max="9226" width="11.42578125" style="273" hidden="1" customWidth="1"/>
    <col min="9227" max="9472" width="11.42578125" style="273" hidden="1"/>
    <col min="9473" max="9473" width="26" style="273" hidden="1" customWidth="1"/>
    <col min="9474" max="9474" width="7.28515625" style="273" hidden="1" customWidth="1"/>
    <col min="9475" max="9476" width="11.42578125" style="273" hidden="1" customWidth="1"/>
    <col min="9477" max="9477" width="4.85546875" style="273" hidden="1" customWidth="1"/>
    <col min="9478" max="9478" width="7.140625" style="273" hidden="1" customWidth="1"/>
    <col min="9479" max="9479" width="11.42578125" style="273" hidden="1" customWidth="1"/>
    <col min="9480" max="9480" width="12" style="273" hidden="1" customWidth="1"/>
    <col min="9481" max="9481" width="0.85546875" style="273" hidden="1" customWidth="1"/>
    <col min="9482" max="9482" width="11.42578125" style="273" hidden="1" customWidth="1"/>
    <col min="9483" max="9728" width="11.42578125" style="273" hidden="1"/>
    <col min="9729" max="9729" width="26" style="273" hidden="1" customWidth="1"/>
    <col min="9730" max="9730" width="7.28515625" style="273" hidden="1" customWidth="1"/>
    <col min="9731" max="9732" width="11.42578125" style="273" hidden="1" customWidth="1"/>
    <col min="9733" max="9733" width="4.85546875" style="273" hidden="1" customWidth="1"/>
    <col min="9734" max="9734" width="7.140625" style="273" hidden="1" customWidth="1"/>
    <col min="9735" max="9735" width="11.42578125" style="273" hidden="1" customWidth="1"/>
    <col min="9736" max="9736" width="12" style="273" hidden="1" customWidth="1"/>
    <col min="9737" max="9737" width="0.85546875" style="273" hidden="1" customWidth="1"/>
    <col min="9738" max="9738" width="11.42578125" style="273" hidden="1" customWidth="1"/>
    <col min="9739" max="9984" width="11.42578125" style="273" hidden="1"/>
    <col min="9985" max="9985" width="26" style="273" hidden="1" customWidth="1"/>
    <col min="9986" max="9986" width="7.28515625" style="273" hidden="1" customWidth="1"/>
    <col min="9987" max="9988" width="11.42578125" style="273" hidden="1" customWidth="1"/>
    <col min="9989" max="9989" width="4.85546875" style="273" hidden="1" customWidth="1"/>
    <col min="9990" max="9990" width="7.140625" style="273" hidden="1" customWidth="1"/>
    <col min="9991" max="9991" width="11.42578125" style="273" hidden="1" customWidth="1"/>
    <col min="9992" max="9992" width="12" style="273" hidden="1" customWidth="1"/>
    <col min="9993" max="9993" width="0.85546875" style="273" hidden="1" customWidth="1"/>
    <col min="9994" max="9994" width="11.42578125" style="273" hidden="1" customWidth="1"/>
    <col min="9995" max="10240" width="11.42578125" style="273" hidden="1"/>
    <col min="10241" max="10241" width="26" style="273" hidden="1" customWidth="1"/>
    <col min="10242" max="10242" width="7.28515625" style="273" hidden="1" customWidth="1"/>
    <col min="10243" max="10244" width="11.42578125" style="273" hidden="1" customWidth="1"/>
    <col min="10245" max="10245" width="4.85546875" style="273" hidden="1" customWidth="1"/>
    <col min="10246" max="10246" width="7.140625" style="273" hidden="1" customWidth="1"/>
    <col min="10247" max="10247" width="11.42578125" style="273" hidden="1" customWidth="1"/>
    <col min="10248" max="10248" width="12" style="273" hidden="1" customWidth="1"/>
    <col min="10249" max="10249" width="0.85546875" style="273" hidden="1" customWidth="1"/>
    <col min="10250" max="10250" width="11.42578125" style="273" hidden="1" customWidth="1"/>
    <col min="10251" max="10496" width="11.42578125" style="273" hidden="1"/>
    <col min="10497" max="10497" width="26" style="273" hidden="1" customWidth="1"/>
    <col min="10498" max="10498" width="7.28515625" style="273" hidden="1" customWidth="1"/>
    <col min="10499" max="10500" width="11.42578125" style="273" hidden="1" customWidth="1"/>
    <col min="10501" max="10501" width="4.85546875" style="273" hidden="1" customWidth="1"/>
    <col min="10502" max="10502" width="7.140625" style="273" hidden="1" customWidth="1"/>
    <col min="10503" max="10503" width="11.42578125" style="273" hidden="1" customWidth="1"/>
    <col min="10504" max="10504" width="12" style="273" hidden="1" customWidth="1"/>
    <col min="10505" max="10505" width="0.85546875" style="273" hidden="1" customWidth="1"/>
    <col min="10506" max="10506" width="11.42578125" style="273" hidden="1" customWidth="1"/>
    <col min="10507" max="10752" width="11.42578125" style="273" hidden="1"/>
    <col min="10753" max="10753" width="26" style="273" hidden="1" customWidth="1"/>
    <col min="10754" max="10754" width="7.28515625" style="273" hidden="1" customWidth="1"/>
    <col min="10755" max="10756" width="11.42578125" style="273" hidden="1" customWidth="1"/>
    <col min="10757" max="10757" width="4.85546875" style="273" hidden="1" customWidth="1"/>
    <col min="10758" max="10758" width="7.140625" style="273" hidden="1" customWidth="1"/>
    <col min="10759" max="10759" width="11.42578125" style="273" hidden="1" customWidth="1"/>
    <col min="10760" max="10760" width="12" style="273" hidden="1" customWidth="1"/>
    <col min="10761" max="10761" width="0.85546875" style="273" hidden="1" customWidth="1"/>
    <col min="10762" max="10762" width="11.42578125" style="273" hidden="1" customWidth="1"/>
    <col min="10763" max="11008" width="11.42578125" style="273" hidden="1"/>
    <col min="11009" max="11009" width="26" style="273" hidden="1" customWidth="1"/>
    <col min="11010" max="11010" width="7.28515625" style="273" hidden="1" customWidth="1"/>
    <col min="11011" max="11012" width="11.42578125" style="273" hidden="1" customWidth="1"/>
    <col min="11013" max="11013" width="4.85546875" style="273" hidden="1" customWidth="1"/>
    <col min="11014" max="11014" width="7.140625" style="273" hidden="1" customWidth="1"/>
    <col min="11015" max="11015" width="11.42578125" style="273" hidden="1" customWidth="1"/>
    <col min="11016" max="11016" width="12" style="273" hidden="1" customWidth="1"/>
    <col min="11017" max="11017" width="0.85546875" style="273" hidden="1" customWidth="1"/>
    <col min="11018" max="11018" width="11.42578125" style="273" hidden="1" customWidth="1"/>
    <col min="11019" max="11264" width="11.42578125" style="273" hidden="1"/>
    <col min="11265" max="11265" width="26" style="273" hidden="1" customWidth="1"/>
    <col min="11266" max="11266" width="7.28515625" style="273" hidden="1" customWidth="1"/>
    <col min="11267" max="11268" width="11.42578125" style="273" hidden="1" customWidth="1"/>
    <col min="11269" max="11269" width="4.85546875" style="273" hidden="1" customWidth="1"/>
    <col min="11270" max="11270" width="7.140625" style="273" hidden="1" customWidth="1"/>
    <col min="11271" max="11271" width="11.42578125" style="273" hidden="1" customWidth="1"/>
    <col min="11272" max="11272" width="12" style="273" hidden="1" customWidth="1"/>
    <col min="11273" max="11273" width="0.85546875" style="273" hidden="1" customWidth="1"/>
    <col min="11274" max="11274" width="11.42578125" style="273" hidden="1" customWidth="1"/>
    <col min="11275" max="11520" width="11.42578125" style="273" hidden="1"/>
    <col min="11521" max="11521" width="26" style="273" hidden="1" customWidth="1"/>
    <col min="11522" max="11522" width="7.28515625" style="273" hidden="1" customWidth="1"/>
    <col min="11523" max="11524" width="11.42578125" style="273" hidden="1" customWidth="1"/>
    <col min="11525" max="11525" width="4.85546875" style="273" hidden="1" customWidth="1"/>
    <col min="11526" max="11526" width="7.140625" style="273" hidden="1" customWidth="1"/>
    <col min="11527" max="11527" width="11.42578125" style="273" hidden="1" customWidth="1"/>
    <col min="11528" max="11528" width="12" style="273" hidden="1" customWidth="1"/>
    <col min="11529" max="11529" width="0.85546875" style="273" hidden="1" customWidth="1"/>
    <col min="11530" max="11530" width="11.42578125" style="273" hidden="1" customWidth="1"/>
    <col min="11531" max="11776" width="11.42578125" style="273" hidden="1"/>
    <col min="11777" max="11777" width="26" style="273" hidden="1" customWidth="1"/>
    <col min="11778" max="11778" width="7.28515625" style="273" hidden="1" customWidth="1"/>
    <col min="11779" max="11780" width="11.42578125" style="273" hidden="1" customWidth="1"/>
    <col min="11781" max="11781" width="4.85546875" style="273" hidden="1" customWidth="1"/>
    <col min="11782" max="11782" width="7.140625" style="273" hidden="1" customWidth="1"/>
    <col min="11783" max="11783" width="11.42578125" style="273" hidden="1" customWidth="1"/>
    <col min="11784" max="11784" width="12" style="273" hidden="1" customWidth="1"/>
    <col min="11785" max="11785" width="0.85546875" style="273" hidden="1" customWidth="1"/>
    <col min="11786" max="11786" width="11.42578125" style="273" hidden="1" customWidth="1"/>
    <col min="11787" max="12032" width="11.42578125" style="273" hidden="1"/>
    <col min="12033" max="12033" width="26" style="273" hidden="1" customWidth="1"/>
    <col min="12034" max="12034" width="7.28515625" style="273" hidden="1" customWidth="1"/>
    <col min="12035" max="12036" width="11.42578125" style="273" hidden="1" customWidth="1"/>
    <col min="12037" max="12037" width="4.85546875" style="273" hidden="1" customWidth="1"/>
    <col min="12038" max="12038" width="7.140625" style="273" hidden="1" customWidth="1"/>
    <col min="12039" max="12039" width="11.42578125" style="273" hidden="1" customWidth="1"/>
    <col min="12040" max="12040" width="12" style="273" hidden="1" customWidth="1"/>
    <col min="12041" max="12041" width="0.85546875" style="273" hidden="1" customWidth="1"/>
    <col min="12042" max="12042" width="11.42578125" style="273" hidden="1" customWidth="1"/>
    <col min="12043" max="12288" width="11.42578125" style="273" hidden="1"/>
    <col min="12289" max="12289" width="26" style="273" hidden="1" customWidth="1"/>
    <col min="12290" max="12290" width="7.28515625" style="273" hidden="1" customWidth="1"/>
    <col min="12291" max="12292" width="11.42578125" style="273" hidden="1" customWidth="1"/>
    <col min="12293" max="12293" width="4.85546875" style="273" hidden="1" customWidth="1"/>
    <col min="12294" max="12294" width="7.140625" style="273" hidden="1" customWidth="1"/>
    <col min="12295" max="12295" width="11.42578125" style="273" hidden="1" customWidth="1"/>
    <col min="12296" max="12296" width="12" style="273" hidden="1" customWidth="1"/>
    <col min="12297" max="12297" width="0.85546875" style="273" hidden="1" customWidth="1"/>
    <col min="12298" max="12298" width="11.42578125" style="273" hidden="1" customWidth="1"/>
    <col min="12299" max="12544" width="11.42578125" style="273" hidden="1"/>
    <col min="12545" max="12545" width="26" style="273" hidden="1" customWidth="1"/>
    <col min="12546" max="12546" width="7.28515625" style="273" hidden="1" customWidth="1"/>
    <col min="12547" max="12548" width="11.42578125" style="273" hidden="1" customWidth="1"/>
    <col min="12549" max="12549" width="4.85546875" style="273" hidden="1" customWidth="1"/>
    <col min="12550" max="12550" width="7.140625" style="273" hidden="1" customWidth="1"/>
    <col min="12551" max="12551" width="11.42578125" style="273" hidden="1" customWidth="1"/>
    <col min="12552" max="12552" width="12" style="273" hidden="1" customWidth="1"/>
    <col min="12553" max="12553" width="0.85546875" style="273" hidden="1" customWidth="1"/>
    <col min="12554" max="12554" width="11.42578125" style="273" hidden="1" customWidth="1"/>
    <col min="12555" max="12800" width="11.42578125" style="273" hidden="1"/>
    <col min="12801" max="12801" width="26" style="273" hidden="1" customWidth="1"/>
    <col min="12802" max="12802" width="7.28515625" style="273" hidden="1" customWidth="1"/>
    <col min="12803" max="12804" width="11.42578125" style="273" hidden="1" customWidth="1"/>
    <col min="12805" max="12805" width="4.85546875" style="273" hidden="1" customWidth="1"/>
    <col min="12806" max="12806" width="7.140625" style="273" hidden="1" customWidth="1"/>
    <col min="12807" max="12807" width="11.42578125" style="273" hidden="1" customWidth="1"/>
    <col min="12808" max="12808" width="12" style="273" hidden="1" customWidth="1"/>
    <col min="12809" max="12809" width="0.85546875" style="273" hidden="1" customWidth="1"/>
    <col min="12810" max="12810" width="11.42578125" style="273" hidden="1" customWidth="1"/>
    <col min="12811" max="13056" width="11.42578125" style="273" hidden="1"/>
    <col min="13057" max="13057" width="26" style="273" hidden="1" customWidth="1"/>
    <col min="13058" max="13058" width="7.28515625" style="273" hidden="1" customWidth="1"/>
    <col min="13059" max="13060" width="11.42578125" style="273" hidden="1" customWidth="1"/>
    <col min="13061" max="13061" width="4.85546875" style="273" hidden="1" customWidth="1"/>
    <col min="13062" max="13062" width="7.140625" style="273" hidden="1" customWidth="1"/>
    <col min="13063" max="13063" width="11.42578125" style="273" hidden="1" customWidth="1"/>
    <col min="13064" max="13064" width="12" style="273" hidden="1" customWidth="1"/>
    <col min="13065" max="13065" width="0.85546875" style="273" hidden="1" customWidth="1"/>
    <col min="13066" max="13066" width="11.42578125" style="273" hidden="1" customWidth="1"/>
    <col min="13067" max="13312" width="11.42578125" style="273" hidden="1"/>
    <col min="13313" max="13313" width="26" style="273" hidden="1" customWidth="1"/>
    <col min="13314" max="13314" width="7.28515625" style="273" hidden="1" customWidth="1"/>
    <col min="13315" max="13316" width="11.42578125" style="273" hidden="1" customWidth="1"/>
    <col min="13317" max="13317" width="4.85546875" style="273" hidden="1" customWidth="1"/>
    <col min="13318" max="13318" width="7.140625" style="273" hidden="1" customWidth="1"/>
    <col min="13319" max="13319" width="11.42578125" style="273" hidden="1" customWidth="1"/>
    <col min="13320" max="13320" width="12" style="273" hidden="1" customWidth="1"/>
    <col min="13321" max="13321" width="0.85546875" style="273" hidden="1" customWidth="1"/>
    <col min="13322" max="13322" width="11.42578125" style="273" hidden="1" customWidth="1"/>
    <col min="13323" max="13568" width="11.42578125" style="273" hidden="1"/>
    <col min="13569" max="13569" width="26" style="273" hidden="1" customWidth="1"/>
    <col min="13570" max="13570" width="7.28515625" style="273" hidden="1" customWidth="1"/>
    <col min="13571" max="13572" width="11.42578125" style="273" hidden="1" customWidth="1"/>
    <col min="13573" max="13573" width="4.85546875" style="273" hidden="1" customWidth="1"/>
    <col min="13574" max="13574" width="7.140625" style="273" hidden="1" customWidth="1"/>
    <col min="13575" max="13575" width="11.42578125" style="273" hidden="1" customWidth="1"/>
    <col min="13576" max="13576" width="12" style="273" hidden="1" customWidth="1"/>
    <col min="13577" max="13577" width="0.85546875" style="273" hidden="1" customWidth="1"/>
    <col min="13578" max="13578" width="11.42578125" style="273" hidden="1" customWidth="1"/>
    <col min="13579" max="13824" width="11.42578125" style="273" hidden="1"/>
    <col min="13825" max="13825" width="26" style="273" hidden="1" customWidth="1"/>
    <col min="13826" max="13826" width="7.28515625" style="273" hidden="1" customWidth="1"/>
    <col min="13827" max="13828" width="11.42578125" style="273" hidden="1" customWidth="1"/>
    <col min="13829" max="13829" width="4.85546875" style="273" hidden="1" customWidth="1"/>
    <col min="13830" max="13830" width="7.140625" style="273" hidden="1" customWidth="1"/>
    <col min="13831" max="13831" width="11.42578125" style="273" hidden="1" customWidth="1"/>
    <col min="13832" max="13832" width="12" style="273" hidden="1" customWidth="1"/>
    <col min="13833" max="13833" width="0.85546875" style="273" hidden="1" customWidth="1"/>
    <col min="13834" max="13834" width="11.42578125" style="273" hidden="1" customWidth="1"/>
    <col min="13835" max="14080" width="11.42578125" style="273" hidden="1"/>
    <col min="14081" max="14081" width="26" style="273" hidden="1" customWidth="1"/>
    <col min="14082" max="14082" width="7.28515625" style="273" hidden="1" customWidth="1"/>
    <col min="14083" max="14084" width="11.42578125" style="273" hidden="1" customWidth="1"/>
    <col min="14085" max="14085" width="4.85546875" style="273" hidden="1" customWidth="1"/>
    <col min="14086" max="14086" width="7.140625" style="273" hidden="1" customWidth="1"/>
    <col min="14087" max="14087" width="11.42578125" style="273" hidden="1" customWidth="1"/>
    <col min="14088" max="14088" width="12" style="273" hidden="1" customWidth="1"/>
    <col min="14089" max="14089" width="0.85546875" style="273" hidden="1" customWidth="1"/>
    <col min="14090" max="14090" width="11.42578125" style="273" hidden="1" customWidth="1"/>
    <col min="14091" max="14336" width="11.42578125" style="273" hidden="1"/>
    <col min="14337" max="14337" width="26" style="273" hidden="1" customWidth="1"/>
    <col min="14338" max="14338" width="7.28515625" style="273" hidden="1" customWidth="1"/>
    <col min="14339" max="14340" width="11.42578125" style="273" hidden="1" customWidth="1"/>
    <col min="14341" max="14341" width="4.85546875" style="273" hidden="1" customWidth="1"/>
    <col min="14342" max="14342" width="7.140625" style="273" hidden="1" customWidth="1"/>
    <col min="14343" max="14343" width="11.42578125" style="273" hidden="1" customWidth="1"/>
    <col min="14344" max="14344" width="12" style="273" hidden="1" customWidth="1"/>
    <col min="14345" max="14345" width="0.85546875" style="273" hidden="1" customWidth="1"/>
    <col min="14346" max="14346" width="11.42578125" style="273" hidden="1" customWidth="1"/>
    <col min="14347" max="14592" width="11.42578125" style="273" hidden="1"/>
    <col min="14593" max="14593" width="26" style="273" hidden="1" customWidth="1"/>
    <col min="14594" max="14594" width="7.28515625" style="273" hidden="1" customWidth="1"/>
    <col min="14595" max="14596" width="11.42578125" style="273" hidden="1" customWidth="1"/>
    <col min="14597" max="14597" width="4.85546875" style="273" hidden="1" customWidth="1"/>
    <col min="14598" max="14598" width="7.140625" style="273" hidden="1" customWidth="1"/>
    <col min="14599" max="14599" width="11.42578125" style="273" hidden="1" customWidth="1"/>
    <col min="14600" max="14600" width="12" style="273" hidden="1" customWidth="1"/>
    <col min="14601" max="14601" width="0.85546875" style="273" hidden="1" customWidth="1"/>
    <col min="14602" max="14602" width="11.42578125" style="273" hidden="1" customWidth="1"/>
    <col min="14603" max="14848" width="11.42578125" style="273" hidden="1"/>
    <col min="14849" max="14849" width="26" style="273" hidden="1" customWidth="1"/>
    <col min="14850" max="14850" width="7.28515625" style="273" hidden="1" customWidth="1"/>
    <col min="14851" max="14852" width="11.42578125" style="273" hidden="1" customWidth="1"/>
    <col min="14853" max="14853" width="4.85546875" style="273" hidden="1" customWidth="1"/>
    <col min="14854" max="14854" width="7.140625" style="273" hidden="1" customWidth="1"/>
    <col min="14855" max="14855" width="11.42578125" style="273" hidden="1" customWidth="1"/>
    <col min="14856" max="14856" width="12" style="273" hidden="1" customWidth="1"/>
    <col min="14857" max="14857" width="0.85546875" style="273" hidden="1" customWidth="1"/>
    <col min="14858" max="14858" width="11.42578125" style="273" hidden="1" customWidth="1"/>
    <col min="14859" max="15104" width="11.42578125" style="273" hidden="1"/>
    <col min="15105" max="15105" width="26" style="273" hidden="1" customWidth="1"/>
    <col min="15106" max="15106" width="7.28515625" style="273" hidden="1" customWidth="1"/>
    <col min="15107" max="15108" width="11.42578125" style="273" hidden="1" customWidth="1"/>
    <col min="15109" max="15109" width="4.85546875" style="273" hidden="1" customWidth="1"/>
    <col min="15110" max="15110" width="7.140625" style="273" hidden="1" customWidth="1"/>
    <col min="15111" max="15111" width="11.42578125" style="273" hidden="1" customWidth="1"/>
    <col min="15112" max="15112" width="12" style="273" hidden="1" customWidth="1"/>
    <col min="15113" max="15113" width="0.85546875" style="273" hidden="1" customWidth="1"/>
    <col min="15114" max="15114" width="11.42578125" style="273" hidden="1" customWidth="1"/>
    <col min="15115" max="15360" width="11.42578125" style="273" hidden="1"/>
    <col min="15361" max="15361" width="26" style="273" hidden="1" customWidth="1"/>
    <col min="15362" max="15362" width="7.28515625" style="273" hidden="1" customWidth="1"/>
    <col min="15363" max="15364" width="11.42578125" style="273" hidden="1" customWidth="1"/>
    <col min="15365" max="15365" width="4.85546875" style="273" hidden="1" customWidth="1"/>
    <col min="15366" max="15366" width="7.140625" style="273" hidden="1" customWidth="1"/>
    <col min="15367" max="15367" width="11.42578125" style="273" hidden="1" customWidth="1"/>
    <col min="15368" max="15368" width="12" style="273" hidden="1" customWidth="1"/>
    <col min="15369" max="15369" width="0.85546875" style="273" hidden="1" customWidth="1"/>
    <col min="15370" max="15370" width="11.42578125" style="273" hidden="1" customWidth="1"/>
    <col min="15371" max="15616" width="11.42578125" style="273" hidden="1"/>
    <col min="15617" max="15617" width="26" style="273" hidden="1" customWidth="1"/>
    <col min="15618" max="15618" width="7.28515625" style="273" hidden="1" customWidth="1"/>
    <col min="15619" max="15620" width="11.42578125" style="273" hidden="1" customWidth="1"/>
    <col min="15621" max="15621" width="4.85546875" style="273" hidden="1" customWidth="1"/>
    <col min="15622" max="15622" width="7.140625" style="273" hidden="1" customWidth="1"/>
    <col min="15623" max="15623" width="11.42578125" style="273" hidden="1" customWidth="1"/>
    <col min="15624" max="15624" width="12" style="273" hidden="1" customWidth="1"/>
    <col min="15625" max="15625" width="0.85546875" style="273" hidden="1" customWidth="1"/>
    <col min="15626" max="15626" width="11.42578125" style="273" hidden="1" customWidth="1"/>
    <col min="15627" max="15872" width="11.42578125" style="273" hidden="1"/>
    <col min="15873" max="15873" width="26" style="273" hidden="1" customWidth="1"/>
    <col min="15874" max="15874" width="7.28515625" style="273" hidden="1" customWidth="1"/>
    <col min="15875" max="15876" width="11.42578125" style="273" hidden="1" customWidth="1"/>
    <col min="15877" max="15877" width="4.85546875" style="273" hidden="1" customWidth="1"/>
    <col min="15878" max="15878" width="7.140625" style="273" hidden="1" customWidth="1"/>
    <col min="15879" max="15879" width="11.42578125" style="273" hidden="1" customWidth="1"/>
    <col min="15880" max="15880" width="12" style="273" hidden="1" customWidth="1"/>
    <col min="15881" max="15881" width="0.85546875" style="273" hidden="1" customWidth="1"/>
    <col min="15882" max="15882" width="11.42578125" style="273" hidden="1" customWidth="1"/>
    <col min="15883" max="16128" width="11.42578125" style="273" hidden="1"/>
    <col min="16129" max="16129" width="26" style="273" hidden="1" customWidth="1"/>
    <col min="16130" max="16130" width="7.28515625" style="273" hidden="1" customWidth="1"/>
    <col min="16131" max="16132" width="11.42578125" style="273" hidden="1" customWidth="1"/>
    <col min="16133" max="16133" width="4.85546875" style="273" hidden="1" customWidth="1"/>
    <col min="16134" max="16134" width="7.140625" style="273" hidden="1" customWidth="1"/>
    <col min="16135" max="16135" width="11.42578125" style="273" hidden="1" customWidth="1"/>
    <col min="16136" max="16136" width="12" style="273" hidden="1" customWidth="1"/>
    <col min="16137" max="16137" width="0.85546875" style="273" hidden="1" customWidth="1"/>
    <col min="16138" max="16138" width="11.42578125" style="273" hidden="1" customWidth="1"/>
    <col min="16139" max="16384" width="11.42578125" style="273" hidden="1"/>
  </cols>
  <sheetData>
    <row r="1" spans="1:10" s="207" customFormat="1" ht="12" customHeight="1">
      <c r="A1" s="206" t="s">
        <v>269</v>
      </c>
      <c r="B1" s="237"/>
      <c r="C1" s="237"/>
      <c r="D1" s="237"/>
      <c r="E1" s="237"/>
      <c r="F1" s="237"/>
      <c r="G1" s="237"/>
      <c r="H1" s="159" t="s">
        <v>270</v>
      </c>
    </row>
    <row r="2" spans="1:10" s="207" customFormat="1" ht="12" customHeight="1">
      <c r="A2" s="206" t="s">
        <v>271</v>
      </c>
      <c r="B2" s="237"/>
      <c r="C2" s="237"/>
      <c r="D2" s="237"/>
      <c r="E2" s="237"/>
      <c r="F2" s="237"/>
      <c r="G2" s="237"/>
      <c r="H2" s="317"/>
    </row>
    <row r="3" spans="1:10" s="207" customFormat="1" ht="12" customHeight="1">
      <c r="A3" s="208" t="s">
        <v>129</v>
      </c>
      <c r="B3" s="237"/>
      <c r="C3" s="237"/>
      <c r="D3" s="237"/>
      <c r="E3" s="237"/>
      <c r="F3" s="237"/>
      <c r="G3" s="237"/>
    </row>
    <row r="4" spans="1:10" ht="3" customHeight="1">
      <c r="A4" s="271"/>
      <c r="B4" s="271"/>
      <c r="C4" s="271"/>
      <c r="D4" s="271"/>
      <c r="E4" s="271"/>
      <c r="F4" s="271"/>
      <c r="G4" s="271"/>
      <c r="H4" s="271"/>
      <c r="I4" s="272"/>
      <c r="J4" s="272"/>
    </row>
    <row r="5" spans="1:10" ht="3" customHeight="1">
      <c r="A5" s="272"/>
      <c r="B5" s="272"/>
      <c r="C5" s="272"/>
      <c r="D5" s="272"/>
      <c r="E5" s="272"/>
      <c r="F5" s="272"/>
      <c r="G5" s="272"/>
      <c r="H5" s="272"/>
    </row>
    <row r="6" spans="1:10" ht="9" customHeight="1">
      <c r="A6" s="406" t="s">
        <v>111</v>
      </c>
      <c r="B6" s="318" t="s">
        <v>272</v>
      </c>
      <c r="C6" s="319"/>
      <c r="D6" s="319"/>
      <c r="E6" s="272"/>
      <c r="F6" s="318" t="s">
        <v>273</v>
      </c>
      <c r="G6" s="319"/>
      <c r="H6" s="319"/>
    </row>
    <row r="7" spans="1:10" s="215" customFormat="1" ht="8.25">
      <c r="A7" s="407"/>
      <c r="B7" s="277" t="s">
        <v>49</v>
      </c>
      <c r="C7" s="277" t="s">
        <v>274</v>
      </c>
      <c r="D7" s="320" t="s">
        <v>275</v>
      </c>
      <c r="E7" s="320"/>
      <c r="F7" s="277" t="s">
        <v>49</v>
      </c>
      <c r="G7" s="277" t="s">
        <v>274</v>
      </c>
      <c r="H7" s="320" t="s">
        <v>275</v>
      </c>
    </row>
    <row r="8" spans="1:10" ht="3" customHeight="1">
      <c r="A8" s="271"/>
      <c r="B8" s="271"/>
      <c r="C8" s="271"/>
      <c r="D8" s="271"/>
      <c r="E8" s="271"/>
      <c r="F8" s="271"/>
      <c r="G8" s="271"/>
      <c r="H8" s="271"/>
    </row>
    <row r="9" spans="1:10" ht="3" customHeight="1">
      <c r="A9" s="272"/>
      <c r="B9" s="272"/>
      <c r="C9" s="272"/>
      <c r="D9" s="272"/>
      <c r="E9" s="272"/>
      <c r="F9" s="272"/>
      <c r="G9" s="272"/>
      <c r="H9" s="272"/>
    </row>
    <row r="10" spans="1:10" s="219" customFormat="1" ht="9" customHeight="1">
      <c r="A10" s="218">
        <v>1995</v>
      </c>
      <c r="B10" s="242"/>
      <c r="C10" s="242"/>
      <c r="D10" s="242"/>
      <c r="E10" s="242"/>
      <c r="F10" s="242"/>
      <c r="G10" s="242"/>
      <c r="H10" s="242"/>
    </row>
    <row r="11" spans="1:10" s="219" customFormat="1" ht="9" customHeight="1">
      <c r="A11" s="222" t="s">
        <v>102</v>
      </c>
      <c r="B11" s="243">
        <f>SUM(B13:B45)</f>
        <v>42368</v>
      </c>
      <c r="C11" s="243">
        <f>SUM(C13:C45)</f>
        <v>34692</v>
      </c>
      <c r="D11" s="321">
        <f>SUM(D13:D45)</f>
        <v>7676</v>
      </c>
      <c r="E11" s="243"/>
      <c r="F11" s="322">
        <f>SUM(F13:F45)</f>
        <v>577</v>
      </c>
      <c r="G11" s="322">
        <f>SUM(G13:G45)</f>
        <v>481</v>
      </c>
      <c r="H11" s="322">
        <f>SUM(H13:H45)</f>
        <v>96</v>
      </c>
    </row>
    <row r="12" spans="1:10" s="219" customFormat="1" ht="3.95" customHeight="1">
      <c r="A12" s="222"/>
      <c r="B12" s="243"/>
      <c r="C12" s="243"/>
      <c r="D12" s="249"/>
      <c r="E12" s="243"/>
      <c r="F12" s="229"/>
      <c r="G12" s="243"/>
      <c r="H12" s="249"/>
    </row>
    <row r="13" spans="1:10" s="219" customFormat="1" ht="9" customHeight="1">
      <c r="A13" s="220" t="s">
        <v>50</v>
      </c>
      <c r="B13" s="229">
        <f t="shared" ref="B13:B45" si="0">SUM(C13:D13)</f>
        <v>144</v>
      </c>
      <c r="C13" s="310">
        <v>62</v>
      </c>
      <c r="D13" s="323">
        <v>82</v>
      </c>
      <c r="E13" s="310"/>
      <c r="F13" s="229">
        <f t="shared" ref="F13:F45" si="1">SUM(G13:H13)</f>
        <v>0</v>
      </c>
      <c r="G13" s="310">
        <v>0</v>
      </c>
      <c r="H13" s="324">
        <v>0</v>
      </c>
    </row>
    <row r="14" spans="1:10" s="219" customFormat="1" ht="9" customHeight="1">
      <c r="A14" s="220" t="s">
        <v>51</v>
      </c>
      <c r="B14" s="229">
        <f t="shared" si="0"/>
        <v>1182</v>
      </c>
      <c r="C14" s="310">
        <v>1035</v>
      </c>
      <c r="D14" s="323">
        <v>147</v>
      </c>
      <c r="E14" s="310"/>
      <c r="F14" s="229">
        <f t="shared" si="1"/>
        <v>49</v>
      </c>
      <c r="G14" s="310">
        <v>46</v>
      </c>
      <c r="H14" s="324">
        <v>3</v>
      </c>
    </row>
    <row r="15" spans="1:10" s="219" customFormat="1" ht="9" customHeight="1">
      <c r="A15" s="220" t="s">
        <v>52</v>
      </c>
      <c r="B15" s="229">
        <f t="shared" si="0"/>
        <v>256</v>
      </c>
      <c r="C15" s="310">
        <v>214</v>
      </c>
      <c r="D15" s="323">
        <v>42</v>
      </c>
      <c r="E15" s="310"/>
      <c r="F15" s="229">
        <f t="shared" si="1"/>
        <v>4</v>
      </c>
      <c r="G15" s="310">
        <v>4</v>
      </c>
      <c r="H15" s="324">
        <v>0</v>
      </c>
    </row>
    <row r="16" spans="1:10" s="219" customFormat="1" ht="9" customHeight="1">
      <c r="A16" s="225" t="s">
        <v>53</v>
      </c>
      <c r="B16" s="280">
        <f t="shared" si="0"/>
        <v>81</v>
      </c>
      <c r="C16" s="311">
        <v>26</v>
      </c>
      <c r="D16" s="311">
        <v>55</v>
      </c>
      <c r="E16" s="311"/>
      <c r="F16" s="280">
        <f t="shared" si="1"/>
        <v>1</v>
      </c>
      <c r="G16" s="311">
        <v>1</v>
      </c>
      <c r="H16" s="311">
        <v>0</v>
      </c>
    </row>
    <row r="17" spans="1:8" s="219" customFormat="1" ht="9" customHeight="1">
      <c r="A17" s="220" t="s">
        <v>54</v>
      </c>
      <c r="B17" s="229">
        <f t="shared" si="0"/>
        <v>371</v>
      </c>
      <c r="C17" s="310">
        <v>223</v>
      </c>
      <c r="D17" s="323">
        <v>148</v>
      </c>
      <c r="E17" s="310"/>
      <c r="F17" s="229">
        <f t="shared" si="1"/>
        <v>6</v>
      </c>
      <c r="G17" s="310">
        <v>4</v>
      </c>
      <c r="H17" s="324">
        <v>2</v>
      </c>
    </row>
    <row r="18" spans="1:8" s="219" customFormat="1" ht="9" customHeight="1">
      <c r="A18" s="220" t="s">
        <v>55</v>
      </c>
      <c r="B18" s="229">
        <f t="shared" si="0"/>
        <v>143</v>
      </c>
      <c r="C18" s="310">
        <v>85</v>
      </c>
      <c r="D18" s="323">
        <v>58</v>
      </c>
      <c r="E18" s="310"/>
      <c r="F18" s="229">
        <f t="shared" si="1"/>
        <v>4</v>
      </c>
      <c r="G18" s="310">
        <v>3</v>
      </c>
      <c r="H18" s="324">
        <v>1</v>
      </c>
    </row>
    <row r="19" spans="1:8" s="219" customFormat="1" ht="9" customHeight="1">
      <c r="A19" s="220" t="s">
        <v>56</v>
      </c>
      <c r="B19" s="229">
        <f t="shared" si="0"/>
        <v>111</v>
      </c>
      <c r="C19" s="310">
        <v>13</v>
      </c>
      <c r="D19" s="323">
        <v>98</v>
      </c>
      <c r="E19" s="310"/>
      <c r="F19" s="229">
        <f t="shared" si="1"/>
        <v>3</v>
      </c>
      <c r="G19" s="310">
        <v>0</v>
      </c>
      <c r="H19" s="324">
        <v>3</v>
      </c>
    </row>
    <row r="20" spans="1:8" s="219" customFormat="1" ht="9" customHeight="1">
      <c r="A20" s="225" t="s">
        <v>57</v>
      </c>
      <c r="B20" s="280">
        <f t="shared" si="0"/>
        <v>247</v>
      </c>
      <c r="C20" s="311">
        <v>104</v>
      </c>
      <c r="D20" s="311">
        <v>143</v>
      </c>
      <c r="E20" s="311"/>
      <c r="F20" s="280">
        <f t="shared" si="1"/>
        <v>5</v>
      </c>
      <c r="G20" s="311">
        <v>5</v>
      </c>
      <c r="H20" s="311">
        <v>0</v>
      </c>
    </row>
    <row r="21" spans="1:8" s="219" customFormat="1" ht="9" customHeight="1">
      <c r="A21" s="220" t="s">
        <v>58</v>
      </c>
      <c r="B21" s="229">
        <f t="shared" si="0"/>
        <v>6103</v>
      </c>
      <c r="C21" s="310">
        <v>4214</v>
      </c>
      <c r="D21" s="323">
        <v>1889</v>
      </c>
      <c r="E21" s="310"/>
      <c r="F21" s="229">
        <f t="shared" si="1"/>
        <v>163</v>
      </c>
      <c r="G21" s="310">
        <v>143</v>
      </c>
      <c r="H21" s="324">
        <v>20</v>
      </c>
    </row>
    <row r="22" spans="1:8" s="219" customFormat="1" ht="9" customHeight="1">
      <c r="A22" s="220" t="s">
        <v>59</v>
      </c>
      <c r="B22" s="229">
        <f t="shared" si="0"/>
        <v>578</v>
      </c>
      <c r="C22" s="310">
        <v>492</v>
      </c>
      <c r="D22" s="323">
        <v>86</v>
      </c>
      <c r="E22" s="310"/>
      <c r="F22" s="229">
        <f t="shared" si="1"/>
        <v>2</v>
      </c>
      <c r="G22" s="310">
        <v>2</v>
      </c>
      <c r="H22" s="324">
        <v>0</v>
      </c>
    </row>
    <row r="23" spans="1:8" s="219" customFormat="1" ht="9" customHeight="1">
      <c r="A23" s="220" t="s">
        <v>60</v>
      </c>
      <c r="B23" s="229">
        <f t="shared" si="0"/>
        <v>625</v>
      </c>
      <c r="C23" s="310">
        <v>372</v>
      </c>
      <c r="D23" s="323">
        <v>253</v>
      </c>
      <c r="E23" s="310"/>
      <c r="F23" s="229">
        <f t="shared" si="1"/>
        <v>6</v>
      </c>
      <c r="G23" s="310">
        <v>5</v>
      </c>
      <c r="H23" s="324">
        <v>1</v>
      </c>
    </row>
    <row r="24" spans="1:8" s="219" customFormat="1" ht="9" customHeight="1">
      <c r="A24" s="225" t="s">
        <v>61</v>
      </c>
      <c r="B24" s="280">
        <f t="shared" si="0"/>
        <v>825</v>
      </c>
      <c r="C24" s="248">
        <v>747</v>
      </c>
      <c r="D24" s="311">
        <v>78</v>
      </c>
      <c r="E24" s="311"/>
      <c r="F24" s="280">
        <f t="shared" si="1"/>
        <v>18</v>
      </c>
      <c r="G24" s="311">
        <v>18</v>
      </c>
      <c r="H24" s="311">
        <v>0</v>
      </c>
    </row>
    <row r="25" spans="1:8" s="219" customFormat="1" ht="9" customHeight="1">
      <c r="A25" s="220" t="s">
        <v>62</v>
      </c>
      <c r="B25" s="229">
        <f t="shared" si="0"/>
        <v>463</v>
      </c>
      <c r="C25" s="310">
        <v>285</v>
      </c>
      <c r="D25" s="323">
        <v>178</v>
      </c>
      <c r="E25" s="310"/>
      <c r="F25" s="229">
        <f t="shared" si="1"/>
        <v>5</v>
      </c>
      <c r="G25" s="310">
        <v>0</v>
      </c>
      <c r="H25" s="324">
        <v>5</v>
      </c>
    </row>
    <row r="26" spans="1:8" s="219" customFormat="1" ht="9" customHeight="1">
      <c r="A26" s="220" t="s">
        <v>63</v>
      </c>
      <c r="B26" s="229">
        <f t="shared" si="0"/>
        <v>6894</v>
      </c>
      <c r="C26" s="249">
        <v>6521</v>
      </c>
      <c r="D26" s="323">
        <v>373</v>
      </c>
      <c r="E26" s="310"/>
      <c r="F26" s="229">
        <f t="shared" si="1"/>
        <v>110</v>
      </c>
      <c r="G26" s="310">
        <v>101</v>
      </c>
      <c r="H26" s="324">
        <v>9</v>
      </c>
    </row>
    <row r="27" spans="1:8" s="219" customFormat="1" ht="9" customHeight="1">
      <c r="A27" s="220" t="s">
        <v>64</v>
      </c>
      <c r="B27" s="229">
        <f t="shared" si="0"/>
        <v>6312</v>
      </c>
      <c r="C27" s="249">
        <v>5131</v>
      </c>
      <c r="D27" s="323">
        <v>1181</v>
      </c>
      <c r="E27" s="310"/>
      <c r="F27" s="229">
        <f t="shared" si="1"/>
        <v>69</v>
      </c>
      <c r="G27" s="310">
        <v>46</v>
      </c>
      <c r="H27" s="324">
        <v>23</v>
      </c>
    </row>
    <row r="28" spans="1:8" s="219" customFormat="1" ht="9" customHeight="1">
      <c r="A28" s="225" t="s">
        <v>65</v>
      </c>
      <c r="B28" s="280">
        <f t="shared" si="0"/>
        <v>489</v>
      </c>
      <c r="C28" s="311">
        <v>308</v>
      </c>
      <c r="D28" s="311">
        <v>181</v>
      </c>
      <c r="E28" s="311"/>
      <c r="F28" s="280">
        <f t="shared" si="1"/>
        <v>8</v>
      </c>
      <c r="G28" s="311">
        <v>6</v>
      </c>
      <c r="H28" s="311">
        <v>2</v>
      </c>
    </row>
    <row r="29" spans="1:8" s="219" customFormat="1" ht="9" customHeight="1">
      <c r="A29" s="220" t="s">
        <v>66</v>
      </c>
      <c r="B29" s="229">
        <f t="shared" si="0"/>
        <v>897</v>
      </c>
      <c r="C29" s="249">
        <v>779</v>
      </c>
      <c r="D29" s="323">
        <v>118</v>
      </c>
      <c r="E29" s="310"/>
      <c r="F29" s="229">
        <f t="shared" si="1"/>
        <v>20</v>
      </c>
      <c r="G29" s="310">
        <v>18</v>
      </c>
      <c r="H29" s="324">
        <v>2</v>
      </c>
    </row>
    <row r="30" spans="1:8" s="219" customFormat="1" ht="9" customHeight="1">
      <c r="A30" s="220" t="s">
        <v>67</v>
      </c>
      <c r="B30" s="229">
        <f t="shared" si="0"/>
        <v>321</v>
      </c>
      <c r="C30" s="310">
        <v>266</v>
      </c>
      <c r="D30" s="323">
        <v>55</v>
      </c>
      <c r="E30" s="310"/>
      <c r="F30" s="229">
        <f t="shared" si="1"/>
        <v>6</v>
      </c>
      <c r="G30" s="310">
        <v>6</v>
      </c>
      <c r="H30" s="324">
        <v>0</v>
      </c>
    </row>
    <row r="31" spans="1:8" s="219" customFormat="1" ht="9" customHeight="1">
      <c r="A31" s="220" t="s">
        <v>68</v>
      </c>
      <c r="B31" s="229">
        <f t="shared" si="0"/>
        <v>8510</v>
      </c>
      <c r="C31" s="249">
        <v>8360</v>
      </c>
      <c r="D31" s="323">
        <v>150</v>
      </c>
      <c r="E31" s="310"/>
      <c r="F31" s="229">
        <f t="shared" si="1"/>
        <v>38</v>
      </c>
      <c r="G31" s="310">
        <v>37</v>
      </c>
      <c r="H31" s="324">
        <v>1</v>
      </c>
    </row>
    <row r="32" spans="1:8" s="219" customFormat="1" ht="9" customHeight="1">
      <c r="A32" s="225" t="s">
        <v>69</v>
      </c>
      <c r="B32" s="280">
        <f t="shared" si="0"/>
        <v>331</v>
      </c>
      <c r="C32" s="311">
        <v>199</v>
      </c>
      <c r="D32" s="311">
        <v>132</v>
      </c>
      <c r="E32" s="311"/>
      <c r="F32" s="280">
        <f t="shared" si="1"/>
        <v>0</v>
      </c>
      <c r="G32" s="311">
        <v>0</v>
      </c>
      <c r="H32" s="311">
        <v>0</v>
      </c>
    </row>
    <row r="33" spans="1:8" s="219" customFormat="1" ht="9" customHeight="1">
      <c r="A33" s="220" t="s">
        <v>70</v>
      </c>
      <c r="B33" s="229">
        <f t="shared" si="0"/>
        <v>1431</v>
      </c>
      <c r="C33" s="310">
        <v>1052</v>
      </c>
      <c r="D33" s="323">
        <v>379</v>
      </c>
      <c r="E33" s="310"/>
      <c r="F33" s="229">
        <f t="shared" si="1"/>
        <v>26</v>
      </c>
      <c r="G33" s="310">
        <v>15</v>
      </c>
      <c r="H33" s="324">
        <v>11</v>
      </c>
    </row>
    <row r="34" spans="1:8" s="219" customFormat="1" ht="9" customHeight="1">
      <c r="A34" s="220" t="s">
        <v>71</v>
      </c>
      <c r="B34" s="229">
        <f t="shared" si="0"/>
        <v>391</v>
      </c>
      <c r="C34" s="310">
        <v>279</v>
      </c>
      <c r="D34" s="323">
        <v>112</v>
      </c>
      <c r="E34" s="310"/>
      <c r="F34" s="229">
        <f t="shared" si="1"/>
        <v>1</v>
      </c>
      <c r="G34" s="310">
        <v>0</v>
      </c>
      <c r="H34" s="324">
        <v>1</v>
      </c>
    </row>
    <row r="35" spans="1:8" s="219" customFormat="1" ht="9" customHeight="1">
      <c r="A35" s="220" t="s">
        <v>72</v>
      </c>
      <c r="B35" s="229">
        <f t="shared" si="0"/>
        <v>414</v>
      </c>
      <c r="C35" s="310">
        <v>367</v>
      </c>
      <c r="D35" s="323">
        <v>47</v>
      </c>
      <c r="E35" s="310"/>
      <c r="F35" s="229">
        <f t="shared" si="1"/>
        <v>0</v>
      </c>
      <c r="G35" s="310">
        <v>0</v>
      </c>
      <c r="H35" s="324">
        <v>0</v>
      </c>
    </row>
    <row r="36" spans="1:8" s="219" customFormat="1" ht="9" customHeight="1">
      <c r="A36" s="225" t="s">
        <v>73</v>
      </c>
      <c r="B36" s="280">
        <f t="shared" si="0"/>
        <v>314</v>
      </c>
      <c r="C36" s="311">
        <v>160</v>
      </c>
      <c r="D36" s="311">
        <v>154</v>
      </c>
      <c r="E36" s="311"/>
      <c r="F36" s="280">
        <f t="shared" si="1"/>
        <v>4</v>
      </c>
      <c r="G36" s="311">
        <v>3</v>
      </c>
      <c r="H36" s="311">
        <v>1</v>
      </c>
    </row>
    <row r="37" spans="1:8" s="219" customFormat="1" ht="9" customHeight="1">
      <c r="A37" s="220" t="s">
        <v>74</v>
      </c>
      <c r="B37" s="229">
        <f t="shared" si="0"/>
        <v>313</v>
      </c>
      <c r="C37" s="310">
        <v>152</v>
      </c>
      <c r="D37" s="323">
        <v>161</v>
      </c>
      <c r="E37" s="310"/>
      <c r="F37" s="229">
        <f t="shared" si="1"/>
        <v>3</v>
      </c>
      <c r="G37" s="310">
        <v>0</v>
      </c>
      <c r="H37" s="324">
        <v>3</v>
      </c>
    </row>
    <row r="38" spans="1:8" s="219" customFormat="1" ht="9" customHeight="1">
      <c r="A38" s="220" t="s">
        <v>75</v>
      </c>
      <c r="B38" s="229">
        <f t="shared" si="0"/>
        <v>829</v>
      </c>
      <c r="C38" s="310">
        <v>694</v>
      </c>
      <c r="D38" s="323">
        <v>135</v>
      </c>
      <c r="E38" s="310"/>
      <c r="F38" s="229">
        <f t="shared" si="1"/>
        <v>5</v>
      </c>
      <c r="G38" s="310">
        <v>5</v>
      </c>
      <c r="H38" s="324">
        <v>0</v>
      </c>
    </row>
    <row r="39" spans="1:8" s="219" customFormat="1" ht="9" customHeight="1">
      <c r="A39" s="220" t="s">
        <v>76</v>
      </c>
      <c r="B39" s="229">
        <f t="shared" si="0"/>
        <v>233</v>
      </c>
      <c r="C39" s="310">
        <v>141</v>
      </c>
      <c r="D39" s="323">
        <v>92</v>
      </c>
      <c r="E39" s="310"/>
      <c r="F39" s="229">
        <f t="shared" si="1"/>
        <v>2</v>
      </c>
      <c r="G39" s="310">
        <v>1</v>
      </c>
      <c r="H39" s="324">
        <v>1</v>
      </c>
    </row>
    <row r="40" spans="1:8" s="219" customFormat="1" ht="9" customHeight="1">
      <c r="A40" s="225" t="s">
        <v>77</v>
      </c>
      <c r="B40" s="280">
        <f t="shared" si="0"/>
        <v>1137</v>
      </c>
      <c r="C40" s="311">
        <v>669</v>
      </c>
      <c r="D40" s="311">
        <v>468</v>
      </c>
      <c r="E40" s="311"/>
      <c r="F40" s="280">
        <f t="shared" si="1"/>
        <v>9</v>
      </c>
      <c r="G40" s="311">
        <v>7</v>
      </c>
      <c r="H40" s="311">
        <v>2</v>
      </c>
    </row>
    <row r="41" spans="1:8" s="219" customFormat="1" ht="9" customHeight="1">
      <c r="A41" s="220" t="s">
        <v>78</v>
      </c>
      <c r="B41" s="229">
        <f t="shared" si="0"/>
        <v>185</v>
      </c>
      <c r="C41" s="310">
        <v>88</v>
      </c>
      <c r="D41" s="323">
        <v>97</v>
      </c>
      <c r="E41" s="310"/>
      <c r="F41" s="229">
        <f t="shared" si="1"/>
        <v>4</v>
      </c>
      <c r="G41" s="310">
        <v>3</v>
      </c>
      <c r="H41" s="324">
        <v>1</v>
      </c>
    </row>
    <row r="42" spans="1:8" s="219" customFormat="1" ht="9" customHeight="1">
      <c r="A42" s="220" t="s">
        <v>79</v>
      </c>
      <c r="B42" s="229">
        <f t="shared" si="0"/>
        <v>1932</v>
      </c>
      <c r="C42" s="310">
        <v>1503</v>
      </c>
      <c r="D42" s="323">
        <v>429</v>
      </c>
      <c r="E42" s="310"/>
      <c r="F42" s="229">
        <f t="shared" si="1"/>
        <v>4</v>
      </c>
      <c r="G42" s="310">
        <v>1</v>
      </c>
      <c r="H42" s="324">
        <v>3</v>
      </c>
    </row>
    <row r="43" spans="1:8" s="219" customFormat="1" ht="9" customHeight="1">
      <c r="A43" s="220" t="s">
        <v>80</v>
      </c>
      <c r="B43" s="229">
        <f t="shared" si="0"/>
        <v>206</v>
      </c>
      <c r="C43" s="310">
        <v>132</v>
      </c>
      <c r="D43" s="323">
        <v>74</v>
      </c>
      <c r="E43" s="310"/>
      <c r="F43" s="229">
        <f t="shared" si="1"/>
        <v>0</v>
      </c>
      <c r="G43" s="310">
        <v>0</v>
      </c>
      <c r="H43" s="324">
        <v>0</v>
      </c>
    </row>
    <row r="44" spans="1:8" s="219" customFormat="1" ht="9" customHeight="1">
      <c r="A44" s="225" t="s">
        <v>81</v>
      </c>
      <c r="B44" s="280">
        <f t="shared" si="0"/>
        <v>62</v>
      </c>
      <c r="C44" s="311">
        <v>19</v>
      </c>
      <c r="D44" s="311">
        <v>43</v>
      </c>
      <c r="E44" s="311"/>
      <c r="F44" s="280">
        <f t="shared" si="1"/>
        <v>1</v>
      </c>
      <c r="G44" s="311">
        <v>1</v>
      </c>
      <c r="H44" s="311">
        <v>0</v>
      </c>
    </row>
    <row r="45" spans="1:8" s="219" customFormat="1" ht="9" customHeight="1">
      <c r="A45" s="220" t="s">
        <v>276</v>
      </c>
      <c r="B45" s="229">
        <f t="shared" si="0"/>
        <v>38</v>
      </c>
      <c r="C45" s="256" t="s">
        <v>12</v>
      </c>
      <c r="D45" s="325">
        <v>38</v>
      </c>
      <c r="E45" s="256"/>
      <c r="F45" s="229">
        <f t="shared" si="1"/>
        <v>1</v>
      </c>
      <c r="G45" s="256" t="s">
        <v>12</v>
      </c>
      <c r="H45" s="326">
        <v>1</v>
      </c>
    </row>
    <row r="46" spans="1:8" s="219" customFormat="1" ht="9" customHeight="1">
      <c r="A46" s="253"/>
      <c r="B46" s="256"/>
      <c r="C46" s="327"/>
      <c r="D46" s="327"/>
      <c r="E46" s="327"/>
      <c r="F46" s="327"/>
      <c r="G46" s="327"/>
      <c r="H46" s="256"/>
    </row>
    <row r="47" spans="1:8" s="219" customFormat="1" ht="9" customHeight="1">
      <c r="A47" s="218">
        <v>1996</v>
      </c>
      <c r="B47" s="242"/>
      <c r="C47" s="242"/>
      <c r="D47" s="242"/>
      <c r="E47" s="242"/>
      <c r="F47" s="242"/>
      <c r="G47" s="242"/>
      <c r="H47" s="242"/>
    </row>
    <row r="48" spans="1:8" s="219" customFormat="1" ht="9" customHeight="1">
      <c r="A48" s="222" t="s">
        <v>102</v>
      </c>
      <c r="B48" s="243">
        <f>SUM(B50:B82)</f>
        <v>40594</v>
      </c>
      <c r="C48" s="243">
        <f>SUM(C50:C82)</f>
        <v>32973</v>
      </c>
      <c r="D48" s="321">
        <f>SUM(D50:D82)</f>
        <v>7621</v>
      </c>
      <c r="E48" s="243"/>
      <c r="F48" s="322">
        <f>SUM(F50:F82)</f>
        <v>461</v>
      </c>
      <c r="G48" s="322">
        <f>SUM(G50:G82)</f>
        <v>410</v>
      </c>
      <c r="H48" s="322">
        <f>SUM(H50:H82)</f>
        <v>51</v>
      </c>
    </row>
    <row r="49" spans="1:8" s="219" customFormat="1" ht="3.95" customHeight="1">
      <c r="A49" s="222"/>
      <c r="B49" s="243"/>
      <c r="C49" s="243"/>
      <c r="D49" s="249"/>
      <c r="E49" s="243"/>
      <c r="F49" s="229"/>
      <c r="G49" s="243"/>
      <c r="H49" s="249"/>
    </row>
    <row r="50" spans="1:8" s="219" customFormat="1" ht="9" customHeight="1">
      <c r="A50" s="220" t="s">
        <v>50</v>
      </c>
      <c r="B50" s="229">
        <f t="shared" ref="B50:B82" si="2">SUM(C50:D50)</f>
        <v>182</v>
      </c>
      <c r="C50" s="310">
        <v>80</v>
      </c>
      <c r="D50" s="323">
        <v>102</v>
      </c>
      <c r="E50" s="310"/>
      <c r="F50" s="229">
        <f t="shared" ref="F50:F82" si="3">SUM(G50:H50)</f>
        <v>0</v>
      </c>
      <c r="G50" s="310">
        <v>0</v>
      </c>
      <c r="H50" s="324">
        <v>0</v>
      </c>
    </row>
    <row r="51" spans="1:8" s="219" customFormat="1" ht="9" customHeight="1">
      <c r="A51" s="220" t="s">
        <v>51</v>
      </c>
      <c r="B51" s="229">
        <f t="shared" si="2"/>
        <v>1426</v>
      </c>
      <c r="C51" s="310">
        <v>1230</v>
      </c>
      <c r="D51" s="323">
        <v>196</v>
      </c>
      <c r="E51" s="310"/>
      <c r="F51" s="229">
        <f t="shared" si="3"/>
        <v>30</v>
      </c>
      <c r="G51" s="310">
        <v>28</v>
      </c>
      <c r="H51" s="324">
        <v>2</v>
      </c>
    </row>
    <row r="52" spans="1:8" s="219" customFormat="1" ht="9" customHeight="1">
      <c r="A52" s="220" t="s">
        <v>52</v>
      </c>
      <c r="B52" s="229">
        <f t="shared" si="2"/>
        <v>297</v>
      </c>
      <c r="C52" s="310">
        <v>225</v>
      </c>
      <c r="D52" s="323">
        <v>72</v>
      </c>
      <c r="E52" s="310"/>
      <c r="F52" s="229">
        <f t="shared" si="3"/>
        <v>5</v>
      </c>
      <c r="G52" s="310">
        <v>5</v>
      </c>
      <c r="H52" s="324">
        <v>0</v>
      </c>
    </row>
    <row r="53" spans="1:8" s="219" customFormat="1" ht="9" customHeight="1">
      <c r="A53" s="225" t="s">
        <v>53</v>
      </c>
      <c r="B53" s="280">
        <f t="shared" si="2"/>
        <v>101</v>
      </c>
      <c r="C53" s="311">
        <v>44</v>
      </c>
      <c r="D53" s="311">
        <v>57</v>
      </c>
      <c r="E53" s="311"/>
      <c r="F53" s="280">
        <f t="shared" si="3"/>
        <v>3</v>
      </c>
      <c r="G53" s="311">
        <v>2</v>
      </c>
      <c r="H53" s="311">
        <v>1</v>
      </c>
    </row>
    <row r="54" spans="1:8" s="219" customFormat="1" ht="9" customHeight="1">
      <c r="A54" s="220" t="s">
        <v>54</v>
      </c>
      <c r="B54" s="229">
        <f t="shared" si="2"/>
        <v>418</v>
      </c>
      <c r="C54" s="310">
        <v>216</v>
      </c>
      <c r="D54" s="323">
        <v>202</v>
      </c>
      <c r="E54" s="310"/>
      <c r="F54" s="229">
        <f t="shared" si="3"/>
        <v>4</v>
      </c>
      <c r="G54" s="310">
        <v>4</v>
      </c>
      <c r="H54" s="324">
        <v>0</v>
      </c>
    </row>
    <row r="55" spans="1:8" s="219" customFormat="1" ht="9" customHeight="1">
      <c r="A55" s="220" t="s">
        <v>55</v>
      </c>
      <c r="B55" s="229">
        <f t="shared" si="2"/>
        <v>133</v>
      </c>
      <c r="C55" s="310">
        <v>61</v>
      </c>
      <c r="D55" s="323">
        <v>72</v>
      </c>
      <c r="E55" s="310"/>
      <c r="F55" s="229">
        <f t="shared" si="3"/>
        <v>5</v>
      </c>
      <c r="G55" s="310">
        <v>5</v>
      </c>
      <c r="H55" s="324">
        <v>0</v>
      </c>
    </row>
    <row r="56" spans="1:8" s="219" customFormat="1" ht="9" customHeight="1">
      <c r="A56" s="220" t="s">
        <v>56</v>
      </c>
      <c r="B56" s="229">
        <f t="shared" si="2"/>
        <v>161</v>
      </c>
      <c r="C56" s="310">
        <v>21</v>
      </c>
      <c r="D56" s="323">
        <v>140</v>
      </c>
      <c r="E56" s="310"/>
      <c r="F56" s="229">
        <f t="shared" si="3"/>
        <v>0</v>
      </c>
      <c r="G56" s="310">
        <v>0</v>
      </c>
      <c r="H56" s="324">
        <v>0</v>
      </c>
    </row>
    <row r="57" spans="1:8" s="219" customFormat="1" ht="9" customHeight="1">
      <c r="A57" s="225" t="s">
        <v>57</v>
      </c>
      <c r="B57" s="280">
        <f t="shared" si="2"/>
        <v>234</v>
      </c>
      <c r="C57" s="311">
        <v>88</v>
      </c>
      <c r="D57" s="311">
        <v>146</v>
      </c>
      <c r="E57" s="311"/>
      <c r="F57" s="280">
        <f t="shared" si="3"/>
        <v>6</v>
      </c>
      <c r="G57" s="311">
        <v>5</v>
      </c>
      <c r="H57" s="311">
        <v>1</v>
      </c>
    </row>
    <row r="58" spans="1:8" s="219" customFormat="1" ht="9" customHeight="1">
      <c r="A58" s="220" t="s">
        <v>58</v>
      </c>
      <c r="B58" s="229">
        <f t="shared" si="2"/>
        <v>6943</v>
      </c>
      <c r="C58" s="310">
        <v>5273</v>
      </c>
      <c r="D58" s="323">
        <v>1670</v>
      </c>
      <c r="E58" s="310"/>
      <c r="F58" s="229">
        <f t="shared" si="3"/>
        <v>123</v>
      </c>
      <c r="G58" s="310">
        <v>114</v>
      </c>
      <c r="H58" s="324">
        <v>9</v>
      </c>
    </row>
    <row r="59" spans="1:8" s="219" customFormat="1" ht="9" customHeight="1">
      <c r="A59" s="220" t="s">
        <v>59</v>
      </c>
      <c r="B59" s="229">
        <f t="shared" si="2"/>
        <v>606</v>
      </c>
      <c r="C59" s="310">
        <v>505</v>
      </c>
      <c r="D59" s="323">
        <v>101</v>
      </c>
      <c r="E59" s="310"/>
      <c r="F59" s="229">
        <f t="shared" si="3"/>
        <v>1</v>
      </c>
      <c r="G59" s="310">
        <v>0</v>
      </c>
      <c r="H59" s="324">
        <v>1</v>
      </c>
    </row>
    <row r="60" spans="1:8" s="219" customFormat="1" ht="9" customHeight="1">
      <c r="A60" s="220" t="s">
        <v>60</v>
      </c>
      <c r="B60" s="229">
        <f t="shared" si="2"/>
        <v>604</v>
      </c>
      <c r="C60" s="310">
        <v>289</v>
      </c>
      <c r="D60" s="323">
        <v>315</v>
      </c>
      <c r="E60" s="310"/>
      <c r="F60" s="229">
        <f t="shared" si="3"/>
        <v>6</v>
      </c>
      <c r="G60" s="310">
        <v>5</v>
      </c>
      <c r="H60" s="324">
        <v>1</v>
      </c>
    </row>
    <row r="61" spans="1:8" s="219" customFormat="1" ht="9" customHeight="1">
      <c r="A61" s="225" t="s">
        <v>61</v>
      </c>
      <c r="B61" s="280">
        <f t="shared" si="2"/>
        <v>847</v>
      </c>
      <c r="C61" s="248">
        <v>751</v>
      </c>
      <c r="D61" s="311">
        <v>96</v>
      </c>
      <c r="E61" s="311"/>
      <c r="F61" s="280">
        <f t="shared" si="3"/>
        <v>3</v>
      </c>
      <c r="G61" s="311">
        <v>2</v>
      </c>
      <c r="H61" s="311">
        <v>1</v>
      </c>
    </row>
    <row r="62" spans="1:8" s="219" customFormat="1" ht="9" customHeight="1">
      <c r="A62" s="220" t="s">
        <v>62</v>
      </c>
      <c r="B62" s="229">
        <f t="shared" si="2"/>
        <v>511</v>
      </c>
      <c r="C62" s="310">
        <v>289</v>
      </c>
      <c r="D62" s="323">
        <v>222</v>
      </c>
      <c r="E62" s="310"/>
      <c r="F62" s="229">
        <f t="shared" si="3"/>
        <v>1</v>
      </c>
      <c r="G62" s="310">
        <v>0</v>
      </c>
      <c r="H62" s="324">
        <v>1</v>
      </c>
    </row>
    <row r="63" spans="1:8" s="219" customFormat="1" ht="9" customHeight="1">
      <c r="A63" s="220" t="s">
        <v>63</v>
      </c>
      <c r="B63" s="229">
        <f t="shared" si="2"/>
        <v>3152</v>
      </c>
      <c r="C63" s="249">
        <v>2833</v>
      </c>
      <c r="D63" s="323">
        <v>319</v>
      </c>
      <c r="E63" s="310"/>
      <c r="F63" s="229">
        <f t="shared" si="3"/>
        <v>120</v>
      </c>
      <c r="G63" s="310">
        <v>118</v>
      </c>
      <c r="H63" s="324">
        <v>2</v>
      </c>
    </row>
    <row r="64" spans="1:8" s="219" customFormat="1" ht="9" customHeight="1">
      <c r="A64" s="220" t="s">
        <v>64</v>
      </c>
      <c r="B64" s="229">
        <f t="shared" si="2"/>
        <v>6891</v>
      </c>
      <c r="C64" s="249">
        <v>5875</v>
      </c>
      <c r="D64" s="323">
        <v>1016</v>
      </c>
      <c r="E64" s="310"/>
      <c r="F64" s="229">
        <f t="shared" si="3"/>
        <v>53</v>
      </c>
      <c r="G64" s="310">
        <v>38</v>
      </c>
      <c r="H64" s="324">
        <v>15</v>
      </c>
    </row>
    <row r="65" spans="1:8" s="219" customFormat="1" ht="9" customHeight="1">
      <c r="A65" s="225" t="s">
        <v>65</v>
      </c>
      <c r="B65" s="280">
        <f t="shared" si="2"/>
        <v>462</v>
      </c>
      <c r="C65" s="311">
        <v>297</v>
      </c>
      <c r="D65" s="311">
        <v>165</v>
      </c>
      <c r="E65" s="311"/>
      <c r="F65" s="280">
        <f t="shared" si="3"/>
        <v>9</v>
      </c>
      <c r="G65" s="311">
        <v>7</v>
      </c>
      <c r="H65" s="311">
        <v>2</v>
      </c>
    </row>
    <row r="66" spans="1:8" s="219" customFormat="1" ht="9" customHeight="1">
      <c r="A66" s="220" t="s">
        <v>66</v>
      </c>
      <c r="B66" s="229">
        <f t="shared" si="2"/>
        <v>874</v>
      </c>
      <c r="C66" s="249">
        <v>764</v>
      </c>
      <c r="D66" s="323">
        <v>110</v>
      </c>
      <c r="E66" s="310"/>
      <c r="F66" s="229">
        <f t="shared" si="3"/>
        <v>4</v>
      </c>
      <c r="G66" s="310">
        <v>4</v>
      </c>
      <c r="H66" s="324">
        <v>0</v>
      </c>
    </row>
    <row r="67" spans="1:8" s="219" customFormat="1" ht="9" customHeight="1">
      <c r="A67" s="220" t="s">
        <v>67</v>
      </c>
      <c r="B67" s="229">
        <f t="shared" si="2"/>
        <v>283</v>
      </c>
      <c r="C67" s="310">
        <v>223</v>
      </c>
      <c r="D67" s="323">
        <v>60</v>
      </c>
      <c r="E67" s="310"/>
      <c r="F67" s="229">
        <f t="shared" si="3"/>
        <v>8</v>
      </c>
      <c r="G67" s="310">
        <v>8</v>
      </c>
      <c r="H67" s="324">
        <v>0</v>
      </c>
    </row>
    <row r="68" spans="1:8" s="219" customFormat="1" ht="9" customHeight="1">
      <c r="A68" s="220" t="s">
        <v>68</v>
      </c>
      <c r="B68" s="229">
        <f t="shared" si="2"/>
        <v>8487</v>
      </c>
      <c r="C68" s="249">
        <v>8356</v>
      </c>
      <c r="D68" s="323">
        <v>131</v>
      </c>
      <c r="E68" s="310"/>
      <c r="F68" s="229">
        <f t="shared" si="3"/>
        <v>37</v>
      </c>
      <c r="G68" s="310">
        <v>35</v>
      </c>
      <c r="H68" s="324">
        <v>2</v>
      </c>
    </row>
    <row r="69" spans="1:8" s="219" customFormat="1" ht="9" customHeight="1">
      <c r="A69" s="225" t="s">
        <v>69</v>
      </c>
      <c r="B69" s="280">
        <f t="shared" si="2"/>
        <v>386</v>
      </c>
      <c r="C69" s="311">
        <v>207</v>
      </c>
      <c r="D69" s="311">
        <v>179</v>
      </c>
      <c r="E69" s="311"/>
      <c r="F69" s="280">
        <f t="shared" si="3"/>
        <v>0</v>
      </c>
      <c r="G69" s="311">
        <v>0</v>
      </c>
      <c r="H69" s="311">
        <v>0</v>
      </c>
    </row>
    <row r="70" spans="1:8" s="219" customFormat="1" ht="9" customHeight="1">
      <c r="A70" s="220" t="s">
        <v>70</v>
      </c>
      <c r="B70" s="229">
        <f t="shared" si="2"/>
        <v>1072</v>
      </c>
      <c r="C70" s="310">
        <v>786</v>
      </c>
      <c r="D70" s="323">
        <v>286</v>
      </c>
      <c r="E70" s="310"/>
      <c r="F70" s="229">
        <f t="shared" si="3"/>
        <v>12</v>
      </c>
      <c r="G70" s="310">
        <v>8</v>
      </c>
      <c r="H70" s="324">
        <v>4</v>
      </c>
    </row>
    <row r="71" spans="1:8" s="219" customFormat="1" ht="9" customHeight="1">
      <c r="A71" s="220" t="s">
        <v>71</v>
      </c>
      <c r="B71" s="229">
        <f t="shared" si="2"/>
        <v>631</v>
      </c>
      <c r="C71" s="310">
        <v>546</v>
      </c>
      <c r="D71" s="323">
        <v>85</v>
      </c>
      <c r="E71" s="310"/>
      <c r="F71" s="229">
        <f t="shared" si="3"/>
        <v>2</v>
      </c>
      <c r="G71" s="310">
        <v>2</v>
      </c>
      <c r="H71" s="324">
        <v>0</v>
      </c>
    </row>
    <row r="72" spans="1:8" s="219" customFormat="1" ht="9" customHeight="1">
      <c r="A72" s="220" t="s">
        <v>72</v>
      </c>
      <c r="B72" s="229">
        <f t="shared" si="2"/>
        <v>687</v>
      </c>
      <c r="C72" s="310">
        <v>627</v>
      </c>
      <c r="D72" s="323">
        <v>60</v>
      </c>
      <c r="E72" s="310"/>
      <c r="F72" s="229">
        <f t="shared" si="3"/>
        <v>3</v>
      </c>
      <c r="G72" s="310">
        <v>3</v>
      </c>
      <c r="H72" s="324">
        <v>0</v>
      </c>
    </row>
    <row r="73" spans="1:8" s="219" customFormat="1" ht="9" customHeight="1">
      <c r="A73" s="225" t="s">
        <v>73</v>
      </c>
      <c r="B73" s="280">
        <f t="shared" si="2"/>
        <v>320</v>
      </c>
      <c r="C73" s="311">
        <v>149</v>
      </c>
      <c r="D73" s="311">
        <v>171</v>
      </c>
      <c r="E73" s="311"/>
      <c r="F73" s="280">
        <f t="shared" si="3"/>
        <v>2</v>
      </c>
      <c r="G73" s="311">
        <v>1</v>
      </c>
      <c r="H73" s="311">
        <v>1</v>
      </c>
    </row>
    <row r="74" spans="1:8" s="219" customFormat="1" ht="9" customHeight="1">
      <c r="A74" s="220" t="s">
        <v>74</v>
      </c>
      <c r="B74" s="229">
        <f t="shared" si="2"/>
        <v>329</v>
      </c>
      <c r="C74" s="310">
        <v>171</v>
      </c>
      <c r="D74" s="323">
        <v>158</v>
      </c>
      <c r="E74" s="310"/>
      <c r="F74" s="229">
        <f t="shared" si="3"/>
        <v>1</v>
      </c>
      <c r="G74" s="310">
        <v>1</v>
      </c>
      <c r="H74" s="324">
        <v>0</v>
      </c>
    </row>
    <row r="75" spans="1:8" s="219" customFormat="1" ht="9" customHeight="1">
      <c r="A75" s="220" t="s">
        <v>75</v>
      </c>
      <c r="B75" s="229">
        <f t="shared" si="2"/>
        <v>817</v>
      </c>
      <c r="C75" s="310">
        <v>652</v>
      </c>
      <c r="D75" s="323">
        <v>165</v>
      </c>
      <c r="E75" s="310"/>
      <c r="F75" s="229">
        <f t="shared" si="3"/>
        <v>6</v>
      </c>
      <c r="G75" s="310">
        <v>6</v>
      </c>
      <c r="H75" s="324">
        <v>0</v>
      </c>
    </row>
    <row r="76" spans="1:8" s="219" customFormat="1" ht="9" customHeight="1">
      <c r="A76" s="220" t="s">
        <v>76</v>
      </c>
      <c r="B76" s="229">
        <f t="shared" si="2"/>
        <v>242</v>
      </c>
      <c r="C76" s="310">
        <v>133</v>
      </c>
      <c r="D76" s="323">
        <v>109</v>
      </c>
      <c r="E76" s="310"/>
      <c r="F76" s="229">
        <f t="shared" si="3"/>
        <v>0</v>
      </c>
      <c r="G76" s="310">
        <v>0</v>
      </c>
      <c r="H76" s="324">
        <v>0</v>
      </c>
    </row>
    <row r="77" spans="1:8" s="219" customFormat="1" ht="9" customHeight="1">
      <c r="A77" s="225" t="s">
        <v>77</v>
      </c>
      <c r="B77" s="280">
        <f t="shared" si="2"/>
        <v>1093</v>
      </c>
      <c r="C77" s="311">
        <v>675</v>
      </c>
      <c r="D77" s="311">
        <v>418</v>
      </c>
      <c r="E77" s="311"/>
      <c r="F77" s="280">
        <f t="shared" si="3"/>
        <v>11</v>
      </c>
      <c r="G77" s="311">
        <v>8</v>
      </c>
      <c r="H77" s="311">
        <v>3</v>
      </c>
    </row>
    <row r="78" spans="1:8" s="219" customFormat="1" ht="9" customHeight="1">
      <c r="A78" s="220" t="s">
        <v>78</v>
      </c>
      <c r="B78" s="229">
        <f t="shared" si="2"/>
        <v>171</v>
      </c>
      <c r="C78" s="310">
        <v>69</v>
      </c>
      <c r="D78" s="323">
        <v>102</v>
      </c>
      <c r="E78" s="310"/>
      <c r="F78" s="229">
        <f t="shared" si="3"/>
        <v>0</v>
      </c>
      <c r="G78" s="310">
        <v>0</v>
      </c>
      <c r="H78" s="324">
        <v>0</v>
      </c>
    </row>
    <row r="79" spans="1:8" s="219" customFormat="1" ht="9" customHeight="1">
      <c r="A79" s="220" t="s">
        <v>79</v>
      </c>
      <c r="B79" s="229">
        <f t="shared" si="2"/>
        <v>1870</v>
      </c>
      <c r="C79" s="310">
        <v>1446</v>
      </c>
      <c r="D79" s="323">
        <v>424</v>
      </c>
      <c r="E79" s="310"/>
      <c r="F79" s="229">
        <f t="shared" si="3"/>
        <v>3</v>
      </c>
      <c r="G79" s="310">
        <v>1</v>
      </c>
      <c r="H79" s="324">
        <v>2</v>
      </c>
    </row>
    <row r="80" spans="1:8" s="219" customFormat="1" ht="9" customHeight="1">
      <c r="A80" s="220" t="s">
        <v>80</v>
      </c>
      <c r="B80" s="229">
        <f t="shared" si="2"/>
        <v>159</v>
      </c>
      <c r="C80" s="310">
        <v>90</v>
      </c>
      <c r="D80" s="323">
        <v>69</v>
      </c>
      <c r="E80" s="310"/>
      <c r="F80" s="229">
        <f t="shared" si="3"/>
        <v>1</v>
      </c>
      <c r="G80" s="310">
        <v>0</v>
      </c>
      <c r="H80" s="324">
        <v>1</v>
      </c>
    </row>
    <row r="81" spans="1:8" s="219" customFormat="1" ht="9" customHeight="1">
      <c r="A81" s="225" t="s">
        <v>81</v>
      </c>
      <c r="B81" s="280">
        <f t="shared" si="2"/>
        <v>60</v>
      </c>
      <c r="C81" s="311">
        <v>2</v>
      </c>
      <c r="D81" s="311">
        <v>58</v>
      </c>
      <c r="E81" s="311"/>
      <c r="F81" s="280">
        <f t="shared" si="3"/>
        <v>0</v>
      </c>
      <c r="G81" s="311">
        <v>0</v>
      </c>
      <c r="H81" s="311">
        <v>0</v>
      </c>
    </row>
    <row r="82" spans="1:8" s="219" customFormat="1" ht="9" customHeight="1">
      <c r="A82" s="220" t="s">
        <v>276</v>
      </c>
      <c r="B82" s="229">
        <f t="shared" si="2"/>
        <v>145</v>
      </c>
      <c r="C82" s="256" t="s">
        <v>12</v>
      </c>
      <c r="D82" s="325">
        <v>145</v>
      </c>
      <c r="E82" s="256"/>
      <c r="F82" s="229">
        <f t="shared" si="3"/>
        <v>2</v>
      </c>
      <c r="G82" s="256" t="s">
        <v>12</v>
      </c>
      <c r="H82" s="326">
        <v>2</v>
      </c>
    </row>
    <row r="83" spans="1:8" s="219" customFormat="1" ht="9" customHeight="1">
      <c r="A83" s="253"/>
      <c r="B83" s="256"/>
      <c r="C83" s="327"/>
      <c r="D83" s="327"/>
      <c r="E83" s="327"/>
      <c r="F83" s="327"/>
      <c r="G83" s="327"/>
      <c r="H83" s="256"/>
    </row>
    <row r="84" spans="1:8" s="219" customFormat="1" ht="9" customHeight="1">
      <c r="A84" s="218">
        <v>1997</v>
      </c>
      <c r="B84" s="242"/>
      <c r="C84" s="242"/>
      <c r="D84" s="242"/>
      <c r="E84" s="242"/>
      <c r="F84" s="242"/>
      <c r="G84" s="242"/>
      <c r="H84" s="242"/>
    </row>
    <row r="85" spans="1:8" s="219" customFormat="1" ht="9" customHeight="1">
      <c r="A85" s="222" t="s">
        <v>102</v>
      </c>
      <c r="B85" s="243">
        <f>SUM(B87:B119)</f>
        <v>41551</v>
      </c>
      <c r="C85" s="243">
        <f>SUM(C87:C119)</f>
        <v>33504</v>
      </c>
      <c r="D85" s="321">
        <f>SUM(D87:D119)</f>
        <v>8047</v>
      </c>
      <c r="E85" s="243"/>
      <c r="F85" s="322">
        <f>SUM(F87:F119)</f>
        <v>395</v>
      </c>
      <c r="G85" s="322">
        <f>SUM(G87:G119)</f>
        <v>356</v>
      </c>
      <c r="H85" s="322">
        <f>SUM(H87:H119)</f>
        <v>39</v>
      </c>
    </row>
    <row r="86" spans="1:8" s="219" customFormat="1" ht="3.95" customHeight="1">
      <c r="A86" s="222"/>
      <c r="B86" s="243"/>
      <c r="C86" s="243"/>
      <c r="D86" s="249"/>
      <c r="E86" s="243"/>
      <c r="F86" s="229"/>
      <c r="G86" s="243"/>
      <c r="H86" s="249"/>
    </row>
    <row r="87" spans="1:8" s="219" customFormat="1" ht="9" customHeight="1">
      <c r="A87" s="220" t="s">
        <v>50</v>
      </c>
      <c r="B87" s="229">
        <f t="shared" ref="B87:B119" si="4">SUM(C87:D87)</f>
        <v>164</v>
      </c>
      <c r="C87" s="310">
        <v>90</v>
      </c>
      <c r="D87" s="323">
        <v>74</v>
      </c>
      <c r="E87" s="310"/>
      <c r="F87" s="229">
        <f t="shared" ref="F87:F119" si="5">SUM(G87:H87)</f>
        <v>0</v>
      </c>
      <c r="G87" s="310">
        <v>0</v>
      </c>
      <c r="H87" s="324">
        <v>0</v>
      </c>
    </row>
    <row r="88" spans="1:8" s="219" customFormat="1" ht="9" customHeight="1">
      <c r="A88" s="220" t="s">
        <v>51</v>
      </c>
      <c r="B88" s="229">
        <f t="shared" si="4"/>
        <v>1551</v>
      </c>
      <c r="C88" s="310">
        <v>1345</v>
      </c>
      <c r="D88" s="323">
        <v>206</v>
      </c>
      <c r="E88" s="310"/>
      <c r="F88" s="229">
        <f t="shared" si="5"/>
        <v>55</v>
      </c>
      <c r="G88" s="310">
        <v>55</v>
      </c>
      <c r="H88" s="324">
        <v>0</v>
      </c>
    </row>
    <row r="89" spans="1:8" s="219" customFormat="1" ht="9" customHeight="1">
      <c r="A89" s="220" t="s">
        <v>52</v>
      </c>
      <c r="B89" s="229">
        <f t="shared" si="4"/>
        <v>292</v>
      </c>
      <c r="C89" s="310">
        <v>229</v>
      </c>
      <c r="D89" s="323">
        <v>63</v>
      </c>
      <c r="E89" s="310"/>
      <c r="F89" s="229">
        <f t="shared" si="5"/>
        <v>3</v>
      </c>
      <c r="G89" s="310">
        <v>3</v>
      </c>
      <c r="H89" s="324">
        <v>0</v>
      </c>
    </row>
    <row r="90" spans="1:8" s="219" customFormat="1" ht="9" customHeight="1">
      <c r="A90" s="225" t="s">
        <v>53</v>
      </c>
      <c r="B90" s="280">
        <f t="shared" si="4"/>
        <v>98</v>
      </c>
      <c r="C90" s="311">
        <v>38</v>
      </c>
      <c r="D90" s="311">
        <v>60</v>
      </c>
      <c r="E90" s="311"/>
      <c r="F90" s="280">
        <f t="shared" si="5"/>
        <v>1</v>
      </c>
      <c r="G90" s="311">
        <v>1</v>
      </c>
      <c r="H90" s="311">
        <v>0</v>
      </c>
    </row>
    <row r="91" spans="1:8" s="219" customFormat="1" ht="9" customHeight="1">
      <c r="A91" s="220" t="s">
        <v>54</v>
      </c>
      <c r="B91" s="229">
        <f t="shared" si="4"/>
        <v>376</v>
      </c>
      <c r="C91" s="310">
        <v>185</v>
      </c>
      <c r="D91" s="323">
        <v>191</v>
      </c>
      <c r="E91" s="310"/>
      <c r="F91" s="229">
        <f t="shared" si="5"/>
        <v>5</v>
      </c>
      <c r="G91" s="310">
        <v>3</v>
      </c>
      <c r="H91" s="324">
        <v>2</v>
      </c>
    </row>
    <row r="92" spans="1:8" s="219" customFormat="1" ht="9" customHeight="1">
      <c r="A92" s="220" t="s">
        <v>55</v>
      </c>
      <c r="B92" s="229">
        <f t="shared" si="4"/>
        <v>139</v>
      </c>
      <c r="C92" s="310">
        <v>77</v>
      </c>
      <c r="D92" s="323">
        <v>62</v>
      </c>
      <c r="E92" s="310"/>
      <c r="F92" s="229">
        <f t="shared" si="5"/>
        <v>2</v>
      </c>
      <c r="G92" s="310">
        <v>1</v>
      </c>
      <c r="H92" s="324">
        <v>1</v>
      </c>
    </row>
    <row r="93" spans="1:8" s="219" customFormat="1" ht="9" customHeight="1">
      <c r="A93" s="220" t="s">
        <v>56</v>
      </c>
      <c r="B93" s="229">
        <f t="shared" si="4"/>
        <v>239</v>
      </c>
      <c r="C93" s="310">
        <v>54</v>
      </c>
      <c r="D93" s="323">
        <v>185</v>
      </c>
      <c r="E93" s="310"/>
      <c r="F93" s="229">
        <f t="shared" si="5"/>
        <v>2</v>
      </c>
      <c r="G93" s="310">
        <v>0</v>
      </c>
      <c r="H93" s="324">
        <v>2</v>
      </c>
    </row>
    <row r="94" spans="1:8" s="219" customFormat="1" ht="9" customHeight="1">
      <c r="A94" s="225" t="s">
        <v>57</v>
      </c>
      <c r="B94" s="280">
        <f t="shared" si="4"/>
        <v>234</v>
      </c>
      <c r="C94" s="311">
        <v>72</v>
      </c>
      <c r="D94" s="311">
        <v>162</v>
      </c>
      <c r="E94" s="311"/>
      <c r="F94" s="280">
        <f t="shared" si="5"/>
        <v>0</v>
      </c>
      <c r="G94" s="311">
        <v>0</v>
      </c>
      <c r="H94" s="311">
        <v>0</v>
      </c>
    </row>
    <row r="95" spans="1:8" s="219" customFormat="1" ht="9" customHeight="1">
      <c r="A95" s="220" t="s">
        <v>58</v>
      </c>
      <c r="B95" s="229">
        <f t="shared" si="4"/>
        <v>5699</v>
      </c>
      <c r="C95" s="310">
        <v>4056</v>
      </c>
      <c r="D95" s="323">
        <v>1643</v>
      </c>
      <c r="E95" s="310"/>
      <c r="F95" s="229">
        <f t="shared" si="5"/>
        <v>72</v>
      </c>
      <c r="G95" s="310">
        <v>61</v>
      </c>
      <c r="H95" s="324">
        <v>11</v>
      </c>
    </row>
    <row r="96" spans="1:8" s="219" customFormat="1" ht="9" customHeight="1">
      <c r="A96" s="220" t="s">
        <v>59</v>
      </c>
      <c r="B96" s="229">
        <f t="shared" si="4"/>
        <v>498</v>
      </c>
      <c r="C96" s="310">
        <v>420</v>
      </c>
      <c r="D96" s="323">
        <v>78</v>
      </c>
      <c r="E96" s="310"/>
      <c r="F96" s="229">
        <f t="shared" si="5"/>
        <v>0</v>
      </c>
      <c r="G96" s="310">
        <v>0</v>
      </c>
      <c r="H96" s="324">
        <v>0</v>
      </c>
    </row>
    <row r="97" spans="1:8" s="219" customFormat="1" ht="9" customHeight="1">
      <c r="A97" s="220" t="s">
        <v>60</v>
      </c>
      <c r="B97" s="229">
        <f t="shared" si="4"/>
        <v>558</v>
      </c>
      <c r="C97" s="310">
        <v>329</v>
      </c>
      <c r="D97" s="323">
        <v>229</v>
      </c>
      <c r="E97" s="310"/>
      <c r="F97" s="229">
        <f t="shared" si="5"/>
        <v>16</v>
      </c>
      <c r="G97" s="310">
        <v>16</v>
      </c>
      <c r="H97" s="324">
        <v>0</v>
      </c>
    </row>
    <row r="98" spans="1:8" s="219" customFormat="1" ht="9" customHeight="1">
      <c r="A98" s="225" t="s">
        <v>61</v>
      </c>
      <c r="B98" s="280">
        <f t="shared" si="4"/>
        <v>860</v>
      </c>
      <c r="C98" s="248">
        <v>748</v>
      </c>
      <c r="D98" s="311">
        <v>112</v>
      </c>
      <c r="E98" s="311"/>
      <c r="F98" s="280">
        <f t="shared" si="5"/>
        <v>4</v>
      </c>
      <c r="G98" s="311">
        <v>4</v>
      </c>
      <c r="H98" s="311">
        <v>0</v>
      </c>
    </row>
    <row r="99" spans="1:8" s="219" customFormat="1" ht="9" customHeight="1">
      <c r="A99" s="220" t="s">
        <v>62</v>
      </c>
      <c r="B99" s="229">
        <f t="shared" si="4"/>
        <v>696</v>
      </c>
      <c r="C99" s="310">
        <v>447</v>
      </c>
      <c r="D99" s="323">
        <v>249</v>
      </c>
      <c r="E99" s="310"/>
      <c r="F99" s="229">
        <f t="shared" si="5"/>
        <v>2</v>
      </c>
      <c r="G99" s="310">
        <v>0</v>
      </c>
      <c r="H99" s="324">
        <v>2</v>
      </c>
    </row>
    <row r="100" spans="1:8" s="219" customFormat="1" ht="9" customHeight="1">
      <c r="A100" s="220" t="s">
        <v>63</v>
      </c>
      <c r="B100" s="229">
        <f t="shared" si="4"/>
        <v>4669</v>
      </c>
      <c r="C100" s="249">
        <v>4363</v>
      </c>
      <c r="D100" s="323">
        <v>306</v>
      </c>
      <c r="E100" s="310"/>
      <c r="F100" s="229">
        <f t="shared" si="5"/>
        <v>116</v>
      </c>
      <c r="G100" s="310">
        <v>114</v>
      </c>
      <c r="H100" s="324">
        <v>2</v>
      </c>
    </row>
    <row r="101" spans="1:8" s="219" customFormat="1" ht="9" customHeight="1">
      <c r="A101" s="220" t="s">
        <v>64</v>
      </c>
      <c r="B101" s="229">
        <f t="shared" si="4"/>
        <v>6943</v>
      </c>
      <c r="C101" s="249">
        <v>5857</v>
      </c>
      <c r="D101" s="323">
        <v>1086</v>
      </c>
      <c r="E101" s="310"/>
      <c r="F101" s="229">
        <f t="shared" si="5"/>
        <v>28</v>
      </c>
      <c r="G101" s="310">
        <v>22</v>
      </c>
      <c r="H101" s="324">
        <v>6</v>
      </c>
    </row>
    <row r="102" spans="1:8" s="219" customFormat="1" ht="9" customHeight="1">
      <c r="A102" s="225" t="s">
        <v>65</v>
      </c>
      <c r="B102" s="280">
        <f t="shared" si="4"/>
        <v>543</v>
      </c>
      <c r="C102" s="311">
        <v>351</v>
      </c>
      <c r="D102" s="311">
        <v>192</v>
      </c>
      <c r="E102" s="311"/>
      <c r="F102" s="280">
        <f t="shared" si="5"/>
        <v>9</v>
      </c>
      <c r="G102" s="311">
        <v>9</v>
      </c>
      <c r="H102" s="311">
        <v>0</v>
      </c>
    </row>
    <row r="103" spans="1:8" s="219" customFormat="1" ht="9" customHeight="1">
      <c r="A103" s="220" t="s">
        <v>66</v>
      </c>
      <c r="B103" s="229">
        <f t="shared" si="4"/>
        <v>883</v>
      </c>
      <c r="C103" s="249">
        <v>773</v>
      </c>
      <c r="D103" s="323">
        <v>110</v>
      </c>
      <c r="E103" s="310"/>
      <c r="F103" s="229">
        <f t="shared" si="5"/>
        <v>3</v>
      </c>
      <c r="G103" s="310">
        <v>2</v>
      </c>
      <c r="H103" s="324">
        <v>1</v>
      </c>
    </row>
    <row r="104" spans="1:8" s="219" customFormat="1" ht="9" customHeight="1">
      <c r="A104" s="220" t="s">
        <v>67</v>
      </c>
      <c r="B104" s="229">
        <f t="shared" si="4"/>
        <v>306</v>
      </c>
      <c r="C104" s="310">
        <v>246</v>
      </c>
      <c r="D104" s="323">
        <v>60</v>
      </c>
      <c r="E104" s="310"/>
      <c r="F104" s="229">
        <f t="shared" si="5"/>
        <v>4</v>
      </c>
      <c r="G104" s="310">
        <v>4</v>
      </c>
      <c r="H104" s="324">
        <v>0</v>
      </c>
    </row>
    <row r="105" spans="1:8" s="219" customFormat="1" ht="9" customHeight="1">
      <c r="A105" s="220" t="s">
        <v>68</v>
      </c>
      <c r="B105" s="229">
        <f t="shared" si="4"/>
        <v>7610</v>
      </c>
      <c r="C105" s="249">
        <v>7449</v>
      </c>
      <c r="D105" s="323">
        <v>161</v>
      </c>
      <c r="E105" s="310"/>
      <c r="F105" s="229">
        <f t="shared" si="5"/>
        <v>23</v>
      </c>
      <c r="G105" s="310">
        <v>22</v>
      </c>
      <c r="H105" s="324">
        <v>1</v>
      </c>
    </row>
    <row r="106" spans="1:8" s="219" customFormat="1" ht="9" customHeight="1">
      <c r="A106" s="225" t="s">
        <v>69</v>
      </c>
      <c r="B106" s="280">
        <f t="shared" si="4"/>
        <v>378</v>
      </c>
      <c r="C106" s="311">
        <v>212</v>
      </c>
      <c r="D106" s="311">
        <v>166</v>
      </c>
      <c r="E106" s="311"/>
      <c r="F106" s="280">
        <f t="shared" si="5"/>
        <v>1</v>
      </c>
      <c r="G106" s="311">
        <v>0</v>
      </c>
      <c r="H106" s="311">
        <v>1</v>
      </c>
    </row>
    <row r="107" spans="1:8" s="219" customFormat="1" ht="9" customHeight="1">
      <c r="A107" s="220" t="s">
        <v>70</v>
      </c>
      <c r="B107" s="229">
        <f t="shared" si="4"/>
        <v>1574</v>
      </c>
      <c r="C107" s="310">
        <v>1235</v>
      </c>
      <c r="D107" s="323">
        <v>339</v>
      </c>
      <c r="E107" s="310"/>
      <c r="F107" s="229">
        <f t="shared" si="5"/>
        <v>9</v>
      </c>
      <c r="G107" s="310">
        <v>7</v>
      </c>
      <c r="H107" s="324">
        <v>2</v>
      </c>
    </row>
    <row r="108" spans="1:8" s="219" customFormat="1" ht="9" customHeight="1">
      <c r="A108" s="220" t="s">
        <v>71</v>
      </c>
      <c r="B108" s="229">
        <f t="shared" si="4"/>
        <v>460</v>
      </c>
      <c r="C108" s="310">
        <v>339</v>
      </c>
      <c r="D108" s="323">
        <v>121</v>
      </c>
      <c r="E108" s="310"/>
      <c r="F108" s="229">
        <f t="shared" si="5"/>
        <v>0</v>
      </c>
      <c r="G108" s="310">
        <v>0</v>
      </c>
      <c r="H108" s="324">
        <v>0</v>
      </c>
    </row>
    <row r="109" spans="1:8" s="219" customFormat="1" ht="9" customHeight="1">
      <c r="A109" s="220" t="s">
        <v>72</v>
      </c>
      <c r="B109" s="229">
        <f t="shared" si="4"/>
        <v>1187</v>
      </c>
      <c r="C109" s="310">
        <v>1103</v>
      </c>
      <c r="D109" s="323">
        <v>84</v>
      </c>
      <c r="E109" s="310"/>
      <c r="F109" s="229">
        <f t="shared" si="5"/>
        <v>2</v>
      </c>
      <c r="G109" s="310">
        <v>2</v>
      </c>
      <c r="H109" s="324">
        <v>0</v>
      </c>
    </row>
    <row r="110" spans="1:8" s="219" customFormat="1" ht="9" customHeight="1">
      <c r="A110" s="225" t="s">
        <v>73</v>
      </c>
      <c r="B110" s="280">
        <f t="shared" si="4"/>
        <v>274</v>
      </c>
      <c r="C110" s="311">
        <v>132</v>
      </c>
      <c r="D110" s="311">
        <v>142</v>
      </c>
      <c r="E110" s="311"/>
      <c r="F110" s="280">
        <f t="shared" si="5"/>
        <v>1</v>
      </c>
      <c r="G110" s="311">
        <v>1</v>
      </c>
      <c r="H110" s="311">
        <v>0</v>
      </c>
    </row>
    <row r="111" spans="1:8" s="219" customFormat="1" ht="9" customHeight="1">
      <c r="A111" s="220" t="s">
        <v>74</v>
      </c>
      <c r="B111" s="229">
        <f t="shared" si="4"/>
        <v>365</v>
      </c>
      <c r="C111" s="310">
        <v>187</v>
      </c>
      <c r="D111" s="323">
        <v>178</v>
      </c>
      <c r="E111" s="310"/>
      <c r="F111" s="229">
        <f t="shared" si="5"/>
        <v>3</v>
      </c>
      <c r="G111" s="310">
        <v>0</v>
      </c>
      <c r="H111" s="324">
        <v>3</v>
      </c>
    </row>
    <row r="112" spans="1:8" s="219" customFormat="1" ht="9" customHeight="1">
      <c r="A112" s="220" t="s">
        <v>75</v>
      </c>
      <c r="B112" s="229">
        <f t="shared" si="4"/>
        <v>880</v>
      </c>
      <c r="C112" s="310">
        <v>701</v>
      </c>
      <c r="D112" s="323">
        <v>179</v>
      </c>
      <c r="E112" s="310"/>
      <c r="F112" s="229">
        <f t="shared" si="5"/>
        <v>4</v>
      </c>
      <c r="G112" s="310">
        <v>4</v>
      </c>
      <c r="H112" s="324">
        <v>0</v>
      </c>
    </row>
    <row r="113" spans="1:8" s="219" customFormat="1" ht="9" customHeight="1">
      <c r="A113" s="220" t="s">
        <v>76</v>
      </c>
      <c r="B113" s="229">
        <f t="shared" si="4"/>
        <v>450</v>
      </c>
      <c r="C113" s="310">
        <v>309</v>
      </c>
      <c r="D113" s="323">
        <v>141</v>
      </c>
      <c r="E113" s="310"/>
      <c r="F113" s="229">
        <f t="shared" si="5"/>
        <v>0</v>
      </c>
      <c r="G113" s="310">
        <v>0</v>
      </c>
      <c r="H113" s="324">
        <v>0</v>
      </c>
    </row>
    <row r="114" spans="1:8" s="219" customFormat="1" ht="9" customHeight="1">
      <c r="A114" s="225" t="s">
        <v>77</v>
      </c>
      <c r="B114" s="280">
        <f t="shared" si="4"/>
        <v>986</v>
      </c>
      <c r="C114" s="311">
        <v>511</v>
      </c>
      <c r="D114" s="311">
        <v>475</v>
      </c>
      <c r="E114" s="311"/>
      <c r="F114" s="280">
        <f t="shared" si="5"/>
        <v>23</v>
      </c>
      <c r="G114" s="311">
        <v>23</v>
      </c>
      <c r="H114" s="311">
        <v>0</v>
      </c>
    </row>
    <row r="115" spans="1:8" s="219" customFormat="1" ht="9" customHeight="1">
      <c r="A115" s="220" t="s">
        <v>78</v>
      </c>
      <c r="B115" s="229">
        <f t="shared" si="4"/>
        <v>208</v>
      </c>
      <c r="C115" s="310">
        <v>77</v>
      </c>
      <c r="D115" s="323">
        <v>131</v>
      </c>
      <c r="E115" s="310"/>
      <c r="F115" s="229">
        <f t="shared" si="5"/>
        <v>0</v>
      </c>
      <c r="G115" s="310">
        <v>0</v>
      </c>
      <c r="H115" s="324">
        <v>0</v>
      </c>
    </row>
    <row r="116" spans="1:8" s="219" customFormat="1" ht="9" customHeight="1">
      <c r="A116" s="220" t="s">
        <v>79</v>
      </c>
      <c r="B116" s="229">
        <f t="shared" si="4"/>
        <v>1911</v>
      </c>
      <c r="C116" s="310">
        <v>1461</v>
      </c>
      <c r="D116" s="323">
        <v>450</v>
      </c>
      <c r="E116" s="310"/>
      <c r="F116" s="229">
        <f t="shared" si="5"/>
        <v>4</v>
      </c>
      <c r="G116" s="310">
        <v>1</v>
      </c>
      <c r="H116" s="324">
        <v>3</v>
      </c>
    </row>
    <row r="117" spans="1:8" s="219" customFormat="1" ht="9" customHeight="1">
      <c r="A117" s="220" t="s">
        <v>80</v>
      </c>
      <c r="B117" s="229">
        <f t="shared" si="4"/>
        <v>184</v>
      </c>
      <c r="C117" s="310">
        <v>100</v>
      </c>
      <c r="D117" s="323">
        <v>84</v>
      </c>
      <c r="E117" s="310"/>
      <c r="F117" s="229">
        <f t="shared" si="5"/>
        <v>1</v>
      </c>
      <c r="G117" s="310">
        <v>1</v>
      </c>
      <c r="H117" s="324">
        <v>0</v>
      </c>
    </row>
    <row r="118" spans="1:8" s="219" customFormat="1" ht="9" customHeight="1">
      <c r="A118" s="225" t="s">
        <v>81</v>
      </c>
      <c r="B118" s="280">
        <f t="shared" si="4"/>
        <v>69</v>
      </c>
      <c r="C118" s="311">
        <v>8</v>
      </c>
      <c r="D118" s="311">
        <v>61</v>
      </c>
      <c r="E118" s="311"/>
      <c r="F118" s="280">
        <f t="shared" si="5"/>
        <v>0</v>
      </c>
      <c r="G118" s="311">
        <v>0</v>
      </c>
      <c r="H118" s="311">
        <v>0</v>
      </c>
    </row>
    <row r="119" spans="1:8" s="219" customFormat="1" ht="9" customHeight="1">
      <c r="A119" s="220" t="s">
        <v>276</v>
      </c>
      <c r="B119" s="229">
        <f t="shared" si="4"/>
        <v>267</v>
      </c>
      <c r="C119" s="256" t="s">
        <v>12</v>
      </c>
      <c r="D119" s="325">
        <v>267</v>
      </c>
      <c r="E119" s="256"/>
      <c r="F119" s="229">
        <f t="shared" si="5"/>
        <v>2</v>
      </c>
      <c r="G119" s="256" t="s">
        <v>12</v>
      </c>
      <c r="H119" s="326">
        <v>2</v>
      </c>
    </row>
    <row r="120" spans="1:8" s="219" customFormat="1" ht="6.95" customHeight="1">
      <c r="A120" s="253"/>
      <c r="B120" s="256"/>
      <c r="C120" s="327"/>
      <c r="D120" s="327"/>
      <c r="E120" s="327"/>
      <c r="F120" s="327"/>
      <c r="G120" s="327"/>
      <c r="H120" s="256"/>
    </row>
    <row r="121" spans="1:8" s="219" customFormat="1" ht="9" customHeight="1">
      <c r="A121" s="218">
        <v>1998</v>
      </c>
      <c r="B121" s="242"/>
      <c r="C121" s="242"/>
      <c r="D121" s="242"/>
      <c r="E121" s="242"/>
      <c r="F121" s="242"/>
      <c r="G121" s="242"/>
      <c r="H121" s="242"/>
    </row>
    <row r="122" spans="1:8" s="219" customFormat="1" ht="9" customHeight="1">
      <c r="A122" s="222" t="s">
        <v>102</v>
      </c>
      <c r="B122" s="243">
        <f>SUM(B124:B156)</f>
        <v>40577</v>
      </c>
      <c r="C122" s="243">
        <f>SUM(C124:C156)</f>
        <v>33225</v>
      </c>
      <c r="D122" s="321">
        <f>SUM(D124:D156)</f>
        <v>7352</v>
      </c>
      <c r="E122" s="243"/>
      <c r="F122" s="322">
        <f>SUM(F124:F156)</f>
        <v>278</v>
      </c>
      <c r="G122" s="322">
        <f>SUM(G124:G156)</f>
        <v>245</v>
      </c>
      <c r="H122" s="322">
        <f>SUM(H124:H156)</f>
        <v>33</v>
      </c>
    </row>
    <row r="123" spans="1:8" s="219" customFormat="1" ht="3.95" customHeight="1">
      <c r="A123" s="222"/>
      <c r="B123" s="243"/>
      <c r="C123" s="243"/>
      <c r="D123" s="249"/>
      <c r="E123" s="243"/>
      <c r="F123" s="229"/>
      <c r="G123" s="243"/>
      <c r="H123" s="249"/>
    </row>
    <row r="124" spans="1:8" s="219" customFormat="1" ht="9" customHeight="1">
      <c r="A124" s="220" t="s">
        <v>50</v>
      </c>
      <c r="B124" s="229">
        <f t="shared" ref="B124:B156" si="6">SUM(C124:D124)</f>
        <v>135</v>
      </c>
      <c r="C124" s="310">
        <v>59</v>
      </c>
      <c r="D124" s="323">
        <v>76</v>
      </c>
      <c r="E124" s="310"/>
      <c r="F124" s="229">
        <f t="shared" ref="F124:F156" si="7">SUM(G124:H124)</f>
        <v>0</v>
      </c>
      <c r="G124" s="310">
        <v>0</v>
      </c>
      <c r="H124" s="324">
        <v>0</v>
      </c>
    </row>
    <row r="125" spans="1:8" s="219" customFormat="1" ht="9" customHeight="1">
      <c r="A125" s="220" t="s">
        <v>51</v>
      </c>
      <c r="B125" s="229">
        <f t="shared" si="6"/>
        <v>1781</v>
      </c>
      <c r="C125" s="310">
        <v>1605</v>
      </c>
      <c r="D125" s="323">
        <v>176</v>
      </c>
      <c r="E125" s="310"/>
      <c r="F125" s="229">
        <f t="shared" si="7"/>
        <v>54</v>
      </c>
      <c r="G125" s="310">
        <v>54</v>
      </c>
      <c r="H125" s="324">
        <v>0</v>
      </c>
    </row>
    <row r="126" spans="1:8" s="219" customFormat="1" ht="9" customHeight="1">
      <c r="A126" s="220" t="s">
        <v>52</v>
      </c>
      <c r="B126" s="229">
        <f t="shared" si="6"/>
        <v>274</v>
      </c>
      <c r="C126" s="310">
        <v>210</v>
      </c>
      <c r="D126" s="323">
        <v>64</v>
      </c>
      <c r="E126" s="310"/>
      <c r="F126" s="229">
        <f t="shared" si="7"/>
        <v>4</v>
      </c>
      <c r="G126" s="310">
        <v>3</v>
      </c>
      <c r="H126" s="324">
        <v>1</v>
      </c>
    </row>
    <row r="127" spans="1:8" s="219" customFormat="1" ht="9" customHeight="1">
      <c r="A127" s="225" t="s">
        <v>53</v>
      </c>
      <c r="B127" s="280">
        <f t="shared" si="6"/>
        <v>144</v>
      </c>
      <c r="C127" s="311">
        <v>49</v>
      </c>
      <c r="D127" s="311">
        <v>95</v>
      </c>
      <c r="E127" s="311"/>
      <c r="F127" s="280">
        <f t="shared" si="7"/>
        <v>0</v>
      </c>
      <c r="G127" s="311">
        <v>0</v>
      </c>
      <c r="H127" s="311">
        <v>0</v>
      </c>
    </row>
    <row r="128" spans="1:8" s="219" customFormat="1" ht="9" customHeight="1">
      <c r="A128" s="220" t="s">
        <v>54</v>
      </c>
      <c r="B128" s="229">
        <f t="shared" si="6"/>
        <v>370</v>
      </c>
      <c r="C128" s="310">
        <v>166</v>
      </c>
      <c r="D128" s="323">
        <v>204</v>
      </c>
      <c r="E128" s="310"/>
      <c r="F128" s="229">
        <f t="shared" si="7"/>
        <v>4</v>
      </c>
      <c r="G128" s="310">
        <v>4</v>
      </c>
      <c r="H128" s="324">
        <v>0</v>
      </c>
    </row>
    <row r="129" spans="1:8" s="219" customFormat="1" ht="9" customHeight="1">
      <c r="A129" s="220" t="s">
        <v>55</v>
      </c>
      <c r="B129" s="229">
        <f t="shared" si="6"/>
        <v>119</v>
      </c>
      <c r="C129" s="310">
        <v>59</v>
      </c>
      <c r="D129" s="323">
        <v>60</v>
      </c>
      <c r="E129" s="310"/>
      <c r="F129" s="229">
        <f t="shared" si="7"/>
        <v>1</v>
      </c>
      <c r="G129" s="310">
        <v>1</v>
      </c>
      <c r="H129" s="324">
        <v>0</v>
      </c>
    </row>
    <row r="130" spans="1:8" s="219" customFormat="1" ht="9" customHeight="1">
      <c r="A130" s="220" t="s">
        <v>56</v>
      </c>
      <c r="B130" s="229">
        <f t="shared" si="6"/>
        <v>178</v>
      </c>
      <c r="C130" s="310">
        <v>20</v>
      </c>
      <c r="D130" s="323">
        <v>158</v>
      </c>
      <c r="E130" s="310"/>
      <c r="F130" s="229">
        <f t="shared" si="7"/>
        <v>1</v>
      </c>
      <c r="G130" s="310">
        <v>0</v>
      </c>
      <c r="H130" s="324">
        <v>1</v>
      </c>
    </row>
    <row r="131" spans="1:8" s="219" customFormat="1" ht="9" customHeight="1">
      <c r="A131" s="225" t="s">
        <v>57</v>
      </c>
      <c r="B131" s="280">
        <f t="shared" si="6"/>
        <v>202</v>
      </c>
      <c r="C131" s="311">
        <v>70</v>
      </c>
      <c r="D131" s="311">
        <v>132</v>
      </c>
      <c r="E131" s="311"/>
      <c r="F131" s="280">
        <f t="shared" si="7"/>
        <v>2</v>
      </c>
      <c r="G131" s="311">
        <v>2</v>
      </c>
      <c r="H131" s="311">
        <v>0</v>
      </c>
    </row>
    <row r="132" spans="1:8" s="219" customFormat="1" ht="9" customHeight="1">
      <c r="A132" s="220" t="s">
        <v>58</v>
      </c>
      <c r="B132" s="229">
        <f t="shared" si="6"/>
        <v>5338</v>
      </c>
      <c r="C132" s="310">
        <v>3758</v>
      </c>
      <c r="D132" s="323">
        <v>1580</v>
      </c>
      <c r="E132" s="310"/>
      <c r="F132" s="229">
        <f t="shared" si="7"/>
        <v>50</v>
      </c>
      <c r="G132" s="310">
        <v>43</v>
      </c>
      <c r="H132" s="324">
        <v>7</v>
      </c>
    </row>
    <row r="133" spans="1:8" s="219" customFormat="1" ht="9" customHeight="1">
      <c r="A133" s="220" t="s">
        <v>59</v>
      </c>
      <c r="B133" s="229">
        <f t="shared" si="6"/>
        <v>466</v>
      </c>
      <c r="C133" s="310">
        <v>389</v>
      </c>
      <c r="D133" s="323">
        <v>77</v>
      </c>
      <c r="E133" s="310"/>
      <c r="F133" s="229">
        <f t="shared" si="7"/>
        <v>1</v>
      </c>
      <c r="G133" s="310">
        <v>0</v>
      </c>
      <c r="H133" s="324">
        <v>1</v>
      </c>
    </row>
    <row r="134" spans="1:8" s="219" customFormat="1" ht="9" customHeight="1">
      <c r="A134" s="220" t="s">
        <v>60</v>
      </c>
      <c r="B134" s="229">
        <f t="shared" si="6"/>
        <v>590</v>
      </c>
      <c r="C134" s="310">
        <v>373</v>
      </c>
      <c r="D134" s="323">
        <v>217</v>
      </c>
      <c r="E134" s="310"/>
      <c r="F134" s="229">
        <f t="shared" si="7"/>
        <v>5</v>
      </c>
      <c r="G134" s="310">
        <v>5</v>
      </c>
      <c r="H134" s="324">
        <v>0</v>
      </c>
    </row>
    <row r="135" spans="1:8" s="219" customFormat="1" ht="9" customHeight="1">
      <c r="A135" s="225" t="s">
        <v>61</v>
      </c>
      <c r="B135" s="280">
        <f t="shared" si="6"/>
        <v>824</v>
      </c>
      <c r="C135" s="248">
        <v>718</v>
      </c>
      <c r="D135" s="311">
        <v>106</v>
      </c>
      <c r="E135" s="311"/>
      <c r="F135" s="280">
        <f t="shared" si="7"/>
        <v>8</v>
      </c>
      <c r="G135" s="311">
        <v>8</v>
      </c>
      <c r="H135" s="311">
        <v>0</v>
      </c>
    </row>
    <row r="136" spans="1:8" s="219" customFormat="1" ht="9" customHeight="1">
      <c r="A136" s="220" t="s">
        <v>62</v>
      </c>
      <c r="B136" s="229">
        <f t="shared" si="6"/>
        <v>741</v>
      </c>
      <c r="C136" s="310">
        <v>558</v>
      </c>
      <c r="D136" s="323">
        <v>183</v>
      </c>
      <c r="E136" s="310"/>
      <c r="F136" s="229">
        <f t="shared" si="7"/>
        <v>1</v>
      </c>
      <c r="G136" s="310">
        <v>0</v>
      </c>
      <c r="H136" s="324">
        <v>1</v>
      </c>
    </row>
    <row r="137" spans="1:8" s="219" customFormat="1" ht="9" customHeight="1">
      <c r="A137" s="220" t="s">
        <v>63</v>
      </c>
      <c r="B137" s="229">
        <f t="shared" si="6"/>
        <v>5112</v>
      </c>
      <c r="C137" s="249">
        <v>4850</v>
      </c>
      <c r="D137" s="323">
        <v>262</v>
      </c>
      <c r="E137" s="310"/>
      <c r="F137" s="229">
        <f t="shared" si="7"/>
        <v>79</v>
      </c>
      <c r="G137" s="310">
        <v>78</v>
      </c>
      <c r="H137" s="324">
        <v>1</v>
      </c>
    </row>
    <row r="138" spans="1:8" s="219" customFormat="1" ht="9" customHeight="1">
      <c r="A138" s="220" t="s">
        <v>64</v>
      </c>
      <c r="B138" s="229">
        <f t="shared" si="6"/>
        <v>7264</v>
      </c>
      <c r="C138" s="249">
        <v>6324</v>
      </c>
      <c r="D138" s="323">
        <v>940</v>
      </c>
      <c r="E138" s="310"/>
      <c r="F138" s="229">
        <f t="shared" si="7"/>
        <v>22</v>
      </c>
      <c r="G138" s="310">
        <v>13</v>
      </c>
      <c r="H138" s="324">
        <v>9</v>
      </c>
    </row>
    <row r="139" spans="1:8" s="219" customFormat="1" ht="9" customHeight="1">
      <c r="A139" s="225" t="s">
        <v>65</v>
      </c>
      <c r="B139" s="280">
        <f t="shared" si="6"/>
        <v>462</v>
      </c>
      <c r="C139" s="311">
        <v>279</v>
      </c>
      <c r="D139" s="311">
        <v>183</v>
      </c>
      <c r="E139" s="311"/>
      <c r="F139" s="280">
        <f t="shared" si="7"/>
        <v>6</v>
      </c>
      <c r="G139" s="311">
        <v>6</v>
      </c>
      <c r="H139" s="311">
        <v>0</v>
      </c>
    </row>
    <row r="140" spans="1:8" s="219" customFormat="1" ht="9" customHeight="1">
      <c r="A140" s="220" t="s">
        <v>66</v>
      </c>
      <c r="B140" s="229">
        <f t="shared" si="6"/>
        <v>757</v>
      </c>
      <c r="C140" s="249">
        <v>644</v>
      </c>
      <c r="D140" s="323">
        <v>113</v>
      </c>
      <c r="E140" s="310"/>
      <c r="F140" s="229">
        <f t="shared" si="7"/>
        <v>0</v>
      </c>
      <c r="G140" s="310">
        <v>0</v>
      </c>
      <c r="H140" s="324">
        <v>0</v>
      </c>
    </row>
    <row r="141" spans="1:8" s="219" customFormat="1" ht="9" customHeight="1">
      <c r="A141" s="220" t="s">
        <v>67</v>
      </c>
      <c r="B141" s="229">
        <f t="shared" si="6"/>
        <v>308</v>
      </c>
      <c r="C141" s="310">
        <v>256</v>
      </c>
      <c r="D141" s="323">
        <v>52</v>
      </c>
      <c r="E141" s="310"/>
      <c r="F141" s="229">
        <f t="shared" si="7"/>
        <v>2</v>
      </c>
      <c r="G141" s="310">
        <v>1</v>
      </c>
      <c r="H141" s="324">
        <v>1</v>
      </c>
    </row>
    <row r="142" spans="1:8" s="219" customFormat="1" ht="9" customHeight="1">
      <c r="A142" s="220" t="s">
        <v>68</v>
      </c>
      <c r="B142" s="229">
        <f t="shared" si="6"/>
        <v>6294</v>
      </c>
      <c r="C142" s="249">
        <v>6163</v>
      </c>
      <c r="D142" s="323">
        <v>131</v>
      </c>
      <c r="E142" s="310"/>
      <c r="F142" s="229">
        <f t="shared" si="7"/>
        <v>5</v>
      </c>
      <c r="G142" s="310">
        <v>5</v>
      </c>
      <c r="H142" s="324">
        <v>0</v>
      </c>
    </row>
    <row r="143" spans="1:8" s="219" customFormat="1" ht="9" customHeight="1">
      <c r="A143" s="225" t="s">
        <v>69</v>
      </c>
      <c r="B143" s="280">
        <f t="shared" si="6"/>
        <v>412</v>
      </c>
      <c r="C143" s="311">
        <v>242</v>
      </c>
      <c r="D143" s="311">
        <v>170</v>
      </c>
      <c r="E143" s="311"/>
      <c r="F143" s="280">
        <f t="shared" si="7"/>
        <v>0</v>
      </c>
      <c r="G143" s="311">
        <v>0</v>
      </c>
      <c r="H143" s="311">
        <v>0</v>
      </c>
    </row>
    <row r="144" spans="1:8" s="219" customFormat="1" ht="9" customHeight="1">
      <c r="A144" s="220" t="s">
        <v>70</v>
      </c>
      <c r="B144" s="229">
        <f t="shared" si="6"/>
        <v>1271</v>
      </c>
      <c r="C144" s="310">
        <v>956</v>
      </c>
      <c r="D144" s="323">
        <v>315</v>
      </c>
      <c r="E144" s="310"/>
      <c r="F144" s="229">
        <f t="shared" si="7"/>
        <v>16</v>
      </c>
      <c r="G144" s="310">
        <v>10</v>
      </c>
      <c r="H144" s="324">
        <v>6</v>
      </c>
    </row>
    <row r="145" spans="1:8" s="219" customFormat="1" ht="9" customHeight="1">
      <c r="A145" s="220" t="s">
        <v>71</v>
      </c>
      <c r="B145" s="229">
        <f t="shared" si="6"/>
        <v>435</v>
      </c>
      <c r="C145" s="310">
        <v>333</v>
      </c>
      <c r="D145" s="323">
        <v>102</v>
      </c>
      <c r="E145" s="310"/>
      <c r="F145" s="229">
        <f t="shared" si="7"/>
        <v>0</v>
      </c>
      <c r="G145" s="310">
        <v>0</v>
      </c>
      <c r="H145" s="324">
        <v>0</v>
      </c>
    </row>
    <row r="146" spans="1:8" s="219" customFormat="1" ht="9" customHeight="1">
      <c r="A146" s="220" t="s">
        <v>72</v>
      </c>
      <c r="B146" s="229">
        <f t="shared" si="6"/>
        <v>1078</v>
      </c>
      <c r="C146" s="310">
        <v>1022</v>
      </c>
      <c r="D146" s="323">
        <v>56</v>
      </c>
      <c r="E146" s="310"/>
      <c r="F146" s="229">
        <f t="shared" si="7"/>
        <v>2</v>
      </c>
      <c r="G146" s="310">
        <v>2</v>
      </c>
      <c r="H146" s="324">
        <v>0</v>
      </c>
    </row>
    <row r="147" spans="1:8" s="219" customFormat="1" ht="9" customHeight="1">
      <c r="A147" s="225" t="s">
        <v>73</v>
      </c>
      <c r="B147" s="280">
        <f t="shared" si="6"/>
        <v>275</v>
      </c>
      <c r="C147" s="311">
        <v>126</v>
      </c>
      <c r="D147" s="311">
        <v>149</v>
      </c>
      <c r="E147" s="311"/>
      <c r="F147" s="280">
        <f t="shared" si="7"/>
        <v>0</v>
      </c>
      <c r="G147" s="311">
        <v>0</v>
      </c>
      <c r="H147" s="311">
        <v>0</v>
      </c>
    </row>
    <row r="148" spans="1:8" s="219" customFormat="1" ht="9" customHeight="1">
      <c r="A148" s="220" t="s">
        <v>74</v>
      </c>
      <c r="B148" s="229">
        <f t="shared" si="6"/>
        <v>297</v>
      </c>
      <c r="C148" s="310">
        <v>172</v>
      </c>
      <c r="D148" s="323">
        <v>125</v>
      </c>
      <c r="E148" s="310"/>
      <c r="F148" s="229">
        <f t="shared" si="7"/>
        <v>1</v>
      </c>
      <c r="G148" s="310">
        <v>0</v>
      </c>
      <c r="H148" s="324">
        <v>1</v>
      </c>
    </row>
    <row r="149" spans="1:8" s="219" customFormat="1" ht="9" customHeight="1">
      <c r="A149" s="220" t="s">
        <v>75</v>
      </c>
      <c r="B149" s="229">
        <f t="shared" si="6"/>
        <v>1235</v>
      </c>
      <c r="C149" s="310">
        <v>1080</v>
      </c>
      <c r="D149" s="323">
        <v>155</v>
      </c>
      <c r="E149" s="310"/>
      <c r="F149" s="229">
        <f t="shared" si="7"/>
        <v>2</v>
      </c>
      <c r="G149" s="310">
        <v>2</v>
      </c>
      <c r="H149" s="324">
        <v>0</v>
      </c>
    </row>
    <row r="150" spans="1:8" s="219" customFormat="1" ht="9" customHeight="1">
      <c r="A150" s="220" t="s">
        <v>76</v>
      </c>
      <c r="B150" s="229">
        <f t="shared" si="6"/>
        <v>436</v>
      </c>
      <c r="C150" s="310">
        <v>312</v>
      </c>
      <c r="D150" s="323">
        <v>124</v>
      </c>
      <c r="E150" s="310"/>
      <c r="F150" s="229">
        <f t="shared" si="7"/>
        <v>2</v>
      </c>
      <c r="G150" s="310">
        <v>0</v>
      </c>
      <c r="H150" s="324">
        <v>2</v>
      </c>
    </row>
    <row r="151" spans="1:8" s="219" customFormat="1" ht="9" customHeight="1">
      <c r="A151" s="225" t="s">
        <v>77</v>
      </c>
      <c r="B151" s="280">
        <f t="shared" si="6"/>
        <v>920</v>
      </c>
      <c r="C151" s="311">
        <v>452</v>
      </c>
      <c r="D151" s="311">
        <v>468</v>
      </c>
      <c r="E151" s="311"/>
      <c r="F151" s="280">
        <f t="shared" si="7"/>
        <v>7</v>
      </c>
      <c r="G151" s="311">
        <v>7</v>
      </c>
      <c r="H151" s="311">
        <v>0</v>
      </c>
    </row>
    <row r="152" spans="1:8" s="219" customFormat="1" ht="9" customHeight="1">
      <c r="A152" s="220" t="s">
        <v>78</v>
      </c>
      <c r="B152" s="229">
        <f t="shared" si="6"/>
        <v>155</v>
      </c>
      <c r="C152" s="310">
        <v>68</v>
      </c>
      <c r="D152" s="323">
        <v>87</v>
      </c>
      <c r="E152" s="310"/>
      <c r="F152" s="229">
        <f t="shared" si="7"/>
        <v>1</v>
      </c>
      <c r="G152" s="310">
        <v>1</v>
      </c>
      <c r="H152" s="324">
        <v>0</v>
      </c>
    </row>
    <row r="153" spans="1:8" s="219" customFormat="1" ht="9" customHeight="1">
      <c r="A153" s="220" t="s">
        <v>79</v>
      </c>
      <c r="B153" s="229">
        <f t="shared" si="6"/>
        <v>2271</v>
      </c>
      <c r="C153" s="310">
        <v>1827</v>
      </c>
      <c r="D153" s="323">
        <v>444</v>
      </c>
      <c r="E153" s="310"/>
      <c r="F153" s="229">
        <f t="shared" si="7"/>
        <v>0</v>
      </c>
      <c r="G153" s="310">
        <v>0</v>
      </c>
      <c r="H153" s="324">
        <v>0</v>
      </c>
    </row>
    <row r="154" spans="1:8" s="219" customFormat="1" ht="9" customHeight="1">
      <c r="A154" s="220" t="s">
        <v>80</v>
      </c>
      <c r="B154" s="229">
        <f t="shared" si="6"/>
        <v>145</v>
      </c>
      <c r="C154" s="310">
        <v>80</v>
      </c>
      <c r="D154" s="323">
        <v>65</v>
      </c>
      <c r="E154" s="310"/>
      <c r="F154" s="229">
        <f t="shared" si="7"/>
        <v>0</v>
      </c>
      <c r="G154" s="310">
        <v>0</v>
      </c>
      <c r="H154" s="324">
        <v>0</v>
      </c>
    </row>
    <row r="155" spans="1:8" s="219" customFormat="1" ht="9" customHeight="1">
      <c r="A155" s="225" t="s">
        <v>81</v>
      </c>
      <c r="B155" s="280">
        <f t="shared" si="6"/>
        <v>58</v>
      </c>
      <c r="C155" s="311">
        <v>5</v>
      </c>
      <c r="D155" s="311">
        <v>53</v>
      </c>
      <c r="E155" s="311"/>
      <c r="F155" s="280">
        <f t="shared" si="7"/>
        <v>0</v>
      </c>
      <c r="G155" s="311">
        <v>0</v>
      </c>
      <c r="H155" s="311">
        <v>0</v>
      </c>
    </row>
    <row r="156" spans="1:8" s="219" customFormat="1" ht="9" customHeight="1">
      <c r="A156" s="220" t="s">
        <v>276</v>
      </c>
      <c r="B156" s="229">
        <f t="shared" si="6"/>
        <v>230</v>
      </c>
      <c r="C156" s="256" t="s">
        <v>12</v>
      </c>
      <c r="D156" s="325">
        <v>230</v>
      </c>
      <c r="E156" s="256"/>
      <c r="F156" s="229">
        <f t="shared" si="7"/>
        <v>2</v>
      </c>
      <c r="G156" s="256" t="s">
        <v>12</v>
      </c>
      <c r="H156" s="326">
        <v>2</v>
      </c>
    </row>
    <row r="157" spans="1:8" s="219" customFormat="1" ht="6.95" customHeight="1">
      <c r="A157" s="253"/>
      <c r="B157" s="256"/>
      <c r="C157" s="327"/>
      <c r="D157" s="327"/>
      <c r="E157" s="327"/>
      <c r="F157" s="327"/>
      <c r="G157" s="327"/>
      <c r="H157" s="256"/>
    </row>
    <row r="158" spans="1:8" s="219" customFormat="1" ht="9" customHeight="1">
      <c r="A158" s="218">
        <v>1999</v>
      </c>
      <c r="B158" s="242"/>
      <c r="C158" s="242"/>
      <c r="D158" s="242"/>
      <c r="E158" s="242"/>
      <c r="F158" s="242"/>
      <c r="G158" s="242"/>
      <c r="H158" s="242"/>
    </row>
    <row r="159" spans="1:8" s="219" customFormat="1" ht="9" customHeight="1">
      <c r="A159" s="222" t="s">
        <v>102</v>
      </c>
      <c r="B159" s="243">
        <f>SUM(B161:B193)</f>
        <v>39195</v>
      </c>
      <c r="C159" s="243">
        <f>SUM(C161:C193)</f>
        <v>31223</v>
      </c>
      <c r="D159" s="321">
        <f>SUM(D161:D193)</f>
        <v>7972</v>
      </c>
      <c r="E159" s="243"/>
      <c r="F159" s="322">
        <f>SUM(F161:F193)</f>
        <v>257</v>
      </c>
      <c r="G159" s="322">
        <f>SUM(G161:G193)</f>
        <v>225</v>
      </c>
      <c r="H159" s="322">
        <f>SUM(H161:H193)</f>
        <v>32</v>
      </c>
    </row>
    <row r="160" spans="1:8" s="219" customFormat="1" ht="3.95" customHeight="1">
      <c r="A160" s="222"/>
      <c r="B160" s="243"/>
      <c r="C160" s="243"/>
      <c r="D160" s="249"/>
      <c r="E160" s="243"/>
      <c r="F160" s="229"/>
      <c r="G160" s="243"/>
      <c r="H160" s="249"/>
    </row>
    <row r="161" spans="1:8" s="219" customFormat="1" ht="9" customHeight="1">
      <c r="A161" s="220" t="s">
        <v>50</v>
      </c>
      <c r="B161" s="229">
        <f t="shared" ref="B161:B193" si="8">SUM(C161:D161)</f>
        <v>188</v>
      </c>
      <c r="C161" s="310">
        <v>121</v>
      </c>
      <c r="D161" s="323">
        <v>67</v>
      </c>
      <c r="E161" s="310"/>
      <c r="F161" s="229">
        <f t="shared" ref="F161:F193" si="9">SUM(G161:H161)</f>
        <v>0</v>
      </c>
      <c r="G161" s="310">
        <v>0</v>
      </c>
      <c r="H161" s="324">
        <v>0</v>
      </c>
    </row>
    <row r="162" spans="1:8" s="219" customFormat="1" ht="9" customHeight="1">
      <c r="A162" s="220" t="s">
        <v>51</v>
      </c>
      <c r="B162" s="229">
        <f t="shared" si="8"/>
        <v>2215</v>
      </c>
      <c r="C162" s="310">
        <v>2043</v>
      </c>
      <c r="D162" s="323">
        <v>172</v>
      </c>
      <c r="E162" s="310"/>
      <c r="F162" s="229">
        <f t="shared" si="9"/>
        <v>44</v>
      </c>
      <c r="G162" s="310">
        <v>43</v>
      </c>
      <c r="H162" s="324">
        <v>1</v>
      </c>
    </row>
    <row r="163" spans="1:8" s="219" customFormat="1" ht="9" customHeight="1">
      <c r="A163" s="220" t="s">
        <v>52</v>
      </c>
      <c r="B163" s="229">
        <f t="shared" si="8"/>
        <v>298</v>
      </c>
      <c r="C163" s="310">
        <v>228</v>
      </c>
      <c r="D163" s="323">
        <v>70</v>
      </c>
      <c r="E163" s="310"/>
      <c r="F163" s="229">
        <f t="shared" si="9"/>
        <v>5</v>
      </c>
      <c r="G163" s="310">
        <v>4</v>
      </c>
      <c r="H163" s="324">
        <v>1</v>
      </c>
    </row>
    <row r="164" spans="1:8" s="219" customFormat="1" ht="9" customHeight="1">
      <c r="A164" s="225" t="s">
        <v>53</v>
      </c>
      <c r="B164" s="280">
        <f t="shared" si="8"/>
        <v>81</v>
      </c>
      <c r="C164" s="311">
        <v>22</v>
      </c>
      <c r="D164" s="311">
        <v>59</v>
      </c>
      <c r="E164" s="311"/>
      <c r="F164" s="280">
        <f t="shared" si="9"/>
        <v>0</v>
      </c>
      <c r="G164" s="311">
        <v>0</v>
      </c>
      <c r="H164" s="311">
        <v>0</v>
      </c>
    </row>
    <row r="165" spans="1:8" s="219" customFormat="1" ht="9" customHeight="1">
      <c r="A165" s="220" t="s">
        <v>54</v>
      </c>
      <c r="B165" s="229">
        <f t="shared" si="8"/>
        <v>383</v>
      </c>
      <c r="C165" s="310">
        <v>186</v>
      </c>
      <c r="D165" s="323">
        <v>197</v>
      </c>
      <c r="E165" s="310"/>
      <c r="F165" s="229">
        <f t="shared" si="9"/>
        <v>4</v>
      </c>
      <c r="G165" s="310">
        <v>4</v>
      </c>
      <c r="H165" s="324">
        <v>0</v>
      </c>
    </row>
    <row r="166" spans="1:8" s="219" customFormat="1" ht="9" customHeight="1">
      <c r="A166" s="220" t="s">
        <v>55</v>
      </c>
      <c r="B166" s="229">
        <f t="shared" si="8"/>
        <v>134</v>
      </c>
      <c r="C166" s="310">
        <v>70</v>
      </c>
      <c r="D166" s="323">
        <v>64</v>
      </c>
      <c r="E166" s="310"/>
      <c r="F166" s="229">
        <f t="shared" si="9"/>
        <v>2</v>
      </c>
      <c r="G166" s="310">
        <v>2</v>
      </c>
      <c r="H166" s="324">
        <v>0</v>
      </c>
    </row>
    <row r="167" spans="1:8" s="219" customFormat="1" ht="9" customHeight="1">
      <c r="A167" s="220" t="s">
        <v>56</v>
      </c>
      <c r="B167" s="229">
        <f t="shared" si="8"/>
        <v>205</v>
      </c>
      <c r="C167" s="310">
        <v>37</v>
      </c>
      <c r="D167" s="323">
        <v>168</v>
      </c>
      <c r="E167" s="310"/>
      <c r="F167" s="229">
        <f t="shared" si="9"/>
        <v>0</v>
      </c>
      <c r="G167" s="310">
        <v>0</v>
      </c>
      <c r="H167" s="324">
        <v>0</v>
      </c>
    </row>
    <row r="168" spans="1:8" s="219" customFormat="1" ht="9" customHeight="1">
      <c r="A168" s="225" t="s">
        <v>57</v>
      </c>
      <c r="B168" s="280">
        <f t="shared" si="8"/>
        <v>176</v>
      </c>
      <c r="C168" s="311">
        <v>36</v>
      </c>
      <c r="D168" s="311">
        <v>140</v>
      </c>
      <c r="E168" s="311"/>
      <c r="F168" s="280">
        <f t="shared" si="9"/>
        <v>0</v>
      </c>
      <c r="G168" s="311">
        <v>0</v>
      </c>
      <c r="H168" s="311">
        <v>0</v>
      </c>
    </row>
    <row r="169" spans="1:8" s="219" customFormat="1" ht="9" customHeight="1">
      <c r="A169" s="220" t="s">
        <v>58</v>
      </c>
      <c r="B169" s="229">
        <f t="shared" si="8"/>
        <v>4743</v>
      </c>
      <c r="C169" s="310">
        <v>3004</v>
      </c>
      <c r="D169" s="323">
        <v>1739</v>
      </c>
      <c r="E169" s="310"/>
      <c r="F169" s="229">
        <f t="shared" si="9"/>
        <v>24</v>
      </c>
      <c r="G169" s="310">
        <v>21</v>
      </c>
      <c r="H169" s="324">
        <v>3</v>
      </c>
    </row>
    <row r="170" spans="1:8" s="219" customFormat="1" ht="9" customHeight="1">
      <c r="A170" s="220" t="s">
        <v>59</v>
      </c>
      <c r="B170" s="229">
        <f t="shared" si="8"/>
        <v>521</v>
      </c>
      <c r="C170" s="310">
        <v>460</v>
      </c>
      <c r="D170" s="323">
        <v>61</v>
      </c>
      <c r="E170" s="310"/>
      <c r="F170" s="229">
        <f t="shared" si="9"/>
        <v>2</v>
      </c>
      <c r="G170" s="310">
        <v>2</v>
      </c>
      <c r="H170" s="324">
        <v>0</v>
      </c>
    </row>
    <row r="171" spans="1:8" s="219" customFormat="1" ht="9" customHeight="1">
      <c r="A171" s="220" t="s">
        <v>60</v>
      </c>
      <c r="B171" s="229">
        <f t="shared" si="8"/>
        <v>492</v>
      </c>
      <c r="C171" s="310">
        <v>260</v>
      </c>
      <c r="D171" s="323">
        <v>232</v>
      </c>
      <c r="E171" s="310"/>
      <c r="F171" s="229">
        <f t="shared" si="9"/>
        <v>3</v>
      </c>
      <c r="G171" s="310">
        <v>2</v>
      </c>
      <c r="H171" s="324">
        <v>1</v>
      </c>
    </row>
    <row r="172" spans="1:8" s="219" customFormat="1" ht="9" customHeight="1">
      <c r="A172" s="225" t="s">
        <v>61</v>
      </c>
      <c r="B172" s="280">
        <f t="shared" si="8"/>
        <v>812</v>
      </c>
      <c r="C172" s="248">
        <v>716</v>
      </c>
      <c r="D172" s="311">
        <v>96</v>
      </c>
      <c r="E172" s="311"/>
      <c r="F172" s="280">
        <f t="shared" si="9"/>
        <v>8</v>
      </c>
      <c r="G172" s="311">
        <v>8</v>
      </c>
      <c r="H172" s="311">
        <v>0</v>
      </c>
    </row>
    <row r="173" spans="1:8" s="219" customFormat="1" ht="9" customHeight="1">
      <c r="A173" s="220" t="s">
        <v>62</v>
      </c>
      <c r="B173" s="229">
        <f t="shared" si="8"/>
        <v>720</v>
      </c>
      <c r="C173" s="310">
        <v>537</v>
      </c>
      <c r="D173" s="323">
        <v>183</v>
      </c>
      <c r="E173" s="310"/>
      <c r="F173" s="229">
        <f t="shared" si="9"/>
        <v>5</v>
      </c>
      <c r="G173" s="310">
        <v>0</v>
      </c>
      <c r="H173" s="324">
        <v>5</v>
      </c>
    </row>
    <row r="174" spans="1:8" s="219" customFormat="1" ht="9" customHeight="1">
      <c r="A174" s="220" t="s">
        <v>63</v>
      </c>
      <c r="B174" s="229">
        <f t="shared" si="8"/>
        <v>5201</v>
      </c>
      <c r="C174" s="249">
        <v>4877</v>
      </c>
      <c r="D174" s="323">
        <v>324</v>
      </c>
      <c r="E174" s="310"/>
      <c r="F174" s="229">
        <f t="shared" si="9"/>
        <v>80</v>
      </c>
      <c r="G174" s="310">
        <v>80</v>
      </c>
      <c r="H174" s="324">
        <v>0</v>
      </c>
    </row>
    <row r="175" spans="1:8" s="219" customFormat="1" ht="9" customHeight="1">
      <c r="A175" s="220" t="s">
        <v>64</v>
      </c>
      <c r="B175" s="229">
        <f t="shared" si="8"/>
        <v>8351</v>
      </c>
      <c r="C175" s="249">
        <v>7332</v>
      </c>
      <c r="D175" s="323">
        <v>1019</v>
      </c>
      <c r="E175" s="310"/>
      <c r="F175" s="229">
        <f t="shared" si="9"/>
        <v>23</v>
      </c>
      <c r="G175" s="310">
        <v>17</v>
      </c>
      <c r="H175" s="324">
        <v>6</v>
      </c>
    </row>
    <row r="176" spans="1:8" s="219" customFormat="1" ht="9" customHeight="1">
      <c r="A176" s="225" t="s">
        <v>65</v>
      </c>
      <c r="B176" s="280">
        <f t="shared" si="8"/>
        <v>625</v>
      </c>
      <c r="C176" s="311">
        <v>322</v>
      </c>
      <c r="D176" s="311">
        <v>303</v>
      </c>
      <c r="E176" s="311"/>
      <c r="F176" s="280">
        <f t="shared" si="9"/>
        <v>5</v>
      </c>
      <c r="G176" s="311">
        <v>5</v>
      </c>
      <c r="H176" s="311">
        <v>0</v>
      </c>
    </row>
    <row r="177" spans="1:8" s="219" customFormat="1" ht="9" customHeight="1">
      <c r="A177" s="220" t="s">
        <v>66</v>
      </c>
      <c r="B177" s="229">
        <f t="shared" si="8"/>
        <v>869</v>
      </c>
      <c r="C177" s="249">
        <v>747</v>
      </c>
      <c r="D177" s="323">
        <v>122</v>
      </c>
      <c r="E177" s="310"/>
      <c r="F177" s="229">
        <f t="shared" si="9"/>
        <v>5</v>
      </c>
      <c r="G177" s="310">
        <v>5</v>
      </c>
      <c r="H177" s="324">
        <v>0</v>
      </c>
    </row>
    <row r="178" spans="1:8" s="219" customFormat="1" ht="9" customHeight="1">
      <c r="A178" s="220" t="s">
        <v>67</v>
      </c>
      <c r="B178" s="229">
        <f t="shared" si="8"/>
        <v>315</v>
      </c>
      <c r="C178" s="310">
        <v>263</v>
      </c>
      <c r="D178" s="323">
        <v>52</v>
      </c>
      <c r="E178" s="310"/>
      <c r="F178" s="229">
        <f t="shared" si="9"/>
        <v>12</v>
      </c>
      <c r="G178" s="310">
        <v>12</v>
      </c>
      <c r="H178" s="324">
        <v>0</v>
      </c>
    </row>
    <row r="179" spans="1:8" s="219" customFormat="1" ht="9" customHeight="1">
      <c r="A179" s="220" t="s">
        <v>68</v>
      </c>
      <c r="B179" s="229">
        <f t="shared" si="8"/>
        <v>3775</v>
      </c>
      <c r="C179" s="249">
        <v>3610</v>
      </c>
      <c r="D179" s="323">
        <v>165</v>
      </c>
      <c r="E179" s="310"/>
      <c r="F179" s="229">
        <f t="shared" si="9"/>
        <v>0</v>
      </c>
      <c r="G179" s="310">
        <v>0</v>
      </c>
      <c r="H179" s="324">
        <v>0</v>
      </c>
    </row>
    <row r="180" spans="1:8" s="219" customFormat="1" ht="9" customHeight="1">
      <c r="A180" s="225" t="s">
        <v>69</v>
      </c>
      <c r="B180" s="280">
        <f t="shared" si="8"/>
        <v>361</v>
      </c>
      <c r="C180" s="311">
        <v>214</v>
      </c>
      <c r="D180" s="311">
        <v>147</v>
      </c>
      <c r="E180" s="311"/>
      <c r="F180" s="280">
        <f t="shared" si="9"/>
        <v>1</v>
      </c>
      <c r="G180" s="311">
        <v>0</v>
      </c>
      <c r="H180" s="311">
        <v>1</v>
      </c>
    </row>
    <row r="181" spans="1:8" s="219" customFormat="1" ht="9" customHeight="1">
      <c r="A181" s="220" t="s">
        <v>70</v>
      </c>
      <c r="B181" s="229">
        <f t="shared" si="8"/>
        <v>1452</v>
      </c>
      <c r="C181" s="310">
        <v>1092</v>
      </c>
      <c r="D181" s="323">
        <v>360</v>
      </c>
      <c r="E181" s="310"/>
      <c r="F181" s="229">
        <f t="shared" si="9"/>
        <v>5</v>
      </c>
      <c r="G181" s="310">
        <v>2</v>
      </c>
      <c r="H181" s="324">
        <v>3</v>
      </c>
    </row>
    <row r="182" spans="1:8" s="219" customFormat="1" ht="9" customHeight="1">
      <c r="A182" s="220" t="s">
        <v>71</v>
      </c>
      <c r="B182" s="229">
        <f t="shared" si="8"/>
        <v>479</v>
      </c>
      <c r="C182" s="310">
        <v>326</v>
      </c>
      <c r="D182" s="323">
        <v>153</v>
      </c>
      <c r="E182" s="310"/>
      <c r="F182" s="229">
        <f t="shared" si="9"/>
        <v>1</v>
      </c>
      <c r="G182" s="310">
        <v>1</v>
      </c>
      <c r="H182" s="324">
        <v>0</v>
      </c>
    </row>
    <row r="183" spans="1:8" s="219" customFormat="1" ht="9" customHeight="1">
      <c r="A183" s="220" t="s">
        <v>72</v>
      </c>
      <c r="B183" s="229">
        <f t="shared" si="8"/>
        <v>834</v>
      </c>
      <c r="C183" s="310">
        <v>779</v>
      </c>
      <c r="D183" s="323">
        <v>55</v>
      </c>
      <c r="E183" s="310"/>
      <c r="F183" s="229">
        <f t="shared" si="9"/>
        <v>1</v>
      </c>
      <c r="G183" s="310">
        <v>1</v>
      </c>
      <c r="H183" s="324">
        <v>0</v>
      </c>
    </row>
    <row r="184" spans="1:8" s="219" customFormat="1" ht="9" customHeight="1">
      <c r="A184" s="225" t="s">
        <v>73</v>
      </c>
      <c r="B184" s="280">
        <f t="shared" si="8"/>
        <v>289</v>
      </c>
      <c r="C184" s="311">
        <v>113</v>
      </c>
      <c r="D184" s="311">
        <v>176</v>
      </c>
      <c r="E184" s="311"/>
      <c r="F184" s="280">
        <f t="shared" si="9"/>
        <v>4</v>
      </c>
      <c r="G184" s="311">
        <v>4</v>
      </c>
      <c r="H184" s="311">
        <v>0</v>
      </c>
    </row>
    <row r="185" spans="1:8" s="219" customFormat="1" ht="9" customHeight="1">
      <c r="A185" s="220" t="s">
        <v>74</v>
      </c>
      <c r="B185" s="229">
        <f t="shared" si="8"/>
        <v>327</v>
      </c>
      <c r="C185" s="310">
        <v>188</v>
      </c>
      <c r="D185" s="323">
        <v>139</v>
      </c>
      <c r="E185" s="310"/>
      <c r="F185" s="229">
        <f t="shared" si="9"/>
        <v>1</v>
      </c>
      <c r="G185" s="310">
        <v>0</v>
      </c>
      <c r="H185" s="324">
        <v>1</v>
      </c>
    </row>
    <row r="186" spans="1:8" s="219" customFormat="1" ht="9" customHeight="1">
      <c r="A186" s="220" t="s">
        <v>75</v>
      </c>
      <c r="B186" s="229">
        <f t="shared" si="8"/>
        <v>1242</v>
      </c>
      <c r="C186" s="310">
        <v>1067</v>
      </c>
      <c r="D186" s="323">
        <v>175</v>
      </c>
      <c r="E186" s="310"/>
      <c r="F186" s="229">
        <f t="shared" si="9"/>
        <v>10</v>
      </c>
      <c r="G186" s="310">
        <v>7</v>
      </c>
      <c r="H186" s="324">
        <v>3</v>
      </c>
    </row>
    <row r="187" spans="1:8" s="219" customFormat="1" ht="9" customHeight="1">
      <c r="A187" s="220" t="s">
        <v>76</v>
      </c>
      <c r="B187" s="229">
        <f t="shared" si="8"/>
        <v>217</v>
      </c>
      <c r="C187" s="310">
        <v>112</v>
      </c>
      <c r="D187" s="323">
        <v>105</v>
      </c>
      <c r="E187" s="310"/>
      <c r="F187" s="229">
        <f t="shared" si="9"/>
        <v>0</v>
      </c>
      <c r="G187" s="310">
        <v>0</v>
      </c>
      <c r="H187" s="324">
        <v>0</v>
      </c>
    </row>
    <row r="188" spans="1:8" s="219" customFormat="1" ht="9" customHeight="1">
      <c r="A188" s="225" t="s">
        <v>77</v>
      </c>
      <c r="B188" s="280">
        <f t="shared" si="8"/>
        <v>949</v>
      </c>
      <c r="C188" s="311">
        <v>468</v>
      </c>
      <c r="D188" s="311">
        <v>481</v>
      </c>
      <c r="E188" s="311"/>
      <c r="F188" s="280">
        <f t="shared" si="9"/>
        <v>3</v>
      </c>
      <c r="G188" s="311">
        <v>3</v>
      </c>
      <c r="H188" s="311">
        <v>0</v>
      </c>
    </row>
    <row r="189" spans="1:8" s="219" customFormat="1" ht="9" customHeight="1">
      <c r="A189" s="220" t="s">
        <v>78</v>
      </c>
      <c r="B189" s="229">
        <f t="shared" si="8"/>
        <v>183</v>
      </c>
      <c r="C189" s="310">
        <v>84</v>
      </c>
      <c r="D189" s="323">
        <v>99</v>
      </c>
      <c r="E189" s="310"/>
      <c r="F189" s="229">
        <f t="shared" si="9"/>
        <v>2</v>
      </c>
      <c r="G189" s="310">
        <v>1</v>
      </c>
      <c r="H189" s="324">
        <v>1</v>
      </c>
    </row>
    <row r="190" spans="1:8" s="219" customFormat="1" ht="9" customHeight="1">
      <c r="A190" s="220" t="s">
        <v>79</v>
      </c>
      <c r="B190" s="229">
        <f t="shared" si="8"/>
        <v>2291</v>
      </c>
      <c r="C190" s="310">
        <v>1808</v>
      </c>
      <c r="D190" s="323">
        <v>483</v>
      </c>
      <c r="E190" s="310"/>
      <c r="F190" s="229">
        <f t="shared" si="9"/>
        <v>4</v>
      </c>
      <c r="G190" s="310">
        <v>0</v>
      </c>
      <c r="H190" s="324">
        <v>4</v>
      </c>
    </row>
    <row r="191" spans="1:8" s="219" customFormat="1" ht="9" customHeight="1">
      <c r="A191" s="220" t="s">
        <v>80</v>
      </c>
      <c r="B191" s="229">
        <f t="shared" si="8"/>
        <v>179</v>
      </c>
      <c r="C191" s="310">
        <v>94</v>
      </c>
      <c r="D191" s="323">
        <v>85</v>
      </c>
      <c r="E191" s="310"/>
      <c r="F191" s="229">
        <f t="shared" si="9"/>
        <v>0</v>
      </c>
      <c r="G191" s="310">
        <v>0</v>
      </c>
      <c r="H191" s="324">
        <v>0</v>
      </c>
    </row>
    <row r="192" spans="1:8" s="219" customFormat="1" ht="9" customHeight="1">
      <c r="A192" s="225" t="s">
        <v>81</v>
      </c>
      <c r="B192" s="280">
        <f t="shared" si="8"/>
        <v>62</v>
      </c>
      <c r="C192" s="311">
        <v>7</v>
      </c>
      <c r="D192" s="311">
        <v>55</v>
      </c>
      <c r="E192" s="311"/>
      <c r="F192" s="280">
        <f t="shared" si="9"/>
        <v>1</v>
      </c>
      <c r="G192" s="311">
        <v>1</v>
      </c>
      <c r="H192" s="311">
        <v>0</v>
      </c>
    </row>
    <row r="193" spans="1:8" s="219" customFormat="1" ht="9" customHeight="1">
      <c r="A193" s="220" t="s">
        <v>276</v>
      </c>
      <c r="B193" s="229">
        <f t="shared" si="8"/>
        <v>226</v>
      </c>
      <c r="C193" s="256" t="s">
        <v>12</v>
      </c>
      <c r="D193" s="325">
        <v>226</v>
      </c>
      <c r="E193" s="256"/>
      <c r="F193" s="229">
        <f t="shared" si="9"/>
        <v>2</v>
      </c>
      <c r="G193" s="256" t="s">
        <v>12</v>
      </c>
      <c r="H193" s="326">
        <v>2</v>
      </c>
    </row>
    <row r="194" spans="1:8" s="219" customFormat="1" ht="6.95" customHeight="1">
      <c r="A194" s="253"/>
      <c r="B194" s="256"/>
      <c r="C194" s="327"/>
      <c r="D194" s="327"/>
      <c r="E194" s="327"/>
      <c r="F194" s="327"/>
      <c r="G194" s="327"/>
      <c r="H194" s="256"/>
    </row>
    <row r="195" spans="1:8" s="219" customFormat="1" ht="9" customHeight="1">
      <c r="A195" s="218">
        <v>2000</v>
      </c>
      <c r="B195" s="242"/>
      <c r="C195" s="242"/>
      <c r="D195" s="242"/>
      <c r="E195" s="242"/>
      <c r="F195" s="242"/>
      <c r="G195" s="242"/>
      <c r="H195" s="242"/>
    </row>
    <row r="196" spans="1:8" s="219" customFormat="1" ht="9" customHeight="1">
      <c r="A196" s="222" t="s">
        <v>102</v>
      </c>
      <c r="B196" s="243">
        <f>SUM(B198:B230)</f>
        <v>35840</v>
      </c>
      <c r="C196" s="243">
        <f>SUM(C198:C230)</f>
        <v>27558</v>
      </c>
      <c r="D196" s="321">
        <f>SUM(D198:D230)</f>
        <v>8282</v>
      </c>
      <c r="E196" s="243"/>
      <c r="F196" s="322">
        <f>SUM(F198:F230)</f>
        <v>173</v>
      </c>
      <c r="G196" s="322">
        <f>SUM(G198:G230)</f>
        <v>147</v>
      </c>
      <c r="H196" s="322">
        <f>SUM(H198:H230)</f>
        <v>26</v>
      </c>
    </row>
    <row r="197" spans="1:8" s="219" customFormat="1" ht="3.95" customHeight="1">
      <c r="A197" s="222"/>
      <c r="B197" s="243"/>
      <c r="C197" s="243"/>
      <c r="D197" s="249"/>
      <c r="E197" s="243"/>
      <c r="F197" s="229"/>
      <c r="G197" s="243"/>
      <c r="H197" s="249"/>
    </row>
    <row r="198" spans="1:8" s="219" customFormat="1" ht="9" customHeight="1">
      <c r="A198" s="220" t="s">
        <v>50</v>
      </c>
      <c r="B198" s="229">
        <f t="shared" ref="B198:B230" si="10">SUM(C198:D198)</f>
        <v>190</v>
      </c>
      <c r="C198" s="310">
        <v>108</v>
      </c>
      <c r="D198" s="323">
        <v>82</v>
      </c>
      <c r="E198" s="310"/>
      <c r="F198" s="229">
        <f t="shared" ref="F198:F230" si="11">SUM(G198:H198)</f>
        <v>0</v>
      </c>
      <c r="G198" s="310">
        <v>0</v>
      </c>
      <c r="H198" s="324">
        <v>0</v>
      </c>
    </row>
    <row r="199" spans="1:8" s="219" customFormat="1" ht="9" customHeight="1">
      <c r="A199" s="220" t="s">
        <v>51</v>
      </c>
      <c r="B199" s="229">
        <f t="shared" si="10"/>
        <v>2790</v>
      </c>
      <c r="C199" s="310">
        <v>2611</v>
      </c>
      <c r="D199" s="323">
        <v>179</v>
      </c>
      <c r="E199" s="310"/>
      <c r="F199" s="229">
        <f t="shared" si="11"/>
        <v>40</v>
      </c>
      <c r="G199" s="310">
        <v>40</v>
      </c>
      <c r="H199" s="324">
        <v>0</v>
      </c>
    </row>
    <row r="200" spans="1:8" s="219" customFormat="1" ht="9" customHeight="1">
      <c r="A200" s="220" t="s">
        <v>52</v>
      </c>
      <c r="B200" s="229">
        <f t="shared" si="10"/>
        <v>304</v>
      </c>
      <c r="C200" s="310">
        <v>249</v>
      </c>
      <c r="D200" s="323">
        <v>55</v>
      </c>
      <c r="E200" s="310"/>
      <c r="F200" s="229">
        <f t="shared" si="11"/>
        <v>2</v>
      </c>
      <c r="G200" s="310">
        <v>2</v>
      </c>
      <c r="H200" s="324">
        <v>0</v>
      </c>
    </row>
    <row r="201" spans="1:8" s="219" customFormat="1" ht="9" customHeight="1">
      <c r="A201" s="225" t="s">
        <v>53</v>
      </c>
      <c r="B201" s="280">
        <f t="shared" si="10"/>
        <v>103</v>
      </c>
      <c r="C201" s="311">
        <v>35</v>
      </c>
      <c r="D201" s="311">
        <v>68</v>
      </c>
      <c r="E201" s="311"/>
      <c r="F201" s="280">
        <f t="shared" si="11"/>
        <v>1</v>
      </c>
      <c r="G201" s="311">
        <v>1</v>
      </c>
      <c r="H201" s="311">
        <v>0</v>
      </c>
    </row>
    <row r="202" spans="1:8" s="219" customFormat="1" ht="9" customHeight="1">
      <c r="A202" s="220" t="s">
        <v>54</v>
      </c>
      <c r="B202" s="229">
        <f t="shared" si="10"/>
        <v>359</v>
      </c>
      <c r="C202" s="310">
        <v>184</v>
      </c>
      <c r="D202" s="323">
        <v>175</v>
      </c>
      <c r="E202" s="310"/>
      <c r="F202" s="229">
        <f t="shared" si="11"/>
        <v>2</v>
      </c>
      <c r="G202" s="310">
        <v>2</v>
      </c>
      <c r="H202" s="324">
        <v>0</v>
      </c>
    </row>
    <row r="203" spans="1:8" s="219" customFormat="1" ht="9" customHeight="1">
      <c r="A203" s="220" t="s">
        <v>55</v>
      </c>
      <c r="B203" s="229">
        <f t="shared" si="10"/>
        <v>135</v>
      </c>
      <c r="C203" s="310">
        <v>65</v>
      </c>
      <c r="D203" s="323">
        <v>70</v>
      </c>
      <c r="E203" s="310"/>
      <c r="F203" s="229">
        <f t="shared" si="11"/>
        <v>0</v>
      </c>
      <c r="G203" s="310">
        <v>0</v>
      </c>
      <c r="H203" s="324">
        <v>0</v>
      </c>
    </row>
    <row r="204" spans="1:8" s="219" customFormat="1" ht="9" customHeight="1">
      <c r="A204" s="220" t="s">
        <v>56</v>
      </c>
      <c r="B204" s="229">
        <f t="shared" si="10"/>
        <v>188</v>
      </c>
      <c r="C204" s="310">
        <v>21</v>
      </c>
      <c r="D204" s="323">
        <v>167</v>
      </c>
      <c r="E204" s="310"/>
      <c r="F204" s="229">
        <f t="shared" si="11"/>
        <v>0</v>
      </c>
      <c r="G204" s="310">
        <v>0</v>
      </c>
      <c r="H204" s="324">
        <v>0</v>
      </c>
    </row>
    <row r="205" spans="1:8" s="219" customFormat="1" ht="9" customHeight="1">
      <c r="A205" s="225" t="s">
        <v>57</v>
      </c>
      <c r="B205" s="280">
        <f t="shared" si="10"/>
        <v>238</v>
      </c>
      <c r="C205" s="311">
        <v>65</v>
      </c>
      <c r="D205" s="311">
        <v>173</v>
      </c>
      <c r="E205" s="311"/>
      <c r="F205" s="280">
        <f t="shared" si="11"/>
        <v>3</v>
      </c>
      <c r="G205" s="311">
        <v>3</v>
      </c>
      <c r="H205" s="311">
        <v>0</v>
      </c>
    </row>
    <row r="206" spans="1:8" s="219" customFormat="1" ht="9" customHeight="1">
      <c r="A206" s="220" t="s">
        <v>58</v>
      </c>
      <c r="B206" s="229">
        <f t="shared" si="10"/>
        <v>4520</v>
      </c>
      <c r="C206" s="310">
        <v>2707</v>
      </c>
      <c r="D206" s="323">
        <v>1813</v>
      </c>
      <c r="E206" s="310"/>
      <c r="F206" s="229">
        <f t="shared" si="11"/>
        <v>21</v>
      </c>
      <c r="G206" s="310">
        <v>19</v>
      </c>
      <c r="H206" s="324">
        <v>2</v>
      </c>
    </row>
    <row r="207" spans="1:8" s="219" customFormat="1" ht="9" customHeight="1">
      <c r="A207" s="220" t="s">
        <v>59</v>
      </c>
      <c r="B207" s="229">
        <f t="shared" si="10"/>
        <v>475</v>
      </c>
      <c r="C207" s="310">
        <v>418</v>
      </c>
      <c r="D207" s="323">
        <v>57</v>
      </c>
      <c r="E207" s="310"/>
      <c r="F207" s="229">
        <f t="shared" si="11"/>
        <v>2</v>
      </c>
      <c r="G207" s="310">
        <v>2</v>
      </c>
      <c r="H207" s="324">
        <v>0</v>
      </c>
    </row>
    <row r="208" spans="1:8" s="219" customFormat="1" ht="9" customHeight="1">
      <c r="A208" s="220" t="s">
        <v>60</v>
      </c>
      <c r="B208" s="229">
        <f t="shared" si="10"/>
        <v>425</v>
      </c>
      <c r="C208" s="310">
        <v>162</v>
      </c>
      <c r="D208" s="323">
        <v>263</v>
      </c>
      <c r="E208" s="310"/>
      <c r="F208" s="229">
        <f t="shared" si="11"/>
        <v>0</v>
      </c>
      <c r="G208" s="310">
        <v>0</v>
      </c>
      <c r="H208" s="324">
        <v>0</v>
      </c>
    </row>
    <row r="209" spans="1:8" s="219" customFormat="1" ht="9" customHeight="1">
      <c r="A209" s="225" t="s">
        <v>61</v>
      </c>
      <c r="B209" s="280">
        <f t="shared" si="10"/>
        <v>845</v>
      </c>
      <c r="C209" s="248">
        <v>729</v>
      </c>
      <c r="D209" s="311">
        <v>116</v>
      </c>
      <c r="E209" s="311"/>
      <c r="F209" s="280">
        <f t="shared" si="11"/>
        <v>7</v>
      </c>
      <c r="G209" s="311">
        <v>5</v>
      </c>
      <c r="H209" s="311">
        <v>2</v>
      </c>
    </row>
    <row r="210" spans="1:8" s="219" customFormat="1" ht="9" customHeight="1">
      <c r="A210" s="220" t="s">
        <v>62</v>
      </c>
      <c r="B210" s="229">
        <f t="shared" si="10"/>
        <v>825</v>
      </c>
      <c r="C210" s="310">
        <v>638</v>
      </c>
      <c r="D210" s="323">
        <v>187</v>
      </c>
      <c r="E210" s="310"/>
      <c r="F210" s="229">
        <f t="shared" si="11"/>
        <v>2</v>
      </c>
      <c r="G210" s="310">
        <v>0</v>
      </c>
      <c r="H210" s="324">
        <v>2</v>
      </c>
    </row>
    <row r="211" spans="1:8" s="219" customFormat="1" ht="9" customHeight="1">
      <c r="A211" s="220" t="s">
        <v>63</v>
      </c>
      <c r="B211" s="229">
        <f t="shared" si="10"/>
        <v>5637</v>
      </c>
      <c r="C211" s="249">
        <v>5299</v>
      </c>
      <c r="D211" s="323">
        <v>338</v>
      </c>
      <c r="E211" s="310"/>
      <c r="F211" s="229">
        <f t="shared" si="11"/>
        <v>60</v>
      </c>
      <c r="G211" s="310">
        <v>58</v>
      </c>
      <c r="H211" s="324">
        <v>2</v>
      </c>
    </row>
    <row r="212" spans="1:8" s="219" customFormat="1" ht="9" customHeight="1">
      <c r="A212" s="220" t="s">
        <v>64</v>
      </c>
      <c r="B212" s="229">
        <f t="shared" si="10"/>
        <v>4124</v>
      </c>
      <c r="C212" s="249">
        <v>2994</v>
      </c>
      <c r="D212" s="323">
        <v>1130</v>
      </c>
      <c r="E212" s="310"/>
      <c r="F212" s="229">
        <f t="shared" si="11"/>
        <v>7</v>
      </c>
      <c r="G212" s="310">
        <v>0</v>
      </c>
      <c r="H212" s="324">
        <v>7</v>
      </c>
    </row>
    <row r="213" spans="1:8" s="219" customFormat="1" ht="9" customHeight="1">
      <c r="A213" s="225" t="s">
        <v>65</v>
      </c>
      <c r="B213" s="280">
        <f t="shared" si="10"/>
        <v>608</v>
      </c>
      <c r="C213" s="311">
        <v>325</v>
      </c>
      <c r="D213" s="311">
        <v>283</v>
      </c>
      <c r="E213" s="311"/>
      <c r="F213" s="280">
        <f t="shared" si="11"/>
        <v>2</v>
      </c>
      <c r="G213" s="311">
        <v>2</v>
      </c>
      <c r="H213" s="311">
        <v>0</v>
      </c>
    </row>
    <row r="214" spans="1:8" s="219" customFormat="1" ht="9" customHeight="1">
      <c r="A214" s="220" t="s">
        <v>66</v>
      </c>
      <c r="B214" s="229">
        <f t="shared" si="10"/>
        <v>924</v>
      </c>
      <c r="C214" s="249">
        <v>810</v>
      </c>
      <c r="D214" s="323">
        <v>114</v>
      </c>
      <c r="E214" s="310"/>
      <c r="F214" s="229">
        <f t="shared" si="11"/>
        <v>1</v>
      </c>
      <c r="G214" s="310">
        <v>0</v>
      </c>
      <c r="H214" s="324">
        <v>1</v>
      </c>
    </row>
    <row r="215" spans="1:8" s="219" customFormat="1" ht="9" customHeight="1">
      <c r="A215" s="220" t="s">
        <v>67</v>
      </c>
      <c r="B215" s="229">
        <f t="shared" si="10"/>
        <v>247</v>
      </c>
      <c r="C215" s="310">
        <v>184</v>
      </c>
      <c r="D215" s="323">
        <v>63</v>
      </c>
      <c r="E215" s="310"/>
      <c r="F215" s="229">
        <f t="shared" si="11"/>
        <v>3</v>
      </c>
      <c r="G215" s="310">
        <v>3</v>
      </c>
      <c r="H215" s="324">
        <v>0</v>
      </c>
    </row>
    <row r="216" spans="1:8" s="219" customFormat="1" ht="9" customHeight="1">
      <c r="A216" s="220" t="s">
        <v>68</v>
      </c>
      <c r="B216" s="229">
        <f t="shared" si="10"/>
        <v>3882</v>
      </c>
      <c r="C216" s="249">
        <v>3707</v>
      </c>
      <c r="D216" s="323">
        <v>175</v>
      </c>
      <c r="E216" s="310"/>
      <c r="F216" s="229">
        <f t="shared" si="11"/>
        <v>0</v>
      </c>
      <c r="G216" s="310">
        <v>0</v>
      </c>
      <c r="H216" s="324">
        <v>0</v>
      </c>
    </row>
    <row r="217" spans="1:8" s="219" customFormat="1" ht="9" customHeight="1">
      <c r="A217" s="225" t="s">
        <v>69</v>
      </c>
      <c r="B217" s="280">
        <f t="shared" si="10"/>
        <v>401</v>
      </c>
      <c r="C217" s="311">
        <v>238</v>
      </c>
      <c r="D217" s="311">
        <v>163</v>
      </c>
      <c r="E217" s="311"/>
      <c r="F217" s="280">
        <f t="shared" si="11"/>
        <v>0</v>
      </c>
      <c r="G217" s="311">
        <v>0</v>
      </c>
      <c r="H217" s="311">
        <v>0</v>
      </c>
    </row>
    <row r="218" spans="1:8" s="219" customFormat="1" ht="9" customHeight="1">
      <c r="A218" s="220" t="s">
        <v>70</v>
      </c>
      <c r="B218" s="229">
        <f t="shared" si="10"/>
        <v>1408</v>
      </c>
      <c r="C218" s="310">
        <v>1075</v>
      </c>
      <c r="D218" s="323">
        <v>333</v>
      </c>
      <c r="E218" s="310"/>
      <c r="F218" s="229">
        <f t="shared" si="11"/>
        <v>4</v>
      </c>
      <c r="G218" s="310">
        <v>0</v>
      </c>
      <c r="H218" s="324">
        <v>4</v>
      </c>
    </row>
    <row r="219" spans="1:8" s="219" customFormat="1" ht="9" customHeight="1">
      <c r="A219" s="220" t="s">
        <v>71</v>
      </c>
      <c r="B219" s="229">
        <f t="shared" si="10"/>
        <v>658</v>
      </c>
      <c r="C219" s="310">
        <v>538</v>
      </c>
      <c r="D219" s="323">
        <v>120</v>
      </c>
      <c r="E219" s="310"/>
      <c r="F219" s="229">
        <f t="shared" si="11"/>
        <v>1</v>
      </c>
      <c r="G219" s="310">
        <v>1</v>
      </c>
      <c r="H219" s="324">
        <v>0</v>
      </c>
    </row>
    <row r="220" spans="1:8" s="219" customFormat="1" ht="9" customHeight="1">
      <c r="A220" s="220" t="s">
        <v>72</v>
      </c>
      <c r="B220" s="229">
        <f t="shared" si="10"/>
        <v>559</v>
      </c>
      <c r="C220" s="310">
        <v>484</v>
      </c>
      <c r="D220" s="323">
        <v>75</v>
      </c>
      <c r="E220" s="310"/>
      <c r="F220" s="229">
        <f t="shared" si="11"/>
        <v>1</v>
      </c>
      <c r="G220" s="310">
        <v>1</v>
      </c>
      <c r="H220" s="324">
        <v>0</v>
      </c>
    </row>
    <row r="221" spans="1:8" s="219" customFormat="1" ht="9" customHeight="1">
      <c r="A221" s="225" t="s">
        <v>73</v>
      </c>
      <c r="B221" s="280">
        <f t="shared" si="10"/>
        <v>255</v>
      </c>
      <c r="C221" s="311">
        <v>122</v>
      </c>
      <c r="D221" s="311">
        <v>133</v>
      </c>
      <c r="E221" s="311"/>
      <c r="F221" s="280">
        <f t="shared" si="11"/>
        <v>3</v>
      </c>
      <c r="G221" s="311">
        <v>3</v>
      </c>
      <c r="H221" s="311">
        <v>0</v>
      </c>
    </row>
    <row r="222" spans="1:8" s="219" customFormat="1" ht="9" customHeight="1">
      <c r="A222" s="220" t="s">
        <v>74</v>
      </c>
      <c r="B222" s="229">
        <f t="shared" si="10"/>
        <v>298</v>
      </c>
      <c r="C222" s="310">
        <v>165</v>
      </c>
      <c r="D222" s="323">
        <v>133</v>
      </c>
      <c r="E222" s="310"/>
      <c r="F222" s="229">
        <f t="shared" si="11"/>
        <v>1</v>
      </c>
      <c r="G222" s="310">
        <v>0</v>
      </c>
      <c r="H222" s="324">
        <v>1</v>
      </c>
    </row>
    <row r="223" spans="1:8" s="219" customFormat="1" ht="9" customHeight="1">
      <c r="A223" s="220" t="s">
        <v>75</v>
      </c>
      <c r="B223" s="229">
        <f t="shared" si="10"/>
        <v>967</v>
      </c>
      <c r="C223" s="310">
        <v>824</v>
      </c>
      <c r="D223" s="323">
        <v>143</v>
      </c>
      <c r="E223" s="310"/>
      <c r="F223" s="229">
        <f t="shared" si="11"/>
        <v>3</v>
      </c>
      <c r="G223" s="310">
        <v>3</v>
      </c>
      <c r="H223" s="324">
        <v>0</v>
      </c>
    </row>
    <row r="224" spans="1:8" s="219" customFormat="1" ht="9" customHeight="1">
      <c r="A224" s="220" t="s">
        <v>76</v>
      </c>
      <c r="B224" s="229">
        <f t="shared" si="10"/>
        <v>273</v>
      </c>
      <c r="C224" s="310">
        <v>116</v>
      </c>
      <c r="D224" s="323">
        <v>157</v>
      </c>
      <c r="E224" s="310"/>
      <c r="F224" s="229">
        <f t="shared" si="11"/>
        <v>0</v>
      </c>
      <c r="G224" s="310">
        <v>0</v>
      </c>
      <c r="H224" s="324">
        <v>0</v>
      </c>
    </row>
    <row r="225" spans="1:8" s="219" customFormat="1" ht="9" customHeight="1">
      <c r="A225" s="225" t="s">
        <v>77</v>
      </c>
      <c r="B225" s="280">
        <f t="shared" si="10"/>
        <v>1017</v>
      </c>
      <c r="C225" s="311">
        <v>530</v>
      </c>
      <c r="D225" s="311">
        <v>487</v>
      </c>
      <c r="E225" s="311"/>
      <c r="F225" s="280">
        <f t="shared" si="11"/>
        <v>1</v>
      </c>
      <c r="G225" s="311">
        <v>1</v>
      </c>
      <c r="H225" s="311">
        <v>0</v>
      </c>
    </row>
    <row r="226" spans="1:8" s="219" customFormat="1" ht="9" customHeight="1">
      <c r="A226" s="220" t="s">
        <v>78</v>
      </c>
      <c r="B226" s="229">
        <f t="shared" si="10"/>
        <v>182</v>
      </c>
      <c r="C226" s="310">
        <v>79</v>
      </c>
      <c r="D226" s="323">
        <v>103</v>
      </c>
      <c r="E226" s="310"/>
      <c r="F226" s="229">
        <f t="shared" si="11"/>
        <v>1</v>
      </c>
      <c r="G226" s="310">
        <v>1</v>
      </c>
      <c r="H226" s="324">
        <v>0</v>
      </c>
    </row>
    <row r="227" spans="1:8" s="219" customFormat="1" ht="9" customHeight="1">
      <c r="A227" s="220" t="s">
        <v>79</v>
      </c>
      <c r="B227" s="229">
        <f t="shared" si="10"/>
        <v>2578</v>
      </c>
      <c r="C227" s="310">
        <v>1966</v>
      </c>
      <c r="D227" s="323">
        <v>612</v>
      </c>
      <c r="E227" s="310"/>
      <c r="F227" s="229">
        <f t="shared" si="11"/>
        <v>3</v>
      </c>
      <c r="G227" s="310">
        <v>0</v>
      </c>
      <c r="H227" s="324">
        <v>3</v>
      </c>
    </row>
    <row r="228" spans="1:8" s="219" customFormat="1" ht="9" customHeight="1">
      <c r="A228" s="220" t="s">
        <v>80</v>
      </c>
      <c r="B228" s="229">
        <f t="shared" si="10"/>
        <v>177</v>
      </c>
      <c r="C228" s="310">
        <v>105</v>
      </c>
      <c r="D228" s="323">
        <v>72</v>
      </c>
      <c r="E228" s="310"/>
      <c r="F228" s="229">
        <f t="shared" si="11"/>
        <v>0</v>
      </c>
      <c r="G228" s="310">
        <v>0</v>
      </c>
      <c r="H228" s="324">
        <v>0</v>
      </c>
    </row>
    <row r="229" spans="1:8" s="219" customFormat="1" ht="9" customHeight="1">
      <c r="A229" s="225" t="s">
        <v>81</v>
      </c>
      <c r="B229" s="280">
        <f t="shared" si="10"/>
        <v>72</v>
      </c>
      <c r="C229" s="311">
        <v>5</v>
      </c>
      <c r="D229" s="311">
        <v>67</v>
      </c>
      <c r="E229" s="311"/>
      <c r="F229" s="280">
        <f t="shared" si="11"/>
        <v>0</v>
      </c>
      <c r="G229" s="311">
        <v>0</v>
      </c>
      <c r="H229" s="311">
        <v>0</v>
      </c>
    </row>
    <row r="230" spans="1:8" s="219" customFormat="1" ht="9" customHeight="1">
      <c r="A230" s="220" t="s">
        <v>276</v>
      </c>
      <c r="B230" s="229">
        <f t="shared" si="10"/>
        <v>176</v>
      </c>
      <c r="C230" s="256" t="s">
        <v>12</v>
      </c>
      <c r="D230" s="325">
        <v>176</v>
      </c>
      <c r="E230" s="256"/>
      <c r="F230" s="229">
        <f t="shared" si="11"/>
        <v>2</v>
      </c>
      <c r="G230" s="256" t="s">
        <v>12</v>
      </c>
      <c r="H230" s="326">
        <v>2</v>
      </c>
    </row>
    <row r="231" spans="1:8" s="219" customFormat="1" ht="9" customHeight="1">
      <c r="A231" s="220"/>
      <c r="B231" s="229"/>
      <c r="C231" s="256"/>
      <c r="D231" s="325"/>
      <c r="E231" s="256"/>
      <c r="F231" s="229"/>
      <c r="G231" s="256"/>
      <c r="H231" s="326"/>
    </row>
    <row r="232" spans="1:8" s="219" customFormat="1" ht="9" customHeight="1">
      <c r="A232" s="218">
        <v>2001</v>
      </c>
      <c r="B232" s="249"/>
      <c r="C232" s="249"/>
      <c r="D232" s="249"/>
      <c r="E232" s="249"/>
      <c r="F232" s="249"/>
      <c r="G232" s="249"/>
      <c r="H232" s="249"/>
    </row>
    <row r="233" spans="1:8" s="219" customFormat="1" ht="9" customHeight="1">
      <c r="A233" s="222" t="s">
        <v>102</v>
      </c>
      <c r="B233" s="243">
        <f>SUM(B235:B267)</f>
        <v>29732</v>
      </c>
      <c r="C233" s="243">
        <f>SUM(C235:C267)</f>
        <v>22911</v>
      </c>
      <c r="D233" s="321">
        <f>SUM(D235:D267)</f>
        <v>6821</v>
      </c>
      <c r="E233" s="243"/>
      <c r="F233" s="243">
        <f>SUM(F235:F267)</f>
        <v>254</v>
      </c>
      <c r="G233" s="243">
        <f>SUM(G235:G267)</f>
        <v>219</v>
      </c>
      <c r="H233" s="322">
        <f>SUM(H235:H267)</f>
        <v>35</v>
      </c>
    </row>
    <row r="234" spans="1:8" s="219" customFormat="1" ht="3.95" customHeight="1">
      <c r="A234" s="222"/>
      <c r="B234" s="229"/>
      <c r="C234" s="243"/>
      <c r="D234" s="249"/>
      <c r="E234" s="243"/>
      <c r="F234" s="243"/>
      <c r="G234" s="243"/>
      <c r="H234" s="249"/>
    </row>
    <row r="235" spans="1:8" s="219" customFormat="1" ht="9" customHeight="1">
      <c r="A235" s="220" t="s">
        <v>50</v>
      </c>
      <c r="B235" s="229">
        <f t="shared" ref="B235:B267" si="12">SUM(C235:D235)</f>
        <v>128</v>
      </c>
      <c r="C235" s="310">
        <v>68</v>
      </c>
      <c r="D235" s="323">
        <v>60</v>
      </c>
      <c r="E235" s="310"/>
      <c r="F235" s="229">
        <f t="shared" ref="F235:F267" si="13">SUM(G235:H235)</f>
        <v>0</v>
      </c>
      <c r="G235" s="310">
        <v>0</v>
      </c>
      <c r="H235" s="324">
        <v>0</v>
      </c>
    </row>
    <row r="236" spans="1:8" s="219" customFormat="1" ht="9" customHeight="1">
      <c r="A236" s="220" t="s">
        <v>51</v>
      </c>
      <c r="B236" s="229">
        <f t="shared" si="12"/>
        <v>1990</v>
      </c>
      <c r="C236" s="310">
        <v>1839</v>
      </c>
      <c r="D236" s="323">
        <v>151</v>
      </c>
      <c r="E236" s="310"/>
      <c r="F236" s="229">
        <f t="shared" si="13"/>
        <v>53</v>
      </c>
      <c r="G236" s="310">
        <v>53</v>
      </c>
      <c r="H236" s="324">
        <v>0</v>
      </c>
    </row>
    <row r="237" spans="1:8" s="219" customFormat="1" ht="9" customHeight="1">
      <c r="A237" s="220" t="s">
        <v>52</v>
      </c>
      <c r="B237" s="229">
        <f t="shared" si="12"/>
        <v>219</v>
      </c>
      <c r="C237" s="310">
        <v>166</v>
      </c>
      <c r="D237" s="323">
        <v>53</v>
      </c>
      <c r="E237" s="310"/>
      <c r="F237" s="229">
        <f t="shared" si="13"/>
        <v>3</v>
      </c>
      <c r="G237" s="310">
        <v>3</v>
      </c>
      <c r="H237" s="324">
        <v>0</v>
      </c>
    </row>
    <row r="238" spans="1:8" s="219" customFormat="1" ht="9" customHeight="1">
      <c r="A238" s="225" t="s">
        <v>53</v>
      </c>
      <c r="B238" s="311">
        <f t="shared" si="12"/>
        <v>79</v>
      </c>
      <c r="C238" s="311">
        <v>21</v>
      </c>
      <c r="D238" s="311">
        <v>58</v>
      </c>
      <c r="E238" s="311"/>
      <c r="F238" s="311">
        <f t="shared" si="13"/>
        <v>2</v>
      </c>
      <c r="G238" s="311">
        <v>2</v>
      </c>
      <c r="H238" s="311">
        <v>0</v>
      </c>
    </row>
    <row r="239" spans="1:8" s="219" customFormat="1" ht="9" customHeight="1">
      <c r="A239" s="220" t="s">
        <v>54</v>
      </c>
      <c r="B239" s="229">
        <f t="shared" si="12"/>
        <v>301</v>
      </c>
      <c r="C239" s="310">
        <v>171</v>
      </c>
      <c r="D239" s="323">
        <v>130</v>
      </c>
      <c r="E239" s="310"/>
      <c r="F239" s="229">
        <f t="shared" si="13"/>
        <v>1</v>
      </c>
      <c r="G239" s="310">
        <v>1</v>
      </c>
      <c r="H239" s="324">
        <v>0</v>
      </c>
    </row>
    <row r="240" spans="1:8" s="219" customFormat="1" ht="9" customHeight="1">
      <c r="A240" s="220" t="s">
        <v>55</v>
      </c>
      <c r="B240" s="229">
        <f t="shared" si="12"/>
        <v>135</v>
      </c>
      <c r="C240" s="310">
        <v>76</v>
      </c>
      <c r="D240" s="323">
        <v>59</v>
      </c>
      <c r="E240" s="310"/>
      <c r="F240" s="229">
        <f t="shared" si="13"/>
        <v>3</v>
      </c>
      <c r="G240" s="310">
        <v>2</v>
      </c>
      <c r="H240" s="324">
        <v>1</v>
      </c>
    </row>
    <row r="241" spans="1:8" s="219" customFormat="1" ht="9" customHeight="1">
      <c r="A241" s="220" t="s">
        <v>56</v>
      </c>
      <c r="B241" s="229">
        <f t="shared" si="12"/>
        <v>137</v>
      </c>
      <c r="C241" s="310">
        <v>20</v>
      </c>
      <c r="D241" s="323">
        <v>117</v>
      </c>
      <c r="E241" s="310"/>
      <c r="F241" s="229">
        <f t="shared" si="13"/>
        <v>0</v>
      </c>
      <c r="G241" s="310">
        <v>0</v>
      </c>
      <c r="H241" s="324">
        <v>0</v>
      </c>
    </row>
    <row r="242" spans="1:8" s="219" customFormat="1" ht="9" customHeight="1">
      <c r="A242" s="225" t="s">
        <v>57</v>
      </c>
      <c r="B242" s="311">
        <f t="shared" si="12"/>
        <v>217</v>
      </c>
      <c r="C242" s="311">
        <v>62</v>
      </c>
      <c r="D242" s="311">
        <v>155</v>
      </c>
      <c r="E242" s="311"/>
      <c r="F242" s="311">
        <f t="shared" si="13"/>
        <v>1</v>
      </c>
      <c r="G242" s="311">
        <v>0</v>
      </c>
      <c r="H242" s="311">
        <v>1</v>
      </c>
    </row>
    <row r="243" spans="1:8" s="219" customFormat="1" ht="9" customHeight="1">
      <c r="A243" s="220" t="s">
        <v>58</v>
      </c>
      <c r="B243" s="229">
        <f t="shared" si="12"/>
        <v>4246</v>
      </c>
      <c r="C243" s="310">
        <v>2715</v>
      </c>
      <c r="D243" s="323">
        <v>1531</v>
      </c>
      <c r="E243" s="310"/>
      <c r="F243" s="229">
        <f t="shared" si="13"/>
        <v>23</v>
      </c>
      <c r="G243" s="310">
        <v>19</v>
      </c>
      <c r="H243" s="324">
        <v>4</v>
      </c>
    </row>
    <row r="244" spans="1:8" s="219" customFormat="1" ht="9" customHeight="1">
      <c r="A244" s="220" t="s">
        <v>59</v>
      </c>
      <c r="B244" s="229">
        <f t="shared" si="12"/>
        <v>398</v>
      </c>
      <c r="C244" s="310">
        <v>348</v>
      </c>
      <c r="D244" s="323">
        <v>50</v>
      </c>
      <c r="E244" s="310"/>
      <c r="F244" s="229">
        <f t="shared" si="13"/>
        <v>1</v>
      </c>
      <c r="G244" s="310">
        <v>1</v>
      </c>
      <c r="H244" s="324">
        <v>0</v>
      </c>
    </row>
    <row r="245" spans="1:8" s="219" customFormat="1" ht="9" customHeight="1">
      <c r="A245" s="220" t="s">
        <v>60</v>
      </c>
      <c r="B245" s="229">
        <f t="shared" si="12"/>
        <v>330</v>
      </c>
      <c r="C245" s="310">
        <v>145</v>
      </c>
      <c r="D245" s="323">
        <v>185</v>
      </c>
      <c r="E245" s="310"/>
      <c r="F245" s="229">
        <f t="shared" si="13"/>
        <v>0</v>
      </c>
      <c r="G245" s="310">
        <v>0</v>
      </c>
      <c r="H245" s="324">
        <v>0</v>
      </c>
    </row>
    <row r="246" spans="1:8" s="219" customFormat="1" ht="9" customHeight="1">
      <c r="A246" s="225" t="s">
        <v>61</v>
      </c>
      <c r="B246" s="311">
        <f t="shared" si="12"/>
        <v>622</v>
      </c>
      <c r="C246" s="248">
        <v>538</v>
      </c>
      <c r="D246" s="311">
        <v>84</v>
      </c>
      <c r="E246" s="311"/>
      <c r="F246" s="311">
        <f t="shared" si="13"/>
        <v>4</v>
      </c>
      <c r="G246" s="311">
        <v>4</v>
      </c>
      <c r="H246" s="311">
        <v>0</v>
      </c>
    </row>
    <row r="247" spans="1:8" s="219" customFormat="1" ht="9" customHeight="1">
      <c r="A247" s="220" t="s">
        <v>62</v>
      </c>
      <c r="B247" s="229">
        <f t="shared" si="12"/>
        <v>748</v>
      </c>
      <c r="C247" s="310">
        <v>578</v>
      </c>
      <c r="D247" s="323">
        <v>170</v>
      </c>
      <c r="E247" s="310"/>
      <c r="F247" s="229">
        <f t="shared" si="13"/>
        <v>1</v>
      </c>
      <c r="G247" s="310">
        <v>0</v>
      </c>
      <c r="H247" s="324">
        <v>1</v>
      </c>
    </row>
    <row r="248" spans="1:8" s="219" customFormat="1" ht="9" customHeight="1">
      <c r="A248" s="220" t="s">
        <v>63</v>
      </c>
      <c r="B248" s="229">
        <f t="shared" si="12"/>
        <v>5446</v>
      </c>
      <c r="C248" s="249">
        <v>5205</v>
      </c>
      <c r="D248" s="323">
        <v>241</v>
      </c>
      <c r="E248" s="310"/>
      <c r="F248" s="229">
        <f t="shared" si="13"/>
        <v>95</v>
      </c>
      <c r="G248" s="310">
        <v>92</v>
      </c>
      <c r="H248" s="324">
        <v>3</v>
      </c>
    </row>
    <row r="249" spans="1:8" s="219" customFormat="1" ht="9" customHeight="1">
      <c r="A249" s="220" t="s">
        <v>64</v>
      </c>
      <c r="B249" s="229">
        <f t="shared" si="12"/>
        <v>3836</v>
      </c>
      <c r="C249" s="249">
        <v>2944</v>
      </c>
      <c r="D249" s="323">
        <v>892</v>
      </c>
      <c r="E249" s="310"/>
      <c r="F249" s="229">
        <f t="shared" si="13"/>
        <v>4</v>
      </c>
      <c r="G249" s="310">
        <v>0</v>
      </c>
      <c r="H249" s="324">
        <v>4</v>
      </c>
    </row>
    <row r="250" spans="1:8" s="219" customFormat="1" ht="9" customHeight="1">
      <c r="A250" s="225" t="s">
        <v>65</v>
      </c>
      <c r="B250" s="311">
        <f t="shared" si="12"/>
        <v>446</v>
      </c>
      <c r="C250" s="311">
        <v>275</v>
      </c>
      <c r="D250" s="311">
        <v>171</v>
      </c>
      <c r="E250" s="311"/>
      <c r="F250" s="311">
        <f t="shared" si="13"/>
        <v>3</v>
      </c>
      <c r="G250" s="311">
        <v>2</v>
      </c>
      <c r="H250" s="311">
        <v>1</v>
      </c>
    </row>
    <row r="251" spans="1:8" s="219" customFormat="1" ht="9" customHeight="1">
      <c r="A251" s="220" t="s">
        <v>66</v>
      </c>
      <c r="B251" s="229">
        <f t="shared" si="12"/>
        <v>644</v>
      </c>
      <c r="C251" s="249">
        <v>541</v>
      </c>
      <c r="D251" s="323">
        <v>103</v>
      </c>
      <c r="E251" s="310"/>
      <c r="F251" s="229">
        <f t="shared" si="13"/>
        <v>2</v>
      </c>
      <c r="G251" s="310">
        <v>2</v>
      </c>
      <c r="H251" s="324">
        <v>0</v>
      </c>
    </row>
    <row r="252" spans="1:8" s="219" customFormat="1" ht="9" customHeight="1">
      <c r="A252" s="220" t="s">
        <v>67</v>
      </c>
      <c r="B252" s="229">
        <f t="shared" si="12"/>
        <v>166</v>
      </c>
      <c r="C252" s="310">
        <v>117</v>
      </c>
      <c r="D252" s="323">
        <v>49</v>
      </c>
      <c r="E252" s="310"/>
      <c r="F252" s="229">
        <f t="shared" si="13"/>
        <v>0</v>
      </c>
      <c r="G252" s="310">
        <v>0</v>
      </c>
      <c r="H252" s="324">
        <v>0</v>
      </c>
    </row>
    <row r="253" spans="1:8" s="219" customFormat="1" ht="9" customHeight="1">
      <c r="A253" s="220" t="s">
        <v>68</v>
      </c>
      <c r="B253" s="229">
        <f t="shared" si="12"/>
        <v>1490</v>
      </c>
      <c r="C253" s="249">
        <v>1399</v>
      </c>
      <c r="D253" s="323">
        <v>91</v>
      </c>
      <c r="E253" s="310"/>
      <c r="F253" s="229">
        <f t="shared" si="13"/>
        <v>0</v>
      </c>
      <c r="G253" s="310">
        <v>0</v>
      </c>
      <c r="H253" s="324">
        <v>0</v>
      </c>
    </row>
    <row r="254" spans="1:8" s="219" customFormat="1" ht="9" customHeight="1">
      <c r="A254" s="225" t="s">
        <v>69</v>
      </c>
      <c r="B254" s="311">
        <f t="shared" si="12"/>
        <v>343</v>
      </c>
      <c r="C254" s="311">
        <v>204</v>
      </c>
      <c r="D254" s="311">
        <v>139</v>
      </c>
      <c r="E254" s="311"/>
      <c r="F254" s="311">
        <f t="shared" si="13"/>
        <v>1</v>
      </c>
      <c r="G254" s="311">
        <v>0</v>
      </c>
      <c r="H254" s="311">
        <v>1</v>
      </c>
    </row>
    <row r="255" spans="1:8" s="219" customFormat="1" ht="9" customHeight="1">
      <c r="A255" s="220" t="s">
        <v>70</v>
      </c>
      <c r="B255" s="229">
        <f t="shared" si="12"/>
        <v>1334</v>
      </c>
      <c r="C255" s="310">
        <v>1026</v>
      </c>
      <c r="D255" s="323">
        <v>308</v>
      </c>
      <c r="E255" s="310"/>
      <c r="F255" s="229">
        <f t="shared" si="13"/>
        <v>9</v>
      </c>
      <c r="G255" s="310">
        <v>1</v>
      </c>
      <c r="H255" s="324">
        <v>8</v>
      </c>
    </row>
    <row r="256" spans="1:8" s="219" customFormat="1" ht="9" customHeight="1">
      <c r="A256" s="220" t="s">
        <v>71</v>
      </c>
      <c r="B256" s="229">
        <f t="shared" si="12"/>
        <v>775</v>
      </c>
      <c r="C256" s="310">
        <v>650</v>
      </c>
      <c r="D256" s="323">
        <v>125</v>
      </c>
      <c r="E256" s="310"/>
      <c r="F256" s="229">
        <f t="shared" si="13"/>
        <v>4</v>
      </c>
      <c r="G256" s="310">
        <v>4</v>
      </c>
      <c r="H256" s="324">
        <v>0</v>
      </c>
    </row>
    <row r="257" spans="1:8" s="219" customFormat="1" ht="9" customHeight="1">
      <c r="A257" s="220" t="s">
        <v>72</v>
      </c>
      <c r="B257" s="229">
        <f t="shared" si="12"/>
        <v>232</v>
      </c>
      <c r="C257" s="310">
        <v>196</v>
      </c>
      <c r="D257" s="323">
        <v>36</v>
      </c>
      <c r="E257" s="310"/>
      <c r="F257" s="229">
        <f t="shared" si="13"/>
        <v>2</v>
      </c>
      <c r="G257" s="310">
        <v>2</v>
      </c>
      <c r="H257" s="324">
        <v>0</v>
      </c>
    </row>
    <row r="258" spans="1:8" s="219" customFormat="1" ht="9" customHeight="1">
      <c r="A258" s="225" t="s">
        <v>73</v>
      </c>
      <c r="B258" s="311">
        <f t="shared" si="12"/>
        <v>264</v>
      </c>
      <c r="C258" s="311">
        <v>145</v>
      </c>
      <c r="D258" s="311">
        <v>119</v>
      </c>
      <c r="E258" s="311"/>
      <c r="F258" s="311">
        <f t="shared" si="13"/>
        <v>2</v>
      </c>
      <c r="G258" s="311">
        <v>0</v>
      </c>
      <c r="H258" s="311">
        <v>2</v>
      </c>
    </row>
    <row r="259" spans="1:8" s="219" customFormat="1" ht="9" customHeight="1">
      <c r="A259" s="220" t="s">
        <v>74</v>
      </c>
      <c r="B259" s="229">
        <f t="shared" si="12"/>
        <v>315</v>
      </c>
      <c r="C259" s="310">
        <v>186</v>
      </c>
      <c r="D259" s="323">
        <v>129</v>
      </c>
      <c r="E259" s="310"/>
      <c r="F259" s="229">
        <f t="shared" si="13"/>
        <v>0</v>
      </c>
      <c r="G259" s="310">
        <v>0</v>
      </c>
      <c r="H259" s="324">
        <v>0</v>
      </c>
    </row>
    <row r="260" spans="1:8" s="219" customFormat="1" ht="9" customHeight="1">
      <c r="A260" s="220" t="s">
        <v>75</v>
      </c>
      <c r="B260" s="229">
        <f t="shared" si="12"/>
        <v>1038</v>
      </c>
      <c r="C260" s="310">
        <v>887</v>
      </c>
      <c r="D260" s="323">
        <v>151</v>
      </c>
      <c r="E260" s="310"/>
      <c r="F260" s="229">
        <f t="shared" si="13"/>
        <v>23</v>
      </c>
      <c r="G260" s="310">
        <v>22</v>
      </c>
      <c r="H260" s="324">
        <v>1</v>
      </c>
    </row>
    <row r="261" spans="1:8" s="219" customFormat="1" ht="9" customHeight="1">
      <c r="A261" s="220" t="s">
        <v>76</v>
      </c>
      <c r="B261" s="229">
        <f t="shared" si="12"/>
        <v>210</v>
      </c>
      <c r="C261" s="310">
        <v>112</v>
      </c>
      <c r="D261" s="323">
        <v>98</v>
      </c>
      <c r="E261" s="310"/>
      <c r="F261" s="229">
        <f t="shared" si="13"/>
        <v>1</v>
      </c>
      <c r="G261" s="310">
        <v>0</v>
      </c>
      <c r="H261" s="324">
        <v>1</v>
      </c>
    </row>
    <row r="262" spans="1:8" s="219" customFormat="1" ht="9" customHeight="1">
      <c r="A262" s="225" t="s">
        <v>77</v>
      </c>
      <c r="B262" s="311">
        <f t="shared" si="12"/>
        <v>833</v>
      </c>
      <c r="C262" s="311">
        <v>384</v>
      </c>
      <c r="D262" s="311">
        <v>449</v>
      </c>
      <c r="E262" s="311"/>
      <c r="F262" s="311">
        <f t="shared" si="13"/>
        <v>7</v>
      </c>
      <c r="G262" s="311">
        <v>7</v>
      </c>
      <c r="H262" s="311">
        <v>0</v>
      </c>
    </row>
    <row r="263" spans="1:8" s="219" customFormat="1" ht="9" customHeight="1">
      <c r="A263" s="220" t="s">
        <v>78</v>
      </c>
      <c r="B263" s="229">
        <f t="shared" si="12"/>
        <v>193</v>
      </c>
      <c r="C263" s="310">
        <v>98</v>
      </c>
      <c r="D263" s="323">
        <v>95</v>
      </c>
      <c r="E263" s="310"/>
      <c r="F263" s="229">
        <f t="shared" si="13"/>
        <v>3</v>
      </c>
      <c r="G263" s="310">
        <v>1</v>
      </c>
      <c r="H263" s="324">
        <v>2</v>
      </c>
    </row>
    <row r="264" spans="1:8" s="219" customFormat="1" ht="9" customHeight="1">
      <c r="A264" s="220" t="s">
        <v>79</v>
      </c>
      <c r="B264" s="229">
        <f t="shared" si="12"/>
        <v>2169</v>
      </c>
      <c r="C264" s="310">
        <v>1689</v>
      </c>
      <c r="D264" s="323">
        <v>480</v>
      </c>
      <c r="E264" s="310"/>
      <c r="F264" s="229">
        <f t="shared" si="13"/>
        <v>3</v>
      </c>
      <c r="G264" s="310">
        <v>0</v>
      </c>
      <c r="H264" s="324">
        <v>3</v>
      </c>
    </row>
    <row r="265" spans="1:8" s="219" customFormat="1" ht="9" customHeight="1">
      <c r="A265" s="220" t="s">
        <v>80</v>
      </c>
      <c r="B265" s="229">
        <f t="shared" si="12"/>
        <v>157</v>
      </c>
      <c r="C265" s="310">
        <v>101</v>
      </c>
      <c r="D265" s="323">
        <v>56</v>
      </c>
      <c r="E265" s="310"/>
      <c r="F265" s="229">
        <f t="shared" si="13"/>
        <v>1</v>
      </c>
      <c r="G265" s="310">
        <v>1</v>
      </c>
      <c r="H265" s="324">
        <v>0</v>
      </c>
    </row>
    <row r="266" spans="1:8" s="219" customFormat="1" ht="9" customHeight="1">
      <c r="A266" s="225" t="s">
        <v>81</v>
      </c>
      <c r="B266" s="311">
        <f t="shared" si="12"/>
        <v>49</v>
      </c>
      <c r="C266" s="311">
        <v>5</v>
      </c>
      <c r="D266" s="311">
        <v>44</v>
      </c>
      <c r="E266" s="311"/>
      <c r="F266" s="311">
        <f t="shared" si="13"/>
        <v>0</v>
      </c>
      <c r="G266" s="311">
        <v>0</v>
      </c>
      <c r="H266" s="311">
        <v>0</v>
      </c>
    </row>
    <row r="267" spans="1:8" s="219" customFormat="1" ht="9" customHeight="1">
      <c r="A267" s="220" t="s">
        <v>276</v>
      </c>
      <c r="B267" s="229">
        <f t="shared" si="12"/>
        <v>242</v>
      </c>
      <c r="C267" s="256" t="s">
        <v>12</v>
      </c>
      <c r="D267" s="325">
        <v>242</v>
      </c>
      <c r="E267" s="281"/>
      <c r="F267" s="229">
        <f t="shared" si="13"/>
        <v>2</v>
      </c>
      <c r="G267" s="256" t="s">
        <v>12</v>
      </c>
      <c r="H267" s="326">
        <v>2</v>
      </c>
    </row>
    <row r="268" spans="1:8" ht="9" customHeight="1">
      <c r="A268" s="272"/>
      <c r="B268" s="272"/>
      <c r="C268" s="272"/>
      <c r="D268" s="272"/>
      <c r="E268" s="272"/>
      <c r="F268" s="272"/>
      <c r="G268" s="272"/>
      <c r="H268" s="272"/>
    </row>
    <row r="269" spans="1:8" s="219" customFormat="1" ht="9" customHeight="1">
      <c r="A269" s="328" t="s">
        <v>277</v>
      </c>
      <c r="B269" s="223"/>
      <c r="C269" s="223"/>
      <c r="D269" s="223"/>
      <c r="E269" s="223"/>
      <c r="F269" s="223"/>
      <c r="G269" s="223"/>
      <c r="H269" s="223"/>
    </row>
    <row r="270" spans="1:8" s="219" customFormat="1" ht="9" customHeight="1">
      <c r="A270" s="222" t="s">
        <v>102</v>
      </c>
      <c r="B270" s="221">
        <f>SUM(B272:B304)</f>
        <v>29662</v>
      </c>
      <c r="C270" s="221">
        <f>SUM(C272:C304)</f>
        <v>23620</v>
      </c>
      <c r="D270" s="221">
        <f>SUM(D272:D304)</f>
        <v>6042</v>
      </c>
      <c r="E270" s="221"/>
      <c r="F270" s="221">
        <f>SUM(F272:F304)</f>
        <v>258</v>
      </c>
      <c r="G270" s="221">
        <f>SUM(G272:G304)</f>
        <v>213</v>
      </c>
      <c r="H270" s="221">
        <f>SUM(H272:H304)</f>
        <v>45</v>
      </c>
    </row>
    <row r="271" spans="1:8" s="219" customFormat="1" ht="3.95" customHeight="1">
      <c r="A271" s="222"/>
      <c r="B271" s="221"/>
      <c r="C271" s="221"/>
      <c r="D271" s="221"/>
      <c r="E271" s="221"/>
      <c r="F271" s="221"/>
      <c r="G271" s="221"/>
      <c r="H271" s="221"/>
    </row>
    <row r="272" spans="1:8" s="219" customFormat="1" ht="9" customHeight="1">
      <c r="A272" s="220" t="s">
        <v>50</v>
      </c>
      <c r="B272" s="329">
        <f>SUM(C272:D272)</f>
        <v>155</v>
      </c>
      <c r="C272" s="329">
        <v>93</v>
      </c>
      <c r="D272" s="329">
        <v>62</v>
      </c>
      <c r="E272" s="329"/>
      <c r="F272" s="223">
        <f>SUM(G272:H272)</f>
        <v>0</v>
      </c>
      <c r="G272" s="329">
        <v>0</v>
      </c>
      <c r="H272" s="329">
        <v>0</v>
      </c>
    </row>
    <row r="273" spans="1:8" s="219" customFormat="1" ht="9" customHeight="1">
      <c r="A273" s="220" t="s">
        <v>51</v>
      </c>
      <c r="B273" s="329">
        <f t="shared" ref="B273:B304" si="14">SUM(C273:D273)</f>
        <v>888</v>
      </c>
      <c r="C273" s="329">
        <v>730</v>
      </c>
      <c r="D273" s="329">
        <v>158</v>
      </c>
      <c r="E273" s="329"/>
      <c r="F273" s="223">
        <f t="shared" ref="F273:F304" si="15">SUM(G273:H273)</f>
        <v>27</v>
      </c>
      <c r="G273" s="329">
        <v>26</v>
      </c>
      <c r="H273" s="329">
        <v>1</v>
      </c>
    </row>
    <row r="274" spans="1:8" s="219" customFormat="1" ht="9" customHeight="1">
      <c r="A274" s="220" t="s">
        <v>52</v>
      </c>
      <c r="B274" s="329">
        <f t="shared" si="14"/>
        <v>146</v>
      </c>
      <c r="C274" s="329">
        <v>84</v>
      </c>
      <c r="D274" s="329">
        <v>62</v>
      </c>
      <c r="E274" s="329"/>
      <c r="F274" s="223">
        <f t="shared" si="15"/>
        <v>1</v>
      </c>
      <c r="G274" s="329">
        <v>1</v>
      </c>
      <c r="H274" s="329">
        <v>0</v>
      </c>
    </row>
    <row r="275" spans="1:8" s="219" customFormat="1" ht="9" customHeight="1">
      <c r="A275" s="225" t="s">
        <v>53</v>
      </c>
      <c r="B275" s="330">
        <f t="shared" si="14"/>
        <v>92</v>
      </c>
      <c r="C275" s="330">
        <v>19</v>
      </c>
      <c r="D275" s="330">
        <v>73</v>
      </c>
      <c r="E275" s="330"/>
      <c r="F275" s="226">
        <f t="shared" si="15"/>
        <v>0</v>
      </c>
      <c r="G275" s="330">
        <v>0</v>
      </c>
      <c r="H275" s="330">
        <v>0</v>
      </c>
    </row>
    <row r="276" spans="1:8" s="219" customFormat="1" ht="9" customHeight="1">
      <c r="A276" s="220" t="s">
        <v>54</v>
      </c>
      <c r="B276" s="329">
        <f t="shared" si="14"/>
        <v>408</v>
      </c>
      <c r="C276" s="329">
        <v>217</v>
      </c>
      <c r="D276" s="329">
        <v>191</v>
      </c>
      <c r="E276" s="329"/>
      <c r="F276" s="223">
        <f t="shared" si="15"/>
        <v>4</v>
      </c>
      <c r="G276" s="329">
        <v>1</v>
      </c>
      <c r="H276" s="329">
        <v>3</v>
      </c>
    </row>
    <row r="277" spans="1:8" s="219" customFormat="1" ht="9" customHeight="1">
      <c r="A277" s="220" t="s">
        <v>55</v>
      </c>
      <c r="B277" s="329">
        <f t="shared" si="14"/>
        <v>112</v>
      </c>
      <c r="C277" s="329">
        <v>55</v>
      </c>
      <c r="D277" s="329">
        <v>57</v>
      </c>
      <c r="E277" s="329"/>
      <c r="F277" s="223">
        <f t="shared" si="15"/>
        <v>2</v>
      </c>
      <c r="G277" s="329">
        <v>2</v>
      </c>
      <c r="H277" s="329">
        <v>0</v>
      </c>
    </row>
    <row r="278" spans="1:8" s="219" customFormat="1" ht="9" customHeight="1">
      <c r="A278" s="220" t="s">
        <v>56</v>
      </c>
      <c r="B278" s="329">
        <f t="shared" si="14"/>
        <v>114</v>
      </c>
      <c r="C278" s="329">
        <v>20</v>
      </c>
      <c r="D278" s="329">
        <v>94</v>
      </c>
      <c r="E278" s="329"/>
      <c r="F278" s="223">
        <f t="shared" si="15"/>
        <v>1</v>
      </c>
      <c r="G278" s="329">
        <v>0</v>
      </c>
      <c r="H278" s="329">
        <v>1</v>
      </c>
    </row>
    <row r="279" spans="1:8" s="219" customFormat="1" ht="9" customHeight="1">
      <c r="A279" s="225" t="s">
        <v>57</v>
      </c>
      <c r="B279" s="330">
        <f t="shared" si="14"/>
        <v>116</v>
      </c>
      <c r="C279" s="330">
        <v>0</v>
      </c>
      <c r="D279" s="330">
        <v>116</v>
      </c>
      <c r="E279" s="330"/>
      <c r="F279" s="226">
        <f t="shared" si="15"/>
        <v>0</v>
      </c>
      <c r="G279" s="330">
        <v>0</v>
      </c>
      <c r="H279" s="330">
        <v>0</v>
      </c>
    </row>
    <row r="280" spans="1:8" s="219" customFormat="1" ht="9" customHeight="1">
      <c r="A280" s="220" t="s">
        <v>58</v>
      </c>
      <c r="B280" s="329">
        <f t="shared" si="14"/>
        <v>4240</v>
      </c>
      <c r="C280" s="329">
        <v>3160</v>
      </c>
      <c r="D280" s="329">
        <v>1080</v>
      </c>
      <c r="E280" s="329"/>
      <c r="F280" s="223">
        <f t="shared" si="15"/>
        <v>21</v>
      </c>
      <c r="G280" s="329">
        <v>16</v>
      </c>
      <c r="H280" s="329">
        <v>5</v>
      </c>
    </row>
    <row r="281" spans="1:8" s="219" customFormat="1" ht="9" customHeight="1">
      <c r="A281" s="220" t="s">
        <v>59</v>
      </c>
      <c r="B281" s="329">
        <f t="shared" si="14"/>
        <v>440</v>
      </c>
      <c r="C281" s="329">
        <v>386</v>
      </c>
      <c r="D281" s="329">
        <v>54</v>
      </c>
      <c r="E281" s="329"/>
      <c r="F281" s="223">
        <f t="shared" si="15"/>
        <v>1</v>
      </c>
      <c r="G281" s="329">
        <v>1</v>
      </c>
      <c r="H281" s="329">
        <v>0</v>
      </c>
    </row>
    <row r="282" spans="1:8" s="219" customFormat="1" ht="9" customHeight="1">
      <c r="A282" s="220" t="s">
        <v>60</v>
      </c>
      <c r="B282" s="329">
        <f t="shared" si="14"/>
        <v>276</v>
      </c>
      <c r="C282" s="329">
        <v>83</v>
      </c>
      <c r="D282" s="329">
        <v>193</v>
      </c>
      <c r="E282" s="329"/>
      <c r="F282" s="223">
        <f t="shared" si="15"/>
        <v>0</v>
      </c>
      <c r="G282" s="329">
        <v>0</v>
      </c>
      <c r="H282" s="329">
        <v>0</v>
      </c>
    </row>
    <row r="283" spans="1:8" s="219" customFormat="1" ht="9" customHeight="1">
      <c r="A283" s="225" t="s">
        <v>61</v>
      </c>
      <c r="B283" s="330">
        <f t="shared" si="14"/>
        <v>509</v>
      </c>
      <c r="C283" s="331">
        <v>432</v>
      </c>
      <c r="D283" s="331">
        <v>77</v>
      </c>
      <c r="E283" s="330"/>
      <c r="F283" s="226">
        <f t="shared" si="15"/>
        <v>3</v>
      </c>
      <c r="G283" s="331">
        <v>3</v>
      </c>
      <c r="H283" s="330">
        <v>0</v>
      </c>
    </row>
    <row r="284" spans="1:8" s="219" customFormat="1" ht="9" customHeight="1">
      <c r="A284" s="220" t="s">
        <v>62</v>
      </c>
      <c r="B284" s="329">
        <f t="shared" si="14"/>
        <v>766</v>
      </c>
      <c r="C284" s="329">
        <v>622</v>
      </c>
      <c r="D284" s="329">
        <v>144</v>
      </c>
      <c r="E284" s="329"/>
      <c r="F284" s="223">
        <f t="shared" si="15"/>
        <v>3</v>
      </c>
      <c r="G284" s="329">
        <v>0</v>
      </c>
      <c r="H284" s="329">
        <v>3</v>
      </c>
    </row>
    <row r="285" spans="1:8" s="219" customFormat="1" ht="9" customHeight="1">
      <c r="A285" s="220" t="s">
        <v>63</v>
      </c>
      <c r="B285" s="329">
        <f t="shared" si="14"/>
        <v>5969</v>
      </c>
      <c r="C285" s="228">
        <v>5725</v>
      </c>
      <c r="D285" s="228">
        <v>244</v>
      </c>
      <c r="E285" s="329"/>
      <c r="F285" s="223">
        <f t="shared" si="15"/>
        <v>130</v>
      </c>
      <c r="G285" s="228">
        <v>130</v>
      </c>
      <c r="H285" s="329">
        <v>0</v>
      </c>
    </row>
    <row r="286" spans="1:8" s="219" customFormat="1" ht="9" customHeight="1">
      <c r="A286" s="220" t="s">
        <v>64</v>
      </c>
      <c r="B286" s="329">
        <f t="shared" si="14"/>
        <v>3702</v>
      </c>
      <c r="C286" s="228">
        <v>3019</v>
      </c>
      <c r="D286" s="228">
        <v>683</v>
      </c>
      <c r="E286" s="329"/>
      <c r="F286" s="223">
        <f t="shared" si="15"/>
        <v>9</v>
      </c>
      <c r="G286" s="228">
        <v>0</v>
      </c>
      <c r="H286" s="329">
        <v>9</v>
      </c>
    </row>
    <row r="287" spans="1:8" s="219" customFormat="1" ht="9" customHeight="1">
      <c r="A287" s="225" t="s">
        <v>65</v>
      </c>
      <c r="B287" s="330">
        <f t="shared" si="14"/>
        <v>351</v>
      </c>
      <c r="C287" s="330">
        <v>225</v>
      </c>
      <c r="D287" s="330">
        <v>126</v>
      </c>
      <c r="E287" s="330"/>
      <c r="F287" s="226">
        <f t="shared" si="15"/>
        <v>2</v>
      </c>
      <c r="G287" s="330">
        <v>1</v>
      </c>
      <c r="H287" s="330">
        <v>1</v>
      </c>
    </row>
    <row r="288" spans="1:8" s="219" customFormat="1" ht="9" customHeight="1">
      <c r="A288" s="220" t="s">
        <v>66</v>
      </c>
      <c r="B288" s="329">
        <f t="shared" si="14"/>
        <v>620</v>
      </c>
      <c r="C288" s="228">
        <v>511</v>
      </c>
      <c r="D288" s="228">
        <v>109</v>
      </c>
      <c r="E288" s="329"/>
      <c r="F288" s="223">
        <f t="shared" si="15"/>
        <v>4</v>
      </c>
      <c r="G288" s="228">
        <v>2</v>
      </c>
      <c r="H288" s="329">
        <v>2</v>
      </c>
    </row>
    <row r="289" spans="1:8" s="219" customFormat="1" ht="9" customHeight="1">
      <c r="A289" s="220" t="s">
        <v>67</v>
      </c>
      <c r="B289" s="329">
        <f t="shared" si="14"/>
        <v>83</v>
      </c>
      <c r="C289" s="329">
        <v>23</v>
      </c>
      <c r="D289" s="329">
        <v>60</v>
      </c>
      <c r="E289" s="329"/>
      <c r="F289" s="223">
        <f t="shared" si="15"/>
        <v>1</v>
      </c>
      <c r="G289" s="329">
        <v>1</v>
      </c>
      <c r="H289" s="329">
        <v>0</v>
      </c>
    </row>
    <row r="290" spans="1:8" s="219" customFormat="1" ht="9" customHeight="1">
      <c r="A290" s="220" t="s">
        <v>68</v>
      </c>
      <c r="B290" s="329">
        <f t="shared" si="14"/>
        <v>1738</v>
      </c>
      <c r="C290" s="228">
        <v>1637</v>
      </c>
      <c r="D290" s="228">
        <v>101</v>
      </c>
      <c r="E290" s="329"/>
      <c r="F290" s="223">
        <f t="shared" si="15"/>
        <v>0</v>
      </c>
      <c r="G290" s="228">
        <v>0</v>
      </c>
      <c r="H290" s="329">
        <v>0</v>
      </c>
    </row>
    <row r="291" spans="1:8" s="219" customFormat="1" ht="9" customHeight="1">
      <c r="A291" s="225" t="s">
        <v>69</v>
      </c>
      <c r="B291" s="330">
        <f t="shared" si="14"/>
        <v>389</v>
      </c>
      <c r="C291" s="330">
        <v>262</v>
      </c>
      <c r="D291" s="330">
        <v>127</v>
      </c>
      <c r="E291" s="330"/>
      <c r="F291" s="226">
        <f t="shared" si="15"/>
        <v>4</v>
      </c>
      <c r="G291" s="330">
        <v>1</v>
      </c>
      <c r="H291" s="330">
        <v>3</v>
      </c>
    </row>
    <row r="292" spans="1:8" s="219" customFormat="1" ht="9" customHeight="1">
      <c r="A292" s="220" t="s">
        <v>70</v>
      </c>
      <c r="B292" s="329">
        <f t="shared" si="14"/>
        <v>2090</v>
      </c>
      <c r="C292" s="329">
        <v>1799</v>
      </c>
      <c r="D292" s="329">
        <v>291</v>
      </c>
      <c r="E292" s="329"/>
      <c r="F292" s="223">
        <f t="shared" si="15"/>
        <v>6</v>
      </c>
      <c r="G292" s="329">
        <v>0</v>
      </c>
      <c r="H292" s="329">
        <v>6</v>
      </c>
    </row>
    <row r="293" spans="1:8" s="219" customFormat="1" ht="9" customHeight="1">
      <c r="A293" s="220" t="s">
        <v>71</v>
      </c>
      <c r="B293" s="329">
        <f t="shared" si="14"/>
        <v>844</v>
      </c>
      <c r="C293" s="329">
        <v>725</v>
      </c>
      <c r="D293" s="329">
        <v>119</v>
      </c>
      <c r="E293" s="329"/>
      <c r="F293" s="223">
        <f t="shared" si="15"/>
        <v>1</v>
      </c>
      <c r="G293" s="329">
        <v>0</v>
      </c>
      <c r="H293" s="329">
        <v>1</v>
      </c>
    </row>
    <row r="294" spans="1:8" s="219" customFormat="1" ht="9" customHeight="1">
      <c r="A294" s="220" t="s">
        <v>72</v>
      </c>
      <c r="B294" s="329">
        <f t="shared" si="14"/>
        <v>159</v>
      </c>
      <c r="C294" s="329">
        <v>124</v>
      </c>
      <c r="D294" s="329">
        <v>35</v>
      </c>
      <c r="E294" s="329"/>
      <c r="F294" s="223">
        <f t="shared" si="15"/>
        <v>0</v>
      </c>
      <c r="G294" s="329">
        <v>0</v>
      </c>
      <c r="H294" s="329">
        <v>0</v>
      </c>
    </row>
    <row r="295" spans="1:8" s="219" customFormat="1" ht="9" customHeight="1">
      <c r="A295" s="225" t="s">
        <v>73</v>
      </c>
      <c r="B295" s="330">
        <f t="shared" si="14"/>
        <v>273</v>
      </c>
      <c r="C295" s="330">
        <v>142</v>
      </c>
      <c r="D295" s="330">
        <v>131</v>
      </c>
      <c r="E295" s="330"/>
      <c r="F295" s="226">
        <f t="shared" si="15"/>
        <v>8</v>
      </c>
      <c r="G295" s="330">
        <v>7</v>
      </c>
      <c r="H295" s="330">
        <v>1</v>
      </c>
    </row>
    <row r="296" spans="1:8" s="219" customFormat="1" ht="9" customHeight="1">
      <c r="A296" s="220" t="s">
        <v>74</v>
      </c>
      <c r="B296" s="329">
        <f t="shared" si="14"/>
        <v>336</v>
      </c>
      <c r="C296" s="329">
        <v>183</v>
      </c>
      <c r="D296" s="329">
        <v>153</v>
      </c>
      <c r="E296" s="329"/>
      <c r="F296" s="223">
        <f t="shared" si="15"/>
        <v>2</v>
      </c>
      <c r="G296" s="329">
        <v>1</v>
      </c>
      <c r="H296" s="329">
        <v>1</v>
      </c>
    </row>
    <row r="297" spans="1:8" s="219" customFormat="1" ht="9" customHeight="1">
      <c r="A297" s="220" t="s">
        <v>75</v>
      </c>
      <c r="B297" s="329">
        <f t="shared" si="14"/>
        <v>825</v>
      </c>
      <c r="C297" s="329">
        <v>681</v>
      </c>
      <c r="D297" s="329">
        <v>144</v>
      </c>
      <c r="E297" s="329"/>
      <c r="F297" s="223">
        <f t="shared" si="15"/>
        <v>20</v>
      </c>
      <c r="G297" s="329">
        <v>18</v>
      </c>
      <c r="H297" s="329">
        <v>2</v>
      </c>
    </row>
    <row r="298" spans="1:8" s="219" customFormat="1" ht="9" customHeight="1">
      <c r="A298" s="220" t="s">
        <v>76</v>
      </c>
      <c r="B298" s="329">
        <f t="shared" si="14"/>
        <v>217</v>
      </c>
      <c r="C298" s="329">
        <v>120</v>
      </c>
      <c r="D298" s="329">
        <v>97</v>
      </c>
      <c r="E298" s="329"/>
      <c r="F298" s="223">
        <f t="shared" si="15"/>
        <v>0</v>
      </c>
      <c r="G298" s="329">
        <v>0</v>
      </c>
      <c r="H298" s="329">
        <v>0</v>
      </c>
    </row>
    <row r="299" spans="1:8" s="219" customFormat="1" ht="9" customHeight="1">
      <c r="A299" s="225" t="s">
        <v>77</v>
      </c>
      <c r="B299" s="330">
        <f t="shared" si="14"/>
        <v>1111</v>
      </c>
      <c r="C299" s="330">
        <v>649</v>
      </c>
      <c r="D299" s="330">
        <v>462</v>
      </c>
      <c r="E299" s="330"/>
      <c r="F299" s="226">
        <f t="shared" si="15"/>
        <v>0</v>
      </c>
      <c r="G299" s="330">
        <v>0</v>
      </c>
      <c r="H299" s="330">
        <v>0</v>
      </c>
    </row>
    <row r="300" spans="1:8" s="219" customFormat="1" ht="9" customHeight="1">
      <c r="A300" s="220" t="s">
        <v>78</v>
      </c>
      <c r="B300" s="329">
        <f t="shared" si="14"/>
        <v>177</v>
      </c>
      <c r="C300" s="329">
        <v>65</v>
      </c>
      <c r="D300" s="329">
        <v>112</v>
      </c>
      <c r="E300" s="329"/>
      <c r="F300" s="223">
        <f t="shared" si="15"/>
        <v>2</v>
      </c>
      <c r="G300" s="329">
        <v>2</v>
      </c>
      <c r="H300" s="329">
        <v>0</v>
      </c>
    </row>
    <row r="301" spans="1:8" s="219" customFormat="1" ht="9" customHeight="1">
      <c r="A301" s="220" t="s">
        <v>79</v>
      </c>
      <c r="B301" s="329">
        <f t="shared" si="14"/>
        <v>2021</v>
      </c>
      <c r="C301" s="329">
        <v>1643</v>
      </c>
      <c r="D301" s="329">
        <v>378</v>
      </c>
      <c r="E301" s="329"/>
      <c r="F301" s="223">
        <f t="shared" si="15"/>
        <v>3</v>
      </c>
      <c r="G301" s="329">
        <v>0</v>
      </c>
      <c r="H301" s="329">
        <v>3</v>
      </c>
    </row>
    <row r="302" spans="1:8" s="219" customFormat="1" ht="9" customHeight="1">
      <c r="A302" s="220" t="s">
        <v>80</v>
      </c>
      <c r="B302" s="329">
        <f t="shared" si="14"/>
        <v>193</v>
      </c>
      <c r="C302" s="329">
        <v>128</v>
      </c>
      <c r="D302" s="329">
        <v>65</v>
      </c>
      <c r="E302" s="329"/>
      <c r="F302" s="223">
        <f t="shared" si="15"/>
        <v>0</v>
      </c>
      <c r="G302" s="329">
        <v>0</v>
      </c>
      <c r="H302" s="329">
        <v>0</v>
      </c>
    </row>
    <row r="303" spans="1:8" s="219" customFormat="1" ht="9" customHeight="1">
      <c r="A303" s="225" t="s">
        <v>81</v>
      </c>
      <c r="B303" s="330">
        <f t="shared" si="14"/>
        <v>108</v>
      </c>
      <c r="C303" s="330">
        <v>58</v>
      </c>
      <c r="D303" s="330">
        <v>50</v>
      </c>
      <c r="E303" s="330"/>
      <c r="F303" s="226">
        <f t="shared" si="15"/>
        <v>1</v>
      </c>
      <c r="G303" s="330">
        <v>0</v>
      </c>
      <c r="H303" s="330">
        <v>1</v>
      </c>
    </row>
    <row r="304" spans="1:8" s="219" customFormat="1" ht="9" customHeight="1">
      <c r="A304" s="220" t="s">
        <v>276</v>
      </c>
      <c r="B304" s="329">
        <f t="shared" si="14"/>
        <v>194</v>
      </c>
      <c r="C304" s="329" t="s">
        <v>12</v>
      </c>
      <c r="D304" s="329">
        <v>194</v>
      </c>
      <c r="E304" s="329"/>
      <c r="F304" s="223">
        <f t="shared" si="15"/>
        <v>2</v>
      </c>
      <c r="G304" s="329" t="s">
        <v>12</v>
      </c>
      <c r="H304" s="329">
        <v>2</v>
      </c>
    </row>
    <row r="305" spans="1:8" ht="9" customHeight="1">
      <c r="A305" s="272"/>
      <c r="B305" s="272"/>
      <c r="C305" s="272"/>
      <c r="D305" s="272"/>
      <c r="E305" s="272"/>
      <c r="F305" s="272"/>
      <c r="G305" s="272"/>
      <c r="H305" s="272"/>
    </row>
    <row r="306" spans="1:8" s="219" customFormat="1" ht="9" customHeight="1">
      <c r="A306" s="328">
        <v>2003</v>
      </c>
      <c r="B306" s="223"/>
      <c r="C306" s="223"/>
      <c r="D306" s="223"/>
      <c r="E306" s="223"/>
      <c r="F306" s="223"/>
      <c r="G306" s="223"/>
      <c r="H306" s="223"/>
    </row>
    <row r="307" spans="1:8" s="219" customFormat="1" ht="9" customHeight="1">
      <c r="A307" s="222" t="s">
        <v>102</v>
      </c>
      <c r="B307" s="221">
        <f>SUM(B309:B341)</f>
        <v>29929</v>
      </c>
      <c r="C307" s="221">
        <f>SUM(C309:C341)</f>
        <v>24020</v>
      </c>
      <c r="D307" s="221">
        <f>SUM(D309:D341)</f>
        <v>5909</v>
      </c>
      <c r="E307" s="221"/>
      <c r="F307" s="221">
        <f>SUM(F309:F341)</f>
        <v>246</v>
      </c>
      <c r="G307" s="221">
        <f>SUM(G309:G341)</f>
        <v>202</v>
      </c>
      <c r="H307" s="221">
        <f>SUM(H309:H341)</f>
        <v>44</v>
      </c>
    </row>
    <row r="308" spans="1:8" s="219" customFormat="1" ht="3.95" customHeight="1">
      <c r="A308" s="222"/>
      <c r="B308" s="221"/>
      <c r="C308" s="221"/>
      <c r="D308" s="221"/>
      <c r="E308" s="221"/>
      <c r="F308" s="221"/>
      <c r="G308" s="221"/>
      <c r="H308" s="221"/>
    </row>
    <row r="309" spans="1:8" s="219" customFormat="1" ht="9" customHeight="1">
      <c r="A309" s="220" t="s">
        <v>50</v>
      </c>
      <c r="B309" s="329">
        <f t="shared" ref="B309:B341" si="16">SUM(C309:D309)</f>
        <v>135</v>
      </c>
      <c r="C309" s="329">
        <v>63</v>
      </c>
      <c r="D309" s="250">
        <v>72</v>
      </c>
      <c r="E309" s="329"/>
      <c r="F309" s="228">
        <f t="shared" ref="F309:F341" si="17">SUM(G309:H309)</f>
        <v>0</v>
      </c>
      <c r="G309" s="223">
        <v>0</v>
      </c>
      <c r="H309" s="329">
        <v>0</v>
      </c>
    </row>
    <row r="310" spans="1:8" s="219" customFormat="1" ht="9" customHeight="1">
      <c r="A310" s="220" t="s">
        <v>51</v>
      </c>
      <c r="B310" s="329">
        <f t="shared" si="16"/>
        <v>1576</v>
      </c>
      <c r="C310" s="329">
        <v>1435</v>
      </c>
      <c r="D310" s="250">
        <v>141</v>
      </c>
      <c r="E310" s="329"/>
      <c r="F310" s="228">
        <f t="shared" si="17"/>
        <v>22</v>
      </c>
      <c r="G310" s="223">
        <v>22</v>
      </c>
      <c r="H310" s="329">
        <v>0</v>
      </c>
    </row>
    <row r="311" spans="1:8" s="219" customFormat="1" ht="9" customHeight="1">
      <c r="A311" s="220" t="s">
        <v>52</v>
      </c>
      <c r="B311" s="329">
        <f t="shared" si="16"/>
        <v>156</v>
      </c>
      <c r="C311" s="329">
        <v>110</v>
      </c>
      <c r="D311" s="250">
        <v>46</v>
      </c>
      <c r="E311" s="329"/>
      <c r="F311" s="228">
        <f t="shared" si="17"/>
        <v>3</v>
      </c>
      <c r="G311" s="223">
        <v>3</v>
      </c>
      <c r="H311" s="329">
        <v>0</v>
      </c>
    </row>
    <row r="312" spans="1:8" s="219" customFormat="1" ht="9" customHeight="1">
      <c r="A312" s="225" t="s">
        <v>53</v>
      </c>
      <c r="B312" s="330">
        <f t="shared" si="16"/>
        <v>95</v>
      </c>
      <c r="C312" s="330">
        <v>17</v>
      </c>
      <c r="D312" s="330">
        <v>78</v>
      </c>
      <c r="E312" s="330"/>
      <c r="F312" s="226">
        <f t="shared" si="17"/>
        <v>0</v>
      </c>
      <c r="G312" s="226">
        <v>0</v>
      </c>
      <c r="H312" s="226">
        <v>0</v>
      </c>
    </row>
    <row r="313" spans="1:8" s="219" customFormat="1" ht="9" customHeight="1">
      <c r="A313" s="220" t="s">
        <v>54</v>
      </c>
      <c r="B313" s="329">
        <f t="shared" si="16"/>
        <v>370</v>
      </c>
      <c r="C313" s="329">
        <v>219</v>
      </c>
      <c r="D313" s="250">
        <v>151</v>
      </c>
      <c r="E313" s="329"/>
      <c r="F313" s="223">
        <f t="shared" si="17"/>
        <v>1</v>
      </c>
      <c r="G313" s="223">
        <v>1</v>
      </c>
      <c r="H313" s="223">
        <v>0</v>
      </c>
    </row>
    <row r="314" spans="1:8" s="219" customFormat="1" ht="9" customHeight="1">
      <c r="A314" s="220" t="s">
        <v>55</v>
      </c>
      <c r="B314" s="329">
        <f t="shared" si="16"/>
        <v>97</v>
      </c>
      <c r="C314" s="329">
        <v>50</v>
      </c>
      <c r="D314" s="250">
        <v>47</v>
      </c>
      <c r="E314" s="329"/>
      <c r="F314" s="223">
        <f t="shared" si="17"/>
        <v>0</v>
      </c>
      <c r="G314" s="223">
        <v>0</v>
      </c>
      <c r="H314" s="223">
        <v>0</v>
      </c>
    </row>
    <row r="315" spans="1:8" s="219" customFormat="1" ht="9" customHeight="1">
      <c r="A315" s="220" t="s">
        <v>56</v>
      </c>
      <c r="B315" s="329">
        <f t="shared" si="16"/>
        <v>137</v>
      </c>
      <c r="C315" s="329">
        <v>27</v>
      </c>
      <c r="D315" s="250">
        <v>110</v>
      </c>
      <c r="E315" s="329"/>
      <c r="F315" s="223">
        <f t="shared" si="17"/>
        <v>0</v>
      </c>
      <c r="G315" s="223">
        <v>0</v>
      </c>
      <c r="H315" s="223">
        <v>0</v>
      </c>
    </row>
    <row r="316" spans="1:8" s="219" customFormat="1" ht="9" customHeight="1">
      <c r="A316" s="225" t="s">
        <v>57</v>
      </c>
      <c r="B316" s="330">
        <f t="shared" si="16"/>
        <v>134</v>
      </c>
      <c r="C316" s="330">
        <v>4</v>
      </c>
      <c r="D316" s="330">
        <v>130</v>
      </c>
      <c r="E316" s="330"/>
      <c r="F316" s="226">
        <f t="shared" si="17"/>
        <v>0</v>
      </c>
      <c r="G316" s="226">
        <v>0</v>
      </c>
      <c r="H316" s="226">
        <v>0</v>
      </c>
    </row>
    <row r="317" spans="1:8" s="219" customFormat="1" ht="9" customHeight="1">
      <c r="A317" s="220" t="s">
        <v>58</v>
      </c>
      <c r="B317" s="329">
        <f t="shared" si="16"/>
        <v>4016</v>
      </c>
      <c r="C317" s="329">
        <v>3118</v>
      </c>
      <c r="D317" s="250">
        <v>898</v>
      </c>
      <c r="E317" s="329"/>
      <c r="F317" s="223">
        <f t="shared" si="17"/>
        <v>49</v>
      </c>
      <c r="G317" s="223">
        <v>41</v>
      </c>
      <c r="H317" s="223">
        <v>8</v>
      </c>
    </row>
    <row r="318" spans="1:8" s="219" customFormat="1" ht="9" customHeight="1">
      <c r="A318" s="220" t="s">
        <v>59</v>
      </c>
      <c r="B318" s="329">
        <f t="shared" si="16"/>
        <v>421</v>
      </c>
      <c r="C318" s="329">
        <v>370</v>
      </c>
      <c r="D318" s="250">
        <v>51</v>
      </c>
      <c r="E318" s="329"/>
      <c r="F318" s="223">
        <f t="shared" si="17"/>
        <v>1</v>
      </c>
      <c r="G318" s="223">
        <v>0</v>
      </c>
      <c r="H318" s="223">
        <v>1</v>
      </c>
    </row>
    <row r="319" spans="1:8" s="219" customFormat="1" ht="9" customHeight="1">
      <c r="A319" s="220" t="s">
        <v>60</v>
      </c>
      <c r="B319" s="329">
        <f t="shared" si="16"/>
        <v>255</v>
      </c>
      <c r="C319" s="329">
        <v>69</v>
      </c>
      <c r="D319" s="250">
        <v>186</v>
      </c>
      <c r="E319" s="329"/>
      <c r="F319" s="223">
        <f t="shared" si="17"/>
        <v>1</v>
      </c>
      <c r="G319" s="223">
        <v>0</v>
      </c>
      <c r="H319" s="223">
        <v>1</v>
      </c>
    </row>
    <row r="320" spans="1:8" s="219" customFormat="1" ht="9" customHeight="1">
      <c r="A320" s="225" t="s">
        <v>61</v>
      </c>
      <c r="B320" s="330">
        <f t="shared" si="16"/>
        <v>465</v>
      </c>
      <c r="C320" s="330">
        <v>391</v>
      </c>
      <c r="D320" s="330">
        <v>74</v>
      </c>
      <c r="E320" s="330"/>
      <c r="F320" s="226">
        <f t="shared" si="17"/>
        <v>1</v>
      </c>
      <c r="G320" s="226">
        <v>1</v>
      </c>
      <c r="H320" s="226">
        <v>0</v>
      </c>
    </row>
    <row r="321" spans="1:8" s="219" customFormat="1" ht="9" customHeight="1">
      <c r="A321" s="220" t="s">
        <v>62</v>
      </c>
      <c r="B321" s="329">
        <f t="shared" si="16"/>
        <v>872</v>
      </c>
      <c r="C321" s="329">
        <v>696</v>
      </c>
      <c r="D321" s="250">
        <v>176</v>
      </c>
      <c r="E321" s="329"/>
      <c r="F321" s="223">
        <f t="shared" si="17"/>
        <v>3</v>
      </c>
      <c r="G321" s="223">
        <v>0</v>
      </c>
      <c r="H321" s="223">
        <v>3</v>
      </c>
    </row>
    <row r="322" spans="1:8" s="219" customFormat="1" ht="9" customHeight="1">
      <c r="A322" s="220" t="s">
        <v>63</v>
      </c>
      <c r="B322" s="329">
        <f t="shared" si="16"/>
        <v>6868</v>
      </c>
      <c r="C322" s="329">
        <v>6660</v>
      </c>
      <c r="D322" s="250">
        <v>208</v>
      </c>
      <c r="E322" s="329"/>
      <c r="F322" s="223">
        <f t="shared" si="17"/>
        <v>106</v>
      </c>
      <c r="G322" s="223">
        <v>106</v>
      </c>
      <c r="H322" s="223">
        <v>0</v>
      </c>
    </row>
    <row r="323" spans="1:8" s="219" customFormat="1" ht="9" customHeight="1">
      <c r="A323" s="220" t="s">
        <v>64</v>
      </c>
      <c r="B323" s="329">
        <f t="shared" si="16"/>
        <v>3085</v>
      </c>
      <c r="C323" s="329">
        <v>2341</v>
      </c>
      <c r="D323" s="250">
        <v>744</v>
      </c>
      <c r="E323" s="329"/>
      <c r="F323" s="223">
        <f t="shared" si="17"/>
        <v>11</v>
      </c>
      <c r="G323" s="223">
        <v>0</v>
      </c>
      <c r="H323" s="223">
        <v>11</v>
      </c>
    </row>
    <row r="324" spans="1:8" s="219" customFormat="1" ht="9" customHeight="1">
      <c r="A324" s="225" t="s">
        <v>65</v>
      </c>
      <c r="B324" s="330">
        <f t="shared" si="16"/>
        <v>299</v>
      </c>
      <c r="C324" s="330">
        <v>172</v>
      </c>
      <c r="D324" s="330">
        <v>127</v>
      </c>
      <c r="E324" s="330"/>
      <c r="F324" s="226">
        <f t="shared" si="17"/>
        <v>2</v>
      </c>
      <c r="G324" s="226">
        <v>1</v>
      </c>
      <c r="H324" s="226">
        <v>1</v>
      </c>
    </row>
    <row r="325" spans="1:8" s="219" customFormat="1" ht="9" customHeight="1">
      <c r="A325" s="220" t="s">
        <v>66</v>
      </c>
      <c r="B325" s="329">
        <f t="shared" si="16"/>
        <v>470</v>
      </c>
      <c r="C325" s="329">
        <v>374</v>
      </c>
      <c r="D325" s="250">
        <v>96</v>
      </c>
      <c r="E325" s="329"/>
      <c r="F325" s="223">
        <f t="shared" si="17"/>
        <v>6</v>
      </c>
      <c r="G325" s="223">
        <v>3</v>
      </c>
      <c r="H325" s="223">
        <v>3</v>
      </c>
    </row>
    <row r="326" spans="1:8" s="219" customFormat="1" ht="9" customHeight="1">
      <c r="A326" s="220" t="s">
        <v>67</v>
      </c>
      <c r="B326" s="329">
        <f t="shared" si="16"/>
        <v>70</v>
      </c>
      <c r="C326" s="329">
        <v>32</v>
      </c>
      <c r="D326" s="250">
        <v>38</v>
      </c>
      <c r="E326" s="329"/>
      <c r="F326" s="223">
        <f t="shared" si="17"/>
        <v>0</v>
      </c>
      <c r="G326" s="223">
        <v>0</v>
      </c>
      <c r="H326" s="223">
        <v>0</v>
      </c>
    </row>
    <row r="327" spans="1:8" s="219" customFormat="1" ht="9" customHeight="1">
      <c r="A327" s="220" t="s">
        <v>68</v>
      </c>
      <c r="B327" s="329">
        <f t="shared" si="16"/>
        <v>1765</v>
      </c>
      <c r="C327" s="329">
        <v>1690</v>
      </c>
      <c r="D327" s="250">
        <v>75</v>
      </c>
      <c r="E327" s="329"/>
      <c r="F327" s="223">
        <f t="shared" si="17"/>
        <v>0</v>
      </c>
      <c r="G327" s="223">
        <v>0</v>
      </c>
      <c r="H327" s="223">
        <v>0</v>
      </c>
    </row>
    <row r="328" spans="1:8" s="219" customFormat="1" ht="9" customHeight="1">
      <c r="A328" s="225" t="s">
        <v>69</v>
      </c>
      <c r="B328" s="330">
        <f t="shared" si="16"/>
        <v>357</v>
      </c>
      <c r="C328" s="330">
        <v>240</v>
      </c>
      <c r="D328" s="330">
        <v>117</v>
      </c>
      <c r="E328" s="330"/>
      <c r="F328" s="226">
        <f t="shared" si="17"/>
        <v>3</v>
      </c>
      <c r="G328" s="226">
        <v>1</v>
      </c>
      <c r="H328" s="226">
        <v>2</v>
      </c>
    </row>
    <row r="329" spans="1:8" s="219" customFormat="1" ht="9" customHeight="1">
      <c r="A329" s="220" t="s">
        <v>70</v>
      </c>
      <c r="B329" s="329">
        <f t="shared" si="16"/>
        <v>2010</v>
      </c>
      <c r="C329" s="329">
        <v>1723</v>
      </c>
      <c r="D329" s="250">
        <v>287</v>
      </c>
      <c r="E329" s="329"/>
      <c r="F329" s="223">
        <f t="shared" si="17"/>
        <v>3</v>
      </c>
      <c r="G329" s="223">
        <v>0</v>
      </c>
      <c r="H329" s="223">
        <v>3</v>
      </c>
    </row>
    <row r="330" spans="1:8" s="219" customFormat="1" ht="9" customHeight="1">
      <c r="A330" s="220" t="s">
        <v>71</v>
      </c>
      <c r="B330" s="329">
        <f t="shared" si="16"/>
        <v>692</v>
      </c>
      <c r="C330" s="329">
        <v>565</v>
      </c>
      <c r="D330" s="250">
        <v>127</v>
      </c>
      <c r="E330" s="329"/>
      <c r="F330" s="223">
        <f t="shared" si="17"/>
        <v>1</v>
      </c>
      <c r="G330" s="223">
        <v>0</v>
      </c>
      <c r="H330" s="223">
        <v>1</v>
      </c>
    </row>
    <row r="331" spans="1:8" s="219" customFormat="1" ht="9" customHeight="1">
      <c r="A331" s="220" t="s">
        <v>72</v>
      </c>
      <c r="B331" s="329">
        <f t="shared" si="16"/>
        <v>129</v>
      </c>
      <c r="C331" s="329">
        <v>93</v>
      </c>
      <c r="D331" s="250">
        <v>36</v>
      </c>
      <c r="E331" s="329"/>
      <c r="F331" s="223">
        <f t="shared" si="17"/>
        <v>0</v>
      </c>
      <c r="G331" s="223">
        <v>0</v>
      </c>
      <c r="H331" s="223">
        <v>0</v>
      </c>
    </row>
    <row r="332" spans="1:8" s="219" customFormat="1" ht="9" customHeight="1">
      <c r="A332" s="225" t="s">
        <v>73</v>
      </c>
      <c r="B332" s="330">
        <f t="shared" si="16"/>
        <v>267</v>
      </c>
      <c r="C332" s="330">
        <v>164</v>
      </c>
      <c r="D332" s="330">
        <v>103</v>
      </c>
      <c r="E332" s="330"/>
      <c r="F332" s="226">
        <f t="shared" si="17"/>
        <v>6</v>
      </c>
      <c r="G332" s="226">
        <v>5</v>
      </c>
      <c r="H332" s="226">
        <v>1</v>
      </c>
    </row>
    <row r="333" spans="1:8" s="219" customFormat="1" ht="9" customHeight="1">
      <c r="A333" s="220" t="s">
        <v>74</v>
      </c>
      <c r="B333" s="329">
        <f t="shared" si="16"/>
        <v>292</v>
      </c>
      <c r="C333" s="329">
        <v>174</v>
      </c>
      <c r="D333" s="250">
        <v>118</v>
      </c>
      <c r="E333" s="329"/>
      <c r="F333" s="223">
        <f t="shared" si="17"/>
        <v>1</v>
      </c>
      <c r="G333" s="223">
        <v>0</v>
      </c>
      <c r="H333" s="223">
        <v>1</v>
      </c>
    </row>
    <row r="334" spans="1:8" s="219" customFormat="1" ht="9" customHeight="1">
      <c r="A334" s="220" t="s">
        <v>75</v>
      </c>
      <c r="B334" s="329">
        <f t="shared" si="16"/>
        <v>908</v>
      </c>
      <c r="C334" s="329">
        <v>762</v>
      </c>
      <c r="D334" s="250">
        <v>146</v>
      </c>
      <c r="E334" s="329"/>
      <c r="F334" s="223">
        <f t="shared" si="17"/>
        <v>13</v>
      </c>
      <c r="G334" s="223">
        <v>11</v>
      </c>
      <c r="H334" s="223">
        <v>2</v>
      </c>
    </row>
    <row r="335" spans="1:8" s="219" customFormat="1" ht="9" customHeight="1">
      <c r="A335" s="220" t="s">
        <v>76</v>
      </c>
      <c r="B335" s="329">
        <f t="shared" si="16"/>
        <v>135</v>
      </c>
      <c r="C335" s="329">
        <v>65</v>
      </c>
      <c r="D335" s="250">
        <v>70</v>
      </c>
      <c r="E335" s="329"/>
      <c r="F335" s="223">
        <f t="shared" si="17"/>
        <v>0</v>
      </c>
      <c r="G335" s="223">
        <v>0</v>
      </c>
      <c r="H335" s="223">
        <v>0</v>
      </c>
    </row>
    <row r="336" spans="1:8" s="219" customFormat="1" ht="9" customHeight="1">
      <c r="A336" s="225" t="s">
        <v>77</v>
      </c>
      <c r="B336" s="330">
        <f t="shared" si="16"/>
        <v>940</v>
      </c>
      <c r="C336" s="330">
        <v>532</v>
      </c>
      <c r="D336" s="330">
        <v>408</v>
      </c>
      <c r="E336" s="330"/>
      <c r="F336" s="226">
        <f t="shared" si="17"/>
        <v>0</v>
      </c>
      <c r="G336" s="226">
        <v>0</v>
      </c>
      <c r="H336" s="226">
        <v>0</v>
      </c>
    </row>
    <row r="337" spans="1:8" s="219" customFormat="1" ht="9" customHeight="1">
      <c r="A337" s="220" t="s">
        <v>78</v>
      </c>
      <c r="B337" s="329">
        <f t="shared" si="16"/>
        <v>184</v>
      </c>
      <c r="C337" s="329">
        <v>103</v>
      </c>
      <c r="D337" s="250">
        <v>81</v>
      </c>
      <c r="E337" s="329"/>
      <c r="F337" s="223">
        <f t="shared" si="17"/>
        <v>8</v>
      </c>
      <c r="G337" s="223">
        <v>7</v>
      </c>
      <c r="H337" s="223">
        <v>1</v>
      </c>
    </row>
    <row r="338" spans="1:8" s="219" customFormat="1" ht="9" customHeight="1">
      <c r="A338" s="220" t="s">
        <v>79</v>
      </c>
      <c r="B338" s="329">
        <f t="shared" si="16"/>
        <v>2023</v>
      </c>
      <c r="C338" s="329">
        <v>1605</v>
      </c>
      <c r="D338" s="250">
        <v>418</v>
      </c>
      <c r="E338" s="329"/>
      <c r="F338" s="223">
        <f t="shared" si="17"/>
        <v>3</v>
      </c>
      <c r="G338" s="223">
        <v>0</v>
      </c>
      <c r="H338" s="223">
        <v>3</v>
      </c>
    </row>
    <row r="339" spans="1:8" s="219" customFormat="1" ht="9" customHeight="1">
      <c r="A339" s="220" t="s">
        <v>80</v>
      </c>
      <c r="B339" s="329">
        <f t="shared" si="16"/>
        <v>193</v>
      </c>
      <c r="C339" s="329">
        <v>131</v>
      </c>
      <c r="D339" s="250">
        <v>62</v>
      </c>
      <c r="E339" s="329"/>
      <c r="F339" s="223">
        <f t="shared" si="17"/>
        <v>1</v>
      </c>
      <c r="G339" s="223">
        <v>0</v>
      </c>
      <c r="H339" s="223">
        <v>1</v>
      </c>
    </row>
    <row r="340" spans="1:8" s="219" customFormat="1" ht="9" customHeight="1">
      <c r="A340" s="225" t="s">
        <v>81</v>
      </c>
      <c r="B340" s="330">
        <f t="shared" si="16"/>
        <v>83</v>
      </c>
      <c r="C340" s="330">
        <v>25</v>
      </c>
      <c r="D340" s="226">
        <v>58</v>
      </c>
      <c r="E340" s="330"/>
      <c r="F340" s="226">
        <f t="shared" si="17"/>
        <v>0</v>
      </c>
      <c r="G340" s="226">
        <v>0</v>
      </c>
      <c r="H340" s="226">
        <v>0</v>
      </c>
    </row>
    <row r="341" spans="1:8" s="219" customFormat="1" ht="9" customHeight="1">
      <c r="A341" s="220" t="s">
        <v>276</v>
      </c>
      <c r="B341" s="223">
        <f t="shared" si="16"/>
        <v>430</v>
      </c>
      <c r="C341" s="223" t="s">
        <v>12</v>
      </c>
      <c r="D341" s="332">
        <v>430</v>
      </c>
      <c r="E341" s="223"/>
      <c r="F341" s="224">
        <f t="shared" si="17"/>
        <v>1</v>
      </c>
      <c r="G341" s="223" t="s">
        <v>12</v>
      </c>
      <c r="H341" s="223">
        <v>1</v>
      </c>
    </row>
    <row r="342" spans="1:8" s="219" customFormat="1" ht="9" customHeight="1">
      <c r="A342" s="220"/>
      <c r="B342" s="223"/>
      <c r="C342" s="223"/>
      <c r="D342" s="332"/>
      <c r="E342" s="223"/>
      <c r="F342" s="224"/>
      <c r="G342" s="223"/>
      <c r="H342" s="223"/>
    </row>
    <row r="343" spans="1:8" s="219" customFormat="1" ht="9" customHeight="1">
      <c r="A343" s="328">
        <v>2004</v>
      </c>
      <c r="B343" s="223"/>
      <c r="C343" s="223"/>
      <c r="D343" s="223"/>
      <c r="E343" s="223"/>
      <c r="F343" s="223"/>
      <c r="G343" s="223"/>
      <c r="H343" s="223"/>
    </row>
    <row r="344" spans="1:8" s="219" customFormat="1" ht="9" customHeight="1">
      <c r="A344" s="222" t="s">
        <v>102</v>
      </c>
      <c r="B344" s="221">
        <f>SUM(B346:B378)</f>
        <v>30055</v>
      </c>
      <c r="C344" s="221">
        <f>SUM(C346:C378)</f>
        <v>23933</v>
      </c>
      <c r="D344" s="221">
        <f>SUM(D346:D378)</f>
        <v>6122</v>
      </c>
      <c r="E344" s="221"/>
      <c r="F344" s="221">
        <f>SUM(F346:F378)</f>
        <v>243</v>
      </c>
      <c r="G344" s="221">
        <f>SUM(G346:G378)</f>
        <v>205</v>
      </c>
      <c r="H344" s="221">
        <f>SUM(H346:H378)</f>
        <v>38</v>
      </c>
    </row>
    <row r="345" spans="1:8" s="219" customFormat="1" ht="3.95" customHeight="1">
      <c r="A345" s="222"/>
      <c r="B345" s="221"/>
      <c r="C345" s="221"/>
      <c r="D345" s="221"/>
      <c r="E345" s="221"/>
      <c r="F345" s="221"/>
      <c r="G345" s="221"/>
      <c r="H345" s="221"/>
    </row>
    <row r="346" spans="1:8" s="219" customFormat="1" ht="9" customHeight="1">
      <c r="A346" s="220" t="s">
        <v>50</v>
      </c>
      <c r="B346" s="329">
        <f t="shared" ref="B346:B378" si="18">SUM(C346:D346)</f>
        <v>134</v>
      </c>
      <c r="C346" s="329">
        <v>55</v>
      </c>
      <c r="D346" s="250">
        <v>79</v>
      </c>
      <c r="E346" s="329"/>
      <c r="F346" s="228">
        <f t="shared" ref="F346:F378" si="19">SUM(G346:H346)</f>
        <v>1</v>
      </c>
      <c r="G346" s="223">
        <v>1</v>
      </c>
      <c r="H346" s="329">
        <v>0</v>
      </c>
    </row>
    <row r="347" spans="1:8" s="219" customFormat="1" ht="9" customHeight="1">
      <c r="A347" s="220" t="s">
        <v>51</v>
      </c>
      <c r="B347" s="329">
        <f t="shared" si="18"/>
        <v>2263</v>
      </c>
      <c r="C347" s="329">
        <v>2124</v>
      </c>
      <c r="D347" s="250">
        <v>139</v>
      </c>
      <c r="E347" s="329"/>
      <c r="F347" s="228">
        <f t="shared" si="19"/>
        <v>33</v>
      </c>
      <c r="G347" s="223">
        <v>33</v>
      </c>
      <c r="H347" s="329">
        <v>0</v>
      </c>
    </row>
    <row r="348" spans="1:8" s="219" customFormat="1" ht="9" customHeight="1">
      <c r="A348" s="220" t="s">
        <v>52</v>
      </c>
      <c r="B348" s="329">
        <f t="shared" si="18"/>
        <v>206</v>
      </c>
      <c r="C348" s="329">
        <v>149</v>
      </c>
      <c r="D348" s="250">
        <v>57</v>
      </c>
      <c r="E348" s="329"/>
      <c r="F348" s="228">
        <f t="shared" si="19"/>
        <v>2</v>
      </c>
      <c r="G348" s="223">
        <v>2</v>
      </c>
      <c r="H348" s="329">
        <v>0</v>
      </c>
    </row>
    <row r="349" spans="1:8" s="219" customFormat="1" ht="9" customHeight="1">
      <c r="A349" s="225" t="s">
        <v>53</v>
      </c>
      <c r="B349" s="330">
        <f t="shared" si="18"/>
        <v>70</v>
      </c>
      <c r="C349" s="330">
        <v>13</v>
      </c>
      <c r="D349" s="330">
        <v>57</v>
      </c>
      <c r="E349" s="330"/>
      <c r="F349" s="226">
        <f t="shared" si="19"/>
        <v>1</v>
      </c>
      <c r="G349" s="226">
        <v>1</v>
      </c>
      <c r="H349" s="226">
        <v>0</v>
      </c>
    </row>
    <row r="350" spans="1:8" s="219" customFormat="1" ht="9" customHeight="1">
      <c r="A350" s="220" t="s">
        <v>54</v>
      </c>
      <c r="B350" s="329">
        <f t="shared" si="18"/>
        <v>296</v>
      </c>
      <c r="C350" s="329">
        <v>146</v>
      </c>
      <c r="D350" s="250">
        <v>150</v>
      </c>
      <c r="E350" s="329"/>
      <c r="F350" s="223">
        <f t="shared" si="19"/>
        <v>0</v>
      </c>
      <c r="G350" s="223">
        <v>0</v>
      </c>
      <c r="H350" s="223">
        <v>0</v>
      </c>
    </row>
    <row r="351" spans="1:8" s="219" customFormat="1" ht="9" customHeight="1">
      <c r="A351" s="220" t="s">
        <v>55</v>
      </c>
      <c r="B351" s="329">
        <f t="shared" si="18"/>
        <v>96</v>
      </c>
      <c r="C351" s="329">
        <v>42</v>
      </c>
      <c r="D351" s="250">
        <v>54</v>
      </c>
      <c r="E351" s="329"/>
      <c r="F351" s="223">
        <f t="shared" si="19"/>
        <v>1</v>
      </c>
      <c r="G351" s="223">
        <v>1</v>
      </c>
      <c r="H351" s="223">
        <v>0</v>
      </c>
    </row>
    <row r="352" spans="1:8" s="219" customFormat="1" ht="9" customHeight="1">
      <c r="A352" s="220" t="s">
        <v>56</v>
      </c>
      <c r="B352" s="329">
        <f t="shared" si="18"/>
        <v>118</v>
      </c>
      <c r="C352" s="329">
        <v>25</v>
      </c>
      <c r="D352" s="250">
        <v>93</v>
      </c>
      <c r="E352" s="329"/>
      <c r="F352" s="223">
        <f t="shared" si="19"/>
        <v>0</v>
      </c>
      <c r="G352" s="223">
        <v>0</v>
      </c>
      <c r="H352" s="223">
        <v>0</v>
      </c>
    </row>
    <row r="353" spans="1:8" s="219" customFormat="1" ht="9" customHeight="1">
      <c r="A353" s="225" t="s">
        <v>57</v>
      </c>
      <c r="B353" s="330">
        <f t="shared" si="18"/>
        <v>173</v>
      </c>
      <c r="C353" s="330">
        <v>41</v>
      </c>
      <c r="D353" s="330">
        <v>132</v>
      </c>
      <c r="E353" s="330"/>
      <c r="F353" s="226">
        <f t="shared" si="19"/>
        <v>0</v>
      </c>
      <c r="G353" s="226">
        <v>0</v>
      </c>
      <c r="H353" s="226">
        <v>0</v>
      </c>
    </row>
    <row r="354" spans="1:8" s="219" customFormat="1" ht="9" customHeight="1">
      <c r="A354" s="220" t="s">
        <v>58</v>
      </c>
      <c r="B354" s="329">
        <f t="shared" si="18"/>
        <v>4175</v>
      </c>
      <c r="C354" s="329">
        <v>2963</v>
      </c>
      <c r="D354" s="250">
        <v>1212</v>
      </c>
      <c r="E354" s="329"/>
      <c r="F354" s="223">
        <f t="shared" si="19"/>
        <v>40</v>
      </c>
      <c r="G354" s="223">
        <v>35</v>
      </c>
      <c r="H354" s="223">
        <v>5</v>
      </c>
    </row>
    <row r="355" spans="1:8" s="219" customFormat="1" ht="9" customHeight="1">
      <c r="A355" s="220" t="s">
        <v>59</v>
      </c>
      <c r="B355" s="329">
        <f t="shared" si="18"/>
        <v>422</v>
      </c>
      <c r="C355" s="329">
        <v>376</v>
      </c>
      <c r="D355" s="250">
        <v>46</v>
      </c>
      <c r="E355" s="329"/>
      <c r="F355" s="223">
        <f t="shared" si="19"/>
        <v>2</v>
      </c>
      <c r="G355" s="223">
        <v>0</v>
      </c>
      <c r="H355" s="223">
        <v>2</v>
      </c>
    </row>
    <row r="356" spans="1:8" s="219" customFormat="1" ht="9" customHeight="1">
      <c r="A356" s="220" t="s">
        <v>60</v>
      </c>
      <c r="B356" s="329">
        <f t="shared" si="18"/>
        <v>321</v>
      </c>
      <c r="C356" s="329">
        <v>128</v>
      </c>
      <c r="D356" s="250">
        <v>193</v>
      </c>
      <c r="E356" s="329"/>
      <c r="F356" s="223">
        <f t="shared" si="19"/>
        <v>0</v>
      </c>
      <c r="G356" s="223">
        <v>0</v>
      </c>
      <c r="H356" s="223">
        <v>0</v>
      </c>
    </row>
    <row r="357" spans="1:8" s="219" customFormat="1" ht="9" customHeight="1">
      <c r="A357" s="225" t="s">
        <v>61</v>
      </c>
      <c r="B357" s="330">
        <f t="shared" si="18"/>
        <v>497</v>
      </c>
      <c r="C357" s="330">
        <v>427</v>
      </c>
      <c r="D357" s="330">
        <v>70</v>
      </c>
      <c r="E357" s="330"/>
      <c r="F357" s="226">
        <f t="shared" si="19"/>
        <v>3</v>
      </c>
      <c r="G357" s="226">
        <v>3</v>
      </c>
      <c r="H357" s="226">
        <v>0</v>
      </c>
    </row>
    <row r="358" spans="1:8" s="219" customFormat="1" ht="9" customHeight="1">
      <c r="A358" s="220" t="s">
        <v>62</v>
      </c>
      <c r="B358" s="329">
        <f t="shared" si="18"/>
        <v>708</v>
      </c>
      <c r="C358" s="329">
        <v>574</v>
      </c>
      <c r="D358" s="250">
        <v>134</v>
      </c>
      <c r="E358" s="329"/>
      <c r="F358" s="223">
        <f t="shared" si="19"/>
        <v>2</v>
      </c>
      <c r="G358" s="223">
        <v>0</v>
      </c>
      <c r="H358" s="223">
        <v>2</v>
      </c>
    </row>
    <row r="359" spans="1:8" s="219" customFormat="1" ht="9" customHeight="1">
      <c r="A359" s="220" t="s">
        <v>63</v>
      </c>
      <c r="B359" s="329">
        <f t="shared" si="18"/>
        <v>6825</v>
      </c>
      <c r="C359" s="329">
        <v>6616</v>
      </c>
      <c r="D359" s="250">
        <v>209</v>
      </c>
      <c r="E359" s="329"/>
      <c r="F359" s="223">
        <f t="shared" si="19"/>
        <v>107</v>
      </c>
      <c r="G359" s="223">
        <v>107</v>
      </c>
      <c r="H359" s="223">
        <v>0</v>
      </c>
    </row>
    <row r="360" spans="1:8" s="219" customFormat="1" ht="9" customHeight="1">
      <c r="A360" s="220" t="s">
        <v>64</v>
      </c>
      <c r="B360" s="329">
        <f t="shared" si="18"/>
        <v>3979</v>
      </c>
      <c r="C360" s="329">
        <v>3079</v>
      </c>
      <c r="D360" s="250">
        <v>900</v>
      </c>
      <c r="E360" s="329"/>
      <c r="F360" s="223">
        <f t="shared" si="19"/>
        <v>8</v>
      </c>
      <c r="G360" s="223">
        <v>0</v>
      </c>
      <c r="H360" s="223">
        <v>8</v>
      </c>
    </row>
    <row r="361" spans="1:8" s="219" customFormat="1" ht="9" customHeight="1">
      <c r="A361" s="225" t="s">
        <v>65</v>
      </c>
      <c r="B361" s="330">
        <f t="shared" si="18"/>
        <v>252</v>
      </c>
      <c r="C361" s="330">
        <v>123</v>
      </c>
      <c r="D361" s="330">
        <v>129</v>
      </c>
      <c r="E361" s="330"/>
      <c r="F361" s="226">
        <f t="shared" si="19"/>
        <v>1</v>
      </c>
      <c r="G361" s="226">
        <v>1</v>
      </c>
      <c r="H361" s="226">
        <v>0</v>
      </c>
    </row>
    <row r="362" spans="1:8" s="219" customFormat="1" ht="9" customHeight="1">
      <c r="A362" s="220" t="s">
        <v>66</v>
      </c>
      <c r="B362" s="329">
        <f t="shared" si="18"/>
        <v>447</v>
      </c>
      <c r="C362" s="329">
        <v>371</v>
      </c>
      <c r="D362" s="250">
        <v>76</v>
      </c>
      <c r="E362" s="329"/>
      <c r="F362" s="223">
        <f t="shared" si="19"/>
        <v>1</v>
      </c>
      <c r="G362" s="223">
        <v>0</v>
      </c>
      <c r="H362" s="223">
        <v>1</v>
      </c>
    </row>
    <row r="363" spans="1:8" s="219" customFormat="1" ht="9" customHeight="1">
      <c r="A363" s="220" t="s">
        <v>67</v>
      </c>
      <c r="B363" s="329">
        <f t="shared" si="18"/>
        <v>149</v>
      </c>
      <c r="C363" s="329">
        <v>114</v>
      </c>
      <c r="D363" s="250">
        <v>35</v>
      </c>
      <c r="E363" s="329"/>
      <c r="F363" s="223">
        <f t="shared" si="19"/>
        <v>0</v>
      </c>
      <c r="G363" s="223">
        <v>0</v>
      </c>
      <c r="H363" s="223">
        <v>0</v>
      </c>
    </row>
    <row r="364" spans="1:8" s="219" customFormat="1" ht="9" customHeight="1">
      <c r="A364" s="220" t="s">
        <v>68</v>
      </c>
      <c r="B364" s="329">
        <f t="shared" si="18"/>
        <v>1220</v>
      </c>
      <c r="C364" s="329">
        <v>1158</v>
      </c>
      <c r="D364" s="250">
        <v>62</v>
      </c>
      <c r="E364" s="329"/>
      <c r="F364" s="223">
        <f t="shared" si="19"/>
        <v>0</v>
      </c>
      <c r="G364" s="223">
        <v>0</v>
      </c>
      <c r="H364" s="223">
        <v>0</v>
      </c>
    </row>
    <row r="365" spans="1:8" s="219" customFormat="1" ht="9" customHeight="1">
      <c r="A365" s="225" t="s">
        <v>69</v>
      </c>
      <c r="B365" s="330">
        <f t="shared" si="18"/>
        <v>306</v>
      </c>
      <c r="C365" s="330">
        <v>192</v>
      </c>
      <c r="D365" s="330">
        <v>114</v>
      </c>
      <c r="E365" s="330"/>
      <c r="F365" s="226">
        <f t="shared" si="19"/>
        <v>3</v>
      </c>
      <c r="G365" s="226">
        <v>1</v>
      </c>
      <c r="H365" s="226">
        <v>2</v>
      </c>
    </row>
    <row r="366" spans="1:8" s="219" customFormat="1" ht="9" customHeight="1">
      <c r="A366" s="220" t="s">
        <v>70</v>
      </c>
      <c r="B366" s="329">
        <f t="shared" si="18"/>
        <v>1484</v>
      </c>
      <c r="C366" s="329">
        <v>1208</v>
      </c>
      <c r="D366" s="250">
        <v>276</v>
      </c>
      <c r="E366" s="329"/>
      <c r="F366" s="223">
        <f t="shared" si="19"/>
        <v>5</v>
      </c>
      <c r="G366" s="223">
        <v>0</v>
      </c>
      <c r="H366" s="223">
        <v>5</v>
      </c>
    </row>
    <row r="367" spans="1:8" s="219" customFormat="1" ht="9" customHeight="1">
      <c r="A367" s="220" t="s">
        <v>71</v>
      </c>
      <c r="B367" s="329">
        <f t="shared" si="18"/>
        <v>551</v>
      </c>
      <c r="C367" s="329">
        <v>438</v>
      </c>
      <c r="D367" s="250">
        <v>113</v>
      </c>
      <c r="E367" s="329"/>
      <c r="F367" s="223">
        <f t="shared" si="19"/>
        <v>1</v>
      </c>
      <c r="G367" s="223">
        <v>1</v>
      </c>
      <c r="H367" s="223">
        <v>0</v>
      </c>
    </row>
    <row r="368" spans="1:8" s="219" customFormat="1" ht="9" customHeight="1">
      <c r="A368" s="220" t="s">
        <v>72</v>
      </c>
      <c r="B368" s="329">
        <f t="shared" si="18"/>
        <v>165</v>
      </c>
      <c r="C368" s="329">
        <v>130</v>
      </c>
      <c r="D368" s="250">
        <v>35</v>
      </c>
      <c r="E368" s="329"/>
      <c r="F368" s="223">
        <f t="shared" si="19"/>
        <v>0</v>
      </c>
      <c r="G368" s="223">
        <v>0</v>
      </c>
      <c r="H368" s="223">
        <v>0</v>
      </c>
    </row>
    <row r="369" spans="1:8" s="219" customFormat="1" ht="9" customHeight="1">
      <c r="A369" s="225" t="s">
        <v>73</v>
      </c>
      <c r="B369" s="330">
        <f t="shared" si="18"/>
        <v>272</v>
      </c>
      <c r="C369" s="330">
        <v>164</v>
      </c>
      <c r="D369" s="330">
        <v>108</v>
      </c>
      <c r="E369" s="330"/>
      <c r="F369" s="226">
        <f t="shared" si="19"/>
        <v>1</v>
      </c>
      <c r="G369" s="226">
        <v>1</v>
      </c>
      <c r="H369" s="226">
        <v>0</v>
      </c>
    </row>
    <row r="370" spans="1:8" s="219" customFormat="1" ht="9" customHeight="1">
      <c r="A370" s="220" t="s">
        <v>74</v>
      </c>
      <c r="B370" s="329">
        <f t="shared" si="18"/>
        <v>303</v>
      </c>
      <c r="C370" s="329">
        <v>178</v>
      </c>
      <c r="D370" s="250">
        <v>125</v>
      </c>
      <c r="E370" s="329"/>
      <c r="F370" s="223">
        <f t="shared" si="19"/>
        <v>2</v>
      </c>
      <c r="G370" s="223">
        <v>0</v>
      </c>
      <c r="H370" s="223">
        <v>2</v>
      </c>
    </row>
    <row r="371" spans="1:8" s="219" customFormat="1" ht="9" customHeight="1">
      <c r="A371" s="220" t="s">
        <v>75</v>
      </c>
      <c r="B371" s="329">
        <f t="shared" si="18"/>
        <v>1137</v>
      </c>
      <c r="C371" s="329">
        <v>997</v>
      </c>
      <c r="D371" s="250">
        <v>140</v>
      </c>
      <c r="E371" s="329"/>
      <c r="F371" s="223">
        <f t="shared" si="19"/>
        <v>15</v>
      </c>
      <c r="G371" s="223">
        <v>9</v>
      </c>
      <c r="H371" s="223">
        <v>6</v>
      </c>
    </row>
    <row r="372" spans="1:8" s="219" customFormat="1" ht="9" customHeight="1">
      <c r="A372" s="220" t="s">
        <v>76</v>
      </c>
      <c r="B372" s="329">
        <f t="shared" si="18"/>
        <v>167</v>
      </c>
      <c r="C372" s="329">
        <v>101</v>
      </c>
      <c r="D372" s="250">
        <v>66</v>
      </c>
      <c r="E372" s="329"/>
      <c r="F372" s="223">
        <f t="shared" si="19"/>
        <v>0</v>
      </c>
      <c r="G372" s="223">
        <v>0</v>
      </c>
      <c r="H372" s="223">
        <v>0</v>
      </c>
    </row>
    <row r="373" spans="1:8" s="219" customFormat="1" ht="9" customHeight="1">
      <c r="A373" s="225" t="s">
        <v>77</v>
      </c>
      <c r="B373" s="330">
        <f t="shared" si="18"/>
        <v>931</v>
      </c>
      <c r="C373" s="330">
        <v>509</v>
      </c>
      <c r="D373" s="330">
        <v>422</v>
      </c>
      <c r="E373" s="330"/>
      <c r="F373" s="226">
        <f t="shared" si="19"/>
        <v>2</v>
      </c>
      <c r="G373" s="226">
        <v>2</v>
      </c>
      <c r="H373" s="226">
        <v>0</v>
      </c>
    </row>
    <row r="374" spans="1:8" s="219" customFormat="1" ht="9" customHeight="1">
      <c r="A374" s="220" t="s">
        <v>78</v>
      </c>
      <c r="B374" s="329">
        <f t="shared" si="18"/>
        <v>162</v>
      </c>
      <c r="C374" s="329">
        <v>88</v>
      </c>
      <c r="D374" s="250">
        <v>74</v>
      </c>
      <c r="E374" s="329"/>
      <c r="F374" s="223">
        <f t="shared" si="19"/>
        <v>3</v>
      </c>
      <c r="G374" s="223">
        <v>2</v>
      </c>
      <c r="H374" s="223">
        <v>1</v>
      </c>
    </row>
    <row r="375" spans="1:8" s="219" customFormat="1" ht="9" customHeight="1">
      <c r="A375" s="220" t="s">
        <v>79</v>
      </c>
      <c r="B375" s="329">
        <f t="shared" si="18"/>
        <v>1593</v>
      </c>
      <c r="C375" s="329">
        <v>1258</v>
      </c>
      <c r="D375" s="250">
        <v>335</v>
      </c>
      <c r="E375" s="329"/>
      <c r="F375" s="223">
        <f t="shared" si="19"/>
        <v>1</v>
      </c>
      <c r="G375" s="223">
        <v>0</v>
      </c>
      <c r="H375" s="223">
        <v>1</v>
      </c>
    </row>
    <row r="376" spans="1:8" s="219" customFormat="1" ht="9" customHeight="1">
      <c r="A376" s="220" t="s">
        <v>80</v>
      </c>
      <c r="B376" s="329">
        <f t="shared" si="18"/>
        <v>159</v>
      </c>
      <c r="C376" s="329">
        <v>107</v>
      </c>
      <c r="D376" s="250">
        <v>52</v>
      </c>
      <c r="E376" s="329"/>
      <c r="F376" s="223">
        <f t="shared" si="19"/>
        <v>0</v>
      </c>
      <c r="G376" s="223">
        <v>0</v>
      </c>
      <c r="H376" s="223">
        <v>0</v>
      </c>
    </row>
    <row r="377" spans="1:8" s="219" customFormat="1" ht="9" customHeight="1">
      <c r="A377" s="225" t="s">
        <v>81</v>
      </c>
      <c r="B377" s="330">
        <f t="shared" si="18"/>
        <v>80</v>
      </c>
      <c r="C377" s="330">
        <v>39</v>
      </c>
      <c r="D377" s="226">
        <v>41</v>
      </c>
      <c r="E377" s="330"/>
      <c r="F377" s="226">
        <f t="shared" si="19"/>
        <v>5</v>
      </c>
      <c r="G377" s="226">
        <v>5</v>
      </c>
      <c r="H377" s="226">
        <v>0</v>
      </c>
    </row>
    <row r="378" spans="1:8" s="219" customFormat="1" ht="9" customHeight="1">
      <c r="A378" s="220" t="s">
        <v>276</v>
      </c>
      <c r="B378" s="223">
        <f t="shared" si="18"/>
        <v>394</v>
      </c>
      <c r="C378" s="223" t="s">
        <v>12</v>
      </c>
      <c r="D378" s="332">
        <v>394</v>
      </c>
      <c r="E378" s="223"/>
      <c r="F378" s="224">
        <f t="shared" si="19"/>
        <v>3</v>
      </c>
      <c r="G378" s="223" t="s">
        <v>12</v>
      </c>
      <c r="H378" s="223">
        <v>3</v>
      </c>
    </row>
    <row r="379" spans="1:8" s="219" customFormat="1" ht="9" customHeight="1">
      <c r="A379" s="220"/>
      <c r="B379" s="223"/>
      <c r="C379" s="223"/>
      <c r="D379" s="332"/>
      <c r="E379" s="223"/>
      <c r="F379" s="224"/>
      <c r="G379" s="223"/>
      <c r="H379" s="223"/>
    </row>
    <row r="380" spans="1:8" s="219" customFormat="1" ht="9" customHeight="1">
      <c r="A380" s="328">
        <v>2005</v>
      </c>
      <c r="B380" s="223"/>
      <c r="C380" s="223"/>
      <c r="D380" s="223"/>
      <c r="E380" s="223"/>
      <c r="F380" s="223"/>
      <c r="G380" s="223"/>
      <c r="H380" s="223"/>
    </row>
    <row r="381" spans="1:8" s="219" customFormat="1" ht="9" customHeight="1">
      <c r="A381" s="222" t="s">
        <v>102</v>
      </c>
      <c r="B381" s="221">
        <f>SUM(B383:B415)</f>
        <v>27917</v>
      </c>
      <c r="C381" s="221">
        <f>SUM(C383:C415)</f>
        <v>21271</v>
      </c>
      <c r="D381" s="221">
        <f>SUM(D383:D415)</f>
        <v>6646</v>
      </c>
      <c r="E381" s="221"/>
      <c r="F381" s="221">
        <f>SUM(F383:F415)</f>
        <v>274</v>
      </c>
      <c r="G381" s="221">
        <f>SUM(G383:G415)</f>
        <v>224</v>
      </c>
      <c r="H381" s="221">
        <f>SUM(H383:H415)</f>
        <v>50</v>
      </c>
    </row>
    <row r="382" spans="1:8" s="219" customFormat="1" ht="3.95" customHeight="1">
      <c r="A382" s="222"/>
      <c r="B382" s="221"/>
      <c r="C382" s="221"/>
      <c r="D382" s="221"/>
      <c r="E382" s="221"/>
      <c r="F382" s="221"/>
      <c r="G382" s="221"/>
      <c r="H382" s="221"/>
    </row>
    <row r="383" spans="1:8" s="219" customFormat="1" ht="9" customHeight="1">
      <c r="A383" s="220" t="s">
        <v>50</v>
      </c>
      <c r="B383" s="329">
        <f t="shared" ref="B383:B415" si="20">SUM(C383:D383)</f>
        <v>121</v>
      </c>
      <c r="C383" s="329">
        <v>76</v>
      </c>
      <c r="D383" s="250">
        <v>45</v>
      </c>
      <c r="E383" s="329"/>
      <c r="F383" s="228">
        <f t="shared" ref="F383:F415" si="21">SUM(G383:H383)</f>
        <v>0</v>
      </c>
      <c r="G383" s="223">
        <v>0</v>
      </c>
      <c r="H383" s="329">
        <v>0</v>
      </c>
    </row>
    <row r="384" spans="1:8" s="219" customFormat="1" ht="9" customHeight="1">
      <c r="A384" s="220" t="s">
        <v>51</v>
      </c>
      <c r="B384" s="329">
        <f t="shared" si="20"/>
        <v>2504</v>
      </c>
      <c r="C384" s="329">
        <v>2347</v>
      </c>
      <c r="D384" s="250">
        <v>157</v>
      </c>
      <c r="E384" s="329"/>
      <c r="F384" s="228">
        <f t="shared" si="21"/>
        <v>19</v>
      </c>
      <c r="G384" s="223">
        <v>19</v>
      </c>
      <c r="H384" s="329">
        <v>0</v>
      </c>
    </row>
    <row r="385" spans="1:8" s="219" customFormat="1" ht="9" customHeight="1">
      <c r="A385" s="220" t="s">
        <v>52</v>
      </c>
      <c r="B385" s="329">
        <f t="shared" si="20"/>
        <v>166</v>
      </c>
      <c r="C385" s="329">
        <v>118</v>
      </c>
      <c r="D385" s="250">
        <v>48</v>
      </c>
      <c r="E385" s="329"/>
      <c r="F385" s="228">
        <f t="shared" si="21"/>
        <v>5</v>
      </c>
      <c r="G385" s="223">
        <v>2</v>
      </c>
      <c r="H385" s="329">
        <v>3</v>
      </c>
    </row>
    <row r="386" spans="1:8" s="219" customFormat="1" ht="9" customHeight="1">
      <c r="A386" s="225" t="s">
        <v>53</v>
      </c>
      <c r="B386" s="330">
        <f t="shared" si="20"/>
        <v>66</v>
      </c>
      <c r="C386" s="330">
        <v>19</v>
      </c>
      <c r="D386" s="330">
        <v>47</v>
      </c>
      <c r="E386" s="330"/>
      <c r="F386" s="226">
        <f t="shared" si="21"/>
        <v>1</v>
      </c>
      <c r="G386" s="226">
        <v>0</v>
      </c>
      <c r="H386" s="226">
        <v>1</v>
      </c>
    </row>
    <row r="387" spans="1:8" s="219" customFormat="1" ht="9" customHeight="1">
      <c r="A387" s="220" t="s">
        <v>54</v>
      </c>
      <c r="B387" s="329">
        <f t="shared" si="20"/>
        <v>603</v>
      </c>
      <c r="C387" s="329">
        <v>416</v>
      </c>
      <c r="D387" s="250">
        <v>187</v>
      </c>
      <c r="E387" s="329"/>
      <c r="F387" s="223">
        <f t="shared" si="21"/>
        <v>0</v>
      </c>
      <c r="G387" s="223">
        <v>0</v>
      </c>
      <c r="H387" s="223">
        <v>0</v>
      </c>
    </row>
    <row r="388" spans="1:8" s="219" customFormat="1" ht="9" customHeight="1">
      <c r="A388" s="220" t="s">
        <v>55</v>
      </c>
      <c r="B388" s="329">
        <f t="shared" si="20"/>
        <v>110</v>
      </c>
      <c r="C388" s="329">
        <v>53</v>
      </c>
      <c r="D388" s="250">
        <v>57</v>
      </c>
      <c r="E388" s="329"/>
      <c r="F388" s="223">
        <f t="shared" si="21"/>
        <v>2</v>
      </c>
      <c r="G388" s="223">
        <v>0</v>
      </c>
      <c r="H388" s="223">
        <v>2</v>
      </c>
    </row>
    <row r="389" spans="1:8" s="219" customFormat="1" ht="9" customHeight="1">
      <c r="A389" s="220" t="s">
        <v>56</v>
      </c>
      <c r="B389" s="329">
        <f t="shared" si="20"/>
        <v>130</v>
      </c>
      <c r="C389" s="329">
        <v>27</v>
      </c>
      <c r="D389" s="250">
        <v>103</v>
      </c>
      <c r="E389" s="329"/>
      <c r="F389" s="223">
        <f t="shared" si="21"/>
        <v>0</v>
      </c>
      <c r="G389" s="223">
        <v>0</v>
      </c>
      <c r="H389" s="223">
        <v>0</v>
      </c>
    </row>
    <row r="390" spans="1:8" s="219" customFormat="1" ht="9" customHeight="1">
      <c r="A390" s="225" t="s">
        <v>57</v>
      </c>
      <c r="B390" s="330">
        <f t="shared" si="20"/>
        <v>218</v>
      </c>
      <c r="C390" s="330">
        <v>53</v>
      </c>
      <c r="D390" s="330">
        <v>165</v>
      </c>
      <c r="E390" s="330"/>
      <c r="F390" s="226">
        <f t="shared" si="21"/>
        <v>1</v>
      </c>
      <c r="G390" s="226">
        <v>0</v>
      </c>
      <c r="H390" s="226">
        <v>1</v>
      </c>
    </row>
    <row r="391" spans="1:8" s="219" customFormat="1" ht="9" customHeight="1">
      <c r="A391" s="220" t="s">
        <v>58</v>
      </c>
      <c r="B391" s="329">
        <f t="shared" si="20"/>
        <v>4383</v>
      </c>
      <c r="C391" s="329">
        <v>2994</v>
      </c>
      <c r="D391" s="250">
        <v>1389</v>
      </c>
      <c r="E391" s="329"/>
      <c r="F391" s="223">
        <f t="shared" si="21"/>
        <v>40</v>
      </c>
      <c r="G391" s="223">
        <v>33</v>
      </c>
      <c r="H391" s="223">
        <v>7</v>
      </c>
    </row>
    <row r="392" spans="1:8" s="219" customFormat="1" ht="9" customHeight="1">
      <c r="A392" s="220" t="s">
        <v>59</v>
      </c>
      <c r="B392" s="329">
        <f t="shared" si="20"/>
        <v>422</v>
      </c>
      <c r="C392" s="329">
        <v>379</v>
      </c>
      <c r="D392" s="250">
        <v>43</v>
      </c>
      <c r="E392" s="329"/>
      <c r="F392" s="223">
        <f t="shared" si="21"/>
        <v>2</v>
      </c>
      <c r="G392" s="223">
        <v>0</v>
      </c>
      <c r="H392" s="223">
        <v>2</v>
      </c>
    </row>
    <row r="393" spans="1:8" s="219" customFormat="1" ht="9" customHeight="1">
      <c r="A393" s="220" t="s">
        <v>60</v>
      </c>
      <c r="B393" s="329">
        <f t="shared" si="20"/>
        <v>307</v>
      </c>
      <c r="C393" s="329">
        <v>104</v>
      </c>
      <c r="D393" s="250">
        <v>203</v>
      </c>
      <c r="E393" s="329"/>
      <c r="F393" s="223">
        <f t="shared" si="21"/>
        <v>2</v>
      </c>
      <c r="G393" s="223">
        <v>2</v>
      </c>
      <c r="H393" s="223">
        <v>0</v>
      </c>
    </row>
    <row r="394" spans="1:8" s="219" customFormat="1" ht="9" customHeight="1">
      <c r="A394" s="225" t="s">
        <v>61</v>
      </c>
      <c r="B394" s="330">
        <f t="shared" si="20"/>
        <v>589</v>
      </c>
      <c r="C394" s="330">
        <v>515</v>
      </c>
      <c r="D394" s="330">
        <v>74</v>
      </c>
      <c r="E394" s="330"/>
      <c r="F394" s="226">
        <f t="shared" si="21"/>
        <v>1</v>
      </c>
      <c r="G394" s="226">
        <v>0</v>
      </c>
      <c r="H394" s="226">
        <v>1</v>
      </c>
    </row>
    <row r="395" spans="1:8" s="219" customFormat="1" ht="9" customHeight="1">
      <c r="A395" s="220" t="s">
        <v>62</v>
      </c>
      <c r="B395" s="329">
        <f t="shared" si="20"/>
        <v>601</v>
      </c>
      <c r="C395" s="329">
        <v>448</v>
      </c>
      <c r="D395" s="250">
        <v>153</v>
      </c>
      <c r="E395" s="329"/>
      <c r="F395" s="223">
        <f t="shared" si="21"/>
        <v>4</v>
      </c>
      <c r="G395" s="223">
        <v>0</v>
      </c>
      <c r="H395" s="223">
        <v>4</v>
      </c>
    </row>
    <row r="396" spans="1:8" s="219" customFormat="1" ht="9" customHeight="1">
      <c r="A396" s="220" t="s">
        <v>63</v>
      </c>
      <c r="B396" s="329">
        <f t="shared" si="20"/>
        <v>3466</v>
      </c>
      <c r="C396" s="329">
        <v>3251</v>
      </c>
      <c r="D396" s="250">
        <v>215</v>
      </c>
      <c r="E396" s="329"/>
      <c r="F396" s="223">
        <f t="shared" si="21"/>
        <v>146</v>
      </c>
      <c r="G396" s="223">
        <v>144</v>
      </c>
      <c r="H396" s="223">
        <v>2</v>
      </c>
    </row>
    <row r="397" spans="1:8" s="219" customFormat="1" ht="9" customHeight="1">
      <c r="A397" s="220" t="s">
        <v>64</v>
      </c>
      <c r="B397" s="329">
        <f t="shared" si="20"/>
        <v>3843</v>
      </c>
      <c r="C397" s="329">
        <v>2903</v>
      </c>
      <c r="D397" s="250">
        <v>940</v>
      </c>
      <c r="E397" s="329"/>
      <c r="F397" s="223">
        <f t="shared" si="21"/>
        <v>9</v>
      </c>
      <c r="G397" s="223">
        <v>0</v>
      </c>
      <c r="H397" s="223">
        <v>9</v>
      </c>
    </row>
    <row r="398" spans="1:8" s="219" customFormat="1" ht="9" customHeight="1">
      <c r="A398" s="225" t="s">
        <v>65</v>
      </c>
      <c r="B398" s="330">
        <f t="shared" si="20"/>
        <v>277</v>
      </c>
      <c r="C398" s="330">
        <v>129</v>
      </c>
      <c r="D398" s="330">
        <v>148</v>
      </c>
      <c r="E398" s="330"/>
      <c r="F398" s="226">
        <f t="shared" si="21"/>
        <v>7</v>
      </c>
      <c r="G398" s="226">
        <v>5</v>
      </c>
      <c r="H398" s="226">
        <v>2</v>
      </c>
    </row>
    <row r="399" spans="1:8" s="219" customFormat="1" ht="9" customHeight="1">
      <c r="A399" s="220" t="s">
        <v>66</v>
      </c>
      <c r="B399" s="329">
        <f t="shared" si="20"/>
        <v>689</v>
      </c>
      <c r="C399" s="329">
        <v>591</v>
      </c>
      <c r="D399" s="250">
        <v>98</v>
      </c>
      <c r="E399" s="329"/>
      <c r="F399" s="223">
        <f t="shared" si="21"/>
        <v>4</v>
      </c>
      <c r="G399" s="223">
        <v>0</v>
      </c>
      <c r="H399" s="223">
        <v>4</v>
      </c>
    </row>
    <row r="400" spans="1:8" s="219" customFormat="1" ht="9" customHeight="1">
      <c r="A400" s="220" t="s">
        <v>67</v>
      </c>
      <c r="B400" s="329">
        <f t="shared" si="20"/>
        <v>125</v>
      </c>
      <c r="C400" s="329">
        <v>82</v>
      </c>
      <c r="D400" s="250">
        <v>43</v>
      </c>
      <c r="E400" s="329"/>
      <c r="F400" s="223">
        <f t="shared" si="21"/>
        <v>0</v>
      </c>
      <c r="G400" s="223">
        <v>0</v>
      </c>
      <c r="H400" s="223">
        <v>0</v>
      </c>
    </row>
    <row r="401" spans="1:8" s="219" customFormat="1" ht="9" customHeight="1">
      <c r="A401" s="220" t="s">
        <v>68</v>
      </c>
      <c r="B401" s="329">
        <f t="shared" si="20"/>
        <v>1311</v>
      </c>
      <c r="C401" s="329">
        <v>1226</v>
      </c>
      <c r="D401" s="250">
        <v>85</v>
      </c>
      <c r="E401" s="329"/>
      <c r="F401" s="223">
        <f t="shared" si="21"/>
        <v>1</v>
      </c>
      <c r="G401" s="223">
        <v>0</v>
      </c>
      <c r="H401" s="223">
        <v>1</v>
      </c>
    </row>
    <row r="402" spans="1:8" s="219" customFormat="1" ht="9" customHeight="1">
      <c r="A402" s="225" t="s">
        <v>69</v>
      </c>
      <c r="B402" s="330">
        <f t="shared" si="20"/>
        <v>290</v>
      </c>
      <c r="C402" s="330">
        <v>166</v>
      </c>
      <c r="D402" s="330">
        <v>124</v>
      </c>
      <c r="E402" s="330"/>
      <c r="F402" s="226">
        <f t="shared" si="21"/>
        <v>2</v>
      </c>
      <c r="G402" s="226">
        <v>2</v>
      </c>
      <c r="H402" s="226">
        <v>0</v>
      </c>
    </row>
    <row r="403" spans="1:8" s="219" customFormat="1" ht="9" customHeight="1">
      <c r="A403" s="220" t="s">
        <v>70</v>
      </c>
      <c r="B403" s="329">
        <f t="shared" si="20"/>
        <v>1703</v>
      </c>
      <c r="C403" s="329">
        <v>1389</v>
      </c>
      <c r="D403" s="250">
        <v>314</v>
      </c>
      <c r="E403" s="329"/>
      <c r="F403" s="223">
        <f t="shared" si="21"/>
        <v>5</v>
      </c>
      <c r="G403" s="223">
        <v>0</v>
      </c>
      <c r="H403" s="223">
        <v>5</v>
      </c>
    </row>
    <row r="404" spans="1:8" s="219" customFormat="1" ht="9" customHeight="1">
      <c r="A404" s="220" t="s">
        <v>71</v>
      </c>
      <c r="B404" s="329">
        <f t="shared" si="20"/>
        <v>576</v>
      </c>
      <c r="C404" s="329">
        <v>463</v>
      </c>
      <c r="D404" s="250">
        <v>113</v>
      </c>
      <c r="E404" s="329"/>
      <c r="F404" s="223">
        <f t="shared" si="21"/>
        <v>1</v>
      </c>
      <c r="G404" s="223">
        <v>0</v>
      </c>
      <c r="H404" s="223">
        <v>1</v>
      </c>
    </row>
    <row r="405" spans="1:8" s="219" customFormat="1" ht="9" customHeight="1">
      <c r="A405" s="220" t="s">
        <v>72</v>
      </c>
      <c r="B405" s="329">
        <f t="shared" si="20"/>
        <v>148</v>
      </c>
      <c r="C405" s="329">
        <v>103</v>
      </c>
      <c r="D405" s="250">
        <v>45</v>
      </c>
      <c r="E405" s="329"/>
      <c r="F405" s="223">
        <f t="shared" si="21"/>
        <v>0</v>
      </c>
      <c r="G405" s="223">
        <v>0</v>
      </c>
      <c r="H405" s="223">
        <v>0</v>
      </c>
    </row>
    <row r="406" spans="1:8" s="219" customFormat="1" ht="9" customHeight="1">
      <c r="A406" s="225" t="s">
        <v>73</v>
      </c>
      <c r="B406" s="330">
        <f t="shared" si="20"/>
        <v>281</v>
      </c>
      <c r="C406" s="330">
        <v>165</v>
      </c>
      <c r="D406" s="330">
        <v>116</v>
      </c>
      <c r="E406" s="330"/>
      <c r="F406" s="226">
        <f t="shared" si="21"/>
        <v>1</v>
      </c>
      <c r="G406" s="226">
        <v>1</v>
      </c>
      <c r="H406" s="226">
        <v>0</v>
      </c>
    </row>
    <row r="407" spans="1:8" s="219" customFormat="1" ht="9" customHeight="1">
      <c r="A407" s="220" t="s">
        <v>74</v>
      </c>
      <c r="B407" s="329">
        <f t="shared" si="20"/>
        <v>308</v>
      </c>
      <c r="C407" s="329">
        <v>185</v>
      </c>
      <c r="D407" s="250">
        <v>123</v>
      </c>
      <c r="E407" s="329"/>
      <c r="F407" s="223">
        <f t="shared" si="21"/>
        <v>1</v>
      </c>
      <c r="G407" s="223">
        <v>0</v>
      </c>
      <c r="H407" s="223">
        <v>1</v>
      </c>
    </row>
    <row r="408" spans="1:8" s="219" customFormat="1" ht="9" customHeight="1">
      <c r="A408" s="220" t="s">
        <v>75</v>
      </c>
      <c r="B408" s="329">
        <f t="shared" si="20"/>
        <v>1510</v>
      </c>
      <c r="C408" s="329">
        <v>1295</v>
      </c>
      <c r="D408" s="250">
        <v>215</v>
      </c>
      <c r="E408" s="329"/>
      <c r="F408" s="223">
        <f t="shared" si="21"/>
        <v>14</v>
      </c>
      <c r="G408" s="223">
        <v>13</v>
      </c>
      <c r="H408" s="223">
        <v>1</v>
      </c>
    </row>
    <row r="409" spans="1:8" s="219" customFormat="1" ht="9" customHeight="1">
      <c r="A409" s="220" t="s">
        <v>76</v>
      </c>
      <c r="B409" s="329">
        <f t="shared" si="20"/>
        <v>145</v>
      </c>
      <c r="C409" s="329">
        <v>61</v>
      </c>
      <c r="D409" s="250">
        <v>84</v>
      </c>
      <c r="E409" s="329"/>
      <c r="F409" s="223">
        <f t="shared" si="21"/>
        <v>0</v>
      </c>
      <c r="G409" s="223">
        <v>0</v>
      </c>
      <c r="H409" s="223">
        <v>0</v>
      </c>
    </row>
    <row r="410" spans="1:8" s="219" customFormat="1" ht="9" customHeight="1">
      <c r="A410" s="225" t="s">
        <v>77</v>
      </c>
      <c r="B410" s="330">
        <f t="shared" si="20"/>
        <v>784</v>
      </c>
      <c r="C410" s="330">
        <v>402</v>
      </c>
      <c r="D410" s="330">
        <v>382</v>
      </c>
      <c r="E410" s="330"/>
      <c r="F410" s="226">
        <f t="shared" si="21"/>
        <v>0</v>
      </c>
      <c r="G410" s="226">
        <v>0</v>
      </c>
      <c r="H410" s="226">
        <v>0</v>
      </c>
    </row>
    <row r="411" spans="1:8" s="219" customFormat="1" ht="9" customHeight="1">
      <c r="A411" s="220" t="s">
        <v>78</v>
      </c>
      <c r="B411" s="329">
        <f t="shared" si="20"/>
        <v>191</v>
      </c>
      <c r="C411" s="329">
        <v>107</v>
      </c>
      <c r="D411" s="250">
        <v>84</v>
      </c>
      <c r="E411" s="329"/>
      <c r="F411" s="223">
        <f t="shared" si="21"/>
        <v>0</v>
      </c>
      <c r="G411" s="223">
        <v>0</v>
      </c>
      <c r="H411" s="223">
        <v>0</v>
      </c>
    </row>
    <row r="412" spans="1:8" s="219" customFormat="1" ht="9" customHeight="1">
      <c r="A412" s="220" t="s">
        <v>79</v>
      </c>
      <c r="B412" s="329">
        <f t="shared" si="20"/>
        <v>1472</v>
      </c>
      <c r="C412" s="329">
        <v>1087</v>
      </c>
      <c r="D412" s="250">
        <v>385</v>
      </c>
      <c r="E412" s="329"/>
      <c r="F412" s="223">
        <f t="shared" si="21"/>
        <v>2</v>
      </c>
      <c r="G412" s="223">
        <v>0</v>
      </c>
      <c r="H412" s="223">
        <v>2</v>
      </c>
    </row>
    <row r="413" spans="1:8" s="219" customFormat="1" ht="9" customHeight="1">
      <c r="A413" s="220" t="s">
        <v>80</v>
      </c>
      <c r="B413" s="329">
        <f t="shared" si="20"/>
        <v>181</v>
      </c>
      <c r="C413" s="329">
        <v>117</v>
      </c>
      <c r="D413" s="250">
        <v>64</v>
      </c>
      <c r="E413" s="329"/>
      <c r="F413" s="223">
        <f t="shared" si="21"/>
        <v>3</v>
      </c>
      <c r="G413" s="223">
        <v>3</v>
      </c>
      <c r="H413" s="223">
        <v>0</v>
      </c>
    </row>
    <row r="414" spans="1:8" s="219" customFormat="1" ht="9" customHeight="1">
      <c r="A414" s="225" t="s">
        <v>81</v>
      </c>
      <c r="B414" s="330">
        <f t="shared" si="20"/>
        <v>42</v>
      </c>
      <c r="C414" s="330">
        <v>0</v>
      </c>
      <c r="D414" s="226">
        <v>42</v>
      </c>
      <c r="E414" s="330"/>
      <c r="F414" s="226">
        <f t="shared" si="21"/>
        <v>0</v>
      </c>
      <c r="G414" s="226">
        <v>0</v>
      </c>
      <c r="H414" s="226">
        <v>0</v>
      </c>
    </row>
    <row r="415" spans="1:8" s="219" customFormat="1" ht="9" customHeight="1">
      <c r="A415" s="220" t="s">
        <v>276</v>
      </c>
      <c r="B415" s="223">
        <f t="shared" si="20"/>
        <v>355</v>
      </c>
      <c r="C415" s="223" t="s">
        <v>12</v>
      </c>
      <c r="D415" s="332">
        <v>355</v>
      </c>
      <c r="E415" s="223"/>
      <c r="F415" s="224">
        <f t="shared" si="21"/>
        <v>1</v>
      </c>
      <c r="G415" s="223" t="s">
        <v>12</v>
      </c>
      <c r="H415" s="223">
        <v>1</v>
      </c>
    </row>
    <row r="416" spans="1:8" s="219" customFormat="1" ht="9" customHeight="1">
      <c r="A416" s="220"/>
      <c r="B416" s="223"/>
      <c r="C416" s="223"/>
      <c r="D416" s="332"/>
      <c r="E416" s="223"/>
      <c r="F416" s="224"/>
      <c r="G416" s="223"/>
      <c r="H416" s="223"/>
    </row>
    <row r="417" spans="1:8" s="219" customFormat="1" ht="9" customHeight="1">
      <c r="A417" s="328">
        <v>2006</v>
      </c>
      <c r="B417" s="223"/>
      <c r="C417" s="223"/>
      <c r="D417" s="223"/>
      <c r="E417" s="223"/>
      <c r="F417" s="223"/>
      <c r="G417" s="223"/>
      <c r="H417" s="223"/>
    </row>
    <row r="418" spans="1:8" s="219" customFormat="1" ht="9" customHeight="1">
      <c r="A418" s="222" t="s">
        <v>102</v>
      </c>
      <c r="B418" s="221">
        <f>SUM(B420:B452)</f>
        <v>33956</v>
      </c>
      <c r="C418" s="221">
        <f>SUM(C420:C452)</f>
        <v>26566</v>
      </c>
      <c r="D418" s="221">
        <f>SUM(D420:D452)</f>
        <v>7390</v>
      </c>
      <c r="E418" s="221"/>
      <c r="F418" s="221">
        <f>SUM(F420:F452)</f>
        <v>241</v>
      </c>
      <c r="G418" s="221">
        <f>SUM(G420:G452)</f>
        <v>186</v>
      </c>
      <c r="H418" s="221">
        <f>SUM(H420:H452)</f>
        <v>55</v>
      </c>
    </row>
    <row r="419" spans="1:8" s="219" customFormat="1" ht="3.95" customHeight="1">
      <c r="A419" s="222"/>
      <c r="B419" s="221"/>
      <c r="C419" s="221"/>
      <c r="D419" s="221"/>
      <c r="E419" s="221"/>
      <c r="F419" s="221"/>
      <c r="G419" s="221"/>
      <c r="H419" s="221"/>
    </row>
    <row r="420" spans="1:8" s="219" customFormat="1" ht="9" customHeight="1">
      <c r="A420" s="220" t="s">
        <v>50</v>
      </c>
      <c r="B420" s="329">
        <f t="shared" ref="B420:B452" si="22">SUM(C420:D420)</f>
        <v>149</v>
      </c>
      <c r="C420" s="329">
        <v>85</v>
      </c>
      <c r="D420" s="250">
        <v>64</v>
      </c>
      <c r="E420" s="329"/>
      <c r="F420" s="228">
        <f t="shared" ref="F420:F452" si="23">SUM(G420:H420)</f>
        <v>0</v>
      </c>
      <c r="G420" s="223">
        <v>0</v>
      </c>
      <c r="H420" s="329">
        <v>0</v>
      </c>
    </row>
    <row r="421" spans="1:8" s="219" customFormat="1" ht="9" customHeight="1">
      <c r="A421" s="220" t="s">
        <v>51</v>
      </c>
      <c r="B421" s="329">
        <f t="shared" si="22"/>
        <v>2779</v>
      </c>
      <c r="C421" s="329">
        <v>2628</v>
      </c>
      <c r="D421" s="250">
        <v>151</v>
      </c>
      <c r="E421" s="329"/>
      <c r="F421" s="228">
        <f t="shared" si="23"/>
        <v>20</v>
      </c>
      <c r="G421" s="223">
        <v>20</v>
      </c>
      <c r="H421" s="329">
        <v>0</v>
      </c>
    </row>
    <row r="422" spans="1:8" s="219" customFormat="1" ht="9" customHeight="1">
      <c r="A422" s="220" t="s">
        <v>52</v>
      </c>
      <c r="B422" s="329">
        <f t="shared" si="22"/>
        <v>193</v>
      </c>
      <c r="C422" s="329">
        <v>138</v>
      </c>
      <c r="D422" s="250">
        <v>55</v>
      </c>
      <c r="E422" s="329"/>
      <c r="F422" s="228">
        <f t="shared" si="23"/>
        <v>5</v>
      </c>
      <c r="G422" s="223">
        <v>4</v>
      </c>
      <c r="H422" s="329">
        <v>1</v>
      </c>
    </row>
    <row r="423" spans="1:8" s="219" customFormat="1" ht="9" customHeight="1">
      <c r="A423" s="225" t="s">
        <v>53</v>
      </c>
      <c r="B423" s="330">
        <f t="shared" si="22"/>
        <v>118</v>
      </c>
      <c r="C423" s="330">
        <v>16</v>
      </c>
      <c r="D423" s="330">
        <v>102</v>
      </c>
      <c r="E423" s="330"/>
      <c r="F423" s="226">
        <f t="shared" si="23"/>
        <v>0</v>
      </c>
      <c r="G423" s="226">
        <v>0</v>
      </c>
      <c r="H423" s="226">
        <v>0</v>
      </c>
    </row>
    <row r="424" spans="1:8" s="219" customFormat="1" ht="9" customHeight="1">
      <c r="A424" s="220" t="s">
        <v>54</v>
      </c>
      <c r="B424" s="329">
        <f t="shared" si="22"/>
        <v>363</v>
      </c>
      <c r="C424" s="329">
        <v>140</v>
      </c>
      <c r="D424" s="250">
        <v>223</v>
      </c>
      <c r="E424" s="329"/>
      <c r="F424" s="223">
        <f t="shared" si="23"/>
        <v>2</v>
      </c>
      <c r="G424" s="223">
        <v>0</v>
      </c>
      <c r="H424" s="223">
        <v>2</v>
      </c>
    </row>
    <row r="425" spans="1:8" s="219" customFormat="1" ht="9" customHeight="1">
      <c r="A425" s="220" t="s">
        <v>55</v>
      </c>
      <c r="B425" s="329">
        <f t="shared" si="22"/>
        <v>102</v>
      </c>
      <c r="C425" s="329">
        <v>38</v>
      </c>
      <c r="D425" s="250">
        <v>64</v>
      </c>
      <c r="E425" s="329"/>
      <c r="F425" s="223">
        <f t="shared" si="23"/>
        <v>1</v>
      </c>
      <c r="G425" s="223">
        <v>0</v>
      </c>
      <c r="H425" s="223">
        <v>1</v>
      </c>
    </row>
    <row r="426" spans="1:8" s="219" customFormat="1" ht="9" customHeight="1">
      <c r="A426" s="220" t="s">
        <v>56</v>
      </c>
      <c r="B426" s="329">
        <f t="shared" si="22"/>
        <v>123</v>
      </c>
      <c r="C426" s="329">
        <v>17</v>
      </c>
      <c r="D426" s="250">
        <v>106</v>
      </c>
      <c r="E426" s="329"/>
      <c r="F426" s="223">
        <f t="shared" si="23"/>
        <v>0</v>
      </c>
      <c r="G426" s="223">
        <v>0</v>
      </c>
      <c r="H426" s="223">
        <v>0</v>
      </c>
    </row>
    <row r="427" spans="1:8" s="219" customFormat="1" ht="9" customHeight="1">
      <c r="A427" s="225" t="s">
        <v>57</v>
      </c>
      <c r="B427" s="330">
        <f t="shared" si="22"/>
        <v>230</v>
      </c>
      <c r="C427" s="330">
        <v>62</v>
      </c>
      <c r="D427" s="330">
        <v>168</v>
      </c>
      <c r="E427" s="330"/>
      <c r="F427" s="226">
        <f t="shared" si="23"/>
        <v>2</v>
      </c>
      <c r="G427" s="226">
        <v>1</v>
      </c>
      <c r="H427" s="226">
        <v>1</v>
      </c>
    </row>
    <row r="428" spans="1:8" s="219" customFormat="1" ht="9" customHeight="1">
      <c r="A428" s="220" t="s">
        <v>58</v>
      </c>
      <c r="B428" s="329">
        <f t="shared" si="22"/>
        <v>4981</v>
      </c>
      <c r="C428" s="329">
        <v>3285</v>
      </c>
      <c r="D428" s="250">
        <v>1696</v>
      </c>
      <c r="E428" s="329"/>
      <c r="F428" s="223">
        <f t="shared" si="23"/>
        <v>35</v>
      </c>
      <c r="G428" s="223">
        <v>28</v>
      </c>
      <c r="H428" s="223">
        <v>7</v>
      </c>
    </row>
    <row r="429" spans="1:8" s="219" customFormat="1" ht="9" customHeight="1">
      <c r="A429" s="220" t="s">
        <v>59</v>
      </c>
      <c r="B429" s="329">
        <f t="shared" si="22"/>
        <v>449</v>
      </c>
      <c r="C429" s="329">
        <v>391</v>
      </c>
      <c r="D429" s="250">
        <v>58</v>
      </c>
      <c r="E429" s="329"/>
      <c r="F429" s="223">
        <f t="shared" si="23"/>
        <v>2</v>
      </c>
      <c r="G429" s="223">
        <v>2</v>
      </c>
      <c r="H429" s="223">
        <v>0</v>
      </c>
    </row>
    <row r="430" spans="1:8" s="219" customFormat="1" ht="9" customHeight="1">
      <c r="A430" s="220" t="s">
        <v>60</v>
      </c>
      <c r="B430" s="329">
        <f t="shared" si="22"/>
        <v>342</v>
      </c>
      <c r="C430" s="329">
        <v>130</v>
      </c>
      <c r="D430" s="250">
        <v>212</v>
      </c>
      <c r="E430" s="329"/>
      <c r="F430" s="223">
        <f t="shared" si="23"/>
        <v>4</v>
      </c>
      <c r="G430" s="223">
        <v>0</v>
      </c>
      <c r="H430" s="223">
        <v>4</v>
      </c>
    </row>
    <row r="431" spans="1:8" s="219" customFormat="1" ht="9" customHeight="1">
      <c r="A431" s="225" t="s">
        <v>61</v>
      </c>
      <c r="B431" s="330">
        <f t="shared" si="22"/>
        <v>521</v>
      </c>
      <c r="C431" s="330">
        <v>445</v>
      </c>
      <c r="D431" s="330">
        <v>76</v>
      </c>
      <c r="E431" s="330"/>
      <c r="F431" s="226">
        <f t="shared" si="23"/>
        <v>1</v>
      </c>
      <c r="G431" s="226">
        <v>1</v>
      </c>
      <c r="H431" s="226">
        <v>0</v>
      </c>
    </row>
    <row r="432" spans="1:8" s="219" customFormat="1" ht="9" customHeight="1">
      <c r="A432" s="220" t="s">
        <v>62</v>
      </c>
      <c r="B432" s="329">
        <f t="shared" si="22"/>
        <v>559</v>
      </c>
      <c r="C432" s="329">
        <v>401</v>
      </c>
      <c r="D432" s="250">
        <v>158</v>
      </c>
      <c r="E432" s="329"/>
      <c r="F432" s="223">
        <f t="shared" si="23"/>
        <v>2</v>
      </c>
      <c r="G432" s="223">
        <v>0</v>
      </c>
      <c r="H432" s="223">
        <v>2</v>
      </c>
    </row>
    <row r="433" spans="1:8" s="219" customFormat="1" ht="9" customHeight="1">
      <c r="A433" s="220" t="s">
        <v>63</v>
      </c>
      <c r="B433" s="329">
        <f t="shared" si="22"/>
        <v>9253</v>
      </c>
      <c r="C433" s="329">
        <v>9014</v>
      </c>
      <c r="D433" s="250">
        <v>239</v>
      </c>
      <c r="E433" s="329"/>
      <c r="F433" s="223">
        <f t="shared" si="23"/>
        <v>122</v>
      </c>
      <c r="G433" s="223">
        <v>118</v>
      </c>
      <c r="H433" s="223">
        <v>4</v>
      </c>
    </row>
    <row r="434" spans="1:8" s="219" customFormat="1" ht="9" customHeight="1">
      <c r="A434" s="220" t="s">
        <v>64</v>
      </c>
      <c r="B434" s="329">
        <f t="shared" si="22"/>
        <v>3311</v>
      </c>
      <c r="C434" s="329">
        <v>2383</v>
      </c>
      <c r="D434" s="250">
        <v>928</v>
      </c>
      <c r="E434" s="329"/>
      <c r="F434" s="223">
        <f t="shared" si="23"/>
        <v>14</v>
      </c>
      <c r="G434" s="223">
        <v>0</v>
      </c>
      <c r="H434" s="223">
        <v>14</v>
      </c>
    </row>
    <row r="435" spans="1:8" s="219" customFormat="1" ht="9" customHeight="1">
      <c r="A435" s="225" t="s">
        <v>65</v>
      </c>
      <c r="B435" s="330">
        <f t="shared" si="22"/>
        <v>284</v>
      </c>
      <c r="C435" s="330">
        <v>138</v>
      </c>
      <c r="D435" s="330">
        <v>146</v>
      </c>
      <c r="E435" s="330"/>
      <c r="F435" s="226">
        <f t="shared" si="23"/>
        <v>3</v>
      </c>
      <c r="G435" s="226">
        <v>3</v>
      </c>
      <c r="H435" s="226">
        <v>0</v>
      </c>
    </row>
    <row r="436" spans="1:8" s="219" customFormat="1" ht="9" customHeight="1">
      <c r="A436" s="220" t="s">
        <v>66</v>
      </c>
      <c r="B436" s="329">
        <f t="shared" si="22"/>
        <v>569</v>
      </c>
      <c r="C436" s="329">
        <v>470</v>
      </c>
      <c r="D436" s="250">
        <v>99</v>
      </c>
      <c r="E436" s="329"/>
      <c r="F436" s="223">
        <f t="shared" si="23"/>
        <v>2</v>
      </c>
      <c r="G436" s="223">
        <v>2</v>
      </c>
      <c r="H436" s="223">
        <v>0</v>
      </c>
    </row>
    <row r="437" spans="1:8" s="219" customFormat="1" ht="9" customHeight="1">
      <c r="A437" s="220" t="s">
        <v>67</v>
      </c>
      <c r="B437" s="329">
        <f t="shared" si="22"/>
        <v>116</v>
      </c>
      <c r="C437" s="329">
        <v>77</v>
      </c>
      <c r="D437" s="250">
        <v>39</v>
      </c>
      <c r="E437" s="329"/>
      <c r="F437" s="223">
        <f t="shared" si="23"/>
        <v>1</v>
      </c>
      <c r="G437" s="223">
        <v>0</v>
      </c>
      <c r="H437" s="223">
        <v>1</v>
      </c>
    </row>
    <row r="438" spans="1:8" s="219" customFormat="1" ht="9" customHeight="1">
      <c r="A438" s="220" t="s">
        <v>68</v>
      </c>
      <c r="B438" s="329">
        <f t="shared" si="22"/>
        <v>1476</v>
      </c>
      <c r="C438" s="329">
        <v>1326</v>
      </c>
      <c r="D438" s="250">
        <v>150</v>
      </c>
      <c r="E438" s="329"/>
      <c r="F438" s="223">
        <f t="shared" si="23"/>
        <v>0</v>
      </c>
      <c r="G438" s="223">
        <v>0</v>
      </c>
      <c r="H438" s="223">
        <v>0</v>
      </c>
    </row>
    <row r="439" spans="1:8" s="219" customFormat="1" ht="9" customHeight="1">
      <c r="A439" s="225" t="s">
        <v>69</v>
      </c>
      <c r="B439" s="330">
        <f t="shared" si="22"/>
        <v>224</v>
      </c>
      <c r="C439" s="330">
        <v>96</v>
      </c>
      <c r="D439" s="330">
        <v>128</v>
      </c>
      <c r="E439" s="330"/>
      <c r="F439" s="226">
        <f t="shared" si="23"/>
        <v>1</v>
      </c>
      <c r="G439" s="226">
        <v>0</v>
      </c>
      <c r="H439" s="226">
        <v>1</v>
      </c>
    </row>
    <row r="440" spans="1:8" s="219" customFormat="1" ht="9" customHeight="1">
      <c r="A440" s="220" t="s">
        <v>70</v>
      </c>
      <c r="B440" s="329">
        <f t="shared" si="22"/>
        <v>1670</v>
      </c>
      <c r="C440" s="329">
        <v>1415</v>
      </c>
      <c r="D440" s="250">
        <v>255</v>
      </c>
      <c r="E440" s="329"/>
      <c r="F440" s="223">
        <f t="shared" si="23"/>
        <v>4</v>
      </c>
      <c r="G440" s="223">
        <v>0</v>
      </c>
      <c r="H440" s="223">
        <v>4</v>
      </c>
    </row>
    <row r="441" spans="1:8" s="219" customFormat="1" ht="9" customHeight="1">
      <c r="A441" s="220" t="s">
        <v>71</v>
      </c>
      <c r="B441" s="329">
        <f t="shared" si="22"/>
        <v>601</v>
      </c>
      <c r="C441" s="329">
        <v>488</v>
      </c>
      <c r="D441" s="250">
        <v>113</v>
      </c>
      <c r="E441" s="329"/>
      <c r="F441" s="223">
        <f t="shared" si="23"/>
        <v>4</v>
      </c>
      <c r="G441" s="223">
        <v>0</v>
      </c>
      <c r="H441" s="223">
        <v>4</v>
      </c>
    </row>
    <row r="442" spans="1:8" s="219" customFormat="1" ht="9" customHeight="1">
      <c r="A442" s="220" t="s">
        <v>72</v>
      </c>
      <c r="B442" s="329">
        <f t="shared" si="22"/>
        <v>200</v>
      </c>
      <c r="C442" s="329">
        <v>147</v>
      </c>
      <c r="D442" s="250">
        <v>53</v>
      </c>
      <c r="E442" s="329"/>
      <c r="F442" s="223">
        <f t="shared" si="23"/>
        <v>1</v>
      </c>
      <c r="G442" s="223">
        <v>0</v>
      </c>
      <c r="H442" s="223">
        <v>1</v>
      </c>
    </row>
    <row r="443" spans="1:8" s="219" customFormat="1" ht="9" customHeight="1">
      <c r="A443" s="225" t="s">
        <v>73</v>
      </c>
      <c r="B443" s="330">
        <f t="shared" si="22"/>
        <v>316</v>
      </c>
      <c r="C443" s="330">
        <v>196</v>
      </c>
      <c r="D443" s="330">
        <v>120</v>
      </c>
      <c r="E443" s="330"/>
      <c r="F443" s="226">
        <f t="shared" si="23"/>
        <v>1</v>
      </c>
      <c r="G443" s="226">
        <v>0</v>
      </c>
      <c r="H443" s="226">
        <v>1</v>
      </c>
    </row>
    <row r="444" spans="1:8" s="219" customFormat="1" ht="9" customHeight="1">
      <c r="A444" s="220" t="s">
        <v>74</v>
      </c>
      <c r="B444" s="329">
        <f t="shared" si="22"/>
        <v>279</v>
      </c>
      <c r="C444" s="329">
        <v>166</v>
      </c>
      <c r="D444" s="250">
        <v>113</v>
      </c>
      <c r="E444" s="329"/>
      <c r="F444" s="223">
        <f t="shared" si="23"/>
        <v>0</v>
      </c>
      <c r="G444" s="223">
        <v>0</v>
      </c>
      <c r="H444" s="223">
        <v>0</v>
      </c>
    </row>
    <row r="445" spans="1:8" s="219" customFormat="1" ht="9" customHeight="1">
      <c r="A445" s="220" t="s">
        <v>75</v>
      </c>
      <c r="B445" s="329">
        <f t="shared" si="22"/>
        <v>1093</v>
      </c>
      <c r="C445" s="329">
        <v>923</v>
      </c>
      <c r="D445" s="250">
        <v>170</v>
      </c>
      <c r="E445" s="329"/>
      <c r="F445" s="223">
        <f t="shared" si="23"/>
        <v>4</v>
      </c>
      <c r="G445" s="223">
        <v>4</v>
      </c>
      <c r="H445" s="223">
        <v>0</v>
      </c>
    </row>
    <row r="446" spans="1:8" s="219" customFormat="1" ht="9" customHeight="1">
      <c r="A446" s="220" t="s">
        <v>76</v>
      </c>
      <c r="B446" s="329">
        <f t="shared" si="22"/>
        <v>195</v>
      </c>
      <c r="C446" s="329">
        <v>55</v>
      </c>
      <c r="D446" s="250">
        <v>140</v>
      </c>
      <c r="E446" s="329"/>
      <c r="F446" s="223">
        <f t="shared" si="23"/>
        <v>0</v>
      </c>
      <c r="G446" s="223">
        <v>0</v>
      </c>
      <c r="H446" s="223">
        <v>0</v>
      </c>
    </row>
    <row r="447" spans="1:8" s="219" customFormat="1" ht="9" customHeight="1">
      <c r="A447" s="225" t="s">
        <v>77</v>
      </c>
      <c r="B447" s="330">
        <f t="shared" si="22"/>
        <v>821</v>
      </c>
      <c r="C447" s="330">
        <v>416</v>
      </c>
      <c r="D447" s="330">
        <v>405</v>
      </c>
      <c r="E447" s="330"/>
      <c r="F447" s="226">
        <f t="shared" si="23"/>
        <v>0</v>
      </c>
      <c r="G447" s="226">
        <v>0</v>
      </c>
      <c r="H447" s="226">
        <v>0</v>
      </c>
    </row>
    <row r="448" spans="1:8" s="219" customFormat="1" ht="9" customHeight="1">
      <c r="A448" s="220" t="s">
        <v>78</v>
      </c>
      <c r="B448" s="329">
        <f t="shared" si="22"/>
        <v>252</v>
      </c>
      <c r="C448" s="329">
        <v>166</v>
      </c>
      <c r="D448" s="250">
        <v>86</v>
      </c>
      <c r="E448" s="329"/>
      <c r="F448" s="223">
        <f t="shared" si="23"/>
        <v>6</v>
      </c>
      <c r="G448" s="223">
        <v>3</v>
      </c>
      <c r="H448" s="223">
        <v>3</v>
      </c>
    </row>
    <row r="449" spans="1:8" s="219" customFormat="1" ht="9" customHeight="1">
      <c r="A449" s="220" t="s">
        <v>79</v>
      </c>
      <c r="B449" s="329">
        <f t="shared" si="22"/>
        <v>1745</v>
      </c>
      <c r="C449" s="329">
        <v>1226</v>
      </c>
      <c r="D449" s="250">
        <v>519</v>
      </c>
      <c r="E449" s="329"/>
      <c r="F449" s="223">
        <f t="shared" si="23"/>
        <v>2</v>
      </c>
      <c r="G449" s="223">
        <v>0</v>
      </c>
      <c r="H449" s="223">
        <v>2</v>
      </c>
    </row>
    <row r="450" spans="1:8" s="219" customFormat="1" ht="9" customHeight="1">
      <c r="A450" s="220" t="s">
        <v>80</v>
      </c>
      <c r="B450" s="329">
        <f t="shared" si="22"/>
        <v>154</v>
      </c>
      <c r="C450" s="329">
        <v>88</v>
      </c>
      <c r="D450" s="250">
        <v>66</v>
      </c>
      <c r="E450" s="329"/>
      <c r="F450" s="223">
        <f t="shared" si="23"/>
        <v>0</v>
      </c>
      <c r="G450" s="223">
        <v>0</v>
      </c>
      <c r="H450" s="223">
        <v>0</v>
      </c>
    </row>
    <row r="451" spans="1:8" s="219" customFormat="1" ht="9" customHeight="1">
      <c r="A451" s="225" t="s">
        <v>81</v>
      </c>
      <c r="B451" s="330">
        <f t="shared" si="22"/>
        <v>73</v>
      </c>
      <c r="C451" s="330">
        <v>0</v>
      </c>
      <c r="D451" s="226">
        <v>73</v>
      </c>
      <c r="E451" s="330"/>
      <c r="F451" s="226">
        <f t="shared" si="23"/>
        <v>1</v>
      </c>
      <c r="G451" s="226">
        <v>0</v>
      </c>
      <c r="H451" s="226">
        <v>1</v>
      </c>
    </row>
    <row r="452" spans="1:8" s="219" customFormat="1" ht="9" customHeight="1">
      <c r="A452" s="220" t="s">
        <v>276</v>
      </c>
      <c r="B452" s="223">
        <f t="shared" si="22"/>
        <v>415</v>
      </c>
      <c r="C452" s="223" t="s">
        <v>12</v>
      </c>
      <c r="D452" s="332">
        <v>415</v>
      </c>
      <c r="E452" s="223"/>
      <c r="F452" s="224">
        <f t="shared" si="23"/>
        <v>1</v>
      </c>
      <c r="G452" s="223" t="s">
        <v>12</v>
      </c>
      <c r="H452" s="223">
        <v>1</v>
      </c>
    </row>
    <row r="453" spans="1:8" s="219" customFormat="1" ht="9" customHeight="1">
      <c r="A453" s="220"/>
      <c r="B453" s="223"/>
      <c r="C453" s="223"/>
      <c r="D453" s="332"/>
      <c r="E453" s="223"/>
      <c r="F453" s="224"/>
      <c r="G453" s="223"/>
      <c r="H453" s="223"/>
    </row>
    <row r="454" spans="1:8" s="219" customFormat="1" ht="9" customHeight="1">
      <c r="A454" s="328">
        <v>2007</v>
      </c>
      <c r="B454" s="223"/>
      <c r="C454" s="223"/>
      <c r="D454" s="223"/>
      <c r="E454" s="223"/>
      <c r="F454" s="223"/>
      <c r="G454" s="223"/>
      <c r="H454" s="223"/>
    </row>
    <row r="455" spans="1:8" s="219" customFormat="1" ht="9" customHeight="1">
      <c r="A455" s="222" t="s">
        <v>102</v>
      </c>
      <c r="B455" s="221">
        <f>SUM(B457:B489)</f>
        <v>32587</v>
      </c>
      <c r="C455" s="221">
        <f>SUM(C457:C489)</f>
        <v>23542</v>
      </c>
      <c r="D455" s="221">
        <f>SUM(D457:D489)</f>
        <v>9045</v>
      </c>
      <c r="E455" s="221"/>
      <c r="F455" s="221">
        <f>SUM(F457:F489)</f>
        <v>299</v>
      </c>
      <c r="G455" s="221">
        <f>SUM(G457:G489)</f>
        <v>271</v>
      </c>
      <c r="H455" s="221">
        <f>SUM(H457:H489)</f>
        <v>28</v>
      </c>
    </row>
    <row r="456" spans="1:8" s="219" customFormat="1" ht="3.95" customHeight="1">
      <c r="A456" s="222"/>
      <c r="B456" s="221"/>
      <c r="C456" s="221"/>
      <c r="D456" s="221"/>
      <c r="E456" s="221"/>
      <c r="F456" s="221"/>
      <c r="G456" s="221"/>
      <c r="H456" s="221"/>
    </row>
    <row r="457" spans="1:8" s="219" customFormat="1" ht="9" customHeight="1">
      <c r="A457" s="220" t="s">
        <v>50</v>
      </c>
      <c r="B457" s="329">
        <f t="shared" ref="B457:B489" si="24">SUM(C457:D457)</f>
        <v>179</v>
      </c>
      <c r="C457" s="285">
        <v>93</v>
      </c>
      <c r="D457" s="250">
        <v>86</v>
      </c>
      <c r="E457" s="223"/>
      <c r="F457" s="224">
        <f t="shared" ref="F457:F489" si="25">SUM(G457:H457)</f>
        <v>0</v>
      </c>
      <c r="G457" s="285">
        <v>0</v>
      </c>
      <c r="H457" s="333">
        <v>0</v>
      </c>
    </row>
    <row r="458" spans="1:8" s="219" customFormat="1" ht="9" customHeight="1">
      <c r="A458" s="220" t="s">
        <v>51</v>
      </c>
      <c r="B458" s="329">
        <f t="shared" si="24"/>
        <v>2829</v>
      </c>
      <c r="C458" s="259">
        <v>2669</v>
      </c>
      <c r="D458" s="333">
        <v>160</v>
      </c>
      <c r="E458" s="223"/>
      <c r="F458" s="224">
        <f t="shared" si="25"/>
        <v>34</v>
      </c>
      <c r="G458" s="285">
        <v>33</v>
      </c>
      <c r="H458" s="333">
        <v>1</v>
      </c>
    </row>
    <row r="459" spans="1:8" s="219" customFormat="1" ht="9" customHeight="1">
      <c r="A459" s="220" t="s">
        <v>52</v>
      </c>
      <c r="B459" s="329">
        <f t="shared" si="24"/>
        <v>225</v>
      </c>
      <c r="C459" s="285">
        <v>171</v>
      </c>
      <c r="D459" s="250">
        <v>54</v>
      </c>
      <c r="E459" s="223"/>
      <c r="F459" s="224">
        <f t="shared" si="25"/>
        <v>1</v>
      </c>
      <c r="G459" s="285">
        <v>1</v>
      </c>
      <c r="H459" s="333">
        <v>0</v>
      </c>
    </row>
    <row r="460" spans="1:8" s="219" customFormat="1" ht="9" customHeight="1">
      <c r="A460" s="225" t="s">
        <v>53</v>
      </c>
      <c r="B460" s="330">
        <f t="shared" si="24"/>
        <v>80</v>
      </c>
      <c r="C460" s="286">
        <v>5</v>
      </c>
      <c r="D460" s="251">
        <v>75</v>
      </c>
      <c r="E460" s="226"/>
      <c r="F460" s="226">
        <f t="shared" si="25"/>
        <v>0</v>
      </c>
      <c r="G460" s="286">
        <v>0</v>
      </c>
      <c r="H460" s="334">
        <v>0</v>
      </c>
    </row>
    <row r="461" spans="1:8" s="219" customFormat="1" ht="9" customHeight="1">
      <c r="A461" s="220" t="s">
        <v>54</v>
      </c>
      <c r="B461" s="329">
        <f t="shared" si="24"/>
        <v>525</v>
      </c>
      <c r="C461" s="285">
        <v>257</v>
      </c>
      <c r="D461" s="250">
        <v>268</v>
      </c>
      <c r="E461" s="223"/>
      <c r="F461" s="223">
        <f t="shared" si="25"/>
        <v>2</v>
      </c>
      <c r="G461" s="285">
        <v>2</v>
      </c>
      <c r="H461" s="333">
        <v>0</v>
      </c>
    </row>
    <row r="462" spans="1:8" s="219" customFormat="1" ht="9" customHeight="1">
      <c r="A462" s="220" t="s">
        <v>55</v>
      </c>
      <c r="B462" s="329">
        <f t="shared" si="24"/>
        <v>136</v>
      </c>
      <c r="C462" s="285">
        <v>60</v>
      </c>
      <c r="D462" s="250">
        <v>76</v>
      </c>
      <c r="E462" s="223"/>
      <c r="F462" s="223">
        <f t="shared" si="25"/>
        <v>3</v>
      </c>
      <c r="G462" s="285">
        <v>2</v>
      </c>
      <c r="H462" s="333">
        <v>1</v>
      </c>
    </row>
    <row r="463" spans="1:8" s="219" customFormat="1" ht="9" customHeight="1">
      <c r="A463" s="220" t="s">
        <v>56</v>
      </c>
      <c r="B463" s="329">
        <f t="shared" si="24"/>
        <v>155</v>
      </c>
      <c r="C463" s="285">
        <v>0</v>
      </c>
      <c r="D463" s="250">
        <v>155</v>
      </c>
      <c r="E463" s="223"/>
      <c r="F463" s="223">
        <f t="shared" si="25"/>
        <v>0</v>
      </c>
      <c r="G463" s="335">
        <v>0</v>
      </c>
      <c r="H463" s="333">
        <v>0</v>
      </c>
    </row>
    <row r="464" spans="1:8" s="219" customFormat="1" ht="9" customHeight="1">
      <c r="A464" s="225" t="s">
        <v>57</v>
      </c>
      <c r="B464" s="330">
        <f t="shared" si="24"/>
        <v>230</v>
      </c>
      <c r="C464" s="286">
        <v>43</v>
      </c>
      <c r="D464" s="251">
        <v>187</v>
      </c>
      <c r="E464" s="226"/>
      <c r="F464" s="226">
        <f t="shared" si="25"/>
        <v>0</v>
      </c>
      <c r="G464" s="286">
        <v>0</v>
      </c>
      <c r="H464" s="334">
        <v>0</v>
      </c>
    </row>
    <row r="465" spans="1:8" s="219" customFormat="1" ht="9" customHeight="1">
      <c r="A465" s="220" t="s">
        <v>58</v>
      </c>
      <c r="B465" s="329">
        <f t="shared" si="24"/>
        <v>5599</v>
      </c>
      <c r="C465" s="259">
        <v>3677</v>
      </c>
      <c r="D465" s="250">
        <v>1922</v>
      </c>
      <c r="E465" s="223"/>
      <c r="F465" s="223">
        <f t="shared" si="25"/>
        <v>30</v>
      </c>
      <c r="G465" s="285">
        <v>27</v>
      </c>
      <c r="H465" s="333">
        <v>3</v>
      </c>
    </row>
    <row r="466" spans="1:8" s="219" customFormat="1" ht="9" customHeight="1">
      <c r="A466" s="220" t="s">
        <v>59</v>
      </c>
      <c r="B466" s="329">
        <f t="shared" si="24"/>
        <v>607</v>
      </c>
      <c r="C466" s="285">
        <v>418</v>
      </c>
      <c r="D466" s="250">
        <v>189</v>
      </c>
      <c r="E466" s="223"/>
      <c r="F466" s="223">
        <f t="shared" si="25"/>
        <v>5</v>
      </c>
      <c r="G466" s="285">
        <v>4</v>
      </c>
      <c r="H466" s="333">
        <v>1</v>
      </c>
    </row>
    <row r="467" spans="1:8" s="219" customFormat="1" ht="9" customHeight="1">
      <c r="A467" s="220" t="s">
        <v>60</v>
      </c>
      <c r="B467" s="329">
        <f t="shared" si="24"/>
        <v>488</v>
      </c>
      <c r="C467" s="285">
        <v>188</v>
      </c>
      <c r="D467" s="250">
        <v>300</v>
      </c>
      <c r="E467" s="223"/>
      <c r="F467" s="223">
        <f t="shared" si="25"/>
        <v>3</v>
      </c>
      <c r="G467" s="285">
        <v>2</v>
      </c>
      <c r="H467" s="333">
        <v>1</v>
      </c>
    </row>
    <row r="468" spans="1:8" s="219" customFormat="1" ht="9" customHeight="1">
      <c r="A468" s="225" t="s">
        <v>61</v>
      </c>
      <c r="B468" s="330">
        <f t="shared" si="24"/>
        <v>450</v>
      </c>
      <c r="C468" s="286">
        <v>355</v>
      </c>
      <c r="D468" s="251">
        <v>95</v>
      </c>
      <c r="E468" s="226"/>
      <c r="F468" s="226">
        <f t="shared" si="25"/>
        <v>2</v>
      </c>
      <c r="G468" s="286">
        <v>1</v>
      </c>
      <c r="H468" s="334">
        <v>1</v>
      </c>
    </row>
    <row r="469" spans="1:8" s="219" customFormat="1" ht="9" customHeight="1">
      <c r="A469" s="220" t="s">
        <v>62</v>
      </c>
      <c r="B469" s="329">
        <f t="shared" si="24"/>
        <v>708</v>
      </c>
      <c r="C469" s="285">
        <v>472</v>
      </c>
      <c r="D469" s="250">
        <v>236</v>
      </c>
      <c r="E469" s="223"/>
      <c r="F469" s="223">
        <f t="shared" si="25"/>
        <v>2</v>
      </c>
      <c r="G469" s="285">
        <v>0</v>
      </c>
      <c r="H469" s="333">
        <v>2</v>
      </c>
    </row>
    <row r="470" spans="1:8" s="219" customFormat="1" ht="9" customHeight="1">
      <c r="A470" s="220" t="s">
        <v>63</v>
      </c>
      <c r="B470" s="329">
        <f t="shared" si="24"/>
        <v>4263</v>
      </c>
      <c r="C470" s="259">
        <v>3914</v>
      </c>
      <c r="D470" s="250">
        <v>349</v>
      </c>
      <c r="E470" s="223"/>
      <c r="F470" s="223">
        <f t="shared" si="25"/>
        <v>186</v>
      </c>
      <c r="G470" s="285">
        <v>185</v>
      </c>
      <c r="H470" s="333">
        <v>1</v>
      </c>
    </row>
    <row r="471" spans="1:8" s="219" customFormat="1" ht="9" customHeight="1">
      <c r="A471" s="220" t="s">
        <v>64</v>
      </c>
      <c r="B471" s="329">
        <f t="shared" si="24"/>
        <v>4551</v>
      </c>
      <c r="C471" s="259">
        <v>3367</v>
      </c>
      <c r="D471" s="250">
        <v>1184</v>
      </c>
      <c r="E471" s="223"/>
      <c r="F471" s="223">
        <f t="shared" si="25"/>
        <v>6</v>
      </c>
      <c r="G471" s="285">
        <v>0</v>
      </c>
      <c r="H471" s="333">
        <v>6</v>
      </c>
    </row>
    <row r="472" spans="1:8" s="219" customFormat="1" ht="9" customHeight="1">
      <c r="A472" s="225" t="s">
        <v>65</v>
      </c>
      <c r="B472" s="330">
        <f t="shared" si="24"/>
        <v>305</v>
      </c>
      <c r="C472" s="286">
        <v>129</v>
      </c>
      <c r="D472" s="251">
        <v>176</v>
      </c>
      <c r="E472" s="226"/>
      <c r="F472" s="226">
        <f t="shared" si="25"/>
        <v>6</v>
      </c>
      <c r="G472" s="286">
        <v>6</v>
      </c>
      <c r="H472" s="334">
        <v>0</v>
      </c>
    </row>
    <row r="473" spans="1:8" s="219" customFormat="1" ht="9" customHeight="1">
      <c r="A473" s="220" t="s">
        <v>66</v>
      </c>
      <c r="B473" s="329">
        <f t="shared" si="24"/>
        <v>719</v>
      </c>
      <c r="C473" s="285">
        <v>598</v>
      </c>
      <c r="D473" s="250">
        <v>121</v>
      </c>
      <c r="E473" s="223"/>
      <c r="F473" s="223">
        <f t="shared" si="25"/>
        <v>1</v>
      </c>
      <c r="G473" s="285">
        <v>0</v>
      </c>
      <c r="H473" s="333">
        <v>1</v>
      </c>
    </row>
    <row r="474" spans="1:8" s="219" customFormat="1" ht="9" customHeight="1">
      <c r="A474" s="220" t="s">
        <v>67</v>
      </c>
      <c r="B474" s="329">
        <f t="shared" si="24"/>
        <v>124</v>
      </c>
      <c r="C474" s="285">
        <v>70</v>
      </c>
      <c r="D474" s="250">
        <v>54</v>
      </c>
      <c r="E474" s="223"/>
      <c r="F474" s="223">
        <f t="shared" si="25"/>
        <v>0</v>
      </c>
      <c r="G474" s="285">
        <v>0</v>
      </c>
      <c r="H474" s="333">
        <v>0</v>
      </c>
    </row>
    <row r="475" spans="1:8" s="219" customFormat="1" ht="9" customHeight="1">
      <c r="A475" s="220" t="s">
        <v>68</v>
      </c>
      <c r="B475" s="329">
        <f t="shared" si="24"/>
        <v>1876</v>
      </c>
      <c r="C475" s="259">
        <v>1620</v>
      </c>
      <c r="D475" s="250">
        <v>256</v>
      </c>
      <c r="E475" s="223"/>
      <c r="F475" s="223">
        <f t="shared" si="25"/>
        <v>0</v>
      </c>
      <c r="G475" s="285">
        <v>0</v>
      </c>
      <c r="H475" s="333">
        <v>0</v>
      </c>
    </row>
    <row r="476" spans="1:8" s="219" customFormat="1" ht="9" customHeight="1">
      <c r="A476" s="225" t="s">
        <v>69</v>
      </c>
      <c r="B476" s="330">
        <f t="shared" si="24"/>
        <v>327</v>
      </c>
      <c r="C476" s="286">
        <v>151</v>
      </c>
      <c r="D476" s="251">
        <v>176</v>
      </c>
      <c r="E476" s="226"/>
      <c r="F476" s="226">
        <f t="shared" si="25"/>
        <v>3</v>
      </c>
      <c r="G476" s="286">
        <v>1</v>
      </c>
      <c r="H476" s="334">
        <v>2</v>
      </c>
    </row>
    <row r="477" spans="1:8" s="219" customFormat="1" ht="9" customHeight="1">
      <c r="A477" s="220" t="s">
        <v>70</v>
      </c>
      <c r="B477" s="329">
        <f t="shared" si="24"/>
        <v>1468</v>
      </c>
      <c r="C477" s="259">
        <v>1086</v>
      </c>
      <c r="D477" s="250">
        <v>382</v>
      </c>
      <c r="E477" s="223"/>
      <c r="F477" s="223">
        <f t="shared" si="25"/>
        <v>1</v>
      </c>
      <c r="G477" s="285">
        <v>0</v>
      </c>
      <c r="H477" s="333">
        <v>1</v>
      </c>
    </row>
    <row r="478" spans="1:8" s="219" customFormat="1" ht="9" customHeight="1">
      <c r="A478" s="220" t="s">
        <v>71</v>
      </c>
      <c r="B478" s="329">
        <f t="shared" si="24"/>
        <v>831</v>
      </c>
      <c r="C478" s="285">
        <v>696</v>
      </c>
      <c r="D478" s="250">
        <v>135</v>
      </c>
      <c r="E478" s="223"/>
      <c r="F478" s="223">
        <f t="shared" si="25"/>
        <v>2</v>
      </c>
      <c r="G478" s="285">
        <v>1</v>
      </c>
      <c r="H478" s="333">
        <v>1</v>
      </c>
    </row>
    <row r="479" spans="1:8" s="219" customFormat="1" ht="9" customHeight="1">
      <c r="A479" s="220" t="s">
        <v>72</v>
      </c>
      <c r="B479" s="329">
        <f t="shared" si="24"/>
        <v>151</v>
      </c>
      <c r="C479" s="285">
        <v>96</v>
      </c>
      <c r="D479" s="250">
        <v>55</v>
      </c>
      <c r="E479" s="223"/>
      <c r="F479" s="223">
        <f t="shared" si="25"/>
        <v>1</v>
      </c>
      <c r="G479" s="285">
        <v>1</v>
      </c>
      <c r="H479" s="333">
        <v>0</v>
      </c>
    </row>
    <row r="480" spans="1:8" s="219" customFormat="1" ht="9" customHeight="1">
      <c r="A480" s="225" t="s">
        <v>73</v>
      </c>
      <c r="B480" s="330">
        <f t="shared" si="24"/>
        <v>447</v>
      </c>
      <c r="C480" s="286">
        <v>258</v>
      </c>
      <c r="D480" s="251">
        <v>189</v>
      </c>
      <c r="E480" s="226"/>
      <c r="F480" s="226">
        <f t="shared" si="25"/>
        <v>0</v>
      </c>
      <c r="G480" s="286">
        <v>0</v>
      </c>
      <c r="H480" s="334">
        <v>0</v>
      </c>
    </row>
    <row r="481" spans="1:8" s="219" customFormat="1" ht="9" customHeight="1">
      <c r="A481" s="220" t="s">
        <v>74</v>
      </c>
      <c r="B481" s="329">
        <f t="shared" si="24"/>
        <v>344</v>
      </c>
      <c r="C481" s="285">
        <v>197</v>
      </c>
      <c r="D481" s="250">
        <v>147</v>
      </c>
      <c r="E481" s="223"/>
      <c r="F481" s="223">
        <f t="shared" si="25"/>
        <v>1</v>
      </c>
      <c r="G481" s="285">
        <v>1</v>
      </c>
      <c r="H481" s="333">
        <v>0</v>
      </c>
    </row>
    <row r="482" spans="1:8" s="219" customFormat="1" ht="9" customHeight="1">
      <c r="A482" s="220" t="s">
        <v>75</v>
      </c>
      <c r="B482" s="329">
        <f t="shared" si="24"/>
        <v>1334</v>
      </c>
      <c r="C482" s="259">
        <v>1156</v>
      </c>
      <c r="D482" s="250">
        <v>178</v>
      </c>
      <c r="E482" s="223"/>
      <c r="F482" s="223">
        <f t="shared" si="25"/>
        <v>2</v>
      </c>
      <c r="G482" s="285">
        <v>1</v>
      </c>
      <c r="H482" s="333">
        <v>1</v>
      </c>
    </row>
    <row r="483" spans="1:8" s="219" customFormat="1" ht="9" customHeight="1">
      <c r="A483" s="220" t="s">
        <v>76</v>
      </c>
      <c r="B483" s="329">
        <f t="shared" si="24"/>
        <v>264</v>
      </c>
      <c r="C483" s="285">
        <v>72</v>
      </c>
      <c r="D483" s="250">
        <v>192</v>
      </c>
      <c r="E483" s="223"/>
      <c r="F483" s="223">
        <f t="shared" si="25"/>
        <v>0</v>
      </c>
      <c r="G483" s="285">
        <v>0</v>
      </c>
      <c r="H483" s="333">
        <v>0</v>
      </c>
    </row>
    <row r="484" spans="1:8" s="219" customFormat="1" ht="9" customHeight="1">
      <c r="A484" s="225" t="s">
        <v>77</v>
      </c>
      <c r="B484" s="330">
        <f t="shared" si="24"/>
        <v>849</v>
      </c>
      <c r="C484" s="286">
        <v>314</v>
      </c>
      <c r="D484" s="251">
        <v>535</v>
      </c>
      <c r="E484" s="226"/>
      <c r="F484" s="226">
        <f t="shared" si="25"/>
        <v>0</v>
      </c>
      <c r="G484" s="286">
        <v>0</v>
      </c>
      <c r="H484" s="334">
        <v>0</v>
      </c>
    </row>
    <row r="485" spans="1:8" s="219" customFormat="1" ht="9" customHeight="1">
      <c r="A485" s="220" t="s">
        <v>78</v>
      </c>
      <c r="B485" s="329">
        <f t="shared" si="24"/>
        <v>300</v>
      </c>
      <c r="C485" s="285">
        <v>208</v>
      </c>
      <c r="D485" s="250">
        <v>92</v>
      </c>
      <c r="E485" s="223"/>
      <c r="F485" s="223">
        <f t="shared" si="25"/>
        <v>1</v>
      </c>
      <c r="G485" s="285">
        <v>1</v>
      </c>
      <c r="H485" s="333">
        <v>0</v>
      </c>
    </row>
    <row r="486" spans="1:8" s="219" customFormat="1" ht="9" customHeight="1">
      <c r="A486" s="220" t="s">
        <v>79</v>
      </c>
      <c r="B486" s="329">
        <f t="shared" si="24"/>
        <v>1566</v>
      </c>
      <c r="C486" s="259">
        <v>1087</v>
      </c>
      <c r="D486" s="250">
        <v>479</v>
      </c>
      <c r="E486" s="223"/>
      <c r="F486" s="223">
        <f t="shared" si="25"/>
        <v>0</v>
      </c>
      <c r="G486" s="285">
        <v>0</v>
      </c>
      <c r="H486" s="333">
        <v>0</v>
      </c>
    </row>
    <row r="487" spans="1:8" s="219" customFormat="1" ht="9" customHeight="1">
      <c r="A487" s="220" t="s">
        <v>80</v>
      </c>
      <c r="B487" s="329">
        <f t="shared" si="24"/>
        <v>170</v>
      </c>
      <c r="C487" s="285">
        <v>79</v>
      </c>
      <c r="D487" s="250">
        <v>91</v>
      </c>
      <c r="E487" s="223"/>
      <c r="F487" s="223">
        <f t="shared" si="25"/>
        <v>2</v>
      </c>
      <c r="G487" s="285">
        <v>2</v>
      </c>
      <c r="H487" s="333">
        <v>0</v>
      </c>
    </row>
    <row r="488" spans="1:8" s="219" customFormat="1" ht="9" customHeight="1">
      <c r="A488" s="225" t="s">
        <v>81</v>
      </c>
      <c r="B488" s="330">
        <f t="shared" si="24"/>
        <v>120</v>
      </c>
      <c r="C488" s="286">
        <v>36</v>
      </c>
      <c r="D488" s="251">
        <v>84</v>
      </c>
      <c r="E488" s="226"/>
      <c r="F488" s="226">
        <f t="shared" si="25"/>
        <v>1</v>
      </c>
      <c r="G488" s="286">
        <v>0</v>
      </c>
      <c r="H488" s="334">
        <v>1</v>
      </c>
    </row>
    <row r="489" spans="1:8" s="219" customFormat="1" ht="9" customHeight="1">
      <c r="A489" s="220" t="s">
        <v>276</v>
      </c>
      <c r="B489" s="223">
        <f t="shared" si="24"/>
        <v>367</v>
      </c>
      <c r="C489" s="223" t="s">
        <v>12</v>
      </c>
      <c r="D489" s="332">
        <v>367</v>
      </c>
      <c r="E489" s="223"/>
      <c r="F489" s="224">
        <f t="shared" si="25"/>
        <v>4</v>
      </c>
      <c r="G489" s="223" t="s">
        <v>12</v>
      </c>
      <c r="H489" s="335">
        <v>4</v>
      </c>
    </row>
    <row r="490" spans="1:8" s="219" customFormat="1" ht="9" customHeight="1">
      <c r="A490" s="220"/>
      <c r="B490" s="223"/>
      <c r="C490" s="223"/>
      <c r="D490" s="332"/>
      <c r="E490" s="223"/>
      <c r="F490" s="224"/>
      <c r="G490" s="223"/>
      <c r="H490" s="223"/>
    </row>
    <row r="491" spans="1:8" s="219" customFormat="1" ht="9" customHeight="1">
      <c r="A491" s="328">
        <v>2008</v>
      </c>
      <c r="B491" s="223"/>
      <c r="C491" s="223"/>
      <c r="D491" s="223"/>
      <c r="E491" s="223"/>
      <c r="F491" s="223"/>
      <c r="G491" s="223"/>
      <c r="H491" s="223"/>
    </row>
    <row r="492" spans="1:8" s="219" customFormat="1" ht="9" customHeight="1">
      <c r="A492" s="222" t="s">
        <v>102</v>
      </c>
      <c r="B492" s="221">
        <f>SUM(B494:B526)</f>
        <v>35398</v>
      </c>
      <c r="C492" s="221">
        <f>SUM(C494:C526)</f>
        <v>24584</v>
      </c>
      <c r="D492" s="221">
        <f>SUM(D494:D526)</f>
        <v>10814</v>
      </c>
      <c r="E492" s="221"/>
      <c r="F492" s="221">
        <f>SUM(F494:F526)</f>
        <v>171</v>
      </c>
      <c r="G492" s="221">
        <f>SUM(G494:G526)</f>
        <v>150</v>
      </c>
      <c r="H492" s="221">
        <f>SUM(H494:H526)</f>
        <v>21</v>
      </c>
    </row>
    <row r="493" spans="1:8" s="219" customFormat="1" ht="3.95" customHeight="1">
      <c r="A493" s="222"/>
      <c r="B493" s="221"/>
      <c r="C493" s="221"/>
      <c r="D493" s="221"/>
      <c r="E493" s="221"/>
      <c r="F493" s="221"/>
      <c r="G493" s="221"/>
      <c r="H493" s="221"/>
    </row>
    <row r="494" spans="1:8" s="219" customFormat="1" ht="9" customHeight="1">
      <c r="A494" s="220" t="s">
        <v>50</v>
      </c>
      <c r="B494" s="329">
        <f t="shared" ref="B494:B526" si="26">SUM(C494:D494)</f>
        <v>230</v>
      </c>
      <c r="C494" s="285">
        <v>137</v>
      </c>
      <c r="D494" s="250">
        <v>93</v>
      </c>
      <c r="E494" s="223"/>
      <c r="F494" s="224">
        <f t="shared" ref="F494:F526" si="27">SUM(G494:H494)</f>
        <v>0</v>
      </c>
      <c r="G494" s="285">
        <v>0</v>
      </c>
      <c r="H494" s="333">
        <v>0</v>
      </c>
    </row>
    <row r="495" spans="1:8" s="219" customFormat="1" ht="9" customHeight="1">
      <c r="A495" s="220" t="s">
        <v>51</v>
      </c>
      <c r="B495" s="329">
        <f t="shared" si="26"/>
        <v>4079</v>
      </c>
      <c r="C495" s="259">
        <v>3860</v>
      </c>
      <c r="D495" s="333">
        <v>219</v>
      </c>
      <c r="E495" s="223"/>
      <c r="F495" s="224">
        <f t="shared" si="27"/>
        <v>53</v>
      </c>
      <c r="G495" s="285">
        <v>53</v>
      </c>
      <c r="H495" s="333">
        <v>0</v>
      </c>
    </row>
    <row r="496" spans="1:8" s="219" customFormat="1" ht="9" customHeight="1">
      <c r="A496" s="220" t="s">
        <v>52</v>
      </c>
      <c r="B496" s="329">
        <f t="shared" si="26"/>
        <v>254</v>
      </c>
      <c r="C496" s="285">
        <v>163</v>
      </c>
      <c r="D496" s="250">
        <v>91</v>
      </c>
      <c r="E496" s="223"/>
      <c r="F496" s="224">
        <f t="shared" si="27"/>
        <v>2</v>
      </c>
      <c r="G496" s="285">
        <v>2</v>
      </c>
      <c r="H496" s="333">
        <v>0</v>
      </c>
    </row>
    <row r="497" spans="1:8" s="219" customFormat="1" ht="9" customHeight="1">
      <c r="A497" s="225" t="s">
        <v>53</v>
      </c>
      <c r="B497" s="330">
        <f t="shared" si="26"/>
        <v>156</v>
      </c>
      <c r="C497" s="286">
        <v>14</v>
      </c>
      <c r="D497" s="251">
        <v>142</v>
      </c>
      <c r="E497" s="226"/>
      <c r="F497" s="226">
        <f t="shared" si="27"/>
        <v>0</v>
      </c>
      <c r="G497" s="286">
        <v>0</v>
      </c>
      <c r="H497" s="334">
        <v>0</v>
      </c>
    </row>
    <row r="498" spans="1:8" s="219" customFormat="1" ht="9" customHeight="1">
      <c r="A498" s="220" t="s">
        <v>54</v>
      </c>
      <c r="B498" s="329">
        <f t="shared" si="26"/>
        <v>411</v>
      </c>
      <c r="C498" s="285">
        <v>208</v>
      </c>
      <c r="D498" s="250">
        <v>203</v>
      </c>
      <c r="E498" s="223"/>
      <c r="F498" s="223">
        <f t="shared" si="27"/>
        <v>0</v>
      </c>
      <c r="G498" s="285">
        <v>0</v>
      </c>
      <c r="H498" s="333">
        <v>0</v>
      </c>
    </row>
    <row r="499" spans="1:8" s="219" customFormat="1" ht="9" customHeight="1">
      <c r="A499" s="220" t="s">
        <v>55</v>
      </c>
      <c r="B499" s="329">
        <f t="shared" si="26"/>
        <v>203</v>
      </c>
      <c r="C499" s="285">
        <v>115</v>
      </c>
      <c r="D499" s="250">
        <v>88</v>
      </c>
      <c r="E499" s="223"/>
      <c r="F499" s="223">
        <f t="shared" si="27"/>
        <v>1</v>
      </c>
      <c r="G499" s="285">
        <v>1</v>
      </c>
      <c r="H499" s="333">
        <v>0</v>
      </c>
    </row>
    <row r="500" spans="1:8" s="219" customFormat="1" ht="9" customHeight="1">
      <c r="A500" s="220" t="s">
        <v>56</v>
      </c>
      <c r="B500" s="329">
        <f t="shared" si="26"/>
        <v>236</v>
      </c>
      <c r="C500" s="285">
        <v>0</v>
      </c>
      <c r="D500" s="250">
        <v>236</v>
      </c>
      <c r="E500" s="223"/>
      <c r="F500" s="223">
        <f t="shared" si="27"/>
        <v>1</v>
      </c>
      <c r="G500" s="335">
        <v>0</v>
      </c>
      <c r="H500" s="333">
        <v>1</v>
      </c>
    </row>
    <row r="501" spans="1:8" s="219" customFormat="1" ht="9" customHeight="1">
      <c r="A501" s="225" t="s">
        <v>57</v>
      </c>
      <c r="B501" s="330">
        <f t="shared" si="26"/>
        <v>240</v>
      </c>
      <c r="C501" s="286">
        <v>45</v>
      </c>
      <c r="D501" s="251">
        <v>195</v>
      </c>
      <c r="E501" s="226"/>
      <c r="F501" s="226">
        <f t="shared" si="27"/>
        <v>1</v>
      </c>
      <c r="G501" s="286">
        <v>0</v>
      </c>
      <c r="H501" s="334">
        <v>1</v>
      </c>
    </row>
    <row r="502" spans="1:8" s="219" customFormat="1" ht="9" customHeight="1">
      <c r="A502" s="220" t="s">
        <v>58</v>
      </c>
      <c r="B502" s="329">
        <f t="shared" si="26"/>
        <v>5512</v>
      </c>
      <c r="C502" s="259">
        <v>3067</v>
      </c>
      <c r="D502" s="250">
        <v>2445</v>
      </c>
      <c r="E502" s="223"/>
      <c r="F502" s="223">
        <f t="shared" si="27"/>
        <v>26</v>
      </c>
      <c r="G502" s="285">
        <v>24</v>
      </c>
      <c r="H502" s="333">
        <v>2</v>
      </c>
    </row>
    <row r="503" spans="1:8" s="219" customFormat="1" ht="9" customHeight="1">
      <c r="A503" s="220" t="s">
        <v>59</v>
      </c>
      <c r="B503" s="329">
        <f t="shared" si="26"/>
        <v>464</v>
      </c>
      <c r="C503" s="285">
        <v>322</v>
      </c>
      <c r="D503" s="250">
        <v>142</v>
      </c>
      <c r="E503" s="223"/>
      <c r="F503" s="223">
        <f t="shared" si="27"/>
        <v>4</v>
      </c>
      <c r="G503" s="285">
        <v>4</v>
      </c>
      <c r="H503" s="333">
        <v>0</v>
      </c>
    </row>
    <row r="504" spans="1:8" s="219" customFormat="1" ht="9" customHeight="1">
      <c r="A504" s="220" t="s">
        <v>60</v>
      </c>
      <c r="B504" s="329">
        <f t="shared" si="26"/>
        <v>496</v>
      </c>
      <c r="C504" s="285">
        <v>154</v>
      </c>
      <c r="D504" s="250">
        <v>342</v>
      </c>
      <c r="E504" s="223"/>
      <c r="F504" s="223">
        <f t="shared" si="27"/>
        <v>1</v>
      </c>
      <c r="G504" s="285">
        <v>1</v>
      </c>
      <c r="H504" s="333">
        <v>0</v>
      </c>
    </row>
    <row r="505" spans="1:8" s="219" customFormat="1" ht="9" customHeight="1">
      <c r="A505" s="225" t="s">
        <v>61</v>
      </c>
      <c r="B505" s="330">
        <f t="shared" si="26"/>
        <v>503</v>
      </c>
      <c r="C505" s="286">
        <v>368</v>
      </c>
      <c r="D505" s="251">
        <v>135</v>
      </c>
      <c r="E505" s="226"/>
      <c r="F505" s="226">
        <f t="shared" si="27"/>
        <v>4</v>
      </c>
      <c r="G505" s="286">
        <v>4</v>
      </c>
      <c r="H505" s="334">
        <v>0</v>
      </c>
    </row>
    <row r="506" spans="1:8" s="219" customFormat="1" ht="9" customHeight="1">
      <c r="A506" s="220" t="s">
        <v>62</v>
      </c>
      <c r="B506" s="329">
        <f t="shared" si="26"/>
        <v>870</v>
      </c>
      <c r="C506" s="285">
        <v>558</v>
      </c>
      <c r="D506" s="250">
        <v>312</v>
      </c>
      <c r="E506" s="223"/>
      <c r="F506" s="223">
        <f t="shared" si="27"/>
        <v>1</v>
      </c>
      <c r="G506" s="285">
        <v>0</v>
      </c>
      <c r="H506" s="333">
        <v>1</v>
      </c>
    </row>
    <row r="507" spans="1:8" s="219" customFormat="1" ht="9" customHeight="1">
      <c r="A507" s="220" t="s">
        <v>63</v>
      </c>
      <c r="B507" s="329">
        <f t="shared" si="26"/>
        <v>2254</v>
      </c>
      <c r="C507" s="259">
        <v>1921</v>
      </c>
      <c r="D507" s="250">
        <v>333</v>
      </c>
      <c r="E507" s="223"/>
      <c r="F507" s="223">
        <f t="shared" si="27"/>
        <v>51</v>
      </c>
      <c r="G507" s="285">
        <v>50</v>
      </c>
      <c r="H507" s="333">
        <v>1</v>
      </c>
    </row>
    <row r="508" spans="1:8" s="219" customFormat="1" ht="9" customHeight="1">
      <c r="A508" s="220" t="s">
        <v>64</v>
      </c>
      <c r="B508" s="329">
        <f t="shared" si="26"/>
        <v>3635</v>
      </c>
      <c r="C508" s="259">
        <v>2148</v>
      </c>
      <c r="D508" s="250">
        <v>1487</v>
      </c>
      <c r="E508" s="223"/>
      <c r="F508" s="223">
        <f t="shared" si="27"/>
        <v>1</v>
      </c>
      <c r="G508" s="285">
        <v>0</v>
      </c>
      <c r="H508" s="333">
        <v>1</v>
      </c>
    </row>
    <row r="509" spans="1:8" s="219" customFormat="1" ht="9" customHeight="1">
      <c r="A509" s="225" t="s">
        <v>65</v>
      </c>
      <c r="B509" s="330">
        <f t="shared" si="26"/>
        <v>348</v>
      </c>
      <c r="C509" s="286">
        <v>140</v>
      </c>
      <c r="D509" s="251">
        <v>208</v>
      </c>
      <c r="E509" s="226"/>
      <c r="F509" s="226">
        <f t="shared" si="27"/>
        <v>4</v>
      </c>
      <c r="G509" s="286">
        <v>3</v>
      </c>
      <c r="H509" s="334">
        <v>1</v>
      </c>
    </row>
    <row r="510" spans="1:8" s="219" customFormat="1" ht="9" customHeight="1">
      <c r="A510" s="220" t="s">
        <v>66</v>
      </c>
      <c r="B510" s="329">
        <f t="shared" si="26"/>
        <v>569</v>
      </c>
      <c r="C510" s="285">
        <v>420</v>
      </c>
      <c r="D510" s="250">
        <v>149</v>
      </c>
      <c r="E510" s="223"/>
      <c r="F510" s="223">
        <f t="shared" si="27"/>
        <v>1</v>
      </c>
      <c r="G510" s="285">
        <v>1</v>
      </c>
      <c r="H510" s="333">
        <v>0</v>
      </c>
    </row>
    <row r="511" spans="1:8" s="219" customFormat="1" ht="9" customHeight="1">
      <c r="A511" s="220" t="s">
        <v>67</v>
      </c>
      <c r="B511" s="329">
        <f t="shared" si="26"/>
        <v>163</v>
      </c>
      <c r="C511" s="285">
        <v>95</v>
      </c>
      <c r="D511" s="250">
        <v>68</v>
      </c>
      <c r="E511" s="223"/>
      <c r="F511" s="223">
        <f t="shared" si="27"/>
        <v>3</v>
      </c>
      <c r="G511" s="285">
        <v>3</v>
      </c>
      <c r="H511" s="333">
        <v>0</v>
      </c>
    </row>
    <row r="512" spans="1:8" s="219" customFormat="1" ht="9" customHeight="1">
      <c r="A512" s="220" t="s">
        <v>68</v>
      </c>
      <c r="B512" s="329">
        <f t="shared" si="26"/>
        <v>5820</v>
      </c>
      <c r="C512" s="259">
        <v>5474</v>
      </c>
      <c r="D512" s="250">
        <v>346</v>
      </c>
      <c r="E512" s="223"/>
      <c r="F512" s="223">
        <f t="shared" si="27"/>
        <v>0</v>
      </c>
      <c r="G512" s="285">
        <v>0</v>
      </c>
      <c r="H512" s="333">
        <v>0</v>
      </c>
    </row>
    <row r="513" spans="1:8" s="219" customFormat="1" ht="9" customHeight="1">
      <c r="A513" s="225" t="s">
        <v>69</v>
      </c>
      <c r="B513" s="330">
        <f t="shared" si="26"/>
        <v>703</v>
      </c>
      <c r="C513" s="286">
        <v>481</v>
      </c>
      <c r="D513" s="251">
        <v>222</v>
      </c>
      <c r="E513" s="226"/>
      <c r="F513" s="226">
        <f t="shared" si="27"/>
        <v>4</v>
      </c>
      <c r="G513" s="286">
        <v>3</v>
      </c>
      <c r="H513" s="334">
        <v>1</v>
      </c>
    </row>
    <row r="514" spans="1:8" s="219" customFormat="1" ht="9" customHeight="1">
      <c r="A514" s="220" t="s">
        <v>70</v>
      </c>
      <c r="B514" s="329">
        <f t="shared" si="26"/>
        <v>1990</v>
      </c>
      <c r="C514" s="259">
        <v>1560</v>
      </c>
      <c r="D514" s="250">
        <v>430</v>
      </c>
      <c r="E514" s="223"/>
      <c r="F514" s="223">
        <f t="shared" si="27"/>
        <v>2</v>
      </c>
      <c r="G514" s="285">
        <v>0</v>
      </c>
      <c r="H514" s="333">
        <v>2</v>
      </c>
    </row>
    <row r="515" spans="1:8" s="219" customFormat="1" ht="9" customHeight="1">
      <c r="A515" s="220" t="s">
        <v>71</v>
      </c>
      <c r="B515" s="329">
        <f t="shared" si="26"/>
        <v>993</v>
      </c>
      <c r="C515" s="285">
        <v>845</v>
      </c>
      <c r="D515" s="250">
        <v>148</v>
      </c>
      <c r="E515" s="223"/>
      <c r="F515" s="223">
        <f t="shared" si="27"/>
        <v>0</v>
      </c>
      <c r="G515" s="285">
        <v>0</v>
      </c>
      <c r="H515" s="333">
        <v>0</v>
      </c>
    </row>
    <row r="516" spans="1:8" s="219" customFormat="1" ht="9" customHeight="1">
      <c r="A516" s="220" t="s">
        <v>72</v>
      </c>
      <c r="B516" s="329">
        <f t="shared" si="26"/>
        <v>199</v>
      </c>
      <c r="C516" s="285">
        <v>162</v>
      </c>
      <c r="D516" s="250">
        <v>37</v>
      </c>
      <c r="E516" s="223"/>
      <c r="F516" s="223">
        <f t="shared" si="27"/>
        <v>0</v>
      </c>
      <c r="G516" s="285">
        <v>0</v>
      </c>
      <c r="H516" s="333">
        <v>0</v>
      </c>
    </row>
    <row r="517" spans="1:8" s="219" customFormat="1" ht="9" customHeight="1">
      <c r="A517" s="225" t="s">
        <v>73</v>
      </c>
      <c r="B517" s="330">
        <f t="shared" si="26"/>
        <v>427</v>
      </c>
      <c r="C517" s="286">
        <v>197</v>
      </c>
      <c r="D517" s="251">
        <v>230</v>
      </c>
      <c r="E517" s="226"/>
      <c r="F517" s="226">
        <f t="shared" si="27"/>
        <v>1</v>
      </c>
      <c r="G517" s="286">
        <v>0</v>
      </c>
      <c r="H517" s="334">
        <v>1</v>
      </c>
    </row>
    <row r="518" spans="1:8" s="219" customFormat="1" ht="9" customHeight="1">
      <c r="A518" s="220" t="s">
        <v>74</v>
      </c>
      <c r="B518" s="329">
        <f t="shared" si="26"/>
        <v>322</v>
      </c>
      <c r="C518" s="285">
        <v>156</v>
      </c>
      <c r="D518" s="250">
        <v>166</v>
      </c>
      <c r="E518" s="223"/>
      <c r="F518" s="223">
        <f t="shared" si="27"/>
        <v>0</v>
      </c>
      <c r="G518" s="285">
        <v>0</v>
      </c>
      <c r="H518" s="333">
        <v>0</v>
      </c>
    </row>
    <row r="519" spans="1:8" s="219" customFormat="1" ht="9" customHeight="1">
      <c r="A519" s="220" t="s">
        <v>75</v>
      </c>
      <c r="B519" s="329">
        <f t="shared" si="26"/>
        <v>491</v>
      </c>
      <c r="C519" s="259">
        <v>335</v>
      </c>
      <c r="D519" s="250">
        <v>156</v>
      </c>
      <c r="E519" s="223"/>
      <c r="F519" s="223">
        <f t="shared" si="27"/>
        <v>1</v>
      </c>
      <c r="G519" s="285">
        <v>0</v>
      </c>
      <c r="H519" s="333">
        <v>1</v>
      </c>
    </row>
    <row r="520" spans="1:8" s="219" customFormat="1" ht="9" customHeight="1">
      <c r="A520" s="220" t="s">
        <v>76</v>
      </c>
      <c r="B520" s="329">
        <f t="shared" si="26"/>
        <v>281</v>
      </c>
      <c r="C520" s="285">
        <v>70</v>
      </c>
      <c r="D520" s="250">
        <v>211</v>
      </c>
      <c r="E520" s="223"/>
      <c r="F520" s="223">
        <f t="shared" si="27"/>
        <v>0</v>
      </c>
      <c r="G520" s="285">
        <v>0</v>
      </c>
      <c r="H520" s="333">
        <v>0</v>
      </c>
    </row>
    <row r="521" spans="1:8" s="219" customFormat="1" ht="9" customHeight="1">
      <c r="A521" s="225" t="s">
        <v>77</v>
      </c>
      <c r="B521" s="330">
        <f t="shared" si="26"/>
        <v>832</v>
      </c>
      <c r="C521" s="286">
        <v>300</v>
      </c>
      <c r="D521" s="251">
        <v>532</v>
      </c>
      <c r="E521" s="226"/>
      <c r="F521" s="226">
        <f t="shared" si="27"/>
        <v>0</v>
      </c>
      <c r="G521" s="286">
        <v>0</v>
      </c>
      <c r="H521" s="334">
        <v>0</v>
      </c>
    </row>
    <row r="522" spans="1:8" s="219" customFormat="1" ht="9" customHeight="1">
      <c r="A522" s="220" t="s">
        <v>78</v>
      </c>
      <c r="B522" s="329">
        <f t="shared" si="26"/>
        <v>292</v>
      </c>
      <c r="C522" s="285">
        <v>201</v>
      </c>
      <c r="D522" s="250">
        <v>91</v>
      </c>
      <c r="E522" s="223"/>
      <c r="F522" s="223">
        <f t="shared" si="27"/>
        <v>2</v>
      </c>
      <c r="G522" s="285">
        <v>1</v>
      </c>
      <c r="H522" s="333">
        <v>1</v>
      </c>
    </row>
    <row r="523" spans="1:8" s="219" customFormat="1" ht="9" customHeight="1">
      <c r="A523" s="220" t="s">
        <v>79</v>
      </c>
      <c r="B523" s="329">
        <f t="shared" si="26"/>
        <v>1574</v>
      </c>
      <c r="C523" s="259">
        <v>1007</v>
      </c>
      <c r="D523" s="250">
        <v>567</v>
      </c>
      <c r="E523" s="223"/>
      <c r="F523" s="223">
        <f t="shared" si="27"/>
        <v>0</v>
      </c>
      <c r="G523" s="285">
        <v>0</v>
      </c>
      <c r="H523" s="333">
        <v>0</v>
      </c>
    </row>
    <row r="524" spans="1:8" s="219" customFormat="1" ht="9" customHeight="1">
      <c r="A524" s="220" t="s">
        <v>80</v>
      </c>
      <c r="B524" s="329">
        <f t="shared" si="26"/>
        <v>135</v>
      </c>
      <c r="C524" s="285">
        <v>46</v>
      </c>
      <c r="D524" s="250">
        <v>89</v>
      </c>
      <c r="E524" s="223"/>
      <c r="F524" s="223">
        <f t="shared" si="27"/>
        <v>0</v>
      </c>
      <c r="G524" s="285">
        <v>0</v>
      </c>
      <c r="H524" s="333">
        <v>0</v>
      </c>
    </row>
    <row r="525" spans="1:8" s="219" customFormat="1" ht="9" customHeight="1">
      <c r="A525" s="225" t="s">
        <v>81</v>
      </c>
      <c r="B525" s="330">
        <f t="shared" si="26"/>
        <v>108</v>
      </c>
      <c r="C525" s="286">
        <v>15</v>
      </c>
      <c r="D525" s="251">
        <v>93</v>
      </c>
      <c r="E525" s="226"/>
      <c r="F525" s="226">
        <f t="shared" si="27"/>
        <v>0</v>
      </c>
      <c r="G525" s="286">
        <v>0</v>
      </c>
      <c r="H525" s="334">
        <v>0</v>
      </c>
    </row>
    <row r="526" spans="1:8" s="219" customFormat="1" ht="9" customHeight="1">
      <c r="A526" s="220" t="s">
        <v>276</v>
      </c>
      <c r="B526" s="223">
        <f t="shared" si="26"/>
        <v>608</v>
      </c>
      <c r="C526" s="223" t="s">
        <v>12</v>
      </c>
      <c r="D526" s="332">
        <v>608</v>
      </c>
      <c r="E526" s="223"/>
      <c r="F526" s="224">
        <f t="shared" si="27"/>
        <v>7</v>
      </c>
      <c r="G526" s="223" t="s">
        <v>12</v>
      </c>
      <c r="H526" s="335">
        <v>7</v>
      </c>
    </row>
    <row r="527" spans="1:8" s="219" customFormat="1" ht="9" customHeight="1">
      <c r="A527" s="220"/>
      <c r="B527" s="223"/>
      <c r="C527" s="223"/>
      <c r="D527" s="332"/>
      <c r="E527" s="223"/>
      <c r="F527" s="224"/>
      <c r="G527" s="223"/>
      <c r="H527" s="223"/>
    </row>
    <row r="528" spans="1:8" s="219" customFormat="1" ht="9" customHeight="1">
      <c r="A528" s="328">
        <v>2009</v>
      </c>
      <c r="B528" s="223"/>
      <c r="C528" s="223"/>
      <c r="D528" s="223"/>
      <c r="E528" s="223"/>
      <c r="F528" s="223"/>
      <c r="G528" s="223"/>
      <c r="H528" s="223"/>
    </row>
    <row r="529" spans="1:8" s="219" customFormat="1" ht="9" customHeight="1">
      <c r="A529" s="222" t="s">
        <v>102</v>
      </c>
      <c r="B529" s="221">
        <f>SUM(B531:B563)</f>
        <v>38226</v>
      </c>
      <c r="C529" s="221">
        <f>SUM(C531:C563)</f>
        <v>25019</v>
      </c>
      <c r="D529" s="221">
        <f>SUM(D531:D563)</f>
        <v>13207</v>
      </c>
      <c r="E529" s="221"/>
      <c r="F529" s="221">
        <f>SUM(F531:F563)</f>
        <v>100</v>
      </c>
      <c r="G529" s="221">
        <f>SUM(G531:G563)</f>
        <v>81</v>
      </c>
      <c r="H529" s="221">
        <f>SUM(H531:H563)</f>
        <v>19</v>
      </c>
    </row>
    <row r="530" spans="1:8" s="219" customFormat="1" ht="3.95" customHeight="1">
      <c r="A530" s="222"/>
      <c r="B530" s="221"/>
      <c r="C530" s="221"/>
      <c r="D530" s="221"/>
      <c r="E530" s="221"/>
      <c r="F530" s="221"/>
      <c r="G530" s="221"/>
      <c r="H530" s="221"/>
    </row>
    <row r="531" spans="1:8" s="219" customFormat="1" ht="9" customHeight="1">
      <c r="A531" s="220" t="s">
        <v>50</v>
      </c>
      <c r="B531" s="329">
        <f t="shared" ref="B531:B563" si="28">SUM(C531:D531)</f>
        <v>189</v>
      </c>
      <c r="C531" s="285">
        <v>95</v>
      </c>
      <c r="D531" s="250">
        <v>94</v>
      </c>
      <c r="E531" s="223"/>
      <c r="F531" s="224">
        <f t="shared" ref="F531:F563" si="29">SUM(G531:H531)</f>
        <v>0</v>
      </c>
      <c r="G531" s="285">
        <v>0</v>
      </c>
      <c r="H531" s="333">
        <v>0</v>
      </c>
    </row>
    <row r="532" spans="1:8" s="219" customFormat="1" ht="9" customHeight="1">
      <c r="A532" s="220" t="s">
        <v>51</v>
      </c>
      <c r="B532" s="329">
        <f t="shared" si="28"/>
        <v>3437</v>
      </c>
      <c r="C532" s="259">
        <v>3220</v>
      </c>
      <c r="D532" s="333">
        <v>217</v>
      </c>
      <c r="E532" s="223"/>
      <c r="F532" s="224">
        <f t="shared" si="29"/>
        <v>46</v>
      </c>
      <c r="G532" s="285">
        <v>46</v>
      </c>
      <c r="H532" s="333">
        <v>0</v>
      </c>
    </row>
    <row r="533" spans="1:8" s="219" customFormat="1" ht="9" customHeight="1">
      <c r="A533" s="220" t="s">
        <v>52</v>
      </c>
      <c r="B533" s="329">
        <f t="shared" si="28"/>
        <v>254</v>
      </c>
      <c r="C533" s="285">
        <v>190</v>
      </c>
      <c r="D533" s="250">
        <v>64</v>
      </c>
      <c r="E533" s="223"/>
      <c r="F533" s="224">
        <f t="shared" si="29"/>
        <v>1</v>
      </c>
      <c r="G533" s="285">
        <v>1</v>
      </c>
      <c r="H533" s="333">
        <v>0</v>
      </c>
    </row>
    <row r="534" spans="1:8" s="219" customFormat="1" ht="9" customHeight="1">
      <c r="A534" s="225" t="s">
        <v>53</v>
      </c>
      <c r="B534" s="330">
        <f t="shared" si="28"/>
        <v>87</v>
      </c>
      <c r="C534" s="286">
        <v>7</v>
      </c>
      <c r="D534" s="251">
        <v>80</v>
      </c>
      <c r="E534" s="226"/>
      <c r="F534" s="226">
        <f t="shared" si="29"/>
        <v>0</v>
      </c>
      <c r="G534" s="286">
        <v>0</v>
      </c>
      <c r="H534" s="334">
        <v>0</v>
      </c>
    </row>
    <row r="535" spans="1:8" s="219" customFormat="1" ht="9" customHeight="1">
      <c r="A535" s="220" t="s">
        <v>54</v>
      </c>
      <c r="B535" s="329">
        <f t="shared" si="28"/>
        <v>424</v>
      </c>
      <c r="C535" s="285">
        <v>183</v>
      </c>
      <c r="D535" s="250">
        <v>241</v>
      </c>
      <c r="E535" s="223"/>
      <c r="F535" s="223">
        <f t="shared" si="29"/>
        <v>1</v>
      </c>
      <c r="G535" s="285">
        <v>0</v>
      </c>
      <c r="H535" s="333">
        <v>1</v>
      </c>
    </row>
    <row r="536" spans="1:8" s="219" customFormat="1" ht="9" customHeight="1">
      <c r="A536" s="220" t="s">
        <v>55</v>
      </c>
      <c r="B536" s="329">
        <f t="shared" si="28"/>
        <v>205</v>
      </c>
      <c r="C536" s="285">
        <v>65</v>
      </c>
      <c r="D536" s="250">
        <v>140</v>
      </c>
      <c r="E536" s="223"/>
      <c r="F536" s="223">
        <f t="shared" si="29"/>
        <v>2</v>
      </c>
      <c r="G536" s="285">
        <v>1</v>
      </c>
      <c r="H536" s="333">
        <v>1</v>
      </c>
    </row>
    <row r="537" spans="1:8" s="219" customFormat="1" ht="9" customHeight="1">
      <c r="A537" s="220" t="s">
        <v>56</v>
      </c>
      <c r="B537" s="329">
        <f t="shared" si="28"/>
        <v>157</v>
      </c>
      <c r="C537" s="285">
        <v>0</v>
      </c>
      <c r="D537" s="250">
        <v>157</v>
      </c>
      <c r="E537" s="223"/>
      <c r="F537" s="223">
        <f t="shared" si="29"/>
        <v>0</v>
      </c>
      <c r="G537" s="335">
        <v>0</v>
      </c>
      <c r="H537" s="333">
        <v>0</v>
      </c>
    </row>
    <row r="538" spans="1:8" s="219" customFormat="1" ht="9" customHeight="1">
      <c r="A538" s="225" t="s">
        <v>57</v>
      </c>
      <c r="B538" s="330">
        <f t="shared" si="28"/>
        <v>255</v>
      </c>
      <c r="C538" s="286">
        <v>40</v>
      </c>
      <c r="D538" s="251">
        <v>215</v>
      </c>
      <c r="E538" s="226"/>
      <c r="F538" s="226">
        <f t="shared" si="29"/>
        <v>0</v>
      </c>
      <c r="G538" s="286">
        <v>0</v>
      </c>
      <c r="H538" s="334">
        <v>0</v>
      </c>
    </row>
    <row r="539" spans="1:8" s="219" customFormat="1" ht="9" customHeight="1">
      <c r="A539" s="220" t="s">
        <v>58</v>
      </c>
      <c r="B539" s="329">
        <f t="shared" si="28"/>
        <v>5119</v>
      </c>
      <c r="C539" s="259">
        <v>1979</v>
      </c>
      <c r="D539" s="250">
        <v>3140</v>
      </c>
      <c r="E539" s="223"/>
      <c r="F539" s="223">
        <f t="shared" si="29"/>
        <v>19</v>
      </c>
      <c r="G539" s="285">
        <v>18</v>
      </c>
      <c r="H539" s="333">
        <v>1</v>
      </c>
    </row>
    <row r="540" spans="1:8" s="219" customFormat="1" ht="9" customHeight="1">
      <c r="A540" s="220" t="s">
        <v>59</v>
      </c>
      <c r="B540" s="329">
        <f t="shared" si="28"/>
        <v>603</v>
      </c>
      <c r="C540" s="285">
        <v>366</v>
      </c>
      <c r="D540" s="250">
        <v>237</v>
      </c>
      <c r="E540" s="223"/>
      <c r="F540" s="223">
        <f t="shared" si="29"/>
        <v>0</v>
      </c>
      <c r="G540" s="285">
        <v>0</v>
      </c>
      <c r="H540" s="333">
        <v>0</v>
      </c>
    </row>
    <row r="541" spans="1:8" s="219" customFormat="1" ht="9" customHeight="1">
      <c r="A541" s="220" t="s">
        <v>60</v>
      </c>
      <c r="B541" s="329">
        <f t="shared" si="28"/>
        <v>481</v>
      </c>
      <c r="C541" s="285">
        <v>139</v>
      </c>
      <c r="D541" s="250">
        <v>342</v>
      </c>
      <c r="E541" s="223"/>
      <c r="F541" s="223">
        <f t="shared" si="29"/>
        <v>1</v>
      </c>
      <c r="G541" s="285">
        <v>0</v>
      </c>
      <c r="H541" s="333">
        <v>1</v>
      </c>
    </row>
    <row r="542" spans="1:8" s="219" customFormat="1" ht="9" customHeight="1">
      <c r="A542" s="225" t="s">
        <v>61</v>
      </c>
      <c r="B542" s="330">
        <f t="shared" si="28"/>
        <v>587</v>
      </c>
      <c r="C542" s="286">
        <v>443</v>
      </c>
      <c r="D542" s="251">
        <v>144</v>
      </c>
      <c r="E542" s="226"/>
      <c r="F542" s="226">
        <f t="shared" si="29"/>
        <v>2</v>
      </c>
      <c r="G542" s="286">
        <v>2</v>
      </c>
      <c r="H542" s="334">
        <v>0</v>
      </c>
    </row>
    <row r="543" spans="1:8" s="219" customFormat="1" ht="9" customHeight="1">
      <c r="A543" s="220" t="s">
        <v>62</v>
      </c>
      <c r="B543" s="329">
        <f t="shared" si="28"/>
        <v>885</v>
      </c>
      <c r="C543" s="285">
        <v>480</v>
      </c>
      <c r="D543" s="250">
        <v>405</v>
      </c>
      <c r="E543" s="223"/>
      <c r="F543" s="223">
        <f t="shared" si="29"/>
        <v>0</v>
      </c>
      <c r="G543" s="285">
        <v>0</v>
      </c>
      <c r="H543" s="333">
        <v>0</v>
      </c>
    </row>
    <row r="544" spans="1:8" s="219" customFormat="1" ht="9" customHeight="1">
      <c r="A544" s="220" t="s">
        <v>63</v>
      </c>
      <c r="B544" s="329">
        <f t="shared" si="28"/>
        <v>2799</v>
      </c>
      <c r="C544" s="259">
        <v>2161</v>
      </c>
      <c r="D544" s="250">
        <v>638</v>
      </c>
      <c r="E544" s="223"/>
      <c r="F544" s="223">
        <f t="shared" si="29"/>
        <v>5</v>
      </c>
      <c r="G544" s="285">
        <v>5</v>
      </c>
      <c r="H544" s="333">
        <v>0</v>
      </c>
    </row>
    <row r="545" spans="1:8" s="219" customFormat="1" ht="9" customHeight="1">
      <c r="A545" s="220" t="s">
        <v>64</v>
      </c>
      <c r="B545" s="329">
        <f t="shared" si="28"/>
        <v>5506</v>
      </c>
      <c r="C545" s="259">
        <v>3598</v>
      </c>
      <c r="D545" s="250">
        <v>1908</v>
      </c>
      <c r="E545" s="223"/>
      <c r="F545" s="223">
        <f t="shared" si="29"/>
        <v>4</v>
      </c>
      <c r="G545" s="285">
        <v>1</v>
      </c>
      <c r="H545" s="333">
        <v>3</v>
      </c>
    </row>
    <row r="546" spans="1:8" s="219" customFormat="1" ht="9" customHeight="1">
      <c r="A546" s="225" t="s">
        <v>65</v>
      </c>
      <c r="B546" s="330">
        <f t="shared" si="28"/>
        <v>527</v>
      </c>
      <c r="C546" s="286">
        <v>178</v>
      </c>
      <c r="D546" s="251">
        <v>349</v>
      </c>
      <c r="E546" s="226"/>
      <c r="F546" s="226">
        <f t="shared" si="29"/>
        <v>7</v>
      </c>
      <c r="G546" s="286">
        <v>3</v>
      </c>
      <c r="H546" s="334">
        <v>4</v>
      </c>
    </row>
    <row r="547" spans="1:8" s="219" customFormat="1" ht="9" customHeight="1">
      <c r="A547" s="220" t="s">
        <v>66</v>
      </c>
      <c r="B547" s="329">
        <f t="shared" si="28"/>
        <v>656</v>
      </c>
      <c r="C547" s="285">
        <v>484</v>
      </c>
      <c r="D547" s="250">
        <v>172</v>
      </c>
      <c r="E547" s="223"/>
      <c r="F547" s="223">
        <f t="shared" si="29"/>
        <v>1</v>
      </c>
      <c r="G547" s="285">
        <v>0</v>
      </c>
      <c r="H547" s="333">
        <v>1</v>
      </c>
    </row>
    <row r="548" spans="1:8" s="219" customFormat="1" ht="9" customHeight="1">
      <c r="A548" s="220" t="s">
        <v>67</v>
      </c>
      <c r="B548" s="329">
        <f t="shared" si="28"/>
        <v>180</v>
      </c>
      <c r="C548" s="285">
        <v>99</v>
      </c>
      <c r="D548" s="250">
        <v>81</v>
      </c>
      <c r="E548" s="223"/>
      <c r="F548" s="223">
        <f t="shared" si="29"/>
        <v>0</v>
      </c>
      <c r="G548" s="285">
        <v>0</v>
      </c>
      <c r="H548" s="333">
        <v>0</v>
      </c>
    </row>
    <row r="549" spans="1:8" s="219" customFormat="1" ht="9" customHeight="1">
      <c r="A549" s="220" t="s">
        <v>68</v>
      </c>
      <c r="B549" s="329">
        <f t="shared" si="28"/>
        <v>6020</v>
      </c>
      <c r="C549" s="259">
        <v>5653</v>
      </c>
      <c r="D549" s="250">
        <v>367</v>
      </c>
      <c r="E549" s="223"/>
      <c r="F549" s="223">
        <f t="shared" si="29"/>
        <v>0</v>
      </c>
      <c r="G549" s="285">
        <v>0</v>
      </c>
      <c r="H549" s="333">
        <v>0</v>
      </c>
    </row>
    <row r="550" spans="1:8" s="219" customFormat="1" ht="9" customHeight="1">
      <c r="A550" s="225" t="s">
        <v>69</v>
      </c>
      <c r="B550" s="330">
        <f t="shared" si="28"/>
        <v>588</v>
      </c>
      <c r="C550" s="286">
        <v>305</v>
      </c>
      <c r="D550" s="251">
        <v>283</v>
      </c>
      <c r="E550" s="226"/>
      <c r="F550" s="226">
        <f t="shared" si="29"/>
        <v>0</v>
      </c>
      <c r="G550" s="286">
        <v>0</v>
      </c>
      <c r="H550" s="334">
        <v>0</v>
      </c>
    </row>
    <row r="551" spans="1:8" s="219" customFormat="1" ht="9" customHeight="1">
      <c r="A551" s="220" t="s">
        <v>70</v>
      </c>
      <c r="B551" s="329">
        <f t="shared" si="28"/>
        <v>2830</v>
      </c>
      <c r="C551" s="259">
        <v>2227</v>
      </c>
      <c r="D551" s="250">
        <v>603</v>
      </c>
      <c r="E551" s="223"/>
      <c r="F551" s="223">
        <f t="shared" si="29"/>
        <v>1</v>
      </c>
      <c r="G551" s="285">
        <v>0</v>
      </c>
      <c r="H551" s="333">
        <v>1</v>
      </c>
    </row>
    <row r="552" spans="1:8" s="219" customFormat="1" ht="9" customHeight="1">
      <c r="A552" s="220" t="s">
        <v>71</v>
      </c>
      <c r="B552" s="329">
        <f t="shared" si="28"/>
        <v>941</v>
      </c>
      <c r="C552" s="285">
        <v>700</v>
      </c>
      <c r="D552" s="250">
        <v>241</v>
      </c>
      <c r="E552" s="223"/>
      <c r="F552" s="223">
        <f t="shared" si="29"/>
        <v>0</v>
      </c>
      <c r="G552" s="285">
        <v>0</v>
      </c>
      <c r="H552" s="333">
        <v>0</v>
      </c>
    </row>
    <row r="553" spans="1:8" s="219" customFormat="1" ht="9" customHeight="1">
      <c r="A553" s="220" t="s">
        <v>72</v>
      </c>
      <c r="B553" s="329">
        <f t="shared" si="28"/>
        <v>247</v>
      </c>
      <c r="C553" s="285">
        <v>209</v>
      </c>
      <c r="D553" s="250">
        <v>38</v>
      </c>
      <c r="E553" s="223"/>
      <c r="F553" s="223">
        <f t="shared" si="29"/>
        <v>0</v>
      </c>
      <c r="G553" s="285">
        <v>0</v>
      </c>
      <c r="H553" s="333">
        <v>0</v>
      </c>
    </row>
    <row r="554" spans="1:8" s="219" customFormat="1" ht="9" customHeight="1">
      <c r="A554" s="225" t="s">
        <v>73</v>
      </c>
      <c r="B554" s="330">
        <f t="shared" si="28"/>
        <v>490</v>
      </c>
      <c r="C554" s="286">
        <v>241</v>
      </c>
      <c r="D554" s="251">
        <v>249</v>
      </c>
      <c r="E554" s="226"/>
      <c r="F554" s="226">
        <f t="shared" si="29"/>
        <v>0</v>
      </c>
      <c r="G554" s="286">
        <v>0</v>
      </c>
      <c r="H554" s="334">
        <v>0</v>
      </c>
    </row>
    <row r="555" spans="1:8" s="219" customFormat="1" ht="9" customHeight="1">
      <c r="A555" s="220" t="s">
        <v>74</v>
      </c>
      <c r="B555" s="329">
        <f t="shared" si="28"/>
        <v>337</v>
      </c>
      <c r="C555" s="285">
        <v>129</v>
      </c>
      <c r="D555" s="250">
        <v>208</v>
      </c>
      <c r="E555" s="223"/>
      <c r="F555" s="223">
        <f t="shared" si="29"/>
        <v>1</v>
      </c>
      <c r="G555" s="285">
        <v>1</v>
      </c>
      <c r="H555" s="333">
        <v>0</v>
      </c>
    </row>
    <row r="556" spans="1:8" s="219" customFormat="1" ht="9" customHeight="1">
      <c r="A556" s="220" t="s">
        <v>75</v>
      </c>
      <c r="B556" s="329">
        <f t="shared" si="28"/>
        <v>552</v>
      </c>
      <c r="C556" s="259">
        <v>323</v>
      </c>
      <c r="D556" s="250">
        <v>229</v>
      </c>
      <c r="E556" s="223"/>
      <c r="F556" s="223">
        <f t="shared" si="29"/>
        <v>2</v>
      </c>
      <c r="G556" s="285">
        <v>2</v>
      </c>
      <c r="H556" s="333">
        <v>0</v>
      </c>
    </row>
    <row r="557" spans="1:8" s="219" customFormat="1" ht="9" customHeight="1">
      <c r="A557" s="220" t="s">
        <v>76</v>
      </c>
      <c r="B557" s="329">
        <f t="shared" si="28"/>
        <v>374</v>
      </c>
      <c r="C557" s="285">
        <v>190</v>
      </c>
      <c r="D557" s="250">
        <v>184</v>
      </c>
      <c r="E557" s="223"/>
      <c r="F557" s="223">
        <f t="shared" si="29"/>
        <v>1</v>
      </c>
      <c r="G557" s="285">
        <v>0</v>
      </c>
      <c r="H557" s="333">
        <v>1</v>
      </c>
    </row>
    <row r="558" spans="1:8" s="219" customFormat="1" ht="9" customHeight="1">
      <c r="A558" s="225" t="s">
        <v>77</v>
      </c>
      <c r="B558" s="330">
        <f t="shared" si="28"/>
        <v>744</v>
      </c>
      <c r="C558" s="286">
        <v>244</v>
      </c>
      <c r="D558" s="251">
        <v>500</v>
      </c>
      <c r="E558" s="226"/>
      <c r="F558" s="226">
        <f t="shared" si="29"/>
        <v>0</v>
      </c>
      <c r="G558" s="286">
        <v>0</v>
      </c>
      <c r="H558" s="334">
        <v>0</v>
      </c>
    </row>
    <row r="559" spans="1:8" s="219" customFormat="1" ht="9" customHeight="1">
      <c r="A559" s="220" t="s">
        <v>78</v>
      </c>
      <c r="B559" s="329">
        <f t="shared" si="28"/>
        <v>332</v>
      </c>
      <c r="C559" s="285">
        <v>174</v>
      </c>
      <c r="D559" s="250">
        <v>158</v>
      </c>
      <c r="E559" s="223"/>
      <c r="F559" s="223">
        <f t="shared" si="29"/>
        <v>0</v>
      </c>
      <c r="G559" s="285">
        <v>0</v>
      </c>
      <c r="H559" s="333">
        <v>0</v>
      </c>
    </row>
    <row r="560" spans="1:8" s="219" customFormat="1" ht="9" customHeight="1">
      <c r="A560" s="220" t="s">
        <v>79</v>
      </c>
      <c r="B560" s="329">
        <f t="shared" si="28"/>
        <v>1482</v>
      </c>
      <c r="C560" s="259">
        <v>823</v>
      </c>
      <c r="D560" s="250">
        <v>659</v>
      </c>
      <c r="E560" s="223"/>
      <c r="F560" s="223">
        <f t="shared" si="29"/>
        <v>1</v>
      </c>
      <c r="G560" s="285">
        <v>1</v>
      </c>
      <c r="H560" s="333">
        <v>0</v>
      </c>
    </row>
    <row r="561" spans="1:8" s="219" customFormat="1" ht="9" customHeight="1">
      <c r="A561" s="220" t="s">
        <v>80</v>
      </c>
      <c r="B561" s="329">
        <f t="shared" si="28"/>
        <v>153</v>
      </c>
      <c r="C561" s="285">
        <v>54</v>
      </c>
      <c r="D561" s="250">
        <v>99</v>
      </c>
      <c r="E561" s="223"/>
      <c r="F561" s="223">
        <f t="shared" si="29"/>
        <v>0</v>
      </c>
      <c r="G561" s="285">
        <v>0</v>
      </c>
      <c r="H561" s="333">
        <v>0</v>
      </c>
    </row>
    <row r="562" spans="1:8" s="219" customFormat="1" ht="9" customHeight="1">
      <c r="A562" s="225" t="s">
        <v>81</v>
      </c>
      <c r="B562" s="330">
        <f t="shared" si="28"/>
        <v>116</v>
      </c>
      <c r="C562" s="286">
        <v>20</v>
      </c>
      <c r="D562" s="251">
        <v>96</v>
      </c>
      <c r="E562" s="226"/>
      <c r="F562" s="226">
        <f t="shared" si="29"/>
        <v>0</v>
      </c>
      <c r="G562" s="286">
        <v>0</v>
      </c>
      <c r="H562" s="334">
        <v>0</v>
      </c>
    </row>
    <row r="563" spans="1:8" s="219" customFormat="1" ht="9" customHeight="1">
      <c r="A563" s="220" t="s">
        <v>276</v>
      </c>
      <c r="B563" s="223">
        <f t="shared" si="28"/>
        <v>669</v>
      </c>
      <c r="C563" s="223" t="s">
        <v>12</v>
      </c>
      <c r="D563" s="332">
        <v>669</v>
      </c>
      <c r="E563" s="223"/>
      <c r="F563" s="224">
        <f t="shared" si="29"/>
        <v>5</v>
      </c>
      <c r="G563" s="223" t="s">
        <v>12</v>
      </c>
      <c r="H563" s="335">
        <v>5</v>
      </c>
    </row>
    <row r="564" spans="1:8" s="219" customFormat="1" ht="9" customHeight="1">
      <c r="A564" s="220"/>
      <c r="B564" s="223"/>
      <c r="C564" s="223"/>
      <c r="D564" s="332"/>
      <c r="E564" s="223"/>
      <c r="F564" s="224"/>
      <c r="G564" s="223"/>
      <c r="H564" s="223"/>
    </row>
    <row r="565" spans="1:8" s="219" customFormat="1" ht="9" customHeight="1">
      <c r="A565" s="328">
        <v>2010</v>
      </c>
      <c r="B565" s="223"/>
      <c r="C565" s="223"/>
      <c r="D565" s="223"/>
      <c r="E565" s="223"/>
      <c r="F565" s="223"/>
      <c r="G565" s="223"/>
      <c r="H565" s="223"/>
    </row>
    <row r="566" spans="1:8" s="219" customFormat="1" ht="9" customHeight="1">
      <c r="A566" s="222" t="s">
        <v>102</v>
      </c>
      <c r="B566" s="221">
        <f>SUM(B568:B600)</f>
        <v>36097</v>
      </c>
      <c r="C566" s="221">
        <f>SUM(C568:C600)</f>
        <v>23415</v>
      </c>
      <c r="D566" s="221">
        <f>SUM(D568:D600)</f>
        <v>12682</v>
      </c>
      <c r="E566" s="221"/>
      <c r="F566" s="221">
        <f>SUM(F568:F600)</f>
        <v>84</v>
      </c>
      <c r="G566" s="221">
        <f>SUM(G568:G600)</f>
        <v>73</v>
      </c>
      <c r="H566" s="221">
        <f>SUM(H568:H600)</f>
        <v>11</v>
      </c>
    </row>
    <row r="567" spans="1:8" s="219" customFormat="1" ht="3.95" customHeight="1">
      <c r="A567" s="222"/>
      <c r="B567" s="221"/>
      <c r="C567" s="221"/>
      <c r="D567" s="221"/>
      <c r="E567" s="221"/>
      <c r="F567" s="221"/>
      <c r="G567" s="221"/>
      <c r="H567" s="221"/>
    </row>
    <row r="568" spans="1:8" s="219" customFormat="1" ht="9" customHeight="1">
      <c r="A568" s="220" t="s">
        <v>50</v>
      </c>
      <c r="B568" s="329">
        <f t="shared" ref="B568:B600" si="30">SUM(C568:D568)</f>
        <v>325</v>
      </c>
      <c r="C568" s="285">
        <v>207</v>
      </c>
      <c r="D568" s="250">
        <v>118</v>
      </c>
      <c r="E568" s="223"/>
      <c r="F568" s="224">
        <f t="shared" ref="F568:F600" si="31">SUM(G568:H568)</f>
        <v>0</v>
      </c>
      <c r="G568" s="285">
        <v>0</v>
      </c>
      <c r="H568" s="333">
        <v>0</v>
      </c>
    </row>
    <row r="569" spans="1:8" s="219" customFormat="1" ht="9" customHeight="1">
      <c r="A569" s="220" t="s">
        <v>51</v>
      </c>
      <c r="B569" s="329">
        <f t="shared" si="30"/>
        <v>3241</v>
      </c>
      <c r="C569" s="259">
        <v>3074</v>
      </c>
      <c r="D569" s="333">
        <v>167</v>
      </c>
      <c r="E569" s="223"/>
      <c r="F569" s="224">
        <f t="shared" si="31"/>
        <v>32</v>
      </c>
      <c r="G569" s="285">
        <v>32</v>
      </c>
      <c r="H569" s="333">
        <v>0</v>
      </c>
    </row>
    <row r="570" spans="1:8" s="219" customFormat="1" ht="9" customHeight="1">
      <c r="A570" s="220" t="s">
        <v>52</v>
      </c>
      <c r="B570" s="329">
        <f t="shared" si="30"/>
        <v>296</v>
      </c>
      <c r="C570" s="285">
        <v>216</v>
      </c>
      <c r="D570" s="250">
        <v>80</v>
      </c>
      <c r="E570" s="223"/>
      <c r="F570" s="224">
        <f t="shared" si="31"/>
        <v>1</v>
      </c>
      <c r="G570" s="285">
        <v>0</v>
      </c>
      <c r="H570" s="333">
        <v>1</v>
      </c>
    </row>
    <row r="571" spans="1:8" s="219" customFormat="1" ht="9" customHeight="1">
      <c r="A571" s="225" t="s">
        <v>53</v>
      </c>
      <c r="B571" s="330">
        <f t="shared" si="30"/>
        <v>144</v>
      </c>
      <c r="C571" s="286">
        <v>21</v>
      </c>
      <c r="D571" s="251">
        <v>123</v>
      </c>
      <c r="E571" s="226"/>
      <c r="F571" s="226">
        <f t="shared" si="31"/>
        <v>0</v>
      </c>
      <c r="G571" s="286">
        <v>0</v>
      </c>
      <c r="H571" s="334">
        <v>0</v>
      </c>
    </row>
    <row r="572" spans="1:8" s="219" customFormat="1" ht="9" customHeight="1">
      <c r="A572" s="220" t="s">
        <v>54</v>
      </c>
      <c r="B572" s="329">
        <f t="shared" si="30"/>
        <v>545</v>
      </c>
      <c r="C572" s="285">
        <v>188</v>
      </c>
      <c r="D572" s="250">
        <v>357</v>
      </c>
      <c r="E572" s="223"/>
      <c r="F572" s="223">
        <f t="shared" si="31"/>
        <v>0</v>
      </c>
      <c r="G572" s="285">
        <v>0</v>
      </c>
      <c r="H572" s="333">
        <v>0</v>
      </c>
    </row>
    <row r="573" spans="1:8" s="219" customFormat="1" ht="9" customHeight="1">
      <c r="A573" s="220" t="s">
        <v>55</v>
      </c>
      <c r="B573" s="329">
        <f t="shared" si="30"/>
        <v>233</v>
      </c>
      <c r="C573" s="285">
        <v>72</v>
      </c>
      <c r="D573" s="250">
        <v>161</v>
      </c>
      <c r="E573" s="223"/>
      <c r="F573" s="223">
        <f t="shared" si="31"/>
        <v>1</v>
      </c>
      <c r="G573" s="285">
        <v>1</v>
      </c>
      <c r="H573" s="333">
        <v>0</v>
      </c>
    </row>
    <row r="574" spans="1:8" s="219" customFormat="1" ht="9" customHeight="1">
      <c r="A574" s="220" t="s">
        <v>56</v>
      </c>
      <c r="B574" s="329">
        <f t="shared" si="30"/>
        <v>192</v>
      </c>
      <c r="C574" s="285">
        <v>0</v>
      </c>
      <c r="D574" s="250">
        <v>192</v>
      </c>
      <c r="E574" s="223"/>
      <c r="F574" s="223">
        <f t="shared" si="31"/>
        <v>0</v>
      </c>
      <c r="G574" s="335">
        <v>0</v>
      </c>
      <c r="H574" s="333">
        <v>0</v>
      </c>
    </row>
    <row r="575" spans="1:8" s="219" customFormat="1" ht="9" customHeight="1">
      <c r="A575" s="225" t="s">
        <v>57</v>
      </c>
      <c r="B575" s="330">
        <f t="shared" si="30"/>
        <v>246</v>
      </c>
      <c r="C575" s="286">
        <v>42</v>
      </c>
      <c r="D575" s="251">
        <v>204</v>
      </c>
      <c r="E575" s="226"/>
      <c r="F575" s="226">
        <f t="shared" si="31"/>
        <v>0</v>
      </c>
      <c r="G575" s="286">
        <v>0</v>
      </c>
      <c r="H575" s="334">
        <v>0</v>
      </c>
    </row>
    <row r="576" spans="1:8" s="219" customFormat="1" ht="9" customHeight="1">
      <c r="A576" s="220" t="s">
        <v>58</v>
      </c>
      <c r="B576" s="329">
        <f t="shared" si="30"/>
        <v>4561</v>
      </c>
      <c r="C576" s="259">
        <v>1926</v>
      </c>
      <c r="D576" s="250">
        <v>2635</v>
      </c>
      <c r="E576" s="223"/>
      <c r="F576" s="223">
        <f t="shared" si="31"/>
        <v>22</v>
      </c>
      <c r="G576" s="285">
        <v>22</v>
      </c>
      <c r="H576" s="333">
        <v>0</v>
      </c>
    </row>
    <row r="577" spans="1:8" s="219" customFormat="1" ht="9" customHeight="1">
      <c r="A577" s="220" t="s">
        <v>59</v>
      </c>
      <c r="B577" s="329">
        <f t="shared" si="30"/>
        <v>668</v>
      </c>
      <c r="C577" s="285">
        <v>372</v>
      </c>
      <c r="D577" s="250">
        <v>296</v>
      </c>
      <c r="E577" s="223"/>
      <c r="F577" s="223">
        <f t="shared" si="31"/>
        <v>1</v>
      </c>
      <c r="G577" s="285">
        <v>1</v>
      </c>
      <c r="H577" s="333">
        <v>0</v>
      </c>
    </row>
    <row r="578" spans="1:8" s="219" customFormat="1" ht="9" customHeight="1">
      <c r="A578" s="220" t="s">
        <v>60</v>
      </c>
      <c r="B578" s="329">
        <f t="shared" si="30"/>
        <v>540</v>
      </c>
      <c r="C578" s="285">
        <v>192</v>
      </c>
      <c r="D578" s="250">
        <v>348</v>
      </c>
      <c r="E578" s="223"/>
      <c r="F578" s="223">
        <f t="shared" si="31"/>
        <v>1</v>
      </c>
      <c r="G578" s="285">
        <v>0</v>
      </c>
      <c r="H578" s="333">
        <v>1</v>
      </c>
    </row>
    <row r="579" spans="1:8" s="219" customFormat="1" ht="9" customHeight="1">
      <c r="A579" s="225" t="s">
        <v>61</v>
      </c>
      <c r="B579" s="330">
        <f t="shared" si="30"/>
        <v>619</v>
      </c>
      <c r="C579" s="286">
        <v>520</v>
      </c>
      <c r="D579" s="251">
        <v>99</v>
      </c>
      <c r="E579" s="226"/>
      <c r="F579" s="226">
        <f t="shared" si="31"/>
        <v>1</v>
      </c>
      <c r="G579" s="286">
        <v>1</v>
      </c>
      <c r="H579" s="334">
        <v>0</v>
      </c>
    </row>
    <row r="580" spans="1:8" s="219" customFormat="1" ht="9" customHeight="1">
      <c r="A580" s="220" t="s">
        <v>62</v>
      </c>
      <c r="B580" s="329">
        <f t="shared" si="30"/>
        <v>930</v>
      </c>
      <c r="C580" s="285">
        <v>436</v>
      </c>
      <c r="D580" s="250">
        <v>494</v>
      </c>
      <c r="E580" s="223"/>
      <c r="F580" s="223">
        <f t="shared" si="31"/>
        <v>1</v>
      </c>
      <c r="G580" s="285">
        <v>0</v>
      </c>
      <c r="H580" s="333">
        <v>1</v>
      </c>
    </row>
    <row r="581" spans="1:8" s="219" customFormat="1" ht="9" customHeight="1">
      <c r="A581" s="220" t="s">
        <v>63</v>
      </c>
      <c r="B581" s="329">
        <f t="shared" si="30"/>
        <v>2066</v>
      </c>
      <c r="C581" s="259">
        <v>1457</v>
      </c>
      <c r="D581" s="250">
        <v>609</v>
      </c>
      <c r="E581" s="223"/>
      <c r="F581" s="223">
        <f t="shared" si="31"/>
        <v>5</v>
      </c>
      <c r="G581" s="285">
        <v>5</v>
      </c>
      <c r="H581" s="333">
        <v>0</v>
      </c>
    </row>
    <row r="582" spans="1:8" s="219" customFormat="1" ht="9" customHeight="1">
      <c r="A582" s="220" t="s">
        <v>64</v>
      </c>
      <c r="B582" s="329">
        <f t="shared" si="30"/>
        <v>5177</v>
      </c>
      <c r="C582" s="259">
        <v>3611</v>
      </c>
      <c r="D582" s="250">
        <v>1566</v>
      </c>
      <c r="E582" s="223"/>
      <c r="F582" s="223">
        <f t="shared" si="31"/>
        <v>4</v>
      </c>
      <c r="G582" s="285">
        <v>2</v>
      </c>
      <c r="H582" s="333">
        <v>2</v>
      </c>
    </row>
    <row r="583" spans="1:8" s="219" customFormat="1" ht="9" customHeight="1">
      <c r="A583" s="225" t="s">
        <v>65</v>
      </c>
      <c r="B583" s="330">
        <f t="shared" si="30"/>
        <v>514</v>
      </c>
      <c r="C583" s="286">
        <v>166</v>
      </c>
      <c r="D583" s="251">
        <v>348</v>
      </c>
      <c r="E583" s="226"/>
      <c r="F583" s="226">
        <f t="shared" si="31"/>
        <v>2</v>
      </c>
      <c r="G583" s="286">
        <v>1</v>
      </c>
      <c r="H583" s="334">
        <v>1</v>
      </c>
    </row>
    <row r="584" spans="1:8" s="219" customFormat="1" ht="9" customHeight="1">
      <c r="A584" s="220" t="s">
        <v>66</v>
      </c>
      <c r="B584" s="329">
        <f t="shared" si="30"/>
        <v>583</v>
      </c>
      <c r="C584" s="285">
        <v>451</v>
      </c>
      <c r="D584" s="250">
        <v>132</v>
      </c>
      <c r="E584" s="223"/>
      <c r="F584" s="223">
        <f t="shared" si="31"/>
        <v>0</v>
      </c>
      <c r="G584" s="285">
        <v>0</v>
      </c>
      <c r="H584" s="333">
        <v>0</v>
      </c>
    </row>
    <row r="585" spans="1:8" s="219" customFormat="1" ht="9" customHeight="1">
      <c r="A585" s="220" t="s">
        <v>67</v>
      </c>
      <c r="B585" s="329">
        <f t="shared" si="30"/>
        <v>97</v>
      </c>
      <c r="C585" s="285">
        <v>0</v>
      </c>
      <c r="D585" s="250">
        <v>97</v>
      </c>
      <c r="E585" s="223"/>
      <c r="F585" s="223">
        <f t="shared" si="31"/>
        <v>0</v>
      </c>
      <c r="G585" s="285">
        <v>0</v>
      </c>
      <c r="H585" s="333">
        <v>0</v>
      </c>
    </row>
    <row r="586" spans="1:8" s="219" customFormat="1" ht="9" customHeight="1">
      <c r="A586" s="220" t="s">
        <v>68</v>
      </c>
      <c r="B586" s="329">
        <f t="shared" si="30"/>
        <v>4996</v>
      </c>
      <c r="C586" s="259">
        <v>4656</v>
      </c>
      <c r="D586" s="250">
        <v>340</v>
      </c>
      <c r="E586" s="223"/>
      <c r="F586" s="223">
        <f t="shared" si="31"/>
        <v>0</v>
      </c>
      <c r="G586" s="285">
        <v>0</v>
      </c>
      <c r="H586" s="333">
        <v>0</v>
      </c>
    </row>
    <row r="587" spans="1:8" s="219" customFormat="1" ht="9" customHeight="1">
      <c r="A587" s="225" t="s">
        <v>69</v>
      </c>
      <c r="B587" s="330">
        <f t="shared" si="30"/>
        <v>748</v>
      </c>
      <c r="C587" s="286">
        <v>404</v>
      </c>
      <c r="D587" s="251">
        <v>344</v>
      </c>
      <c r="E587" s="226"/>
      <c r="F587" s="226">
        <f t="shared" si="31"/>
        <v>5</v>
      </c>
      <c r="G587" s="286">
        <v>3</v>
      </c>
      <c r="H587" s="334">
        <v>2</v>
      </c>
    </row>
    <row r="588" spans="1:8" s="219" customFormat="1" ht="9" customHeight="1">
      <c r="A588" s="220" t="s">
        <v>70</v>
      </c>
      <c r="B588" s="329">
        <f t="shared" si="30"/>
        <v>2351</v>
      </c>
      <c r="C588" s="259">
        <v>1824</v>
      </c>
      <c r="D588" s="250">
        <v>527</v>
      </c>
      <c r="E588" s="223"/>
      <c r="F588" s="223">
        <f t="shared" si="31"/>
        <v>0</v>
      </c>
      <c r="G588" s="285">
        <v>0</v>
      </c>
      <c r="H588" s="333">
        <v>0</v>
      </c>
    </row>
    <row r="589" spans="1:8" s="219" customFormat="1" ht="9" customHeight="1">
      <c r="A589" s="220" t="s">
        <v>71</v>
      </c>
      <c r="B589" s="329">
        <f t="shared" si="30"/>
        <v>1044</v>
      </c>
      <c r="C589" s="285">
        <v>815</v>
      </c>
      <c r="D589" s="250">
        <v>229</v>
      </c>
      <c r="E589" s="223"/>
      <c r="F589" s="223">
        <f t="shared" si="31"/>
        <v>0</v>
      </c>
      <c r="G589" s="285">
        <v>0</v>
      </c>
      <c r="H589" s="333">
        <v>0</v>
      </c>
    </row>
    <row r="590" spans="1:8" s="219" customFormat="1" ht="9" customHeight="1">
      <c r="A590" s="220" t="s">
        <v>72</v>
      </c>
      <c r="B590" s="329">
        <f t="shared" si="30"/>
        <v>191</v>
      </c>
      <c r="C590" s="285">
        <v>160</v>
      </c>
      <c r="D590" s="250">
        <v>31</v>
      </c>
      <c r="E590" s="223"/>
      <c r="F590" s="223">
        <f t="shared" si="31"/>
        <v>0</v>
      </c>
      <c r="G590" s="285">
        <v>0</v>
      </c>
      <c r="H590" s="333">
        <v>0</v>
      </c>
    </row>
    <row r="591" spans="1:8" s="219" customFormat="1" ht="9" customHeight="1">
      <c r="A591" s="225" t="s">
        <v>73</v>
      </c>
      <c r="B591" s="330">
        <f t="shared" si="30"/>
        <v>516</v>
      </c>
      <c r="C591" s="286">
        <v>261</v>
      </c>
      <c r="D591" s="251">
        <v>255</v>
      </c>
      <c r="E591" s="226"/>
      <c r="F591" s="226">
        <f t="shared" si="31"/>
        <v>0</v>
      </c>
      <c r="G591" s="286">
        <v>0</v>
      </c>
      <c r="H591" s="334">
        <v>0</v>
      </c>
    </row>
    <row r="592" spans="1:8" s="219" customFormat="1" ht="9" customHeight="1">
      <c r="A592" s="220" t="s">
        <v>74</v>
      </c>
      <c r="B592" s="329">
        <f t="shared" si="30"/>
        <v>406</v>
      </c>
      <c r="C592" s="285">
        <v>124</v>
      </c>
      <c r="D592" s="250">
        <v>282</v>
      </c>
      <c r="E592" s="223"/>
      <c r="F592" s="223">
        <f t="shared" si="31"/>
        <v>0</v>
      </c>
      <c r="G592" s="285">
        <v>0</v>
      </c>
      <c r="H592" s="333">
        <v>0</v>
      </c>
    </row>
    <row r="593" spans="1:8" s="219" customFormat="1" ht="9" customHeight="1">
      <c r="A593" s="220" t="s">
        <v>75</v>
      </c>
      <c r="B593" s="329">
        <f t="shared" si="30"/>
        <v>961</v>
      </c>
      <c r="C593" s="259">
        <v>730</v>
      </c>
      <c r="D593" s="250">
        <v>231</v>
      </c>
      <c r="E593" s="223"/>
      <c r="F593" s="223">
        <f t="shared" si="31"/>
        <v>4</v>
      </c>
      <c r="G593" s="285">
        <v>4</v>
      </c>
      <c r="H593" s="333">
        <v>0</v>
      </c>
    </row>
    <row r="594" spans="1:8" s="219" customFormat="1" ht="9" customHeight="1">
      <c r="A594" s="220" t="s">
        <v>76</v>
      </c>
      <c r="B594" s="329">
        <f t="shared" si="30"/>
        <v>589</v>
      </c>
      <c r="C594" s="285">
        <v>263</v>
      </c>
      <c r="D594" s="250">
        <v>326</v>
      </c>
      <c r="E594" s="223"/>
      <c r="F594" s="223">
        <f t="shared" si="31"/>
        <v>0</v>
      </c>
      <c r="G594" s="285">
        <v>0</v>
      </c>
      <c r="H594" s="333">
        <v>0</v>
      </c>
    </row>
    <row r="595" spans="1:8" s="219" customFormat="1" ht="9" customHeight="1">
      <c r="A595" s="225" t="s">
        <v>77</v>
      </c>
      <c r="B595" s="330">
        <f t="shared" si="30"/>
        <v>684</v>
      </c>
      <c r="C595" s="286">
        <v>223</v>
      </c>
      <c r="D595" s="251">
        <v>461</v>
      </c>
      <c r="E595" s="226"/>
      <c r="F595" s="226">
        <f t="shared" si="31"/>
        <v>0</v>
      </c>
      <c r="G595" s="286">
        <v>0</v>
      </c>
      <c r="H595" s="334">
        <v>0</v>
      </c>
    </row>
    <row r="596" spans="1:8" s="219" customFormat="1" ht="9" customHeight="1">
      <c r="A596" s="220" t="s">
        <v>78</v>
      </c>
      <c r="B596" s="329">
        <f t="shared" si="30"/>
        <v>347</v>
      </c>
      <c r="C596" s="285">
        <v>205</v>
      </c>
      <c r="D596" s="250">
        <v>142</v>
      </c>
      <c r="E596" s="223"/>
      <c r="F596" s="223">
        <f t="shared" si="31"/>
        <v>0</v>
      </c>
      <c r="G596" s="285">
        <v>0</v>
      </c>
      <c r="H596" s="333">
        <v>0</v>
      </c>
    </row>
    <row r="597" spans="1:8" s="219" customFormat="1" ht="9" customHeight="1">
      <c r="A597" s="220" t="s">
        <v>79</v>
      </c>
      <c r="B597" s="329">
        <f t="shared" si="30"/>
        <v>1345</v>
      </c>
      <c r="C597" s="259">
        <v>728</v>
      </c>
      <c r="D597" s="250">
        <v>617</v>
      </c>
      <c r="E597" s="223"/>
      <c r="F597" s="223">
        <f t="shared" si="31"/>
        <v>0</v>
      </c>
      <c r="G597" s="285">
        <v>0</v>
      </c>
      <c r="H597" s="333">
        <v>0</v>
      </c>
    </row>
    <row r="598" spans="1:8" s="219" customFormat="1" ht="9" customHeight="1">
      <c r="A598" s="220" t="s">
        <v>80</v>
      </c>
      <c r="B598" s="329">
        <f t="shared" si="30"/>
        <v>155</v>
      </c>
      <c r="C598" s="285">
        <v>44</v>
      </c>
      <c r="D598" s="250">
        <v>111</v>
      </c>
      <c r="E598" s="223"/>
      <c r="F598" s="223">
        <f t="shared" si="31"/>
        <v>0</v>
      </c>
      <c r="G598" s="285">
        <v>0</v>
      </c>
      <c r="H598" s="333">
        <v>0</v>
      </c>
    </row>
    <row r="599" spans="1:8" s="219" customFormat="1" ht="9" customHeight="1">
      <c r="A599" s="225" t="s">
        <v>81</v>
      </c>
      <c r="B599" s="330">
        <f t="shared" si="30"/>
        <v>117</v>
      </c>
      <c r="C599" s="286">
        <v>27</v>
      </c>
      <c r="D599" s="251">
        <v>90</v>
      </c>
      <c r="E599" s="226"/>
      <c r="F599" s="226">
        <f t="shared" si="31"/>
        <v>1</v>
      </c>
      <c r="G599" s="286">
        <v>1</v>
      </c>
      <c r="H599" s="334">
        <v>0</v>
      </c>
    </row>
    <row r="600" spans="1:8" s="219" customFormat="1" ht="9" customHeight="1">
      <c r="A600" s="220" t="s">
        <v>276</v>
      </c>
      <c r="B600" s="223">
        <f t="shared" si="30"/>
        <v>670</v>
      </c>
      <c r="C600" s="223" t="s">
        <v>12</v>
      </c>
      <c r="D600" s="332">
        <v>670</v>
      </c>
      <c r="E600" s="223"/>
      <c r="F600" s="224">
        <f t="shared" si="31"/>
        <v>3</v>
      </c>
      <c r="G600" s="223" t="s">
        <v>12</v>
      </c>
      <c r="H600" s="335">
        <v>3</v>
      </c>
    </row>
    <row r="601" spans="1:8" s="219" customFormat="1" ht="9" customHeight="1">
      <c r="A601" s="220"/>
      <c r="B601" s="223"/>
      <c r="C601" s="223"/>
      <c r="D601" s="332"/>
      <c r="E601" s="223"/>
      <c r="F601" s="224"/>
      <c r="G601" s="223"/>
      <c r="H601" s="223"/>
    </row>
    <row r="602" spans="1:8" s="219" customFormat="1" ht="9" customHeight="1">
      <c r="A602" s="328">
        <v>2011</v>
      </c>
      <c r="B602" s="223"/>
      <c r="C602" s="223"/>
      <c r="D602" s="223"/>
      <c r="E602" s="223"/>
      <c r="F602" s="223"/>
      <c r="G602" s="223"/>
      <c r="H602" s="223"/>
    </row>
    <row r="603" spans="1:8" s="219" customFormat="1" ht="9" customHeight="1">
      <c r="A603" s="222" t="s">
        <v>102</v>
      </c>
      <c r="B603" s="221">
        <f>SUM(B605:B637)</f>
        <v>37046</v>
      </c>
      <c r="C603" s="221">
        <f>SUM(C605:C637)</f>
        <v>26096</v>
      </c>
      <c r="D603" s="221">
        <f>SUM(D605:D637)</f>
        <v>10950</v>
      </c>
      <c r="E603" s="221"/>
      <c r="F603" s="221">
        <f>SUM(F605:F637)</f>
        <v>62</v>
      </c>
      <c r="G603" s="221">
        <f>SUM(G605:G637)</f>
        <v>49</v>
      </c>
      <c r="H603" s="221">
        <f>SUM(H605:H637)</f>
        <v>13</v>
      </c>
    </row>
    <row r="604" spans="1:8" s="219" customFormat="1" ht="3.95" customHeight="1">
      <c r="A604" s="222"/>
      <c r="B604" s="221"/>
      <c r="C604" s="221"/>
      <c r="D604" s="221"/>
      <c r="E604" s="221"/>
      <c r="F604" s="221"/>
      <c r="G604" s="221"/>
      <c r="H604" s="221"/>
    </row>
    <row r="605" spans="1:8" s="219" customFormat="1" ht="9" customHeight="1">
      <c r="A605" s="220" t="s">
        <v>50</v>
      </c>
      <c r="B605" s="329">
        <f t="shared" ref="B605:B637" si="32">SUM(C605:D605)</f>
        <v>130</v>
      </c>
      <c r="C605" s="285">
        <v>34</v>
      </c>
      <c r="D605" s="250">
        <v>96</v>
      </c>
      <c r="E605" s="223"/>
      <c r="F605" s="224">
        <f t="shared" ref="F605:F637" si="33">SUM(G605:H605)</f>
        <v>0</v>
      </c>
      <c r="G605" s="285">
        <v>0</v>
      </c>
      <c r="H605" s="333">
        <v>0</v>
      </c>
    </row>
    <row r="606" spans="1:8" s="219" customFormat="1" ht="9" customHeight="1">
      <c r="A606" s="220" t="s">
        <v>51</v>
      </c>
      <c r="B606" s="329">
        <f t="shared" si="32"/>
        <v>3474</v>
      </c>
      <c r="C606" s="259">
        <v>3269</v>
      </c>
      <c r="D606" s="333">
        <v>205</v>
      </c>
      <c r="E606" s="223"/>
      <c r="F606" s="224">
        <f t="shared" si="33"/>
        <v>20</v>
      </c>
      <c r="G606" s="285">
        <v>20</v>
      </c>
      <c r="H606" s="333">
        <v>0</v>
      </c>
    </row>
    <row r="607" spans="1:8" s="219" customFormat="1" ht="9" customHeight="1">
      <c r="A607" s="220" t="s">
        <v>52</v>
      </c>
      <c r="B607" s="329">
        <f t="shared" si="32"/>
        <v>160</v>
      </c>
      <c r="C607" s="285">
        <v>96</v>
      </c>
      <c r="D607" s="250">
        <v>64</v>
      </c>
      <c r="E607" s="223"/>
      <c r="F607" s="224">
        <f t="shared" si="33"/>
        <v>0</v>
      </c>
      <c r="G607" s="285">
        <v>0</v>
      </c>
      <c r="H607" s="333">
        <v>0</v>
      </c>
    </row>
    <row r="608" spans="1:8" s="219" customFormat="1" ht="9" customHeight="1">
      <c r="A608" s="225" t="s">
        <v>53</v>
      </c>
      <c r="B608" s="330">
        <f t="shared" si="32"/>
        <v>111</v>
      </c>
      <c r="C608" s="286">
        <v>19</v>
      </c>
      <c r="D608" s="251">
        <v>92</v>
      </c>
      <c r="E608" s="226"/>
      <c r="F608" s="226">
        <f t="shared" si="33"/>
        <v>0</v>
      </c>
      <c r="G608" s="286">
        <v>0</v>
      </c>
      <c r="H608" s="334">
        <v>0</v>
      </c>
    </row>
    <row r="609" spans="1:8" s="219" customFormat="1" ht="9" customHeight="1">
      <c r="A609" s="220" t="s">
        <v>54</v>
      </c>
      <c r="B609" s="329">
        <f t="shared" si="32"/>
        <v>422</v>
      </c>
      <c r="C609" s="285">
        <v>166</v>
      </c>
      <c r="D609" s="250">
        <v>256</v>
      </c>
      <c r="E609" s="223"/>
      <c r="F609" s="223">
        <f t="shared" si="33"/>
        <v>1</v>
      </c>
      <c r="G609" s="285">
        <v>0</v>
      </c>
      <c r="H609" s="333">
        <v>1</v>
      </c>
    </row>
    <row r="610" spans="1:8" s="219" customFormat="1" ht="9" customHeight="1">
      <c r="A610" s="220" t="s">
        <v>55</v>
      </c>
      <c r="B610" s="329">
        <f t="shared" si="32"/>
        <v>249</v>
      </c>
      <c r="C610" s="285">
        <v>118</v>
      </c>
      <c r="D610" s="250">
        <v>131</v>
      </c>
      <c r="E610" s="223"/>
      <c r="F610" s="223">
        <f t="shared" si="33"/>
        <v>1</v>
      </c>
      <c r="G610" s="285">
        <v>1</v>
      </c>
      <c r="H610" s="333">
        <v>0</v>
      </c>
    </row>
    <row r="611" spans="1:8" s="219" customFormat="1" ht="9" customHeight="1">
      <c r="A611" s="220" t="s">
        <v>56</v>
      </c>
      <c r="B611" s="329">
        <f t="shared" si="32"/>
        <v>120</v>
      </c>
      <c r="C611" s="285">
        <v>0</v>
      </c>
      <c r="D611" s="250">
        <v>120</v>
      </c>
      <c r="E611" s="223"/>
      <c r="F611" s="223">
        <f t="shared" si="33"/>
        <v>0</v>
      </c>
      <c r="G611" s="335">
        <v>0</v>
      </c>
      <c r="H611" s="333">
        <v>0</v>
      </c>
    </row>
    <row r="612" spans="1:8" s="219" customFormat="1" ht="9" customHeight="1">
      <c r="A612" s="225" t="s">
        <v>57</v>
      </c>
      <c r="B612" s="330">
        <f t="shared" si="32"/>
        <v>188</v>
      </c>
      <c r="C612" s="286">
        <v>31</v>
      </c>
      <c r="D612" s="251">
        <v>157</v>
      </c>
      <c r="E612" s="226"/>
      <c r="F612" s="226">
        <f t="shared" si="33"/>
        <v>0</v>
      </c>
      <c r="G612" s="286">
        <v>0</v>
      </c>
      <c r="H612" s="334">
        <v>0</v>
      </c>
    </row>
    <row r="613" spans="1:8" s="219" customFormat="1" ht="9" customHeight="1">
      <c r="A613" s="220" t="s">
        <v>58</v>
      </c>
      <c r="B613" s="329">
        <f t="shared" si="32"/>
        <v>3645</v>
      </c>
      <c r="C613" s="259">
        <v>1188</v>
      </c>
      <c r="D613" s="250">
        <v>2457</v>
      </c>
      <c r="E613" s="223"/>
      <c r="F613" s="223">
        <f t="shared" si="33"/>
        <v>19</v>
      </c>
      <c r="G613" s="285">
        <v>18</v>
      </c>
      <c r="H613" s="333">
        <v>1</v>
      </c>
    </row>
    <row r="614" spans="1:8" s="219" customFormat="1" ht="9" customHeight="1">
      <c r="A614" s="220" t="s">
        <v>59</v>
      </c>
      <c r="B614" s="329">
        <f t="shared" si="32"/>
        <v>511</v>
      </c>
      <c r="C614" s="285">
        <v>372</v>
      </c>
      <c r="D614" s="250">
        <v>139</v>
      </c>
      <c r="E614" s="223"/>
      <c r="F614" s="223">
        <f t="shared" si="33"/>
        <v>3</v>
      </c>
      <c r="G614" s="285">
        <v>2</v>
      </c>
      <c r="H614" s="333">
        <v>1</v>
      </c>
    </row>
    <row r="615" spans="1:8" s="219" customFormat="1" ht="9" customHeight="1">
      <c r="A615" s="220" t="s">
        <v>60</v>
      </c>
      <c r="B615" s="329">
        <f t="shared" si="32"/>
        <v>444</v>
      </c>
      <c r="C615" s="285">
        <v>136</v>
      </c>
      <c r="D615" s="250">
        <v>308</v>
      </c>
      <c r="E615" s="223"/>
      <c r="F615" s="223">
        <f t="shared" si="33"/>
        <v>1</v>
      </c>
      <c r="G615" s="285">
        <v>0</v>
      </c>
      <c r="H615" s="333">
        <v>1</v>
      </c>
    </row>
    <row r="616" spans="1:8" s="219" customFormat="1" ht="9" customHeight="1">
      <c r="A616" s="225" t="s">
        <v>61</v>
      </c>
      <c r="B616" s="330">
        <f t="shared" si="32"/>
        <v>484</v>
      </c>
      <c r="C616" s="286">
        <v>391</v>
      </c>
      <c r="D616" s="251">
        <v>93</v>
      </c>
      <c r="E616" s="226"/>
      <c r="F616" s="226">
        <f t="shared" si="33"/>
        <v>3</v>
      </c>
      <c r="G616" s="286">
        <v>2</v>
      </c>
      <c r="H616" s="334">
        <v>1</v>
      </c>
    </row>
    <row r="617" spans="1:8" s="219" customFormat="1" ht="9" customHeight="1">
      <c r="A617" s="220" t="s">
        <v>62</v>
      </c>
      <c r="B617" s="329">
        <f t="shared" si="32"/>
        <v>834</v>
      </c>
      <c r="C617" s="285">
        <v>349</v>
      </c>
      <c r="D617" s="250">
        <v>485</v>
      </c>
      <c r="E617" s="223"/>
      <c r="F617" s="223">
        <f t="shared" si="33"/>
        <v>1</v>
      </c>
      <c r="G617" s="285">
        <v>0</v>
      </c>
      <c r="H617" s="333">
        <v>1</v>
      </c>
    </row>
    <row r="618" spans="1:8" s="219" customFormat="1" ht="9" customHeight="1">
      <c r="A618" s="220" t="s">
        <v>63</v>
      </c>
      <c r="B618" s="329">
        <f t="shared" si="32"/>
        <v>3800</v>
      </c>
      <c r="C618" s="259">
        <v>3401</v>
      </c>
      <c r="D618" s="250">
        <v>399</v>
      </c>
      <c r="E618" s="223"/>
      <c r="F618" s="223">
        <f t="shared" si="33"/>
        <v>2</v>
      </c>
      <c r="G618" s="285">
        <v>1</v>
      </c>
      <c r="H618" s="333">
        <v>1</v>
      </c>
    </row>
    <row r="619" spans="1:8" s="219" customFormat="1" ht="9" customHeight="1">
      <c r="A619" s="220" t="s">
        <v>64</v>
      </c>
      <c r="B619" s="329">
        <f t="shared" si="32"/>
        <v>5094</v>
      </c>
      <c r="C619" s="259">
        <v>3608</v>
      </c>
      <c r="D619" s="250">
        <v>1486</v>
      </c>
      <c r="E619" s="223"/>
      <c r="F619" s="223">
        <f t="shared" si="33"/>
        <v>1</v>
      </c>
      <c r="G619" s="285">
        <v>0</v>
      </c>
      <c r="H619" s="333">
        <v>1</v>
      </c>
    </row>
    <row r="620" spans="1:8" s="219" customFormat="1" ht="9" customHeight="1">
      <c r="A620" s="225" t="s">
        <v>65</v>
      </c>
      <c r="B620" s="330">
        <f t="shared" si="32"/>
        <v>402</v>
      </c>
      <c r="C620" s="286">
        <v>190</v>
      </c>
      <c r="D620" s="251">
        <v>212</v>
      </c>
      <c r="E620" s="226"/>
      <c r="F620" s="226">
        <f t="shared" si="33"/>
        <v>1</v>
      </c>
      <c r="G620" s="286">
        <v>1</v>
      </c>
      <c r="H620" s="334">
        <v>0</v>
      </c>
    </row>
    <row r="621" spans="1:8" s="219" customFormat="1" ht="9" customHeight="1">
      <c r="A621" s="220" t="s">
        <v>66</v>
      </c>
      <c r="B621" s="329">
        <f t="shared" si="32"/>
        <v>903</v>
      </c>
      <c r="C621" s="285">
        <v>804</v>
      </c>
      <c r="D621" s="250">
        <v>99</v>
      </c>
      <c r="E621" s="223"/>
      <c r="F621" s="223">
        <f t="shared" si="33"/>
        <v>1</v>
      </c>
      <c r="G621" s="285">
        <v>0</v>
      </c>
      <c r="H621" s="333">
        <v>1</v>
      </c>
    </row>
    <row r="622" spans="1:8" s="219" customFormat="1" ht="9" customHeight="1">
      <c r="A622" s="220" t="s">
        <v>67</v>
      </c>
      <c r="B622" s="329">
        <f t="shared" si="32"/>
        <v>409</v>
      </c>
      <c r="C622" s="285">
        <v>298</v>
      </c>
      <c r="D622" s="250">
        <v>111</v>
      </c>
      <c r="E622" s="223"/>
      <c r="F622" s="223">
        <f t="shared" si="33"/>
        <v>0</v>
      </c>
      <c r="G622" s="285">
        <v>0</v>
      </c>
      <c r="H622" s="333">
        <v>0</v>
      </c>
    </row>
    <row r="623" spans="1:8" s="219" customFormat="1" ht="9" customHeight="1">
      <c r="A623" s="220" t="s">
        <v>68</v>
      </c>
      <c r="B623" s="329">
        <f t="shared" si="32"/>
        <v>6034</v>
      </c>
      <c r="C623" s="259">
        <v>5806</v>
      </c>
      <c r="D623" s="250">
        <v>228</v>
      </c>
      <c r="E623" s="223"/>
      <c r="F623" s="223">
        <f t="shared" si="33"/>
        <v>0</v>
      </c>
      <c r="G623" s="285">
        <v>0</v>
      </c>
      <c r="H623" s="333">
        <v>0</v>
      </c>
    </row>
    <row r="624" spans="1:8" s="219" customFormat="1" ht="9" customHeight="1">
      <c r="A624" s="225" t="s">
        <v>69</v>
      </c>
      <c r="B624" s="330">
        <f t="shared" si="32"/>
        <v>961</v>
      </c>
      <c r="C624" s="286">
        <v>506</v>
      </c>
      <c r="D624" s="251">
        <v>455</v>
      </c>
      <c r="E624" s="226"/>
      <c r="F624" s="226">
        <f t="shared" si="33"/>
        <v>2</v>
      </c>
      <c r="G624" s="286">
        <v>2</v>
      </c>
      <c r="H624" s="334">
        <v>0</v>
      </c>
    </row>
    <row r="625" spans="1:8" s="219" customFormat="1" ht="9" customHeight="1">
      <c r="A625" s="220" t="s">
        <v>70</v>
      </c>
      <c r="B625" s="329">
        <f t="shared" si="32"/>
        <v>2655</v>
      </c>
      <c r="C625" s="259">
        <v>2204</v>
      </c>
      <c r="D625" s="250">
        <v>451</v>
      </c>
      <c r="E625" s="223"/>
      <c r="F625" s="223">
        <f t="shared" si="33"/>
        <v>0</v>
      </c>
      <c r="G625" s="285">
        <v>0</v>
      </c>
      <c r="H625" s="333">
        <v>0</v>
      </c>
    </row>
    <row r="626" spans="1:8" s="219" customFormat="1" ht="9" customHeight="1">
      <c r="A626" s="220" t="s">
        <v>71</v>
      </c>
      <c r="B626" s="329">
        <f t="shared" si="32"/>
        <v>1067</v>
      </c>
      <c r="C626" s="285">
        <v>848</v>
      </c>
      <c r="D626" s="250">
        <v>219</v>
      </c>
      <c r="E626" s="223"/>
      <c r="F626" s="223">
        <f t="shared" si="33"/>
        <v>0</v>
      </c>
      <c r="G626" s="285">
        <v>0</v>
      </c>
      <c r="H626" s="333">
        <v>0</v>
      </c>
    </row>
    <row r="627" spans="1:8" s="219" customFormat="1" ht="9" customHeight="1">
      <c r="A627" s="220" t="s">
        <v>72</v>
      </c>
      <c r="B627" s="329">
        <f t="shared" si="32"/>
        <v>268</v>
      </c>
      <c r="C627" s="285">
        <v>211</v>
      </c>
      <c r="D627" s="250">
        <v>57</v>
      </c>
      <c r="E627" s="223"/>
      <c r="F627" s="223">
        <f t="shared" si="33"/>
        <v>0</v>
      </c>
      <c r="G627" s="285">
        <v>0</v>
      </c>
      <c r="H627" s="333">
        <v>0</v>
      </c>
    </row>
    <row r="628" spans="1:8" s="219" customFormat="1" ht="9" customHeight="1">
      <c r="A628" s="225" t="s">
        <v>73</v>
      </c>
      <c r="B628" s="330">
        <f t="shared" si="32"/>
        <v>425</v>
      </c>
      <c r="C628" s="286">
        <v>235</v>
      </c>
      <c r="D628" s="251">
        <v>190</v>
      </c>
      <c r="E628" s="226"/>
      <c r="F628" s="226">
        <f t="shared" si="33"/>
        <v>0</v>
      </c>
      <c r="G628" s="286">
        <v>0</v>
      </c>
      <c r="H628" s="334">
        <v>0</v>
      </c>
    </row>
    <row r="629" spans="1:8" s="219" customFormat="1" ht="9" customHeight="1">
      <c r="A629" s="220" t="s">
        <v>74</v>
      </c>
      <c r="B629" s="329">
        <f t="shared" si="32"/>
        <v>322</v>
      </c>
      <c r="C629" s="285">
        <v>145</v>
      </c>
      <c r="D629" s="250">
        <v>177</v>
      </c>
      <c r="E629" s="223"/>
      <c r="F629" s="223">
        <f t="shared" si="33"/>
        <v>0</v>
      </c>
      <c r="G629" s="285">
        <v>0</v>
      </c>
      <c r="H629" s="333">
        <v>0</v>
      </c>
    </row>
    <row r="630" spans="1:8" s="219" customFormat="1" ht="9" customHeight="1">
      <c r="A630" s="220" t="s">
        <v>75</v>
      </c>
      <c r="B630" s="329">
        <f t="shared" si="32"/>
        <v>587</v>
      </c>
      <c r="C630" s="259">
        <v>398</v>
      </c>
      <c r="D630" s="250">
        <v>189</v>
      </c>
      <c r="E630" s="223"/>
      <c r="F630" s="223">
        <f t="shared" si="33"/>
        <v>1</v>
      </c>
      <c r="G630" s="285">
        <v>1</v>
      </c>
      <c r="H630" s="333">
        <v>0</v>
      </c>
    </row>
    <row r="631" spans="1:8" s="219" customFormat="1" ht="9" customHeight="1">
      <c r="A631" s="220" t="s">
        <v>76</v>
      </c>
      <c r="B631" s="329">
        <f t="shared" si="32"/>
        <v>288</v>
      </c>
      <c r="C631" s="285">
        <v>112</v>
      </c>
      <c r="D631" s="250">
        <v>176</v>
      </c>
      <c r="E631" s="223"/>
      <c r="F631" s="223">
        <f t="shared" si="33"/>
        <v>0</v>
      </c>
      <c r="G631" s="285">
        <v>0</v>
      </c>
      <c r="H631" s="333">
        <v>0</v>
      </c>
    </row>
    <row r="632" spans="1:8" s="219" customFormat="1" ht="9" customHeight="1">
      <c r="A632" s="225" t="s">
        <v>77</v>
      </c>
      <c r="B632" s="330">
        <f t="shared" si="32"/>
        <v>726</v>
      </c>
      <c r="C632" s="286">
        <v>280</v>
      </c>
      <c r="D632" s="251">
        <v>446</v>
      </c>
      <c r="E632" s="226"/>
      <c r="F632" s="226">
        <f t="shared" si="33"/>
        <v>0</v>
      </c>
      <c r="G632" s="286">
        <v>0</v>
      </c>
      <c r="H632" s="334">
        <v>0</v>
      </c>
    </row>
    <row r="633" spans="1:8" s="219" customFormat="1" ht="9" customHeight="1">
      <c r="A633" s="220" t="s">
        <v>78</v>
      </c>
      <c r="B633" s="329">
        <f t="shared" si="32"/>
        <v>285</v>
      </c>
      <c r="C633" s="285">
        <v>148</v>
      </c>
      <c r="D633" s="250">
        <v>137</v>
      </c>
      <c r="E633" s="223"/>
      <c r="F633" s="223">
        <f t="shared" si="33"/>
        <v>0</v>
      </c>
      <c r="G633" s="285">
        <v>0</v>
      </c>
      <c r="H633" s="333">
        <v>0</v>
      </c>
    </row>
    <row r="634" spans="1:8" s="219" customFormat="1" ht="9" customHeight="1">
      <c r="A634" s="220" t="s">
        <v>79</v>
      </c>
      <c r="B634" s="329">
        <f t="shared" si="32"/>
        <v>1084</v>
      </c>
      <c r="C634" s="259">
        <v>649</v>
      </c>
      <c r="D634" s="250">
        <v>435</v>
      </c>
      <c r="E634" s="223"/>
      <c r="F634" s="223">
        <f t="shared" si="33"/>
        <v>0</v>
      </c>
      <c r="G634" s="285">
        <v>0</v>
      </c>
      <c r="H634" s="333">
        <v>0</v>
      </c>
    </row>
    <row r="635" spans="1:8" s="219" customFormat="1" ht="9" customHeight="1">
      <c r="A635" s="220" t="s">
        <v>80</v>
      </c>
      <c r="B635" s="329">
        <f t="shared" si="32"/>
        <v>167</v>
      </c>
      <c r="C635" s="285">
        <v>71</v>
      </c>
      <c r="D635" s="250">
        <v>96</v>
      </c>
      <c r="E635" s="223"/>
      <c r="F635" s="223">
        <f t="shared" si="33"/>
        <v>1</v>
      </c>
      <c r="G635" s="285">
        <v>0</v>
      </c>
      <c r="H635" s="333">
        <v>1</v>
      </c>
    </row>
    <row r="636" spans="1:8" s="219" customFormat="1" ht="9" customHeight="1">
      <c r="A636" s="225" t="s">
        <v>81</v>
      </c>
      <c r="B636" s="330">
        <f t="shared" si="32"/>
        <v>92</v>
      </c>
      <c r="C636" s="286">
        <v>13</v>
      </c>
      <c r="D636" s="251">
        <v>79</v>
      </c>
      <c r="E636" s="226"/>
      <c r="F636" s="226">
        <f t="shared" si="33"/>
        <v>1</v>
      </c>
      <c r="G636" s="286">
        <v>1</v>
      </c>
      <c r="H636" s="334">
        <v>0</v>
      </c>
    </row>
    <row r="637" spans="1:8" s="219" customFormat="1" ht="9" customHeight="1">
      <c r="A637" s="220" t="s">
        <v>276</v>
      </c>
      <c r="B637" s="223">
        <f t="shared" si="32"/>
        <v>705</v>
      </c>
      <c r="C637" s="223" t="s">
        <v>12</v>
      </c>
      <c r="D637" s="332">
        <v>705</v>
      </c>
      <c r="E637" s="223"/>
      <c r="F637" s="224">
        <f t="shared" si="33"/>
        <v>3</v>
      </c>
      <c r="G637" s="223" t="s">
        <v>12</v>
      </c>
      <c r="H637" s="335">
        <v>3</v>
      </c>
    </row>
    <row r="638" spans="1:8" s="219" customFormat="1" ht="9" customHeight="1">
      <c r="A638" s="220"/>
      <c r="B638" s="223"/>
      <c r="C638" s="223"/>
      <c r="D638" s="332"/>
      <c r="E638" s="223"/>
      <c r="F638" s="224"/>
      <c r="G638" s="223"/>
      <c r="H638" s="223"/>
    </row>
    <row r="639" spans="1:8" s="219" customFormat="1" ht="9" customHeight="1">
      <c r="A639" s="328">
        <v>2012</v>
      </c>
      <c r="B639" s="223"/>
      <c r="C639" s="223"/>
      <c r="D639" s="223"/>
      <c r="E639" s="223"/>
      <c r="F639" s="223"/>
      <c r="G639" s="223"/>
      <c r="H639" s="223"/>
    </row>
    <row r="640" spans="1:8" s="219" customFormat="1" ht="9" customHeight="1">
      <c r="A640" s="222" t="s">
        <v>102</v>
      </c>
      <c r="B640" s="221">
        <f>SUM(B642:B674)</f>
        <v>36877</v>
      </c>
      <c r="C640" s="221">
        <f>SUM(C642:C674)</f>
        <v>27000</v>
      </c>
      <c r="D640" s="221">
        <f>SUM(D642:D674)</f>
        <v>9877</v>
      </c>
      <c r="E640" s="221"/>
      <c r="F640" s="221">
        <f>SUM(F642:F674)</f>
        <v>73</v>
      </c>
      <c r="G640" s="221">
        <f>SUM(G642:G674)</f>
        <v>54</v>
      </c>
      <c r="H640" s="221">
        <f>SUM(H642:H674)</f>
        <v>19</v>
      </c>
    </row>
    <row r="641" spans="1:8" s="219" customFormat="1" ht="3.95" customHeight="1">
      <c r="A641" s="222"/>
      <c r="B641" s="221"/>
      <c r="C641" s="221"/>
      <c r="D641" s="221"/>
      <c r="E641" s="221"/>
      <c r="F641" s="221"/>
      <c r="G641" s="221"/>
      <c r="H641" s="221"/>
    </row>
    <row r="642" spans="1:8" s="219" customFormat="1" ht="9" customHeight="1">
      <c r="A642" s="220" t="s">
        <v>50</v>
      </c>
      <c r="B642" s="329">
        <f t="shared" ref="B642:B674" si="34">SUM(C642:D642)</f>
        <v>105</v>
      </c>
      <c r="C642" s="285">
        <v>34</v>
      </c>
      <c r="D642" s="250">
        <v>71</v>
      </c>
      <c r="E642" s="223"/>
      <c r="F642" s="224">
        <f t="shared" ref="F642:F674" si="35">SUM(G642:H642)</f>
        <v>0</v>
      </c>
      <c r="G642" s="336" t="s">
        <v>137</v>
      </c>
      <c r="H642" s="333">
        <v>0</v>
      </c>
    </row>
    <row r="643" spans="1:8" s="219" customFormat="1" ht="9" customHeight="1">
      <c r="A643" s="220" t="s">
        <v>51</v>
      </c>
      <c r="B643" s="329">
        <f t="shared" si="34"/>
        <v>4032</v>
      </c>
      <c r="C643" s="259">
        <v>3848</v>
      </c>
      <c r="D643" s="333">
        <v>184</v>
      </c>
      <c r="E643" s="223"/>
      <c r="F643" s="224">
        <f t="shared" si="35"/>
        <v>32</v>
      </c>
      <c r="G643" s="336">
        <v>31</v>
      </c>
      <c r="H643" s="333">
        <v>1</v>
      </c>
    </row>
    <row r="644" spans="1:8" s="219" customFormat="1" ht="9" customHeight="1">
      <c r="A644" s="220" t="s">
        <v>52</v>
      </c>
      <c r="B644" s="329">
        <f t="shared" si="34"/>
        <v>181</v>
      </c>
      <c r="C644" s="285">
        <v>100</v>
      </c>
      <c r="D644" s="250">
        <v>81</v>
      </c>
      <c r="E644" s="223"/>
      <c r="F644" s="224">
        <f t="shared" si="35"/>
        <v>1</v>
      </c>
      <c r="G644" s="336" t="s">
        <v>137</v>
      </c>
      <c r="H644" s="333">
        <v>1</v>
      </c>
    </row>
    <row r="645" spans="1:8" s="219" customFormat="1" ht="9" customHeight="1">
      <c r="A645" s="225" t="s">
        <v>53</v>
      </c>
      <c r="B645" s="330">
        <f t="shared" si="34"/>
        <v>192</v>
      </c>
      <c r="C645" s="286">
        <v>23</v>
      </c>
      <c r="D645" s="251">
        <v>169</v>
      </c>
      <c r="E645" s="226"/>
      <c r="F645" s="226">
        <f t="shared" si="35"/>
        <v>0</v>
      </c>
      <c r="G645" s="337" t="s">
        <v>137</v>
      </c>
      <c r="H645" s="334">
        <v>0</v>
      </c>
    </row>
    <row r="646" spans="1:8" s="219" customFormat="1" ht="9" customHeight="1">
      <c r="A646" s="220" t="s">
        <v>54</v>
      </c>
      <c r="B646" s="329">
        <f t="shared" si="34"/>
        <v>412</v>
      </c>
      <c r="C646" s="285">
        <v>206</v>
      </c>
      <c r="D646" s="250">
        <v>206</v>
      </c>
      <c r="E646" s="223"/>
      <c r="F646" s="223">
        <f t="shared" si="35"/>
        <v>0</v>
      </c>
      <c r="G646" s="336" t="s">
        <v>137</v>
      </c>
      <c r="H646" s="333">
        <v>0</v>
      </c>
    </row>
    <row r="647" spans="1:8" s="219" customFormat="1" ht="9" customHeight="1">
      <c r="A647" s="220" t="s">
        <v>55</v>
      </c>
      <c r="B647" s="329">
        <f t="shared" si="34"/>
        <v>292</v>
      </c>
      <c r="C647" s="285">
        <v>95</v>
      </c>
      <c r="D647" s="250">
        <v>197</v>
      </c>
      <c r="E647" s="223"/>
      <c r="F647" s="223">
        <f t="shared" si="35"/>
        <v>1</v>
      </c>
      <c r="G647" s="336">
        <v>1</v>
      </c>
      <c r="H647" s="333">
        <v>0</v>
      </c>
    </row>
    <row r="648" spans="1:8" s="219" customFormat="1" ht="9" customHeight="1">
      <c r="A648" s="220" t="s">
        <v>56</v>
      </c>
      <c r="B648" s="329">
        <f t="shared" si="34"/>
        <v>229</v>
      </c>
      <c r="C648" s="285">
        <v>101</v>
      </c>
      <c r="D648" s="250">
        <v>128</v>
      </c>
      <c r="E648" s="223"/>
      <c r="F648" s="223">
        <f t="shared" si="35"/>
        <v>0</v>
      </c>
      <c r="G648" s="338" t="s">
        <v>137</v>
      </c>
      <c r="H648" s="333">
        <v>0</v>
      </c>
    </row>
    <row r="649" spans="1:8" s="219" customFormat="1" ht="9" customHeight="1">
      <c r="A649" s="225" t="s">
        <v>57</v>
      </c>
      <c r="B649" s="330">
        <f t="shared" si="34"/>
        <v>185</v>
      </c>
      <c r="C649" s="286">
        <v>41</v>
      </c>
      <c r="D649" s="251">
        <v>144</v>
      </c>
      <c r="E649" s="226"/>
      <c r="F649" s="226">
        <f t="shared" si="35"/>
        <v>0</v>
      </c>
      <c r="G649" s="337" t="s">
        <v>137</v>
      </c>
      <c r="H649" s="334">
        <v>0</v>
      </c>
    </row>
    <row r="650" spans="1:8" s="219" customFormat="1" ht="9" customHeight="1">
      <c r="A650" s="220" t="s">
        <v>58</v>
      </c>
      <c r="B650" s="329">
        <f t="shared" si="34"/>
        <v>3018</v>
      </c>
      <c r="C650" s="259">
        <v>1153</v>
      </c>
      <c r="D650" s="250">
        <v>1865</v>
      </c>
      <c r="E650" s="223"/>
      <c r="F650" s="223">
        <f t="shared" si="35"/>
        <v>15</v>
      </c>
      <c r="G650" s="336">
        <v>13</v>
      </c>
      <c r="H650" s="333">
        <v>2</v>
      </c>
    </row>
    <row r="651" spans="1:8" s="219" customFormat="1" ht="9" customHeight="1">
      <c r="A651" s="220" t="s">
        <v>59</v>
      </c>
      <c r="B651" s="329">
        <f t="shared" si="34"/>
        <v>332</v>
      </c>
      <c r="C651" s="285">
        <v>256</v>
      </c>
      <c r="D651" s="250">
        <v>76</v>
      </c>
      <c r="E651" s="223"/>
      <c r="F651" s="223">
        <f t="shared" si="35"/>
        <v>0</v>
      </c>
      <c r="G651" s="336" t="s">
        <v>137</v>
      </c>
      <c r="H651" s="333">
        <v>0</v>
      </c>
    </row>
    <row r="652" spans="1:8" s="219" customFormat="1" ht="9" customHeight="1">
      <c r="A652" s="220" t="s">
        <v>60</v>
      </c>
      <c r="B652" s="329">
        <f t="shared" si="34"/>
        <v>361</v>
      </c>
      <c r="C652" s="285">
        <v>128</v>
      </c>
      <c r="D652" s="250">
        <v>233</v>
      </c>
      <c r="E652" s="223"/>
      <c r="F652" s="223">
        <f t="shared" si="35"/>
        <v>1</v>
      </c>
      <c r="G652" s="336" t="s">
        <v>137</v>
      </c>
      <c r="H652" s="333">
        <v>1</v>
      </c>
    </row>
    <row r="653" spans="1:8" s="219" customFormat="1" ht="9" customHeight="1">
      <c r="A653" s="225" t="s">
        <v>61</v>
      </c>
      <c r="B653" s="330">
        <f t="shared" si="34"/>
        <v>358</v>
      </c>
      <c r="C653" s="286">
        <v>281</v>
      </c>
      <c r="D653" s="251">
        <v>77</v>
      </c>
      <c r="E653" s="226"/>
      <c r="F653" s="226">
        <f t="shared" si="35"/>
        <v>1</v>
      </c>
      <c r="G653" s="337">
        <v>1</v>
      </c>
      <c r="H653" s="334">
        <v>0</v>
      </c>
    </row>
    <row r="654" spans="1:8" s="219" customFormat="1" ht="9" customHeight="1">
      <c r="A654" s="220" t="s">
        <v>62</v>
      </c>
      <c r="B654" s="329">
        <f t="shared" si="34"/>
        <v>809</v>
      </c>
      <c r="C654" s="285">
        <v>348</v>
      </c>
      <c r="D654" s="250">
        <v>461</v>
      </c>
      <c r="E654" s="223"/>
      <c r="F654" s="223">
        <f t="shared" si="35"/>
        <v>0</v>
      </c>
      <c r="G654" s="336" t="s">
        <v>137</v>
      </c>
      <c r="H654" s="333">
        <v>0</v>
      </c>
    </row>
    <row r="655" spans="1:8" s="219" customFormat="1" ht="9" customHeight="1">
      <c r="A655" s="220" t="s">
        <v>63</v>
      </c>
      <c r="B655" s="329">
        <f t="shared" si="34"/>
        <v>3387</v>
      </c>
      <c r="C655" s="259">
        <v>2939</v>
      </c>
      <c r="D655" s="250">
        <v>448</v>
      </c>
      <c r="E655" s="223"/>
      <c r="F655" s="223">
        <f t="shared" si="35"/>
        <v>3</v>
      </c>
      <c r="G655" s="336">
        <v>3</v>
      </c>
      <c r="H655" s="333">
        <v>0</v>
      </c>
    </row>
    <row r="656" spans="1:8" s="219" customFormat="1" ht="9" customHeight="1">
      <c r="A656" s="220" t="s">
        <v>64</v>
      </c>
      <c r="B656" s="329">
        <f t="shared" si="34"/>
        <v>5316</v>
      </c>
      <c r="C656" s="259">
        <v>3945</v>
      </c>
      <c r="D656" s="250">
        <v>1371</v>
      </c>
      <c r="E656" s="223"/>
      <c r="F656" s="223">
        <f t="shared" si="35"/>
        <v>5</v>
      </c>
      <c r="G656" s="336">
        <v>1</v>
      </c>
      <c r="H656" s="333">
        <v>4</v>
      </c>
    </row>
    <row r="657" spans="1:8" s="219" customFormat="1" ht="9" customHeight="1">
      <c r="A657" s="225" t="s">
        <v>65</v>
      </c>
      <c r="B657" s="330">
        <f t="shared" si="34"/>
        <v>387</v>
      </c>
      <c r="C657" s="286">
        <v>199</v>
      </c>
      <c r="D657" s="251">
        <v>188</v>
      </c>
      <c r="E657" s="226"/>
      <c r="F657" s="226">
        <f t="shared" si="35"/>
        <v>1</v>
      </c>
      <c r="G657" s="337">
        <v>1</v>
      </c>
      <c r="H657" s="334">
        <v>0</v>
      </c>
    </row>
    <row r="658" spans="1:8" s="219" customFormat="1" ht="9" customHeight="1">
      <c r="A658" s="220" t="s">
        <v>66</v>
      </c>
      <c r="B658" s="329">
        <f t="shared" si="34"/>
        <v>1122</v>
      </c>
      <c r="C658" s="329">
        <v>1001</v>
      </c>
      <c r="D658" s="250">
        <v>121</v>
      </c>
      <c r="E658" s="223"/>
      <c r="F658" s="223">
        <f t="shared" si="35"/>
        <v>1</v>
      </c>
      <c r="G658" s="336">
        <v>1</v>
      </c>
      <c r="H658" s="333">
        <v>0</v>
      </c>
    </row>
    <row r="659" spans="1:8" s="219" customFormat="1" ht="9" customHeight="1">
      <c r="A659" s="220" t="s">
        <v>67</v>
      </c>
      <c r="B659" s="329">
        <f t="shared" si="34"/>
        <v>440</v>
      </c>
      <c r="C659" s="285">
        <v>300</v>
      </c>
      <c r="D659" s="250">
        <v>140</v>
      </c>
      <c r="E659" s="223"/>
      <c r="F659" s="223">
        <f t="shared" si="35"/>
        <v>1</v>
      </c>
      <c r="G659" s="336" t="s">
        <v>137</v>
      </c>
      <c r="H659" s="333">
        <v>1</v>
      </c>
    </row>
    <row r="660" spans="1:8" s="219" customFormat="1" ht="9" customHeight="1">
      <c r="A660" s="220" t="s">
        <v>68</v>
      </c>
      <c r="B660" s="329">
        <f t="shared" si="34"/>
        <v>6462</v>
      </c>
      <c r="C660" s="259">
        <v>6271</v>
      </c>
      <c r="D660" s="250">
        <v>191</v>
      </c>
      <c r="E660" s="223"/>
      <c r="F660" s="223">
        <f t="shared" si="35"/>
        <v>0</v>
      </c>
      <c r="G660" s="336" t="s">
        <v>137</v>
      </c>
      <c r="H660" s="333">
        <v>0</v>
      </c>
    </row>
    <row r="661" spans="1:8" s="219" customFormat="1" ht="9" customHeight="1">
      <c r="A661" s="225" t="s">
        <v>69</v>
      </c>
      <c r="B661" s="330">
        <f t="shared" si="34"/>
        <v>1529</v>
      </c>
      <c r="C661" s="330">
        <v>1047</v>
      </c>
      <c r="D661" s="251">
        <v>482</v>
      </c>
      <c r="E661" s="226"/>
      <c r="F661" s="226">
        <f t="shared" si="35"/>
        <v>1</v>
      </c>
      <c r="G661" s="337">
        <v>1</v>
      </c>
      <c r="H661" s="334">
        <v>0</v>
      </c>
    </row>
    <row r="662" spans="1:8" s="219" customFormat="1" ht="9" customHeight="1">
      <c r="A662" s="220" t="s">
        <v>70</v>
      </c>
      <c r="B662" s="329">
        <f t="shared" si="34"/>
        <v>2374</v>
      </c>
      <c r="C662" s="259">
        <v>2187</v>
      </c>
      <c r="D662" s="250">
        <v>187</v>
      </c>
      <c r="E662" s="223"/>
      <c r="F662" s="223">
        <f t="shared" si="35"/>
        <v>1</v>
      </c>
      <c r="G662" s="336" t="s">
        <v>137</v>
      </c>
      <c r="H662" s="333">
        <v>1</v>
      </c>
    </row>
    <row r="663" spans="1:8" s="219" customFormat="1" ht="9" customHeight="1">
      <c r="A663" s="220" t="s">
        <v>71</v>
      </c>
      <c r="B663" s="329">
        <f t="shared" si="34"/>
        <v>1146</v>
      </c>
      <c r="C663" s="285">
        <v>703</v>
      </c>
      <c r="D663" s="250">
        <v>443</v>
      </c>
      <c r="E663" s="223"/>
      <c r="F663" s="223">
        <f t="shared" si="35"/>
        <v>0</v>
      </c>
      <c r="G663" s="336" t="s">
        <v>137</v>
      </c>
      <c r="H663" s="333">
        <v>0</v>
      </c>
    </row>
    <row r="664" spans="1:8" s="219" customFormat="1" ht="9" customHeight="1">
      <c r="A664" s="220" t="s">
        <v>72</v>
      </c>
      <c r="B664" s="329">
        <f t="shared" si="34"/>
        <v>185</v>
      </c>
      <c r="C664" s="285">
        <v>136</v>
      </c>
      <c r="D664" s="250">
        <v>49</v>
      </c>
      <c r="E664" s="223"/>
      <c r="F664" s="223">
        <f t="shared" si="35"/>
        <v>0</v>
      </c>
      <c r="G664" s="336" t="s">
        <v>137</v>
      </c>
      <c r="H664" s="333">
        <v>0</v>
      </c>
    </row>
    <row r="665" spans="1:8" s="219" customFormat="1" ht="9" customHeight="1">
      <c r="A665" s="225" t="s">
        <v>73</v>
      </c>
      <c r="B665" s="330">
        <f t="shared" si="34"/>
        <v>350</v>
      </c>
      <c r="C665" s="286">
        <v>212</v>
      </c>
      <c r="D665" s="251">
        <v>138</v>
      </c>
      <c r="E665" s="226"/>
      <c r="F665" s="226">
        <f t="shared" si="35"/>
        <v>0</v>
      </c>
      <c r="G665" s="337" t="s">
        <v>137</v>
      </c>
      <c r="H665" s="334">
        <v>0</v>
      </c>
    </row>
    <row r="666" spans="1:8" s="219" customFormat="1" ht="9" customHeight="1">
      <c r="A666" s="220" t="s">
        <v>74</v>
      </c>
      <c r="B666" s="329">
        <f t="shared" si="34"/>
        <v>237</v>
      </c>
      <c r="C666" s="285">
        <v>83</v>
      </c>
      <c r="D666" s="250">
        <v>154</v>
      </c>
      <c r="E666" s="223"/>
      <c r="F666" s="223">
        <f t="shared" si="35"/>
        <v>0</v>
      </c>
      <c r="G666" s="336" t="s">
        <v>137</v>
      </c>
      <c r="H666" s="333">
        <v>0</v>
      </c>
    </row>
    <row r="667" spans="1:8" s="219" customFormat="1" ht="9" customHeight="1">
      <c r="A667" s="220" t="s">
        <v>75</v>
      </c>
      <c r="B667" s="329">
        <f t="shared" si="34"/>
        <v>520</v>
      </c>
      <c r="C667" s="259">
        <v>311</v>
      </c>
      <c r="D667" s="250">
        <v>209</v>
      </c>
      <c r="E667" s="223"/>
      <c r="F667" s="223">
        <f t="shared" si="35"/>
        <v>1</v>
      </c>
      <c r="G667" s="336">
        <v>1</v>
      </c>
      <c r="H667" s="333">
        <v>0</v>
      </c>
    </row>
    <row r="668" spans="1:8" s="219" customFormat="1" ht="9" customHeight="1">
      <c r="A668" s="220" t="s">
        <v>76</v>
      </c>
      <c r="B668" s="329">
        <f t="shared" si="34"/>
        <v>277</v>
      </c>
      <c r="C668" s="285">
        <v>118</v>
      </c>
      <c r="D668" s="250">
        <v>159</v>
      </c>
      <c r="E668" s="223"/>
      <c r="F668" s="223">
        <f t="shared" si="35"/>
        <v>0</v>
      </c>
      <c r="G668" s="336" t="s">
        <v>137</v>
      </c>
      <c r="H668" s="333">
        <v>0</v>
      </c>
    </row>
    <row r="669" spans="1:8" s="219" customFormat="1" ht="9" customHeight="1">
      <c r="A669" s="225" t="s">
        <v>77</v>
      </c>
      <c r="B669" s="330">
        <f t="shared" si="34"/>
        <v>377</v>
      </c>
      <c r="C669" s="286">
        <v>91</v>
      </c>
      <c r="D669" s="251">
        <v>286</v>
      </c>
      <c r="E669" s="226"/>
      <c r="F669" s="226">
        <f t="shared" si="35"/>
        <v>2</v>
      </c>
      <c r="G669" s="337" t="s">
        <v>137</v>
      </c>
      <c r="H669" s="334">
        <v>2</v>
      </c>
    </row>
    <row r="670" spans="1:8" s="219" customFormat="1" ht="9" customHeight="1">
      <c r="A670" s="220" t="s">
        <v>78</v>
      </c>
      <c r="B670" s="329">
        <f t="shared" si="34"/>
        <v>254</v>
      </c>
      <c r="C670" s="285">
        <v>135</v>
      </c>
      <c r="D670" s="250">
        <v>119</v>
      </c>
      <c r="E670" s="223"/>
      <c r="F670" s="223">
        <f t="shared" si="35"/>
        <v>0</v>
      </c>
      <c r="G670" s="336" t="s">
        <v>137</v>
      </c>
      <c r="H670" s="333">
        <v>0</v>
      </c>
    </row>
    <row r="671" spans="1:8" s="219" customFormat="1" ht="9" customHeight="1">
      <c r="A671" s="220" t="s">
        <v>79</v>
      </c>
      <c r="B671" s="329">
        <f t="shared" si="34"/>
        <v>1055</v>
      </c>
      <c r="C671" s="259">
        <v>609</v>
      </c>
      <c r="D671" s="250">
        <v>446</v>
      </c>
      <c r="E671" s="223"/>
      <c r="F671" s="223">
        <f t="shared" si="35"/>
        <v>2</v>
      </c>
      <c r="G671" s="336" t="s">
        <v>137</v>
      </c>
      <c r="H671" s="333">
        <v>2</v>
      </c>
    </row>
    <row r="672" spans="1:8" s="219" customFormat="1" ht="9" customHeight="1">
      <c r="A672" s="220" t="s">
        <v>80</v>
      </c>
      <c r="B672" s="329">
        <f t="shared" si="34"/>
        <v>143</v>
      </c>
      <c r="C672" s="285">
        <v>72</v>
      </c>
      <c r="D672" s="250">
        <v>71</v>
      </c>
      <c r="E672" s="223"/>
      <c r="F672" s="223">
        <f t="shared" si="35"/>
        <v>0</v>
      </c>
      <c r="G672" s="336" t="s">
        <v>137</v>
      </c>
      <c r="H672" s="333">
        <v>0</v>
      </c>
    </row>
    <row r="673" spans="1:8" s="219" customFormat="1" ht="9" customHeight="1">
      <c r="A673" s="225" t="s">
        <v>81</v>
      </c>
      <c r="B673" s="330">
        <f t="shared" si="34"/>
        <v>81</v>
      </c>
      <c r="C673" s="286">
        <v>27</v>
      </c>
      <c r="D673" s="251">
        <v>54</v>
      </c>
      <c r="E673" s="226"/>
      <c r="F673" s="226">
        <f t="shared" si="35"/>
        <v>0</v>
      </c>
      <c r="G673" s="337" t="s">
        <v>137</v>
      </c>
      <c r="H673" s="334">
        <v>0</v>
      </c>
    </row>
    <row r="674" spans="1:8" s="219" customFormat="1" ht="9" customHeight="1">
      <c r="A674" s="220" t="s">
        <v>276</v>
      </c>
      <c r="B674" s="223">
        <f t="shared" si="34"/>
        <v>729</v>
      </c>
      <c r="C674" s="223" t="s">
        <v>12</v>
      </c>
      <c r="D674" s="332">
        <v>729</v>
      </c>
      <c r="E674" s="223"/>
      <c r="F674" s="224">
        <f t="shared" si="35"/>
        <v>4</v>
      </c>
      <c r="G674" s="223" t="s">
        <v>12</v>
      </c>
      <c r="H674" s="335">
        <v>4</v>
      </c>
    </row>
    <row r="675" spans="1:8" s="219" customFormat="1" ht="9" customHeight="1">
      <c r="A675" s="220"/>
      <c r="B675" s="223"/>
      <c r="C675" s="223"/>
      <c r="D675" s="332"/>
      <c r="E675" s="223"/>
      <c r="F675" s="224"/>
      <c r="G675" s="223"/>
      <c r="H675" s="223"/>
    </row>
    <row r="676" spans="1:8" s="219" customFormat="1" ht="9" customHeight="1">
      <c r="A676" s="328">
        <v>2013</v>
      </c>
      <c r="B676" s="223"/>
      <c r="C676" s="223"/>
      <c r="D676" s="223"/>
      <c r="E676" s="223"/>
      <c r="F676" s="223"/>
      <c r="G676" s="223"/>
      <c r="H676" s="223"/>
    </row>
    <row r="677" spans="1:8" s="219" customFormat="1" ht="9" customHeight="1">
      <c r="A677" s="222" t="s">
        <v>102</v>
      </c>
      <c r="B677" s="221">
        <f>SUM(B679:B711)</f>
        <v>32161</v>
      </c>
      <c r="C677" s="221">
        <f>SUM(C679:C711)</f>
        <v>22969</v>
      </c>
      <c r="D677" s="221">
        <f>SUM(D679:D711)</f>
        <v>9192</v>
      </c>
      <c r="E677" s="221"/>
      <c r="F677" s="221">
        <f>SUM(F679:F711)</f>
        <v>86</v>
      </c>
      <c r="G677" s="221">
        <f>SUM(G679:G711)</f>
        <v>68</v>
      </c>
      <c r="H677" s="221">
        <f>SUM(H679:H711)</f>
        <v>18</v>
      </c>
    </row>
    <row r="678" spans="1:8" s="219" customFormat="1" ht="3.95" customHeight="1">
      <c r="A678" s="222"/>
      <c r="B678" s="221"/>
      <c r="C678" s="221"/>
      <c r="D678" s="221"/>
      <c r="E678" s="221"/>
      <c r="F678" s="221"/>
      <c r="G678" s="221"/>
      <c r="H678" s="221"/>
    </row>
    <row r="679" spans="1:8" s="219" customFormat="1" ht="9" customHeight="1">
      <c r="A679" s="220" t="s">
        <v>50</v>
      </c>
      <c r="B679" s="329">
        <f t="shared" ref="B679:B711" si="36">SUM(C679:D679)</f>
        <v>144</v>
      </c>
      <c r="C679" s="285">
        <v>44</v>
      </c>
      <c r="D679" s="250">
        <v>100</v>
      </c>
      <c r="E679" s="223"/>
      <c r="F679" s="224">
        <f t="shared" ref="F679:F711" si="37">SUM(G679:H679)</f>
        <v>0</v>
      </c>
      <c r="G679" s="336">
        <v>0</v>
      </c>
      <c r="H679" s="333">
        <v>0</v>
      </c>
    </row>
    <row r="680" spans="1:8" s="219" customFormat="1" ht="9" customHeight="1">
      <c r="A680" s="220" t="s">
        <v>51</v>
      </c>
      <c r="B680" s="329">
        <f t="shared" si="36"/>
        <v>3771</v>
      </c>
      <c r="C680" s="259">
        <v>3602</v>
      </c>
      <c r="D680" s="333">
        <v>169</v>
      </c>
      <c r="E680" s="223"/>
      <c r="F680" s="224">
        <f t="shared" si="37"/>
        <v>25</v>
      </c>
      <c r="G680" s="336">
        <v>25</v>
      </c>
      <c r="H680" s="333">
        <v>0</v>
      </c>
    </row>
    <row r="681" spans="1:8" s="219" customFormat="1" ht="9" customHeight="1">
      <c r="A681" s="220" t="s">
        <v>52</v>
      </c>
      <c r="B681" s="329">
        <f t="shared" si="36"/>
        <v>252</v>
      </c>
      <c r="C681" s="285">
        <v>83</v>
      </c>
      <c r="D681" s="250">
        <v>169</v>
      </c>
      <c r="E681" s="223"/>
      <c r="F681" s="224">
        <f t="shared" si="37"/>
        <v>0</v>
      </c>
      <c r="G681" s="336">
        <v>0</v>
      </c>
      <c r="H681" s="333">
        <v>0</v>
      </c>
    </row>
    <row r="682" spans="1:8" s="219" customFormat="1" ht="9" customHeight="1">
      <c r="A682" s="225" t="s">
        <v>53</v>
      </c>
      <c r="B682" s="330">
        <f t="shared" si="36"/>
        <v>165</v>
      </c>
      <c r="C682" s="286">
        <v>20</v>
      </c>
      <c r="D682" s="251">
        <v>145</v>
      </c>
      <c r="E682" s="226"/>
      <c r="F682" s="226">
        <f t="shared" si="37"/>
        <v>1</v>
      </c>
      <c r="G682" s="337">
        <v>1</v>
      </c>
      <c r="H682" s="334">
        <v>0</v>
      </c>
    </row>
    <row r="683" spans="1:8" s="219" customFormat="1" ht="9" customHeight="1">
      <c r="A683" s="220" t="s">
        <v>54</v>
      </c>
      <c r="B683" s="329">
        <f t="shared" si="36"/>
        <v>380</v>
      </c>
      <c r="C683" s="285">
        <v>187</v>
      </c>
      <c r="D683" s="250">
        <v>193</v>
      </c>
      <c r="E683" s="223"/>
      <c r="F683" s="223">
        <f t="shared" si="37"/>
        <v>0</v>
      </c>
      <c r="G683" s="336">
        <v>0</v>
      </c>
      <c r="H683" s="333">
        <v>0</v>
      </c>
    </row>
    <row r="684" spans="1:8" s="219" customFormat="1" ht="9" customHeight="1">
      <c r="A684" s="220" t="s">
        <v>55</v>
      </c>
      <c r="B684" s="329">
        <f t="shared" si="36"/>
        <v>305</v>
      </c>
      <c r="C684" s="285">
        <v>109</v>
      </c>
      <c r="D684" s="250">
        <v>196</v>
      </c>
      <c r="E684" s="223"/>
      <c r="F684" s="223">
        <f t="shared" si="37"/>
        <v>1</v>
      </c>
      <c r="G684" s="336">
        <v>0</v>
      </c>
      <c r="H684" s="333">
        <v>1</v>
      </c>
    </row>
    <row r="685" spans="1:8" s="219" customFormat="1" ht="9" customHeight="1">
      <c r="A685" s="220" t="s">
        <v>56</v>
      </c>
      <c r="B685" s="329">
        <f t="shared" si="36"/>
        <v>356</v>
      </c>
      <c r="C685" s="285">
        <v>129</v>
      </c>
      <c r="D685" s="250">
        <v>227</v>
      </c>
      <c r="E685" s="223"/>
      <c r="F685" s="223">
        <f t="shared" si="37"/>
        <v>0</v>
      </c>
      <c r="G685" s="338">
        <v>0</v>
      </c>
      <c r="H685" s="333">
        <v>0</v>
      </c>
    </row>
    <row r="686" spans="1:8" s="219" customFormat="1" ht="9" customHeight="1">
      <c r="A686" s="225" t="s">
        <v>57</v>
      </c>
      <c r="B686" s="330">
        <f t="shared" si="36"/>
        <v>192</v>
      </c>
      <c r="C686" s="286">
        <v>38</v>
      </c>
      <c r="D686" s="251">
        <v>154</v>
      </c>
      <c r="E686" s="226"/>
      <c r="F686" s="226">
        <f t="shared" si="37"/>
        <v>1</v>
      </c>
      <c r="G686" s="337">
        <v>0</v>
      </c>
      <c r="H686" s="334">
        <v>1</v>
      </c>
    </row>
    <row r="687" spans="1:8" s="219" customFormat="1" ht="9" customHeight="1">
      <c r="A687" s="220" t="s">
        <v>58</v>
      </c>
      <c r="B687" s="329">
        <f t="shared" si="36"/>
        <v>2922</v>
      </c>
      <c r="C687" s="259">
        <v>1284</v>
      </c>
      <c r="D687" s="250">
        <v>1638</v>
      </c>
      <c r="E687" s="223"/>
      <c r="F687" s="223">
        <f t="shared" si="37"/>
        <v>19</v>
      </c>
      <c r="G687" s="336">
        <v>18</v>
      </c>
      <c r="H687" s="333">
        <v>1</v>
      </c>
    </row>
    <row r="688" spans="1:8" s="219" customFormat="1" ht="9" customHeight="1">
      <c r="A688" s="220" t="s">
        <v>59</v>
      </c>
      <c r="B688" s="329">
        <f t="shared" si="36"/>
        <v>461</v>
      </c>
      <c r="C688" s="285">
        <v>390</v>
      </c>
      <c r="D688" s="250">
        <v>71</v>
      </c>
      <c r="E688" s="223"/>
      <c r="F688" s="223">
        <f t="shared" si="37"/>
        <v>0</v>
      </c>
      <c r="G688" s="336">
        <v>0</v>
      </c>
      <c r="H688" s="333">
        <v>0</v>
      </c>
    </row>
    <row r="689" spans="1:8" s="219" customFormat="1" ht="9" customHeight="1">
      <c r="A689" s="220" t="s">
        <v>60</v>
      </c>
      <c r="B689" s="329">
        <f t="shared" si="36"/>
        <v>337</v>
      </c>
      <c r="C689" s="285">
        <v>107</v>
      </c>
      <c r="D689" s="250">
        <v>230</v>
      </c>
      <c r="E689" s="223"/>
      <c r="F689" s="223">
        <f t="shared" si="37"/>
        <v>1</v>
      </c>
      <c r="G689" s="336">
        <v>0</v>
      </c>
      <c r="H689" s="333">
        <v>1</v>
      </c>
    </row>
    <row r="690" spans="1:8" s="219" customFormat="1" ht="9" customHeight="1">
      <c r="A690" s="225" t="s">
        <v>61</v>
      </c>
      <c r="B690" s="330">
        <f t="shared" si="36"/>
        <v>298</v>
      </c>
      <c r="C690" s="286">
        <v>194</v>
      </c>
      <c r="D690" s="251">
        <v>104</v>
      </c>
      <c r="E690" s="226"/>
      <c r="F690" s="226">
        <f t="shared" si="37"/>
        <v>3</v>
      </c>
      <c r="G690" s="337">
        <v>3</v>
      </c>
      <c r="H690" s="334">
        <v>0</v>
      </c>
    </row>
    <row r="691" spans="1:8" s="219" customFormat="1" ht="9" customHeight="1">
      <c r="A691" s="220" t="s">
        <v>62</v>
      </c>
      <c r="B691" s="329">
        <f t="shared" si="36"/>
        <v>653</v>
      </c>
      <c r="C691" s="285">
        <v>322</v>
      </c>
      <c r="D691" s="250">
        <v>331</v>
      </c>
      <c r="E691" s="223"/>
      <c r="F691" s="223">
        <f t="shared" si="37"/>
        <v>1</v>
      </c>
      <c r="G691" s="336">
        <v>0</v>
      </c>
      <c r="H691" s="333">
        <v>1</v>
      </c>
    </row>
    <row r="692" spans="1:8" s="219" customFormat="1" ht="9" customHeight="1">
      <c r="A692" s="220" t="s">
        <v>63</v>
      </c>
      <c r="B692" s="329">
        <f t="shared" si="36"/>
        <v>3759</v>
      </c>
      <c r="C692" s="259">
        <v>3370</v>
      </c>
      <c r="D692" s="250">
        <v>389</v>
      </c>
      <c r="E692" s="223"/>
      <c r="F692" s="223">
        <f t="shared" si="37"/>
        <v>10</v>
      </c>
      <c r="G692" s="336">
        <v>9</v>
      </c>
      <c r="H692" s="333">
        <v>1</v>
      </c>
    </row>
    <row r="693" spans="1:8" s="219" customFormat="1" ht="9" customHeight="1">
      <c r="A693" s="220" t="s">
        <v>64</v>
      </c>
      <c r="B693" s="329">
        <f t="shared" si="36"/>
        <v>5236</v>
      </c>
      <c r="C693" s="259">
        <v>3889</v>
      </c>
      <c r="D693" s="250">
        <v>1347</v>
      </c>
      <c r="E693" s="223"/>
      <c r="F693" s="223">
        <f t="shared" si="37"/>
        <v>4</v>
      </c>
      <c r="G693" s="336">
        <v>0</v>
      </c>
      <c r="H693" s="333">
        <v>4</v>
      </c>
    </row>
    <row r="694" spans="1:8" s="219" customFormat="1" ht="9" customHeight="1">
      <c r="A694" s="225" t="s">
        <v>65</v>
      </c>
      <c r="B694" s="330">
        <f t="shared" si="36"/>
        <v>390</v>
      </c>
      <c r="C694" s="286">
        <v>243</v>
      </c>
      <c r="D694" s="251">
        <v>147</v>
      </c>
      <c r="E694" s="226"/>
      <c r="F694" s="226">
        <f t="shared" si="37"/>
        <v>4</v>
      </c>
      <c r="G694" s="337">
        <v>4</v>
      </c>
      <c r="H694" s="334">
        <v>0</v>
      </c>
    </row>
    <row r="695" spans="1:8" s="219" customFormat="1" ht="9" customHeight="1">
      <c r="A695" s="220" t="s">
        <v>66</v>
      </c>
      <c r="B695" s="329">
        <f t="shared" si="36"/>
        <v>938</v>
      </c>
      <c r="C695" s="285">
        <v>758</v>
      </c>
      <c r="D695" s="250">
        <v>180</v>
      </c>
      <c r="E695" s="223"/>
      <c r="F695" s="223">
        <f t="shared" si="37"/>
        <v>3</v>
      </c>
      <c r="G695" s="336">
        <v>2</v>
      </c>
      <c r="H695" s="333">
        <v>1</v>
      </c>
    </row>
    <row r="696" spans="1:8" s="219" customFormat="1" ht="9" customHeight="1">
      <c r="A696" s="220" t="s">
        <v>67</v>
      </c>
      <c r="B696" s="329">
        <f t="shared" si="36"/>
        <v>198</v>
      </c>
      <c r="C696" s="285">
        <v>81</v>
      </c>
      <c r="D696" s="250">
        <v>117</v>
      </c>
      <c r="E696" s="223"/>
      <c r="F696" s="223">
        <f t="shared" si="37"/>
        <v>3</v>
      </c>
      <c r="G696" s="336">
        <v>2</v>
      </c>
      <c r="H696" s="333">
        <v>1</v>
      </c>
    </row>
    <row r="697" spans="1:8" s="219" customFormat="1" ht="9" customHeight="1">
      <c r="A697" s="220" t="s">
        <v>68</v>
      </c>
      <c r="B697" s="329">
        <f t="shared" si="36"/>
        <v>2603</v>
      </c>
      <c r="C697" s="259">
        <v>2415</v>
      </c>
      <c r="D697" s="250">
        <v>188</v>
      </c>
      <c r="E697" s="223"/>
      <c r="F697" s="223">
        <f t="shared" si="37"/>
        <v>0</v>
      </c>
      <c r="G697" s="336">
        <v>0</v>
      </c>
      <c r="H697" s="333">
        <v>0</v>
      </c>
    </row>
    <row r="698" spans="1:8" s="219" customFormat="1" ht="9" customHeight="1">
      <c r="A698" s="225" t="s">
        <v>69</v>
      </c>
      <c r="B698" s="330">
        <f t="shared" si="36"/>
        <v>1465</v>
      </c>
      <c r="C698" s="330">
        <v>1216</v>
      </c>
      <c r="D698" s="251">
        <v>249</v>
      </c>
      <c r="E698" s="226"/>
      <c r="F698" s="226">
        <f t="shared" si="37"/>
        <v>0</v>
      </c>
      <c r="G698" s="337">
        <v>0</v>
      </c>
      <c r="H698" s="334">
        <v>0</v>
      </c>
    </row>
    <row r="699" spans="1:8" s="219" customFormat="1" ht="9" customHeight="1">
      <c r="A699" s="220" t="s">
        <v>70</v>
      </c>
      <c r="B699" s="329">
        <f t="shared" si="36"/>
        <v>2278</v>
      </c>
      <c r="C699" s="259">
        <v>1991</v>
      </c>
      <c r="D699" s="250">
        <v>287</v>
      </c>
      <c r="E699" s="223"/>
      <c r="F699" s="223">
        <f t="shared" si="37"/>
        <v>0</v>
      </c>
      <c r="G699" s="336">
        <v>0</v>
      </c>
      <c r="H699" s="333">
        <v>0</v>
      </c>
    </row>
    <row r="700" spans="1:8" s="219" customFormat="1" ht="9" customHeight="1">
      <c r="A700" s="220" t="s">
        <v>71</v>
      </c>
      <c r="B700" s="329">
        <f t="shared" si="36"/>
        <v>856</v>
      </c>
      <c r="C700" s="285">
        <v>677</v>
      </c>
      <c r="D700" s="250">
        <v>179</v>
      </c>
      <c r="E700" s="223"/>
      <c r="F700" s="223">
        <f t="shared" si="37"/>
        <v>1</v>
      </c>
      <c r="G700" s="336">
        <v>0</v>
      </c>
      <c r="H700" s="333">
        <v>1</v>
      </c>
    </row>
    <row r="701" spans="1:8" s="219" customFormat="1" ht="9" customHeight="1">
      <c r="A701" s="220" t="s">
        <v>72</v>
      </c>
      <c r="B701" s="329">
        <f t="shared" si="36"/>
        <v>157</v>
      </c>
      <c r="C701" s="285">
        <v>113</v>
      </c>
      <c r="D701" s="250">
        <v>44</v>
      </c>
      <c r="E701" s="223"/>
      <c r="F701" s="223">
        <f t="shared" si="37"/>
        <v>0</v>
      </c>
      <c r="G701" s="336">
        <v>0</v>
      </c>
      <c r="H701" s="333">
        <v>0</v>
      </c>
    </row>
    <row r="702" spans="1:8" s="219" customFormat="1" ht="9" customHeight="1">
      <c r="A702" s="225" t="s">
        <v>73</v>
      </c>
      <c r="B702" s="330">
        <f t="shared" si="36"/>
        <v>341</v>
      </c>
      <c r="C702" s="286">
        <v>194</v>
      </c>
      <c r="D702" s="251">
        <v>147</v>
      </c>
      <c r="E702" s="226"/>
      <c r="F702" s="226">
        <f t="shared" si="37"/>
        <v>0</v>
      </c>
      <c r="G702" s="337">
        <v>0</v>
      </c>
      <c r="H702" s="334">
        <v>0</v>
      </c>
    </row>
    <row r="703" spans="1:8" s="219" customFormat="1" ht="9" customHeight="1">
      <c r="A703" s="220" t="s">
        <v>74</v>
      </c>
      <c r="B703" s="329">
        <f t="shared" si="36"/>
        <v>258</v>
      </c>
      <c r="C703" s="285">
        <v>117</v>
      </c>
      <c r="D703" s="250">
        <v>141</v>
      </c>
      <c r="E703" s="223"/>
      <c r="F703" s="223">
        <f t="shared" si="37"/>
        <v>0</v>
      </c>
      <c r="G703" s="336">
        <v>0</v>
      </c>
      <c r="H703" s="333">
        <v>0</v>
      </c>
    </row>
    <row r="704" spans="1:8" s="219" customFormat="1" ht="9" customHeight="1">
      <c r="A704" s="220" t="s">
        <v>75</v>
      </c>
      <c r="B704" s="329">
        <f t="shared" si="36"/>
        <v>562</v>
      </c>
      <c r="C704" s="259">
        <v>400</v>
      </c>
      <c r="D704" s="250">
        <v>162</v>
      </c>
      <c r="E704" s="223"/>
      <c r="F704" s="223">
        <f t="shared" si="37"/>
        <v>5</v>
      </c>
      <c r="G704" s="336">
        <v>3</v>
      </c>
      <c r="H704" s="333">
        <v>2</v>
      </c>
    </row>
    <row r="705" spans="1:8" s="219" customFormat="1" ht="9" customHeight="1">
      <c r="A705" s="220" t="s">
        <v>76</v>
      </c>
      <c r="B705" s="329">
        <f t="shared" si="36"/>
        <v>323</v>
      </c>
      <c r="C705" s="285">
        <v>138</v>
      </c>
      <c r="D705" s="250">
        <v>185</v>
      </c>
      <c r="E705" s="223"/>
      <c r="F705" s="223">
        <f t="shared" si="37"/>
        <v>0</v>
      </c>
      <c r="G705" s="336">
        <v>0</v>
      </c>
      <c r="H705" s="333">
        <v>0</v>
      </c>
    </row>
    <row r="706" spans="1:8" s="219" customFormat="1" ht="9" customHeight="1">
      <c r="A706" s="225" t="s">
        <v>77</v>
      </c>
      <c r="B706" s="330">
        <f t="shared" si="36"/>
        <v>404</v>
      </c>
      <c r="C706" s="286">
        <v>66</v>
      </c>
      <c r="D706" s="251">
        <v>338</v>
      </c>
      <c r="E706" s="226"/>
      <c r="F706" s="226">
        <f t="shared" si="37"/>
        <v>0</v>
      </c>
      <c r="G706" s="337">
        <v>0</v>
      </c>
      <c r="H706" s="334">
        <v>0</v>
      </c>
    </row>
    <row r="707" spans="1:8" s="219" customFormat="1" ht="9" customHeight="1">
      <c r="A707" s="220" t="s">
        <v>78</v>
      </c>
      <c r="B707" s="329">
        <f t="shared" si="36"/>
        <v>183</v>
      </c>
      <c r="C707" s="285">
        <v>93</v>
      </c>
      <c r="D707" s="250">
        <v>90</v>
      </c>
      <c r="E707" s="223"/>
      <c r="F707" s="223">
        <f t="shared" si="37"/>
        <v>0</v>
      </c>
      <c r="G707" s="336">
        <v>0</v>
      </c>
      <c r="H707" s="333">
        <v>0</v>
      </c>
    </row>
    <row r="708" spans="1:8" s="219" customFormat="1" ht="9" customHeight="1">
      <c r="A708" s="220" t="s">
        <v>79</v>
      </c>
      <c r="B708" s="329">
        <f t="shared" si="36"/>
        <v>1003</v>
      </c>
      <c r="C708" s="259">
        <v>581</v>
      </c>
      <c r="D708" s="250">
        <v>422</v>
      </c>
      <c r="E708" s="223"/>
      <c r="F708" s="223">
        <f t="shared" si="37"/>
        <v>0</v>
      </c>
      <c r="G708" s="336">
        <v>0</v>
      </c>
      <c r="H708" s="333">
        <v>0</v>
      </c>
    </row>
    <row r="709" spans="1:8" s="219" customFormat="1" ht="9" customHeight="1">
      <c r="A709" s="220" t="s">
        <v>80</v>
      </c>
      <c r="B709" s="329">
        <f t="shared" si="36"/>
        <v>168</v>
      </c>
      <c r="C709" s="285">
        <v>98</v>
      </c>
      <c r="D709" s="250">
        <v>70</v>
      </c>
      <c r="E709" s="223"/>
      <c r="F709" s="223">
        <f t="shared" si="37"/>
        <v>0</v>
      </c>
      <c r="G709" s="336">
        <v>0</v>
      </c>
      <c r="H709" s="333">
        <v>0</v>
      </c>
    </row>
    <row r="710" spans="1:8" s="219" customFormat="1" ht="9" customHeight="1">
      <c r="A710" s="225" t="s">
        <v>81</v>
      </c>
      <c r="B710" s="330">
        <f t="shared" si="36"/>
        <v>101</v>
      </c>
      <c r="C710" s="286">
        <v>20</v>
      </c>
      <c r="D710" s="251">
        <v>81</v>
      </c>
      <c r="E710" s="226"/>
      <c r="F710" s="226">
        <f t="shared" si="37"/>
        <v>1</v>
      </c>
      <c r="G710" s="337">
        <v>1</v>
      </c>
      <c r="H710" s="334">
        <v>0</v>
      </c>
    </row>
    <row r="711" spans="1:8" s="219" customFormat="1" ht="9" customHeight="1">
      <c r="A711" s="220" t="s">
        <v>276</v>
      </c>
      <c r="B711" s="223">
        <f t="shared" si="36"/>
        <v>702</v>
      </c>
      <c r="C711" s="223" t="s">
        <v>12</v>
      </c>
      <c r="D711" s="332">
        <v>702</v>
      </c>
      <c r="E711" s="223"/>
      <c r="F711" s="224">
        <f t="shared" si="37"/>
        <v>3</v>
      </c>
      <c r="G711" s="223" t="s">
        <v>12</v>
      </c>
      <c r="H711" s="335">
        <v>3</v>
      </c>
    </row>
    <row r="712" spans="1:8" s="219" customFormat="1" ht="9" customHeight="1">
      <c r="A712" s="220"/>
      <c r="B712" s="223"/>
      <c r="C712" s="223"/>
      <c r="D712" s="332"/>
      <c r="E712" s="223"/>
      <c r="F712" s="224"/>
      <c r="G712" s="223"/>
      <c r="H712" s="223"/>
    </row>
    <row r="713" spans="1:8" s="219" customFormat="1" ht="9" customHeight="1">
      <c r="A713" s="328">
        <v>2014</v>
      </c>
      <c r="B713" s="223"/>
      <c r="C713" s="223"/>
      <c r="D713" s="223"/>
      <c r="E713" s="223"/>
      <c r="F713" s="223"/>
      <c r="G713" s="223"/>
      <c r="H713" s="223"/>
    </row>
    <row r="714" spans="1:8" s="219" customFormat="1" ht="9" customHeight="1">
      <c r="A714" s="222" t="s">
        <v>102</v>
      </c>
      <c r="B714" s="221">
        <f>SUM(B716:B748)</f>
        <v>31005</v>
      </c>
      <c r="C714" s="221">
        <f>SUM(C716:C748)</f>
        <v>22228</v>
      </c>
      <c r="D714" s="221">
        <f>SUM(D716:D748)</f>
        <v>8777</v>
      </c>
      <c r="E714" s="221"/>
      <c r="F714" s="221">
        <f>SUM(F716:F748)</f>
        <v>68</v>
      </c>
      <c r="G714" s="221">
        <f>SUM(G716:G748)</f>
        <v>68</v>
      </c>
      <c r="H714" s="221">
        <f>SUM(H716:H748)</f>
        <v>0</v>
      </c>
    </row>
    <row r="715" spans="1:8" s="219" customFormat="1" ht="3.95" customHeight="1">
      <c r="A715" s="222"/>
      <c r="B715" s="221"/>
      <c r="C715" s="221"/>
      <c r="D715" s="221"/>
      <c r="E715" s="221"/>
      <c r="F715" s="221"/>
      <c r="G715" s="221"/>
      <c r="H715" s="221"/>
    </row>
    <row r="716" spans="1:8" s="219" customFormat="1" ht="9" customHeight="1">
      <c r="A716" s="220" t="s">
        <v>50</v>
      </c>
      <c r="B716" s="329">
        <f t="shared" ref="B716:B748" si="38">SUM(C716:D716)</f>
        <v>97</v>
      </c>
      <c r="C716" s="285">
        <v>42</v>
      </c>
      <c r="D716" s="250">
        <v>55</v>
      </c>
      <c r="E716" s="223"/>
      <c r="F716" s="224">
        <f t="shared" ref="F716:F748" si="39">SUM(G716:H716)</f>
        <v>0</v>
      </c>
      <c r="G716" s="336">
        <v>0</v>
      </c>
      <c r="H716" s="333">
        <v>0</v>
      </c>
    </row>
    <row r="717" spans="1:8" s="219" customFormat="1" ht="9" customHeight="1">
      <c r="A717" s="220" t="s">
        <v>51</v>
      </c>
      <c r="B717" s="329">
        <f t="shared" si="38"/>
        <v>3493</v>
      </c>
      <c r="C717" s="259">
        <v>3322</v>
      </c>
      <c r="D717" s="333">
        <v>171</v>
      </c>
      <c r="E717" s="223"/>
      <c r="F717" s="224">
        <f t="shared" si="39"/>
        <v>19</v>
      </c>
      <c r="G717" s="336">
        <v>19</v>
      </c>
      <c r="H717" s="333">
        <v>0</v>
      </c>
    </row>
    <row r="718" spans="1:8" s="219" customFormat="1" ht="9" customHeight="1">
      <c r="A718" s="220" t="s">
        <v>52</v>
      </c>
      <c r="B718" s="329">
        <f t="shared" si="38"/>
        <v>263</v>
      </c>
      <c r="C718" s="285">
        <v>155</v>
      </c>
      <c r="D718" s="250">
        <v>108</v>
      </c>
      <c r="E718" s="223"/>
      <c r="F718" s="224">
        <f t="shared" si="39"/>
        <v>0</v>
      </c>
      <c r="G718" s="336">
        <v>0</v>
      </c>
      <c r="H718" s="333">
        <v>0</v>
      </c>
    </row>
    <row r="719" spans="1:8" s="219" customFormat="1" ht="9" customHeight="1">
      <c r="A719" s="225" t="s">
        <v>53</v>
      </c>
      <c r="B719" s="330">
        <f t="shared" si="38"/>
        <v>122</v>
      </c>
      <c r="C719" s="286">
        <v>19</v>
      </c>
      <c r="D719" s="251">
        <v>103</v>
      </c>
      <c r="E719" s="226"/>
      <c r="F719" s="226">
        <f t="shared" si="39"/>
        <v>1</v>
      </c>
      <c r="G719" s="339">
        <v>1</v>
      </c>
      <c r="H719" s="340">
        <v>0</v>
      </c>
    </row>
    <row r="720" spans="1:8" s="219" customFormat="1" ht="9" customHeight="1">
      <c r="A720" s="220" t="s">
        <v>54</v>
      </c>
      <c r="B720" s="329">
        <f t="shared" si="38"/>
        <v>373</v>
      </c>
      <c r="C720" s="285">
        <v>219</v>
      </c>
      <c r="D720" s="250">
        <v>154</v>
      </c>
      <c r="E720" s="223"/>
      <c r="F720" s="223">
        <f t="shared" si="39"/>
        <v>0</v>
      </c>
      <c r="G720" s="336">
        <v>0</v>
      </c>
      <c r="H720" s="333">
        <v>0</v>
      </c>
    </row>
    <row r="721" spans="1:8" s="219" customFormat="1" ht="9" customHeight="1">
      <c r="A721" s="220" t="s">
        <v>55</v>
      </c>
      <c r="B721" s="329">
        <f t="shared" si="38"/>
        <v>315</v>
      </c>
      <c r="C721" s="285">
        <v>128</v>
      </c>
      <c r="D721" s="250">
        <v>187</v>
      </c>
      <c r="E721" s="223"/>
      <c r="F721" s="223">
        <f t="shared" si="39"/>
        <v>1</v>
      </c>
      <c r="G721" s="336">
        <v>1</v>
      </c>
      <c r="H721" s="333">
        <v>0</v>
      </c>
    </row>
    <row r="722" spans="1:8" s="219" customFormat="1" ht="9" customHeight="1">
      <c r="A722" s="220" t="s">
        <v>56</v>
      </c>
      <c r="B722" s="329">
        <f t="shared" si="38"/>
        <v>466</v>
      </c>
      <c r="C722" s="285">
        <v>306</v>
      </c>
      <c r="D722" s="250">
        <v>160</v>
      </c>
      <c r="E722" s="223"/>
      <c r="F722" s="223">
        <f t="shared" si="39"/>
        <v>0</v>
      </c>
      <c r="G722" s="338">
        <v>0</v>
      </c>
      <c r="H722" s="333">
        <v>0</v>
      </c>
    </row>
    <row r="723" spans="1:8" s="219" customFormat="1" ht="9" customHeight="1">
      <c r="A723" s="225" t="s">
        <v>57</v>
      </c>
      <c r="B723" s="330">
        <f t="shared" si="38"/>
        <v>201</v>
      </c>
      <c r="C723" s="286">
        <v>62</v>
      </c>
      <c r="D723" s="251">
        <v>139</v>
      </c>
      <c r="E723" s="226"/>
      <c r="F723" s="226">
        <f t="shared" si="39"/>
        <v>0</v>
      </c>
      <c r="G723" s="339">
        <v>0</v>
      </c>
      <c r="H723" s="340">
        <v>0</v>
      </c>
    </row>
    <row r="724" spans="1:8" s="219" customFormat="1" ht="9" customHeight="1">
      <c r="A724" s="220" t="s">
        <v>58</v>
      </c>
      <c r="B724" s="329">
        <f t="shared" si="38"/>
        <v>3089</v>
      </c>
      <c r="C724" s="259">
        <v>1581</v>
      </c>
      <c r="D724" s="250">
        <v>1508</v>
      </c>
      <c r="E724" s="223"/>
      <c r="F724" s="223">
        <f t="shared" si="39"/>
        <v>21</v>
      </c>
      <c r="G724" s="336">
        <v>21</v>
      </c>
      <c r="H724" s="333">
        <v>0</v>
      </c>
    </row>
    <row r="725" spans="1:8" s="219" customFormat="1" ht="9" customHeight="1">
      <c r="A725" s="220" t="s">
        <v>59</v>
      </c>
      <c r="B725" s="329">
        <f t="shared" si="38"/>
        <v>486</v>
      </c>
      <c r="C725" s="285">
        <v>411</v>
      </c>
      <c r="D725" s="250">
        <v>75</v>
      </c>
      <c r="E725" s="223"/>
      <c r="F725" s="223">
        <f t="shared" si="39"/>
        <v>0</v>
      </c>
      <c r="G725" s="336">
        <v>0</v>
      </c>
      <c r="H725" s="333">
        <v>0</v>
      </c>
    </row>
    <row r="726" spans="1:8" s="219" customFormat="1" ht="9" customHeight="1">
      <c r="A726" s="220" t="s">
        <v>60</v>
      </c>
      <c r="B726" s="329">
        <f t="shared" si="38"/>
        <v>331</v>
      </c>
      <c r="C726" s="285">
        <v>135</v>
      </c>
      <c r="D726" s="250">
        <v>196</v>
      </c>
      <c r="E726" s="223"/>
      <c r="F726" s="223">
        <f t="shared" si="39"/>
        <v>0</v>
      </c>
      <c r="G726" s="336">
        <v>0</v>
      </c>
      <c r="H726" s="333">
        <v>0</v>
      </c>
    </row>
    <row r="727" spans="1:8" s="219" customFormat="1" ht="9" customHeight="1">
      <c r="A727" s="225" t="s">
        <v>61</v>
      </c>
      <c r="B727" s="330">
        <f t="shared" si="38"/>
        <v>426</v>
      </c>
      <c r="C727" s="286">
        <v>258</v>
      </c>
      <c r="D727" s="251">
        <v>168</v>
      </c>
      <c r="E727" s="226"/>
      <c r="F727" s="226">
        <f t="shared" si="39"/>
        <v>6</v>
      </c>
      <c r="G727" s="339">
        <v>6</v>
      </c>
      <c r="H727" s="340">
        <v>0</v>
      </c>
    </row>
    <row r="728" spans="1:8" s="219" customFormat="1" ht="9" customHeight="1">
      <c r="A728" s="220" t="s">
        <v>62</v>
      </c>
      <c r="B728" s="329">
        <f t="shared" si="38"/>
        <v>510</v>
      </c>
      <c r="C728" s="285">
        <v>276</v>
      </c>
      <c r="D728" s="250">
        <v>234</v>
      </c>
      <c r="E728" s="223"/>
      <c r="F728" s="223">
        <f t="shared" si="39"/>
        <v>0</v>
      </c>
      <c r="G728" s="336">
        <v>0</v>
      </c>
      <c r="H728" s="333">
        <v>0</v>
      </c>
    </row>
    <row r="729" spans="1:8" s="219" customFormat="1" ht="9" customHeight="1">
      <c r="A729" s="220" t="s">
        <v>63</v>
      </c>
      <c r="B729" s="329">
        <f t="shared" si="38"/>
        <v>3466</v>
      </c>
      <c r="C729" s="259">
        <v>3122</v>
      </c>
      <c r="D729" s="250">
        <v>344</v>
      </c>
      <c r="E729" s="223"/>
      <c r="F729" s="223">
        <f t="shared" si="39"/>
        <v>2</v>
      </c>
      <c r="G729" s="336">
        <v>2</v>
      </c>
      <c r="H729" s="333">
        <v>0</v>
      </c>
    </row>
    <row r="730" spans="1:8" s="219" customFormat="1" ht="9" customHeight="1">
      <c r="A730" s="220" t="s">
        <v>64</v>
      </c>
      <c r="B730" s="329">
        <f t="shared" si="38"/>
        <v>5685</v>
      </c>
      <c r="C730" s="259">
        <v>4345</v>
      </c>
      <c r="D730" s="250">
        <v>1340</v>
      </c>
      <c r="E730" s="223"/>
      <c r="F730" s="223">
        <f t="shared" si="39"/>
        <v>0</v>
      </c>
      <c r="G730" s="336">
        <v>0</v>
      </c>
      <c r="H730" s="333">
        <v>0</v>
      </c>
    </row>
    <row r="731" spans="1:8" s="219" customFormat="1" ht="9" customHeight="1">
      <c r="A731" s="225" t="s">
        <v>65</v>
      </c>
      <c r="B731" s="330">
        <f t="shared" si="38"/>
        <v>532</v>
      </c>
      <c r="C731" s="286">
        <v>292</v>
      </c>
      <c r="D731" s="251">
        <v>240</v>
      </c>
      <c r="E731" s="226"/>
      <c r="F731" s="226">
        <f t="shared" si="39"/>
        <v>9</v>
      </c>
      <c r="G731" s="339">
        <v>9</v>
      </c>
      <c r="H731" s="340">
        <v>0</v>
      </c>
    </row>
    <row r="732" spans="1:8" s="219" customFormat="1" ht="9" customHeight="1">
      <c r="A732" s="220" t="s">
        <v>66</v>
      </c>
      <c r="B732" s="329">
        <f t="shared" si="38"/>
        <v>775</v>
      </c>
      <c r="C732" s="285">
        <v>666</v>
      </c>
      <c r="D732" s="250">
        <v>109</v>
      </c>
      <c r="E732" s="223"/>
      <c r="F732" s="223">
        <f t="shared" si="39"/>
        <v>1</v>
      </c>
      <c r="G732" s="336">
        <v>1</v>
      </c>
      <c r="H732" s="333">
        <v>0</v>
      </c>
    </row>
    <row r="733" spans="1:8" s="219" customFormat="1" ht="9" customHeight="1">
      <c r="A733" s="220" t="s">
        <v>67</v>
      </c>
      <c r="B733" s="329">
        <f t="shared" si="38"/>
        <v>260</v>
      </c>
      <c r="C733" s="285">
        <v>108</v>
      </c>
      <c r="D733" s="250">
        <v>152</v>
      </c>
      <c r="E733" s="223"/>
      <c r="F733" s="223">
        <f t="shared" si="39"/>
        <v>0</v>
      </c>
      <c r="G733" s="336">
        <v>0</v>
      </c>
      <c r="H733" s="333">
        <v>0</v>
      </c>
    </row>
    <row r="734" spans="1:8" s="219" customFormat="1" ht="9" customHeight="1">
      <c r="A734" s="220" t="s">
        <v>68</v>
      </c>
      <c r="B734" s="329">
        <f t="shared" si="38"/>
        <v>734</v>
      </c>
      <c r="C734" s="259">
        <v>581</v>
      </c>
      <c r="D734" s="250">
        <v>153</v>
      </c>
      <c r="E734" s="223"/>
      <c r="F734" s="223">
        <f t="shared" si="39"/>
        <v>0</v>
      </c>
      <c r="G734" s="336">
        <v>0</v>
      </c>
      <c r="H734" s="333">
        <v>0</v>
      </c>
    </row>
    <row r="735" spans="1:8" s="219" customFormat="1" ht="9" customHeight="1">
      <c r="A735" s="225" t="s">
        <v>69</v>
      </c>
      <c r="B735" s="330">
        <f t="shared" si="38"/>
        <v>1629</v>
      </c>
      <c r="C735" s="330">
        <v>1262</v>
      </c>
      <c r="D735" s="251">
        <v>367</v>
      </c>
      <c r="E735" s="226"/>
      <c r="F735" s="226">
        <f t="shared" si="39"/>
        <v>0</v>
      </c>
      <c r="G735" s="339">
        <v>0</v>
      </c>
      <c r="H735" s="340">
        <v>0</v>
      </c>
    </row>
    <row r="736" spans="1:8" s="219" customFormat="1" ht="9" customHeight="1">
      <c r="A736" s="220" t="s">
        <v>70</v>
      </c>
      <c r="B736" s="329">
        <f t="shared" si="38"/>
        <v>2409</v>
      </c>
      <c r="C736" s="259">
        <v>2101</v>
      </c>
      <c r="D736" s="250">
        <v>308</v>
      </c>
      <c r="E736" s="223"/>
      <c r="F736" s="223">
        <f t="shared" si="39"/>
        <v>0</v>
      </c>
      <c r="G736" s="336">
        <v>0</v>
      </c>
      <c r="H736" s="333">
        <v>0</v>
      </c>
    </row>
    <row r="737" spans="1:8" s="219" customFormat="1" ht="9" customHeight="1">
      <c r="A737" s="220" t="s">
        <v>71</v>
      </c>
      <c r="B737" s="329">
        <f t="shared" si="38"/>
        <v>817</v>
      </c>
      <c r="C737" s="285">
        <v>643</v>
      </c>
      <c r="D737" s="250">
        <v>174</v>
      </c>
      <c r="E737" s="223"/>
      <c r="F737" s="223">
        <f t="shared" si="39"/>
        <v>1</v>
      </c>
      <c r="G737" s="336">
        <v>1</v>
      </c>
      <c r="H737" s="333">
        <v>0</v>
      </c>
    </row>
    <row r="738" spans="1:8" s="219" customFormat="1" ht="9" customHeight="1">
      <c r="A738" s="220" t="s">
        <v>72</v>
      </c>
      <c r="B738" s="329">
        <f t="shared" si="38"/>
        <v>223</v>
      </c>
      <c r="C738" s="285">
        <v>183</v>
      </c>
      <c r="D738" s="250">
        <v>40</v>
      </c>
      <c r="E738" s="223"/>
      <c r="F738" s="223">
        <f t="shared" si="39"/>
        <v>0</v>
      </c>
      <c r="G738" s="336">
        <v>0</v>
      </c>
      <c r="H738" s="333">
        <v>0</v>
      </c>
    </row>
    <row r="739" spans="1:8" s="219" customFormat="1" ht="9" customHeight="1">
      <c r="A739" s="225" t="s">
        <v>73</v>
      </c>
      <c r="B739" s="330">
        <f t="shared" si="38"/>
        <v>264</v>
      </c>
      <c r="C739" s="286">
        <v>156</v>
      </c>
      <c r="D739" s="251">
        <v>108</v>
      </c>
      <c r="E739" s="226"/>
      <c r="F739" s="226">
        <f t="shared" si="39"/>
        <v>0</v>
      </c>
      <c r="G739" s="339">
        <v>0</v>
      </c>
      <c r="H739" s="340">
        <v>0</v>
      </c>
    </row>
    <row r="740" spans="1:8" s="219" customFormat="1" ht="9" customHeight="1">
      <c r="A740" s="220" t="s">
        <v>74</v>
      </c>
      <c r="B740" s="329">
        <f t="shared" si="38"/>
        <v>224</v>
      </c>
      <c r="C740" s="285">
        <v>89</v>
      </c>
      <c r="D740" s="250">
        <v>135</v>
      </c>
      <c r="E740" s="223"/>
      <c r="F740" s="223">
        <f t="shared" si="39"/>
        <v>0</v>
      </c>
      <c r="G740" s="336">
        <v>0</v>
      </c>
      <c r="H740" s="333">
        <v>0</v>
      </c>
    </row>
    <row r="741" spans="1:8" s="219" customFormat="1" ht="9" customHeight="1">
      <c r="A741" s="220" t="s">
        <v>75</v>
      </c>
      <c r="B741" s="329">
        <f t="shared" si="38"/>
        <v>1095</v>
      </c>
      <c r="C741" s="259">
        <v>848</v>
      </c>
      <c r="D741" s="250">
        <v>247</v>
      </c>
      <c r="E741" s="223"/>
      <c r="F741" s="223">
        <f t="shared" si="39"/>
        <v>4</v>
      </c>
      <c r="G741" s="336">
        <v>4</v>
      </c>
      <c r="H741" s="333">
        <v>0</v>
      </c>
    </row>
    <row r="742" spans="1:8" s="219" customFormat="1" ht="9" customHeight="1">
      <c r="A742" s="220" t="s">
        <v>76</v>
      </c>
      <c r="B742" s="329">
        <f t="shared" si="38"/>
        <v>236</v>
      </c>
      <c r="C742" s="285">
        <v>126</v>
      </c>
      <c r="D742" s="250">
        <v>110</v>
      </c>
      <c r="E742" s="223"/>
      <c r="F742" s="223">
        <f t="shared" si="39"/>
        <v>0</v>
      </c>
      <c r="G742" s="336">
        <v>0</v>
      </c>
      <c r="H742" s="333">
        <v>0</v>
      </c>
    </row>
    <row r="743" spans="1:8" s="219" customFormat="1" ht="9" customHeight="1">
      <c r="A743" s="225" t="s">
        <v>77</v>
      </c>
      <c r="B743" s="330">
        <f t="shared" si="38"/>
        <v>390</v>
      </c>
      <c r="C743" s="286">
        <v>79</v>
      </c>
      <c r="D743" s="251">
        <v>311</v>
      </c>
      <c r="E743" s="226"/>
      <c r="F743" s="226">
        <f t="shared" si="39"/>
        <v>0</v>
      </c>
      <c r="G743" s="339">
        <v>0</v>
      </c>
      <c r="H743" s="340">
        <v>0</v>
      </c>
    </row>
    <row r="744" spans="1:8" s="219" customFormat="1" ht="9" customHeight="1">
      <c r="A744" s="220" t="s">
        <v>78</v>
      </c>
      <c r="B744" s="329">
        <f t="shared" si="38"/>
        <v>207</v>
      </c>
      <c r="C744" s="285">
        <v>124</v>
      </c>
      <c r="D744" s="250">
        <v>83</v>
      </c>
      <c r="E744" s="223"/>
      <c r="F744" s="223">
        <f t="shared" si="39"/>
        <v>1</v>
      </c>
      <c r="G744" s="336">
        <v>1</v>
      </c>
      <c r="H744" s="333">
        <v>0</v>
      </c>
    </row>
    <row r="745" spans="1:8" s="219" customFormat="1" ht="9" customHeight="1">
      <c r="A745" s="220" t="s">
        <v>79</v>
      </c>
      <c r="B745" s="329">
        <f t="shared" si="38"/>
        <v>895</v>
      </c>
      <c r="C745" s="259">
        <v>480</v>
      </c>
      <c r="D745" s="250">
        <v>415</v>
      </c>
      <c r="E745" s="223"/>
      <c r="F745" s="223">
        <f t="shared" si="39"/>
        <v>0</v>
      </c>
      <c r="G745" s="336">
        <v>0</v>
      </c>
      <c r="H745" s="333">
        <v>0</v>
      </c>
    </row>
    <row r="746" spans="1:8" s="219" customFormat="1" ht="9" customHeight="1">
      <c r="A746" s="220" t="s">
        <v>80</v>
      </c>
      <c r="B746" s="329">
        <f t="shared" si="38"/>
        <v>169</v>
      </c>
      <c r="C746" s="285">
        <v>89</v>
      </c>
      <c r="D746" s="250">
        <v>80</v>
      </c>
      <c r="E746" s="223"/>
      <c r="F746" s="223">
        <f t="shared" si="39"/>
        <v>0</v>
      </c>
      <c r="G746" s="336">
        <v>0</v>
      </c>
      <c r="H746" s="333">
        <v>0</v>
      </c>
    </row>
    <row r="747" spans="1:8" s="219" customFormat="1" ht="9" customHeight="1">
      <c r="A747" s="225" t="s">
        <v>81</v>
      </c>
      <c r="B747" s="330">
        <f t="shared" si="38"/>
        <v>73</v>
      </c>
      <c r="C747" s="286">
        <v>20</v>
      </c>
      <c r="D747" s="251">
        <v>53</v>
      </c>
      <c r="E747" s="226"/>
      <c r="F747" s="226">
        <f t="shared" si="39"/>
        <v>2</v>
      </c>
      <c r="G747" s="339">
        <v>2</v>
      </c>
      <c r="H747" s="340">
        <v>0</v>
      </c>
    </row>
    <row r="748" spans="1:8" s="219" customFormat="1" ht="9" customHeight="1">
      <c r="A748" s="220" t="s">
        <v>276</v>
      </c>
      <c r="B748" s="223">
        <f t="shared" si="38"/>
        <v>750</v>
      </c>
      <c r="C748" s="223" t="s">
        <v>12</v>
      </c>
      <c r="D748" s="332">
        <v>750</v>
      </c>
      <c r="E748" s="223"/>
      <c r="F748" s="224">
        <f t="shared" si="39"/>
        <v>0</v>
      </c>
      <c r="G748" s="223" t="s">
        <v>12</v>
      </c>
      <c r="H748" s="333">
        <v>0</v>
      </c>
    </row>
    <row r="749" spans="1:8" s="219" customFormat="1" ht="9" customHeight="1">
      <c r="A749" s="220"/>
      <c r="B749" s="223"/>
      <c r="C749" s="223"/>
      <c r="D749" s="332"/>
      <c r="E749" s="223"/>
      <c r="F749" s="224"/>
      <c r="G749" s="223"/>
      <c r="H749" s="223"/>
    </row>
    <row r="750" spans="1:8" s="219" customFormat="1" ht="9" customHeight="1">
      <c r="A750" s="328">
        <v>2015</v>
      </c>
      <c r="B750" s="223"/>
      <c r="C750" s="223"/>
      <c r="D750" s="223"/>
      <c r="E750" s="223"/>
      <c r="F750" s="223"/>
      <c r="G750" s="223"/>
      <c r="H750" s="223"/>
    </row>
    <row r="751" spans="1:8" s="219" customFormat="1" ht="9" customHeight="1">
      <c r="A751" s="222" t="s">
        <v>102</v>
      </c>
      <c r="B751" s="221">
        <f>SUM(B753:B785)</f>
        <v>27936</v>
      </c>
      <c r="C751" s="221">
        <f>SUM(C753:C785)</f>
        <v>20781</v>
      </c>
      <c r="D751" s="221">
        <f>SUM(D753:D785)</f>
        <v>7155</v>
      </c>
      <c r="E751" s="221"/>
      <c r="F751" s="221">
        <f>SUM(G751:H751)</f>
        <v>59</v>
      </c>
      <c r="G751" s="221">
        <f>SUM(G753:G785)</f>
        <v>59</v>
      </c>
      <c r="H751" s="221">
        <f>SUM(H753:H785)</f>
        <v>0</v>
      </c>
    </row>
    <row r="752" spans="1:8" s="219" customFormat="1" ht="3.95" customHeight="1">
      <c r="A752" s="222"/>
      <c r="B752" s="221"/>
      <c r="C752" s="221"/>
      <c r="D752" s="221"/>
      <c r="E752" s="221"/>
      <c r="F752" s="221"/>
      <c r="G752" s="221"/>
      <c r="H752" s="221"/>
    </row>
    <row r="753" spans="1:8" s="219" customFormat="1" ht="9" customHeight="1">
      <c r="A753" s="220" t="s">
        <v>50</v>
      </c>
      <c r="B753" s="329">
        <f t="shared" ref="B753:B785" si="40">SUM(C753:D753)</f>
        <v>91</v>
      </c>
      <c r="C753" s="285">
        <v>36</v>
      </c>
      <c r="D753" s="250">
        <v>55</v>
      </c>
      <c r="E753" s="223"/>
      <c r="F753" s="223">
        <f>SUM(G753:H753)</f>
        <v>0</v>
      </c>
      <c r="G753" s="336">
        <v>0</v>
      </c>
      <c r="H753" s="333">
        <v>0</v>
      </c>
    </row>
    <row r="754" spans="1:8" s="219" customFormat="1" ht="9" customHeight="1">
      <c r="A754" s="220" t="s">
        <v>51</v>
      </c>
      <c r="B754" s="329">
        <f t="shared" si="40"/>
        <v>2766</v>
      </c>
      <c r="C754" s="259">
        <v>2548</v>
      </c>
      <c r="D754" s="333">
        <v>218</v>
      </c>
      <c r="E754" s="223"/>
      <c r="F754" s="223">
        <f t="shared" ref="F754:F785" si="41">SUM(G754:H754)</f>
        <v>2</v>
      </c>
      <c r="G754" s="336">
        <v>2</v>
      </c>
      <c r="H754" s="333">
        <v>0</v>
      </c>
    </row>
    <row r="755" spans="1:8" s="219" customFormat="1" ht="9" customHeight="1">
      <c r="A755" s="220" t="s">
        <v>52</v>
      </c>
      <c r="B755" s="329">
        <f t="shared" si="40"/>
        <v>325</v>
      </c>
      <c r="C755" s="285">
        <v>189</v>
      </c>
      <c r="D755" s="250">
        <v>136</v>
      </c>
      <c r="E755" s="223"/>
      <c r="F755" s="223">
        <f t="shared" si="41"/>
        <v>1</v>
      </c>
      <c r="G755" s="336">
        <v>1</v>
      </c>
      <c r="H755" s="333">
        <v>0</v>
      </c>
    </row>
    <row r="756" spans="1:8" s="219" customFormat="1" ht="9" customHeight="1">
      <c r="A756" s="225" t="s">
        <v>53</v>
      </c>
      <c r="B756" s="330">
        <f t="shared" si="40"/>
        <v>114</v>
      </c>
      <c r="C756" s="286">
        <v>15</v>
      </c>
      <c r="D756" s="251">
        <v>99</v>
      </c>
      <c r="E756" s="226"/>
      <c r="F756" s="341">
        <f t="shared" si="41"/>
        <v>1</v>
      </c>
      <c r="G756" s="339">
        <v>1</v>
      </c>
      <c r="H756" s="340">
        <v>0</v>
      </c>
    </row>
    <row r="757" spans="1:8" s="219" customFormat="1" ht="9" customHeight="1">
      <c r="A757" s="220" t="s">
        <v>54</v>
      </c>
      <c r="B757" s="329">
        <f t="shared" si="40"/>
        <v>362</v>
      </c>
      <c r="C757" s="285">
        <v>218</v>
      </c>
      <c r="D757" s="250">
        <v>144</v>
      </c>
      <c r="E757" s="223"/>
      <c r="F757" s="223">
        <f t="shared" si="41"/>
        <v>0</v>
      </c>
      <c r="G757" s="336">
        <v>0</v>
      </c>
      <c r="H757" s="333">
        <v>0</v>
      </c>
    </row>
    <row r="758" spans="1:8" s="219" customFormat="1" ht="9" customHeight="1">
      <c r="A758" s="220" t="s">
        <v>55</v>
      </c>
      <c r="B758" s="329">
        <f t="shared" si="40"/>
        <v>211</v>
      </c>
      <c r="C758" s="285">
        <v>95</v>
      </c>
      <c r="D758" s="250">
        <v>116</v>
      </c>
      <c r="E758" s="223"/>
      <c r="F758" s="223">
        <f t="shared" si="41"/>
        <v>0</v>
      </c>
      <c r="G758" s="336">
        <v>0</v>
      </c>
      <c r="H758" s="333">
        <v>0</v>
      </c>
    </row>
    <row r="759" spans="1:8" s="219" customFormat="1" ht="9" customHeight="1">
      <c r="A759" s="220" t="s">
        <v>56</v>
      </c>
      <c r="B759" s="329">
        <f t="shared" si="40"/>
        <v>542</v>
      </c>
      <c r="C759" s="285">
        <v>372</v>
      </c>
      <c r="D759" s="250">
        <v>170</v>
      </c>
      <c r="E759" s="223"/>
      <c r="F759" s="223">
        <f t="shared" si="41"/>
        <v>0</v>
      </c>
      <c r="G759" s="338">
        <v>0</v>
      </c>
      <c r="H759" s="333">
        <v>0</v>
      </c>
    </row>
    <row r="760" spans="1:8" s="219" customFormat="1" ht="9" customHeight="1">
      <c r="A760" s="225" t="s">
        <v>57</v>
      </c>
      <c r="B760" s="330">
        <f t="shared" si="40"/>
        <v>174</v>
      </c>
      <c r="C760" s="286">
        <v>46</v>
      </c>
      <c r="D760" s="251">
        <v>128</v>
      </c>
      <c r="E760" s="226"/>
      <c r="F760" s="341">
        <f t="shared" si="41"/>
        <v>0</v>
      </c>
      <c r="G760" s="339">
        <v>0</v>
      </c>
      <c r="H760" s="340">
        <v>0</v>
      </c>
    </row>
    <row r="761" spans="1:8" s="219" customFormat="1" ht="9" customHeight="1">
      <c r="A761" s="220" t="s">
        <v>58</v>
      </c>
      <c r="B761" s="329">
        <f t="shared" si="40"/>
        <v>2739</v>
      </c>
      <c r="C761" s="259">
        <v>1565</v>
      </c>
      <c r="D761" s="250">
        <v>1174</v>
      </c>
      <c r="E761" s="223"/>
      <c r="F761" s="223">
        <f t="shared" si="41"/>
        <v>41</v>
      </c>
      <c r="G761" s="336">
        <v>41</v>
      </c>
      <c r="H761" s="333">
        <v>0</v>
      </c>
    </row>
    <row r="762" spans="1:8" s="219" customFormat="1" ht="9" customHeight="1">
      <c r="A762" s="220" t="s">
        <v>59</v>
      </c>
      <c r="B762" s="329">
        <f t="shared" si="40"/>
        <v>440</v>
      </c>
      <c r="C762" s="285">
        <v>387</v>
      </c>
      <c r="D762" s="250">
        <v>53</v>
      </c>
      <c r="E762" s="223"/>
      <c r="F762" s="223">
        <f t="shared" si="41"/>
        <v>0</v>
      </c>
      <c r="G762" s="336">
        <v>0</v>
      </c>
      <c r="H762" s="333">
        <v>0</v>
      </c>
    </row>
    <row r="763" spans="1:8" s="219" customFormat="1" ht="9" customHeight="1">
      <c r="A763" s="220" t="s">
        <v>60</v>
      </c>
      <c r="B763" s="329">
        <f t="shared" si="40"/>
        <v>296</v>
      </c>
      <c r="C763" s="285">
        <v>143</v>
      </c>
      <c r="D763" s="250">
        <v>153</v>
      </c>
      <c r="E763" s="223"/>
      <c r="F763" s="223">
        <f t="shared" si="41"/>
        <v>0</v>
      </c>
      <c r="G763" s="336">
        <v>0</v>
      </c>
      <c r="H763" s="333">
        <v>0</v>
      </c>
    </row>
    <row r="764" spans="1:8" s="219" customFormat="1" ht="9" customHeight="1">
      <c r="A764" s="225" t="s">
        <v>61</v>
      </c>
      <c r="B764" s="330">
        <f t="shared" si="40"/>
        <v>382</v>
      </c>
      <c r="C764" s="286">
        <v>262</v>
      </c>
      <c r="D764" s="251">
        <v>120</v>
      </c>
      <c r="E764" s="226"/>
      <c r="F764" s="341">
        <f t="shared" si="41"/>
        <v>0</v>
      </c>
      <c r="G764" s="339">
        <v>0</v>
      </c>
      <c r="H764" s="340">
        <v>0</v>
      </c>
    </row>
    <row r="765" spans="1:8" s="219" customFormat="1" ht="9" customHeight="1">
      <c r="A765" s="220" t="s">
        <v>62</v>
      </c>
      <c r="B765" s="329">
        <f t="shared" si="40"/>
        <v>559</v>
      </c>
      <c r="C765" s="285">
        <v>281</v>
      </c>
      <c r="D765" s="250">
        <v>278</v>
      </c>
      <c r="E765" s="223"/>
      <c r="F765" s="223">
        <f t="shared" si="41"/>
        <v>0</v>
      </c>
      <c r="G765" s="336">
        <v>0</v>
      </c>
      <c r="H765" s="333">
        <v>0</v>
      </c>
    </row>
    <row r="766" spans="1:8" s="219" customFormat="1" ht="9" customHeight="1">
      <c r="A766" s="220" t="s">
        <v>63</v>
      </c>
      <c r="B766" s="329">
        <f t="shared" si="40"/>
        <v>2773</v>
      </c>
      <c r="C766" s="259">
        <v>2540</v>
      </c>
      <c r="D766" s="250">
        <v>233</v>
      </c>
      <c r="E766" s="223"/>
      <c r="F766" s="223">
        <f t="shared" si="41"/>
        <v>1</v>
      </c>
      <c r="G766" s="336">
        <v>1</v>
      </c>
      <c r="H766" s="333">
        <v>0</v>
      </c>
    </row>
    <row r="767" spans="1:8" s="219" customFormat="1" ht="9" customHeight="1">
      <c r="A767" s="220" t="s">
        <v>64</v>
      </c>
      <c r="B767" s="329">
        <f t="shared" si="40"/>
        <v>5226</v>
      </c>
      <c r="C767" s="259">
        <v>4184</v>
      </c>
      <c r="D767" s="250">
        <v>1042</v>
      </c>
      <c r="E767" s="223"/>
      <c r="F767" s="223">
        <f t="shared" si="41"/>
        <v>0</v>
      </c>
      <c r="G767" s="336">
        <v>0</v>
      </c>
      <c r="H767" s="333">
        <v>0</v>
      </c>
    </row>
    <row r="768" spans="1:8" s="219" customFormat="1" ht="9" customHeight="1">
      <c r="A768" s="225" t="s">
        <v>65</v>
      </c>
      <c r="B768" s="330">
        <f t="shared" si="40"/>
        <v>383</v>
      </c>
      <c r="C768" s="286">
        <v>234</v>
      </c>
      <c r="D768" s="251">
        <v>149</v>
      </c>
      <c r="E768" s="226"/>
      <c r="F768" s="341">
        <f t="shared" si="41"/>
        <v>6</v>
      </c>
      <c r="G768" s="339">
        <v>6</v>
      </c>
      <c r="H768" s="340">
        <v>0</v>
      </c>
    </row>
    <row r="769" spans="1:8" s="219" customFormat="1" ht="9" customHeight="1">
      <c r="A769" s="220" t="s">
        <v>66</v>
      </c>
      <c r="B769" s="329">
        <f t="shared" si="40"/>
        <v>1011</v>
      </c>
      <c r="C769" s="285">
        <v>892</v>
      </c>
      <c r="D769" s="250">
        <v>119</v>
      </c>
      <c r="E769" s="223"/>
      <c r="F769" s="223">
        <f t="shared" si="41"/>
        <v>0</v>
      </c>
      <c r="G769" s="336">
        <v>0</v>
      </c>
      <c r="H769" s="333">
        <v>0</v>
      </c>
    </row>
    <row r="770" spans="1:8" s="219" customFormat="1" ht="9" customHeight="1">
      <c r="A770" s="220" t="s">
        <v>67</v>
      </c>
      <c r="B770" s="329">
        <f t="shared" si="40"/>
        <v>140</v>
      </c>
      <c r="C770" s="285">
        <v>84</v>
      </c>
      <c r="D770" s="250">
        <v>56</v>
      </c>
      <c r="E770" s="223"/>
      <c r="F770" s="223">
        <f t="shared" si="41"/>
        <v>0</v>
      </c>
      <c r="G770" s="336">
        <v>0</v>
      </c>
      <c r="H770" s="333">
        <v>0</v>
      </c>
    </row>
    <row r="771" spans="1:8" s="219" customFormat="1" ht="9" customHeight="1">
      <c r="A771" s="220" t="s">
        <v>68</v>
      </c>
      <c r="B771" s="329">
        <f t="shared" si="40"/>
        <v>945</v>
      </c>
      <c r="C771" s="259">
        <v>858</v>
      </c>
      <c r="D771" s="250">
        <v>87</v>
      </c>
      <c r="E771" s="223"/>
      <c r="F771" s="223">
        <f t="shared" si="41"/>
        <v>0</v>
      </c>
      <c r="G771" s="336">
        <v>0</v>
      </c>
      <c r="H771" s="333">
        <v>0</v>
      </c>
    </row>
    <row r="772" spans="1:8" s="219" customFormat="1" ht="9" customHeight="1">
      <c r="A772" s="225" t="s">
        <v>69</v>
      </c>
      <c r="B772" s="330">
        <f t="shared" si="40"/>
        <v>1606</v>
      </c>
      <c r="C772" s="330">
        <v>1333</v>
      </c>
      <c r="D772" s="251">
        <v>273</v>
      </c>
      <c r="E772" s="226"/>
      <c r="F772" s="341">
        <f t="shared" si="41"/>
        <v>0</v>
      </c>
      <c r="G772" s="339">
        <v>0</v>
      </c>
      <c r="H772" s="340">
        <v>0</v>
      </c>
    </row>
    <row r="773" spans="1:8" s="219" customFormat="1" ht="9" customHeight="1">
      <c r="A773" s="220" t="s">
        <v>70</v>
      </c>
      <c r="B773" s="329">
        <f t="shared" si="40"/>
        <v>1959</v>
      </c>
      <c r="C773" s="259">
        <v>1697</v>
      </c>
      <c r="D773" s="250">
        <v>262</v>
      </c>
      <c r="E773" s="223"/>
      <c r="F773" s="223">
        <f t="shared" si="41"/>
        <v>0</v>
      </c>
      <c r="G773" s="336">
        <v>0</v>
      </c>
      <c r="H773" s="333">
        <v>0</v>
      </c>
    </row>
    <row r="774" spans="1:8" s="219" customFormat="1" ht="9" customHeight="1">
      <c r="A774" s="220" t="s">
        <v>71</v>
      </c>
      <c r="B774" s="329">
        <f t="shared" si="40"/>
        <v>784</v>
      </c>
      <c r="C774" s="285">
        <v>658</v>
      </c>
      <c r="D774" s="250">
        <v>126</v>
      </c>
      <c r="E774" s="223"/>
      <c r="F774" s="223">
        <f t="shared" si="41"/>
        <v>0</v>
      </c>
      <c r="G774" s="336">
        <v>0</v>
      </c>
      <c r="H774" s="333">
        <v>0</v>
      </c>
    </row>
    <row r="775" spans="1:8" s="219" customFormat="1" ht="9" customHeight="1">
      <c r="A775" s="220" t="s">
        <v>72</v>
      </c>
      <c r="B775" s="329">
        <f t="shared" si="40"/>
        <v>124</v>
      </c>
      <c r="C775" s="285">
        <v>77</v>
      </c>
      <c r="D775" s="250">
        <v>47</v>
      </c>
      <c r="E775" s="223"/>
      <c r="F775" s="223">
        <f t="shared" si="41"/>
        <v>0</v>
      </c>
      <c r="G775" s="336">
        <v>0</v>
      </c>
      <c r="H775" s="333">
        <v>0</v>
      </c>
    </row>
    <row r="776" spans="1:8" s="219" customFormat="1" ht="9" customHeight="1">
      <c r="A776" s="225" t="s">
        <v>73</v>
      </c>
      <c r="B776" s="330">
        <f t="shared" si="40"/>
        <v>254</v>
      </c>
      <c r="C776" s="286">
        <v>146</v>
      </c>
      <c r="D776" s="251">
        <v>108</v>
      </c>
      <c r="E776" s="226"/>
      <c r="F776" s="341">
        <f t="shared" si="41"/>
        <v>0</v>
      </c>
      <c r="G776" s="339">
        <v>0</v>
      </c>
      <c r="H776" s="340">
        <v>0</v>
      </c>
    </row>
    <row r="777" spans="1:8" s="219" customFormat="1" ht="9" customHeight="1">
      <c r="A777" s="220" t="s">
        <v>74</v>
      </c>
      <c r="B777" s="329">
        <f t="shared" si="40"/>
        <v>224</v>
      </c>
      <c r="C777" s="285">
        <v>96</v>
      </c>
      <c r="D777" s="250">
        <v>128</v>
      </c>
      <c r="E777" s="223"/>
      <c r="F777" s="223">
        <f t="shared" si="41"/>
        <v>0</v>
      </c>
      <c r="G777" s="336">
        <v>0</v>
      </c>
      <c r="H777" s="333">
        <v>0</v>
      </c>
    </row>
    <row r="778" spans="1:8" s="219" customFormat="1" ht="9" customHeight="1">
      <c r="A778" s="220" t="s">
        <v>75</v>
      </c>
      <c r="B778" s="329">
        <f t="shared" si="40"/>
        <v>1246</v>
      </c>
      <c r="C778" s="259">
        <v>1017</v>
      </c>
      <c r="D778" s="250">
        <v>229</v>
      </c>
      <c r="E778" s="223"/>
      <c r="F778" s="223">
        <f t="shared" si="41"/>
        <v>2</v>
      </c>
      <c r="G778" s="336">
        <v>2</v>
      </c>
      <c r="H778" s="333">
        <v>0</v>
      </c>
    </row>
    <row r="779" spans="1:8" s="219" customFormat="1" ht="9" customHeight="1">
      <c r="A779" s="220" t="s">
        <v>76</v>
      </c>
      <c r="B779" s="329">
        <f t="shared" si="40"/>
        <v>203</v>
      </c>
      <c r="C779" s="285">
        <v>117</v>
      </c>
      <c r="D779" s="250">
        <v>86</v>
      </c>
      <c r="E779" s="223"/>
      <c r="F779" s="223">
        <f t="shared" si="41"/>
        <v>0</v>
      </c>
      <c r="G779" s="336">
        <v>0</v>
      </c>
      <c r="H779" s="333">
        <v>0</v>
      </c>
    </row>
    <row r="780" spans="1:8" s="219" customFormat="1" ht="9" customHeight="1">
      <c r="A780" s="225" t="s">
        <v>77</v>
      </c>
      <c r="B780" s="330">
        <f t="shared" si="40"/>
        <v>223</v>
      </c>
      <c r="C780" s="286">
        <v>13</v>
      </c>
      <c r="D780" s="251">
        <v>210</v>
      </c>
      <c r="E780" s="226"/>
      <c r="F780" s="341">
        <f t="shared" si="41"/>
        <v>0</v>
      </c>
      <c r="G780" s="339">
        <v>0</v>
      </c>
      <c r="H780" s="340">
        <v>0</v>
      </c>
    </row>
    <row r="781" spans="1:8" s="219" customFormat="1" ht="9" customHeight="1">
      <c r="A781" s="220" t="s">
        <v>78</v>
      </c>
      <c r="B781" s="329">
        <f t="shared" si="40"/>
        <v>156</v>
      </c>
      <c r="C781" s="285">
        <v>84</v>
      </c>
      <c r="D781" s="250">
        <v>72</v>
      </c>
      <c r="E781" s="223"/>
      <c r="F781" s="223">
        <f t="shared" si="41"/>
        <v>0</v>
      </c>
      <c r="G781" s="336">
        <v>0</v>
      </c>
      <c r="H781" s="333">
        <v>0</v>
      </c>
    </row>
    <row r="782" spans="1:8" s="219" customFormat="1" ht="9" customHeight="1">
      <c r="A782" s="220" t="s">
        <v>79</v>
      </c>
      <c r="B782" s="329">
        <f t="shared" si="40"/>
        <v>772</v>
      </c>
      <c r="C782" s="259">
        <v>437</v>
      </c>
      <c r="D782" s="250">
        <v>335</v>
      </c>
      <c r="E782" s="223"/>
      <c r="F782" s="223">
        <f t="shared" si="41"/>
        <v>0</v>
      </c>
      <c r="G782" s="336">
        <v>0</v>
      </c>
      <c r="H782" s="333">
        <v>0</v>
      </c>
    </row>
    <row r="783" spans="1:8" s="219" customFormat="1" ht="9" customHeight="1">
      <c r="A783" s="220" t="s">
        <v>80</v>
      </c>
      <c r="B783" s="329">
        <f t="shared" si="40"/>
        <v>194</v>
      </c>
      <c r="C783" s="285">
        <v>136</v>
      </c>
      <c r="D783" s="250">
        <v>58</v>
      </c>
      <c r="E783" s="223"/>
      <c r="F783" s="223">
        <f t="shared" si="41"/>
        <v>1</v>
      </c>
      <c r="G783" s="336">
        <v>1</v>
      </c>
      <c r="H783" s="333">
        <v>0</v>
      </c>
    </row>
    <row r="784" spans="1:8" s="219" customFormat="1" ht="9" customHeight="1">
      <c r="A784" s="225" t="s">
        <v>81</v>
      </c>
      <c r="B784" s="330">
        <f t="shared" si="40"/>
        <v>67</v>
      </c>
      <c r="C784" s="286">
        <v>21</v>
      </c>
      <c r="D784" s="251">
        <v>46</v>
      </c>
      <c r="E784" s="226"/>
      <c r="F784" s="341">
        <f t="shared" si="41"/>
        <v>4</v>
      </c>
      <c r="G784" s="339">
        <v>4</v>
      </c>
      <c r="H784" s="340">
        <v>0</v>
      </c>
    </row>
    <row r="785" spans="1:8" s="219" customFormat="1" ht="9" customHeight="1">
      <c r="A785" s="220" t="s">
        <v>276</v>
      </c>
      <c r="B785" s="223">
        <f t="shared" si="40"/>
        <v>645</v>
      </c>
      <c r="C785" s="223" t="s">
        <v>12</v>
      </c>
      <c r="D785" s="332">
        <v>645</v>
      </c>
      <c r="E785" s="223"/>
      <c r="F785" s="223">
        <f t="shared" si="41"/>
        <v>0</v>
      </c>
      <c r="G785" s="223" t="s">
        <v>12</v>
      </c>
      <c r="H785" s="333">
        <v>0</v>
      </c>
    </row>
    <row r="786" spans="1:8" s="219" customFormat="1" ht="9" customHeight="1">
      <c r="A786" s="220"/>
      <c r="B786" s="223"/>
      <c r="C786" s="223"/>
      <c r="D786" s="332"/>
      <c r="E786" s="223"/>
      <c r="F786" s="224"/>
      <c r="G786" s="223"/>
      <c r="H786" s="223"/>
    </row>
    <row r="787" spans="1:8" s="219" customFormat="1" ht="9" customHeight="1">
      <c r="A787" s="328">
        <v>2016</v>
      </c>
      <c r="B787" s="223"/>
      <c r="C787" s="223"/>
      <c r="D787" s="223"/>
      <c r="E787" s="223"/>
      <c r="F787" s="223"/>
      <c r="G787" s="223"/>
      <c r="H787" s="223"/>
    </row>
    <row r="788" spans="1:8" s="219" customFormat="1" ht="9" customHeight="1">
      <c r="A788" s="222" t="s">
        <v>102</v>
      </c>
      <c r="B788" s="221">
        <f>SUM(B790:B822)</f>
        <v>28022</v>
      </c>
      <c r="C788" s="221">
        <f>SUM(C790:C822)</f>
        <v>21643</v>
      </c>
      <c r="D788" s="221">
        <f>SUM(D790:D822)</f>
        <v>6379</v>
      </c>
      <c r="E788" s="221"/>
      <c r="F788" s="221">
        <f>SUM(G788:H788)</f>
        <v>48</v>
      </c>
      <c r="G788" s="221">
        <f>SUM(G790:G822)</f>
        <v>46</v>
      </c>
      <c r="H788" s="221">
        <f>SUM(H790:H822)</f>
        <v>2</v>
      </c>
    </row>
    <row r="789" spans="1:8" s="219" customFormat="1" ht="3.95" customHeight="1">
      <c r="A789" s="222"/>
      <c r="B789" s="221"/>
      <c r="C789" s="221"/>
      <c r="D789" s="221"/>
      <c r="E789" s="221"/>
      <c r="F789" s="221"/>
      <c r="G789" s="221"/>
      <c r="H789" s="221"/>
    </row>
    <row r="790" spans="1:8" s="219" customFormat="1" ht="9" customHeight="1">
      <c r="A790" s="220" t="s">
        <v>50</v>
      </c>
      <c r="B790" s="329">
        <f t="shared" ref="B790:B822" si="42">SUM(C790:D790)</f>
        <v>91</v>
      </c>
      <c r="C790" s="285">
        <v>33</v>
      </c>
      <c r="D790" s="250">
        <v>58</v>
      </c>
      <c r="E790" s="223"/>
      <c r="F790" s="223">
        <f>SUM(G790:H790)</f>
        <v>0</v>
      </c>
      <c r="G790" s="336">
        <v>0</v>
      </c>
      <c r="H790" s="333">
        <v>0</v>
      </c>
    </row>
    <row r="791" spans="1:8" s="219" customFormat="1" ht="9" customHeight="1">
      <c r="A791" s="220" t="s">
        <v>51</v>
      </c>
      <c r="B791" s="329">
        <f t="shared" si="42"/>
        <v>2191</v>
      </c>
      <c r="C791" s="259">
        <v>2032</v>
      </c>
      <c r="D791" s="333">
        <v>159</v>
      </c>
      <c r="E791" s="223"/>
      <c r="F791" s="223">
        <f t="shared" ref="F791:F822" si="43">SUM(G791:H791)</f>
        <v>0</v>
      </c>
      <c r="G791" s="336">
        <v>0</v>
      </c>
      <c r="H791" s="333">
        <v>0</v>
      </c>
    </row>
    <row r="792" spans="1:8" s="219" customFormat="1" ht="9" customHeight="1">
      <c r="A792" s="220" t="s">
        <v>52</v>
      </c>
      <c r="B792" s="329">
        <f t="shared" si="42"/>
        <v>227</v>
      </c>
      <c r="C792" s="285">
        <v>164</v>
      </c>
      <c r="D792" s="250">
        <v>63</v>
      </c>
      <c r="E792" s="223"/>
      <c r="F792" s="223">
        <f t="shared" si="43"/>
        <v>2</v>
      </c>
      <c r="G792" s="336">
        <v>2</v>
      </c>
      <c r="H792" s="333">
        <v>0</v>
      </c>
    </row>
    <row r="793" spans="1:8" s="219" customFormat="1" ht="9" customHeight="1">
      <c r="A793" s="225" t="s">
        <v>53</v>
      </c>
      <c r="B793" s="330">
        <f t="shared" si="42"/>
        <v>78</v>
      </c>
      <c r="C793" s="286">
        <v>21</v>
      </c>
      <c r="D793" s="251">
        <v>57</v>
      </c>
      <c r="E793" s="226"/>
      <c r="F793" s="341">
        <f t="shared" si="43"/>
        <v>0</v>
      </c>
      <c r="G793" s="339">
        <v>0</v>
      </c>
      <c r="H793" s="340">
        <v>0</v>
      </c>
    </row>
    <row r="794" spans="1:8" s="219" customFormat="1" ht="9" customHeight="1">
      <c r="A794" s="220" t="s">
        <v>54</v>
      </c>
      <c r="B794" s="329">
        <f t="shared" si="42"/>
        <v>354</v>
      </c>
      <c r="C794" s="285">
        <v>213</v>
      </c>
      <c r="D794" s="250">
        <v>141</v>
      </c>
      <c r="E794" s="223"/>
      <c r="F794" s="223">
        <f t="shared" si="43"/>
        <v>0</v>
      </c>
      <c r="G794" s="336">
        <v>0</v>
      </c>
      <c r="H794" s="333">
        <v>0</v>
      </c>
    </row>
    <row r="795" spans="1:8" s="219" customFormat="1" ht="9" customHeight="1">
      <c r="A795" s="220" t="s">
        <v>55</v>
      </c>
      <c r="B795" s="329">
        <f t="shared" si="42"/>
        <v>328</v>
      </c>
      <c r="C795" s="285">
        <v>235</v>
      </c>
      <c r="D795" s="250">
        <v>93</v>
      </c>
      <c r="E795" s="223"/>
      <c r="F795" s="223">
        <f t="shared" si="43"/>
        <v>1</v>
      </c>
      <c r="G795" s="336">
        <v>1</v>
      </c>
      <c r="H795" s="333">
        <v>0</v>
      </c>
    </row>
    <row r="796" spans="1:8" s="219" customFormat="1" ht="9" customHeight="1">
      <c r="A796" s="220" t="s">
        <v>56</v>
      </c>
      <c r="B796" s="329">
        <f t="shared" si="42"/>
        <v>533</v>
      </c>
      <c r="C796" s="285">
        <v>378</v>
      </c>
      <c r="D796" s="250">
        <v>155</v>
      </c>
      <c r="E796" s="223"/>
      <c r="F796" s="223">
        <f t="shared" si="43"/>
        <v>0</v>
      </c>
      <c r="G796" s="338">
        <v>0</v>
      </c>
      <c r="H796" s="333">
        <v>0</v>
      </c>
    </row>
    <row r="797" spans="1:8" s="219" customFormat="1" ht="9" customHeight="1">
      <c r="A797" s="225" t="s">
        <v>57</v>
      </c>
      <c r="B797" s="330">
        <f t="shared" si="42"/>
        <v>167</v>
      </c>
      <c r="C797" s="286">
        <v>39</v>
      </c>
      <c r="D797" s="251">
        <v>128</v>
      </c>
      <c r="E797" s="226"/>
      <c r="F797" s="341">
        <f t="shared" si="43"/>
        <v>0</v>
      </c>
      <c r="G797" s="339">
        <v>0</v>
      </c>
      <c r="H797" s="340">
        <v>0</v>
      </c>
    </row>
    <row r="798" spans="1:8" s="219" customFormat="1" ht="9" customHeight="1">
      <c r="A798" s="220" t="s">
        <v>58</v>
      </c>
      <c r="B798" s="329">
        <f t="shared" si="42"/>
        <v>2775</v>
      </c>
      <c r="C798" s="259">
        <v>1796</v>
      </c>
      <c r="D798" s="250">
        <v>979</v>
      </c>
      <c r="E798" s="223"/>
      <c r="F798" s="223">
        <f t="shared" si="43"/>
        <v>31</v>
      </c>
      <c r="G798" s="336">
        <v>31</v>
      </c>
      <c r="H798" s="333">
        <v>0</v>
      </c>
    </row>
    <row r="799" spans="1:8" s="219" customFormat="1" ht="9" customHeight="1">
      <c r="A799" s="220" t="s">
        <v>59</v>
      </c>
      <c r="B799" s="329">
        <f t="shared" si="42"/>
        <v>363</v>
      </c>
      <c r="C799" s="285">
        <v>299</v>
      </c>
      <c r="D799" s="250">
        <v>64</v>
      </c>
      <c r="E799" s="223"/>
      <c r="F799" s="223">
        <f t="shared" si="43"/>
        <v>1</v>
      </c>
      <c r="G799" s="336">
        <v>1</v>
      </c>
      <c r="H799" s="333">
        <v>0</v>
      </c>
    </row>
    <row r="800" spans="1:8" s="219" customFormat="1" ht="9" customHeight="1">
      <c r="A800" s="220" t="s">
        <v>60</v>
      </c>
      <c r="B800" s="329">
        <f t="shared" si="42"/>
        <v>258</v>
      </c>
      <c r="C800" s="285">
        <v>100</v>
      </c>
      <c r="D800" s="250">
        <v>158</v>
      </c>
      <c r="E800" s="223"/>
      <c r="F800" s="223">
        <f t="shared" si="43"/>
        <v>0</v>
      </c>
      <c r="G800" s="336">
        <v>0</v>
      </c>
      <c r="H800" s="333">
        <v>0</v>
      </c>
    </row>
    <row r="801" spans="1:8" s="219" customFormat="1" ht="9" customHeight="1">
      <c r="A801" s="225" t="s">
        <v>61</v>
      </c>
      <c r="B801" s="330">
        <f t="shared" si="42"/>
        <v>271</v>
      </c>
      <c r="C801" s="286">
        <v>198</v>
      </c>
      <c r="D801" s="251">
        <v>73</v>
      </c>
      <c r="E801" s="226"/>
      <c r="F801" s="341">
        <f t="shared" si="43"/>
        <v>0</v>
      </c>
      <c r="G801" s="339">
        <v>0</v>
      </c>
      <c r="H801" s="340">
        <v>0</v>
      </c>
    </row>
    <row r="802" spans="1:8" s="219" customFormat="1" ht="9" customHeight="1">
      <c r="A802" s="220" t="s">
        <v>62</v>
      </c>
      <c r="B802" s="329">
        <f t="shared" si="42"/>
        <v>592</v>
      </c>
      <c r="C802" s="285">
        <v>341</v>
      </c>
      <c r="D802" s="250">
        <v>251</v>
      </c>
      <c r="E802" s="223"/>
      <c r="F802" s="223">
        <f t="shared" si="43"/>
        <v>0</v>
      </c>
      <c r="G802" s="336">
        <v>0</v>
      </c>
      <c r="H802" s="333">
        <v>0</v>
      </c>
    </row>
    <row r="803" spans="1:8" s="219" customFormat="1" ht="9" customHeight="1">
      <c r="A803" s="220" t="s">
        <v>63</v>
      </c>
      <c r="B803" s="329">
        <f t="shared" si="42"/>
        <v>4220</v>
      </c>
      <c r="C803" s="259">
        <v>3957</v>
      </c>
      <c r="D803" s="250">
        <v>263</v>
      </c>
      <c r="E803" s="223"/>
      <c r="F803" s="223">
        <f t="shared" si="43"/>
        <v>7</v>
      </c>
      <c r="G803" s="336">
        <v>7</v>
      </c>
      <c r="H803" s="333">
        <v>0</v>
      </c>
    </row>
    <row r="804" spans="1:8" s="219" customFormat="1" ht="9" customHeight="1">
      <c r="A804" s="220" t="s">
        <v>64</v>
      </c>
      <c r="B804" s="329">
        <f t="shared" si="42"/>
        <v>5503</v>
      </c>
      <c r="C804" s="259">
        <v>4635</v>
      </c>
      <c r="D804" s="250">
        <v>868</v>
      </c>
      <c r="E804" s="223"/>
      <c r="F804" s="223">
        <f t="shared" si="43"/>
        <v>0</v>
      </c>
      <c r="G804" s="336">
        <v>0</v>
      </c>
      <c r="H804" s="333">
        <v>0</v>
      </c>
    </row>
    <row r="805" spans="1:8" s="219" customFormat="1" ht="9" customHeight="1">
      <c r="A805" s="225" t="s">
        <v>65</v>
      </c>
      <c r="B805" s="330">
        <f t="shared" si="42"/>
        <v>345</v>
      </c>
      <c r="C805" s="286">
        <v>216</v>
      </c>
      <c r="D805" s="251">
        <v>129</v>
      </c>
      <c r="E805" s="226"/>
      <c r="F805" s="341">
        <f t="shared" si="43"/>
        <v>1</v>
      </c>
      <c r="G805" s="339">
        <v>1</v>
      </c>
      <c r="H805" s="340">
        <v>0</v>
      </c>
    </row>
    <row r="806" spans="1:8" s="219" customFormat="1" ht="9" customHeight="1">
      <c r="A806" s="220" t="s">
        <v>66</v>
      </c>
      <c r="B806" s="329">
        <f t="shared" si="42"/>
        <v>929</v>
      </c>
      <c r="C806" s="285">
        <v>829</v>
      </c>
      <c r="D806" s="250">
        <v>100</v>
      </c>
      <c r="E806" s="223"/>
      <c r="F806" s="223">
        <f t="shared" si="43"/>
        <v>0</v>
      </c>
      <c r="G806" s="336">
        <v>0</v>
      </c>
      <c r="H806" s="333">
        <v>0</v>
      </c>
    </row>
    <row r="807" spans="1:8" s="219" customFormat="1" ht="9" customHeight="1">
      <c r="A807" s="220" t="s">
        <v>67</v>
      </c>
      <c r="B807" s="329">
        <f t="shared" si="42"/>
        <v>145</v>
      </c>
      <c r="C807" s="285">
        <v>75</v>
      </c>
      <c r="D807" s="250">
        <v>70</v>
      </c>
      <c r="E807" s="223"/>
      <c r="F807" s="223">
        <f t="shared" si="43"/>
        <v>0</v>
      </c>
      <c r="G807" s="336">
        <v>0</v>
      </c>
      <c r="H807" s="333">
        <v>0</v>
      </c>
    </row>
    <row r="808" spans="1:8" s="219" customFormat="1" ht="9" customHeight="1">
      <c r="A808" s="220" t="s">
        <v>68</v>
      </c>
      <c r="B808" s="329">
        <f t="shared" si="42"/>
        <v>642</v>
      </c>
      <c r="C808" s="259">
        <v>572</v>
      </c>
      <c r="D808" s="250">
        <v>70</v>
      </c>
      <c r="E808" s="223"/>
      <c r="F808" s="223">
        <f t="shared" si="43"/>
        <v>0</v>
      </c>
      <c r="G808" s="336">
        <v>0</v>
      </c>
      <c r="H808" s="333">
        <v>0</v>
      </c>
    </row>
    <row r="809" spans="1:8" s="219" customFormat="1" ht="9" customHeight="1">
      <c r="A809" s="225" t="s">
        <v>69</v>
      </c>
      <c r="B809" s="330">
        <f t="shared" si="42"/>
        <v>1424</v>
      </c>
      <c r="C809" s="330">
        <v>1167</v>
      </c>
      <c r="D809" s="251">
        <v>257</v>
      </c>
      <c r="E809" s="226"/>
      <c r="F809" s="341">
        <f t="shared" si="43"/>
        <v>0</v>
      </c>
      <c r="G809" s="339">
        <v>0</v>
      </c>
      <c r="H809" s="340">
        <v>0</v>
      </c>
    </row>
    <row r="810" spans="1:8" s="219" customFormat="1" ht="9" customHeight="1">
      <c r="A810" s="220" t="s">
        <v>70</v>
      </c>
      <c r="B810" s="329">
        <f t="shared" si="42"/>
        <v>2153</v>
      </c>
      <c r="C810" s="259">
        <v>1891</v>
      </c>
      <c r="D810" s="250">
        <v>262</v>
      </c>
      <c r="E810" s="223"/>
      <c r="F810" s="223">
        <f t="shared" si="43"/>
        <v>0</v>
      </c>
      <c r="G810" s="336">
        <v>0</v>
      </c>
      <c r="H810" s="333">
        <v>0</v>
      </c>
    </row>
    <row r="811" spans="1:8" s="219" customFormat="1" ht="9" customHeight="1">
      <c r="A811" s="220" t="s">
        <v>71</v>
      </c>
      <c r="B811" s="329">
        <f t="shared" si="42"/>
        <v>845</v>
      </c>
      <c r="C811" s="285">
        <v>721</v>
      </c>
      <c r="D811" s="250">
        <v>124</v>
      </c>
      <c r="E811" s="223"/>
      <c r="F811" s="223">
        <f t="shared" si="43"/>
        <v>1</v>
      </c>
      <c r="G811" s="336">
        <v>1</v>
      </c>
      <c r="H811" s="333">
        <v>0</v>
      </c>
    </row>
    <row r="812" spans="1:8" s="219" customFormat="1" ht="9" customHeight="1">
      <c r="A812" s="220" t="s">
        <v>72</v>
      </c>
      <c r="B812" s="329">
        <f t="shared" si="42"/>
        <v>304</v>
      </c>
      <c r="C812" s="285">
        <v>271</v>
      </c>
      <c r="D812" s="250">
        <v>33</v>
      </c>
      <c r="E812" s="223"/>
      <c r="F812" s="223">
        <f t="shared" si="43"/>
        <v>0</v>
      </c>
      <c r="G812" s="336">
        <v>0</v>
      </c>
      <c r="H812" s="333">
        <v>0</v>
      </c>
    </row>
    <row r="813" spans="1:8" s="219" customFormat="1" ht="9" customHeight="1">
      <c r="A813" s="225" t="s">
        <v>73</v>
      </c>
      <c r="B813" s="330">
        <f t="shared" si="42"/>
        <v>260</v>
      </c>
      <c r="C813" s="286">
        <v>112</v>
      </c>
      <c r="D813" s="251">
        <v>148</v>
      </c>
      <c r="E813" s="226"/>
      <c r="F813" s="341">
        <f t="shared" si="43"/>
        <v>0</v>
      </c>
      <c r="G813" s="339">
        <v>0</v>
      </c>
      <c r="H813" s="340">
        <v>0</v>
      </c>
    </row>
    <row r="814" spans="1:8" s="219" customFormat="1" ht="9" customHeight="1">
      <c r="A814" s="220" t="s">
        <v>74</v>
      </c>
      <c r="B814" s="329">
        <f t="shared" si="42"/>
        <v>194</v>
      </c>
      <c r="C814" s="285">
        <v>100</v>
      </c>
      <c r="D814" s="250">
        <v>94</v>
      </c>
      <c r="E814" s="223"/>
      <c r="F814" s="223">
        <f t="shared" si="43"/>
        <v>0</v>
      </c>
      <c r="G814" s="336">
        <v>0</v>
      </c>
      <c r="H814" s="333">
        <v>0</v>
      </c>
    </row>
    <row r="815" spans="1:8" s="219" customFormat="1" ht="9" customHeight="1">
      <c r="A815" s="220" t="s">
        <v>75</v>
      </c>
      <c r="B815" s="329">
        <f t="shared" si="42"/>
        <v>573</v>
      </c>
      <c r="C815" s="259">
        <v>365</v>
      </c>
      <c r="D815" s="250">
        <v>208</v>
      </c>
      <c r="E815" s="223"/>
      <c r="F815" s="223">
        <f t="shared" si="43"/>
        <v>0</v>
      </c>
      <c r="G815" s="336">
        <v>0</v>
      </c>
      <c r="H815" s="333">
        <v>0</v>
      </c>
    </row>
    <row r="816" spans="1:8" s="219" customFormat="1" ht="9" customHeight="1">
      <c r="A816" s="220" t="s">
        <v>76</v>
      </c>
      <c r="B816" s="329">
        <f t="shared" si="42"/>
        <v>167</v>
      </c>
      <c r="C816" s="285">
        <v>93</v>
      </c>
      <c r="D816" s="250">
        <v>74</v>
      </c>
      <c r="E816" s="223"/>
      <c r="F816" s="223">
        <f t="shared" si="43"/>
        <v>0</v>
      </c>
      <c r="G816" s="336">
        <v>0</v>
      </c>
      <c r="H816" s="333">
        <v>0</v>
      </c>
    </row>
    <row r="817" spans="1:8" s="219" customFormat="1" ht="9" customHeight="1">
      <c r="A817" s="225" t="s">
        <v>77</v>
      </c>
      <c r="B817" s="330">
        <f t="shared" si="42"/>
        <v>221</v>
      </c>
      <c r="C817" s="286">
        <v>27</v>
      </c>
      <c r="D817" s="251">
        <v>194</v>
      </c>
      <c r="E817" s="226"/>
      <c r="F817" s="341">
        <f t="shared" si="43"/>
        <v>3</v>
      </c>
      <c r="G817" s="339">
        <v>1</v>
      </c>
      <c r="H817" s="340">
        <v>2</v>
      </c>
    </row>
    <row r="818" spans="1:8" s="219" customFormat="1" ht="9" customHeight="1">
      <c r="A818" s="220" t="s">
        <v>78</v>
      </c>
      <c r="B818" s="329">
        <f t="shared" si="42"/>
        <v>147</v>
      </c>
      <c r="C818" s="285">
        <v>93</v>
      </c>
      <c r="D818" s="250">
        <v>54</v>
      </c>
      <c r="E818" s="223"/>
      <c r="F818" s="223">
        <f t="shared" si="43"/>
        <v>0</v>
      </c>
      <c r="G818" s="336">
        <v>0</v>
      </c>
      <c r="H818" s="333">
        <v>0</v>
      </c>
    </row>
    <row r="819" spans="1:8" s="219" customFormat="1" ht="9" customHeight="1">
      <c r="A819" s="220" t="s">
        <v>79</v>
      </c>
      <c r="B819" s="329">
        <f t="shared" si="42"/>
        <v>704</v>
      </c>
      <c r="C819" s="259">
        <v>385</v>
      </c>
      <c r="D819" s="250">
        <v>319</v>
      </c>
      <c r="E819" s="223"/>
      <c r="F819" s="223">
        <f t="shared" si="43"/>
        <v>1</v>
      </c>
      <c r="G819" s="336">
        <v>1</v>
      </c>
      <c r="H819" s="333">
        <v>0</v>
      </c>
    </row>
    <row r="820" spans="1:8" s="219" customFormat="1" ht="9" customHeight="1">
      <c r="A820" s="220" t="s">
        <v>80</v>
      </c>
      <c r="B820" s="329">
        <f t="shared" si="42"/>
        <v>301</v>
      </c>
      <c r="C820" s="285">
        <v>247</v>
      </c>
      <c r="D820" s="250">
        <v>54</v>
      </c>
      <c r="E820" s="223"/>
      <c r="F820" s="223">
        <f t="shared" si="43"/>
        <v>0</v>
      </c>
      <c r="G820" s="336">
        <v>0</v>
      </c>
      <c r="H820" s="333">
        <v>0</v>
      </c>
    </row>
    <row r="821" spans="1:8" s="219" customFormat="1" ht="9" customHeight="1">
      <c r="A821" s="225" t="s">
        <v>81</v>
      </c>
      <c r="B821" s="330">
        <f t="shared" si="42"/>
        <v>99</v>
      </c>
      <c r="C821" s="286">
        <v>38</v>
      </c>
      <c r="D821" s="251">
        <v>61</v>
      </c>
      <c r="E821" s="226"/>
      <c r="F821" s="341">
        <f t="shared" si="43"/>
        <v>0</v>
      </c>
      <c r="G821" s="339">
        <v>0</v>
      </c>
      <c r="H821" s="340">
        <v>0</v>
      </c>
    </row>
    <row r="822" spans="1:8" s="219" customFormat="1" ht="9" customHeight="1">
      <c r="A822" s="220" t="s">
        <v>276</v>
      </c>
      <c r="B822" s="223">
        <f t="shared" si="42"/>
        <v>618</v>
      </c>
      <c r="C822" s="223" t="s">
        <v>12</v>
      </c>
      <c r="D822" s="332">
        <v>618</v>
      </c>
      <c r="E822" s="223"/>
      <c r="F822" s="223">
        <f t="shared" si="43"/>
        <v>0</v>
      </c>
      <c r="G822" s="223" t="s">
        <v>12</v>
      </c>
      <c r="H822" s="333">
        <v>0</v>
      </c>
    </row>
    <row r="823" spans="1:8" s="219" customFormat="1" ht="9" customHeight="1">
      <c r="A823" s="220"/>
      <c r="B823" s="223"/>
      <c r="C823" s="223"/>
      <c r="D823" s="332"/>
      <c r="E823" s="223"/>
      <c r="F823" s="224"/>
      <c r="G823" s="223"/>
      <c r="H823" s="223"/>
    </row>
    <row r="824" spans="1:8" s="219" customFormat="1" ht="9" customHeight="1">
      <c r="A824" s="328">
        <v>2017</v>
      </c>
      <c r="B824" s="223"/>
      <c r="C824" s="223"/>
      <c r="D824" s="223"/>
      <c r="E824" s="223"/>
      <c r="F824" s="223"/>
      <c r="G824" s="223"/>
      <c r="H824" s="223"/>
    </row>
    <row r="825" spans="1:8" s="219" customFormat="1" ht="9" customHeight="1">
      <c r="A825" s="222" t="s">
        <v>102</v>
      </c>
      <c r="B825" s="261">
        <f>SUM(B827:B859)</f>
        <v>30927</v>
      </c>
      <c r="C825" s="261">
        <f>SUM(C827:C859)</f>
        <v>23950</v>
      </c>
      <c r="D825" s="261">
        <f>SUM(D827:D859)</f>
        <v>6977</v>
      </c>
      <c r="E825" s="261"/>
      <c r="F825" s="261">
        <f>SUM(G825:H825)</f>
        <v>18</v>
      </c>
      <c r="G825" s="261">
        <f>SUM(G827:G859)</f>
        <v>17</v>
      </c>
      <c r="H825" s="261">
        <f>SUM(H827:H859)</f>
        <v>1</v>
      </c>
    </row>
    <row r="826" spans="1:8" s="219" customFormat="1" ht="3.95" customHeight="1">
      <c r="A826" s="222"/>
      <c r="B826" s="261"/>
      <c r="C826" s="261"/>
      <c r="D826" s="261"/>
      <c r="E826" s="261"/>
      <c r="F826" s="261"/>
      <c r="G826" s="261"/>
      <c r="H826" s="261"/>
    </row>
    <row r="827" spans="1:8" s="219" customFormat="1" ht="9" customHeight="1">
      <c r="A827" s="220" t="s">
        <v>50</v>
      </c>
      <c r="B827" s="342">
        <f t="shared" ref="B827:B859" si="44">SUM(C827:D827)</f>
        <v>96</v>
      </c>
      <c r="C827" s="264">
        <v>30</v>
      </c>
      <c r="D827" s="250">
        <v>66</v>
      </c>
      <c r="E827" s="263"/>
      <c r="F827" s="263">
        <f>SUM(G827:H827)</f>
        <v>0</v>
      </c>
      <c r="G827" s="296">
        <v>0</v>
      </c>
      <c r="H827" s="250">
        <v>0</v>
      </c>
    </row>
    <row r="828" spans="1:8" s="219" customFormat="1" ht="9" customHeight="1">
      <c r="A828" s="220" t="s">
        <v>51</v>
      </c>
      <c r="B828" s="342">
        <f t="shared" si="44"/>
        <v>1647</v>
      </c>
      <c r="C828" s="264">
        <v>1493</v>
      </c>
      <c r="D828" s="250">
        <v>154</v>
      </c>
      <c r="E828" s="263"/>
      <c r="F828" s="263">
        <f t="shared" ref="F828:F859" si="45">SUM(G828:H828)</f>
        <v>0</v>
      </c>
      <c r="G828" s="296">
        <v>0</v>
      </c>
      <c r="H828" s="250">
        <v>0</v>
      </c>
    </row>
    <row r="829" spans="1:8" s="219" customFormat="1" ht="9" customHeight="1">
      <c r="A829" s="220" t="s">
        <v>52</v>
      </c>
      <c r="B829" s="342">
        <f t="shared" si="44"/>
        <v>189</v>
      </c>
      <c r="C829" s="264">
        <v>99</v>
      </c>
      <c r="D829" s="250">
        <v>90</v>
      </c>
      <c r="E829" s="263"/>
      <c r="F829" s="263">
        <f t="shared" si="45"/>
        <v>0</v>
      </c>
      <c r="G829" s="296">
        <v>0</v>
      </c>
      <c r="H829" s="250">
        <v>0</v>
      </c>
    </row>
    <row r="830" spans="1:8" s="219" customFormat="1" ht="9" customHeight="1">
      <c r="A830" s="225" t="s">
        <v>53</v>
      </c>
      <c r="B830" s="343">
        <f t="shared" si="44"/>
        <v>141</v>
      </c>
      <c r="C830" s="266">
        <v>31</v>
      </c>
      <c r="D830" s="251">
        <v>110</v>
      </c>
      <c r="E830" s="265"/>
      <c r="F830" s="307">
        <f t="shared" si="45"/>
        <v>1</v>
      </c>
      <c r="G830" s="344">
        <v>1</v>
      </c>
      <c r="H830" s="345">
        <v>0</v>
      </c>
    </row>
    <row r="831" spans="1:8" s="219" customFormat="1" ht="9" customHeight="1">
      <c r="A831" s="220" t="s">
        <v>54</v>
      </c>
      <c r="B831" s="342">
        <f t="shared" si="44"/>
        <v>370</v>
      </c>
      <c r="C831" s="264">
        <v>225</v>
      </c>
      <c r="D831" s="250">
        <v>145</v>
      </c>
      <c r="E831" s="263"/>
      <c r="F831" s="263">
        <f t="shared" si="45"/>
        <v>0</v>
      </c>
      <c r="G831" s="296">
        <v>0</v>
      </c>
      <c r="H831" s="250">
        <v>0</v>
      </c>
    </row>
    <row r="832" spans="1:8" s="219" customFormat="1" ht="9" customHeight="1">
      <c r="A832" s="220" t="s">
        <v>55</v>
      </c>
      <c r="B832" s="342">
        <f t="shared" si="44"/>
        <v>219</v>
      </c>
      <c r="C832" s="264">
        <v>115</v>
      </c>
      <c r="D832" s="250">
        <v>104</v>
      </c>
      <c r="E832" s="263"/>
      <c r="F832" s="263">
        <f t="shared" si="45"/>
        <v>0</v>
      </c>
      <c r="G832" s="296">
        <v>0</v>
      </c>
      <c r="H832" s="250">
        <v>0</v>
      </c>
    </row>
    <row r="833" spans="1:8" s="219" customFormat="1" ht="9" customHeight="1">
      <c r="A833" s="220" t="s">
        <v>56</v>
      </c>
      <c r="B833" s="342">
        <f t="shared" si="44"/>
        <v>465</v>
      </c>
      <c r="C833" s="264">
        <v>329</v>
      </c>
      <c r="D833" s="250">
        <v>136</v>
      </c>
      <c r="E833" s="263"/>
      <c r="F833" s="263">
        <f t="shared" si="45"/>
        <v>0</v>
      </c>
      <c r="G833" s="346">
        <v>0</v>
      </c>
      <c r="H833" s="250">
        <v>0</v>
      </c>
    </row>
    <row r="834" spans="1:8" s="219" customFormat="1" ht="9" customHeight="1">
      <c r="A834" s="225" t="s">
        <v>57</v>
      </c>
      <c r="B834" s="343">
        <f t="shared" si="44"/>
        <v>167</v>
      </c>
      <c r="C834" s="266">
        <v>29</v>
      </c>
      <c r="D834" s="251">
        <v>138</v>
      </c>
      <c r="E834" s="265"/>
      <c r="F834" s="307">
        <f t="shared" si="45"/>
        <v>0</v>
      </c>
      <c r="G834" s="344">
        <v>0</v>
      </c>
      <c r="H834" s="345">
        <v>0</v>
      </c>
    </row>
    <row r="835" spans="1:8" s="219" customFormat="1" ht="9" customHeight="1">
      <c r="A835" s="220" t="s">
        <v>58</v>
      </c>
      <c r="B835" s="342">
        <f t="shared" si="44"/>
        <v>2858</v>
      </c>
      <c r="C835" s="264">
        <v>1802</v>
      </c>
      <c r="D835" s="250">
        <v>1056</v>
      </c>
      <c r="E835" s="263"/>
      <c r="F835" s="263">
        <f t="shared" si="45"/>
        <v>10</v>
      </c>
      <c r="G835" s="296">
        <v>10</v>
      </c>
      <c r="H835" s="250">
        <v>0</v>
      </c>
    </row>
    <row r="836" spans="1:8" s="219" customFormat="1" ht="9" customHeight="1">
      <c r="A836" s="220" t="s">
        <v>59</v>
      </c>
      <c r="B836" s="342">
        <f t="shared" si="44"/>
        <v>401</v>
      </c>
      <c r="C836" s="264">
        <v>324</v>
      </c>
      <c r="D836" s="250">
        <v>77</v>
      </c>
      <c r="E836" s="263"/>
      <c r="F836" s="263">
        <f t="shared" si="45"/>
        <v>1</v>
      </c>
      <c r="G836" s="296">
        <v>0</v>
      </c>
      <c r="H836" s="250">
        <v>1</v>
      </c>
    </row>
    <row r="837" spans="1:8" s="219" customFormat="1" ht="9" customHeight="1">
      <c r="A837" s="220" t="s">
        <v>60</v>
      </c>
      <c r="B837" s="342">
        <f t="shared" si="44"/>
        <v>244</v>
      </c>
      <c r="C837" s="264">
        <v>86</v>
      </c>
      <c r="D837" s="250">
        <v>158</v>
      </c>
      <c r="E837" s="263"/>
      <c r="F837" s="263">
        <f t="shared" si="45"/>
        <v>0</v>
      </c>
      <c r="G837" s="296">
        <v>0</v>
      </c>
      <c r="H837" s="250">
        <v>0</v>
      </c>
    </row>
    <row r="838" spans="1:8" s="219" customFormat="1" ht="9" customHeight="1">
      <c r="A838" s="225" t="s">
        <v>61</v>
      </c>
      <c r="B838" s="343">
        <f t="shared" si="44"/>
        <v>294</v>
      </c>
      <c r="C838" s="266">
        <v>176</v>
      </c>
      <c r="D838" s="251">
        <v>118</v>
      </c>
      <c r="E838" s="265"/>
      <c r="F838" s="307">
        <f t="shared" si="45"/>
        <v>0</v>
      </c>
      <c r="G838" s="344">
        <v>0</v>
      </c>
      <c r="H838" s="345">
        <v>0</v>
      </c>
    </row>
    <row r="839" spans="1:8" s="219" customFormat="1" ht="9" customHeight="1">
      <c r="A839" s="220" t="s">
        <v>62</v>
      </c>
      <c r="B839" s="342">
        <f t="shared" si="44"/>
        <v>589</v>
      </c>
      <c r="C839" s="264">
        <v>305</v>
      </c>
      <c r="D839" s="250">
        <v>284</v>
      </c>
      <c r="E839" s="263"/>
      <c r="F839" s="263">
        <f t="shared" si="45"/>
        <v>0</v>
      </c>
      <c r="G839" s="296">
        <v>0</v>
      </c>
      <c r="H839" s="250">
        <v>0</v>
      </c>
    </row>
    <row r="840" spans="1:8" s="219" customFormat="1" ht="9" customHeight="1">
      <c r="A840" s="220" t="s">
        <v>63</v>
      </c>
      <c r="B840" s="342">
        <f t="shared" si="44"/>
        <v>5236</v>
      </c>
      <c r="C840" s="264">
        <v>4968</v>
      </c>
      <c r="D840" s="250">
        <v>268</v>
      </c>
      <c r="E840" s="263"/>
      <c r="F840" s="263">
        <f t="shared" si="45"/>
        <v>4</v>
      </c>
      <c r="G840" s="296">
        <v>4</v>
      </c>
      <c r="H840" s="250">
        <v>0</v>
      </c>
    </row>
    <row r="841" spans="1:8" s="219" customFormat="1" ht="9" customHeight="1">
      <c r="A841" s="220" t="s">
        <v>64</v>
      </c>
      <c r="B841" s="342">
        <f t="shared" si="44"/>
        <v>5220</v>
      </c>
      <c r="C841" s="264">
        <v>4236</v>
      </c>
      <c r="D841" s="250">
        <v>984</v>
      </c>
      <c r="E841" s="263"/>
      <c r="F841" s="263">
        <f t="shared" si="45"/>
        <v>0</v>
      </c>
      <c r="G841" s="296">
        <v>0</v>
      </c>
      <c r="H841" s="250">
        <v>0</v>
      </c>
    </row>
    <row r="842" spans="1:8" s="219" customFormat="1" ht="9" customHeight="1">
      <c r="A842" s="225" t="s">
        <v>65</v>
      </c>
      <c r="B842" s="343">
        <f t="shared" si="44"/>
        <v>363</v>
      </c>
      <c r="C842" s="266">
        <v>234</v>
      </c>
      <c r="D842" s="251">
        <v>129</v>
      </c>
      <c r="E842" s="265"/>
      <c r="F842" s="307">
        <f t="shared" si="45"/>
        <v>1</v>
      </c>
      <c r="G842" s="344">
        <v>1</v>
      </c>
      <c r="H842" s="345">
        <v>0</v>
      </c>
    </row>
    <row r="843" spans="1:8" s="219" customFormat="1" ht="9" customHeight="1">
      <c r="A843" s="220" t="s">
        <v>66</v>
      </c>
      <c r="B843" s="342">
        <f t="shared" si="44"/>
        <v>903</v>
      </c>
      <c r="C843" s="264">
        <v>816</v>
      </c>
      <c r="D843" s="250">
        <v>87</v>
      </c>
      <c r="E843" s="263"/>
      <c r="F843" s="263">
        <f t="shared" si="45"/>
        <v>0</v>
      </c>
      <c r="G843" s="296">
        <v>0</v>
      </c>
      <c r="H843" s="250">
        <v>0</v>
      </c>
    </row>
    <row r="844" spans="1:8" s="219" customFormat="1" ht="9" customHeight="1">
      <c r="A844" s="220" t="s">
        <v>67</v>
      </c>
      <c r="B844" s="342">
        <f t="shared" si="44"/>
        <v>115</v>
      </c>
      <c r="C844" s="264">
        <v>66</v>
      </c>
      <c r="D844" s="250">
        <v>49</v>
      </c>
      <c r="E844" s="263"/>
      <c r="F844" s="263">
        <f t="shared" si="45"/>
        <v>0</v>
      </c>
      <c r="G844" s="296">
        <v>0</v>
      </c>
      <c r="H844" s="250">
        <v>0</v>
      </c>
    </row>
    <row r="845" spans="1:8" s="219" customFormat="1" ht="9" customHeight="1">
      <c r="A845" s="220" t="s">
        <v>68</v>
      </c>
      <c r="B845" s="342">
        <f t="shared" si="44"/>
        <v>1110</v>
      </c>
      <c r="C845" s="264">
        <v>1006</v>
      </c>
      <c r="D845" s="250">
        <v>104</v>
      </c>
      <c r="E845" s="263"/>
      <c r="F845" s="263">
        <f t="shared" si="45"/>
        <v>0</v>
      </c>
      <c r="G845" s="296">
        <v>0</v>
      </c>
      <c r="H845" s="250">
        <v>0</v>
      </c>
    </row>
    <row r="846" spans="1:8" s="219" customFormat="1" ht="9" customHeight="1">
      <c r="A846" s="225" t="s">
        <v>69</v>
      </c>
      <c r="B846" s="343">
        <f t="shared" si="44"/>
        <v>3138</v>
      </c>
      <c r="C846" s="343">
        <v>2837</v>
      </c>
      <c r="D846" s="251">
        <v>301</v>
      </c>
      <c r="E846" s="265"/>
      <c r="F846" s="307">
        <f t="shared" si="45"/>
        <v>0</v>
      </c>
      <c r="G846" s="344">
        <v>0</v>
      </c>
      <c r="H846" s="345">
        <v>0</v>
      </c>
    </row>
    <row r="847" spans="1:8" s="219" customFormat="1" ht="9" customHeight="1">
      <c r="A847" s="220" t="s">
        <v>70</v>
      </c>
      <c r="B847" s="342">
        <f t="shared" si="44"/>
        <v>1754</v>
      </c>
      <c r="C847" s="264">
        <v>1482</v>
      </c>
      <c r="D847" s="250">
        <v>272</v>
      </c>
      <c r="E847" s="263"/>
      <c r="F847" s="263">
        <f t="shared" si="45"/>
        <v>0</v>
      </c>
      <c r="G847" s="296">
        <v>0</v>
      </c>
      <c r="H847" s="250">
        <v>0</v>
      </c>
    </row>
    <row r="848" spans="1:8" s="219" customFormat="1" ht="9" customHeight="1">
      <c r="A848" s="220" t="s">
        <v>71</v>
      </c>
      <c r="B848" s="342">
        <f t="shared" si="44"/>
        <v>1527</v>
      </c>
      <c r="C848" s="264">
        <v>1411</v>
      </c>
      <c r="D848" s="250">
        <v>116</v>
      </c>
      <c r="E848" s="263"/>
      <c r="F848" s="263">
        <f t="shared" si="45"/>
        <v>0</v>
      </c>
      <c r="G848" s="296">
        <v>0</v>
      </c>
      <c r="H848" s="250">
        <v>0</v>
      </c>
    </row>
    <row r="849" spans="1:9" s="219" customFormat="1" ht="9" customHeight="1">
      <c r="A849" s="220" t="s">
        <v>72</v>
      </c>
      <c r="B849" s="342">
        <f t="shared" si="44"/>
        <v>329</v>
      </c>
      <c r="C849" s="264">
        <v>291</v>
      </c>
      <c r="D849" s="250">
        <v>38</v>
      </c>
      <c r="E849" s="263"/>
      <c r="F849" s="263">
        <f t="shared" si="45"/>
        <v>0</v>
      </c>
      <c r="G849" s="296">
        <v>0</v>
      </c>
      <c r="H849" s="250">
        <v>0</v>
      </c>
    </row>
    <row r="850" spans="1:9" s="219" customFormat="1" ht="9" customHeight="1">
      <c r="A850" s="225" t="s">
        <v>73</v>
      </c>
      <c r="B850" s="343">
        <f t="shared" si="44"/>
        <v>240</v>
      </c>
      <c r="C850" s="266">
        <v>93</v>
      </c>
      <c r="D850" s="251">
        <v>147</v>
      </c>
      <c r="E850" s="265"/>
      <c r="F850" s="307">
        <f t="shared" si="45"/>
        <v>0</v>
      </c>
      <c r="G850" s="344">
        <v>0</v>
      </c>
      <c r="H850" s="345">
        <v>0</v>
      </c>
    </row>
    <row r="851" spans="1:9" s="219" customFormat="1" ht="9" customHeight="1">
      <c r="A851" s="220" t="s">
        <v>74</v>
      </c>
      <c r="B851" s="342">
        <f t="shared" si="44"/>
        <v>243</v>
      </c>
      <c r="C851" s="264">
        <v>92</v>
      </c>
      <c r="D851" s="250">
        <v>151</v>
      </c>
      <c r="E851" s="263"/>
      <c r="F851" s="263">
        <f t="shared" si="45"/>
        <v>0</v>
      </c>
      <c r="G851" s="296">
        <v>0</v>
      </c>
      <c r="H851" s="250">
        <v>0</v>
      </c>
    </row>
    <row r="852" spans="1:9" s="219" customFormat="1" ht="9" customHeight="1">
      <c r="A852" s="220" t="s">
        <v>75</v>
      </c>
      <c r="B852" s="342">
        <f t="shared" si="44"/>
        <v>526</v>
      </c>
      <c r="C852" s="264">
        <v>361</v>
      </c>
      <c r="D852" s="250">
        <v>165</v>
      </c>
      <c r="E852" s="263"/>
      <c r="F852" s="263">
        <f t="shared" si="45"/>
        <v>0</v>
      </c>
      <c r="G852" s="296">
        <v>0</v>
      </c>
      <c r="H852" s="250">
        <v>0</v>
      </c>
    </row>
    <row r="853" spans="1:9" s="219" customFormat="1" ht="9" customHeight="1">
      <c r="A853" s="220" t="s">
        <v>76</v>
      </c>
      <c r="B853" s="342">
        <f t="shared" si="44"/>
        <v>248</v>
      </c>
      <c r="C853" s="264">
        <v>134</v>
      </c>
      <c r="D853" s="250">
        <v>114</v>
      </c>
      <c r="E853" s="263"/>
      <c r="F853" s="263">
        <f t="shared" si="45"/>
        <v>0</v>
      </c>
      <c r="G853" s="296">
        <v>0</v>
      </c>
      <c r="H853" s="250">
        <v>0</v>
      </c>
    </row>
    <row r="854" spans="1:9" s="219" customFormat="1" ht="9" customHeight="1">
      <c r="A854" s="225" t="s">
        <v>77</v>
      </c>
      <c r="B854" s="343">
        <f t="shared" si="44"/>
        <v>298</v>
      </c>
      <c r="C854" s="266">
        <v>71</v>
      </c>
      <c r="D854" s="251">
        <v>227</v>
      </c>
      <c r="E854" s="265"/>
      <c r="F854" s="307">
        <f t="shared" si="45"/>
        <v>0</v>
      </c>
      <c r="G854" s="344">
        <v>0</v>
      </c>
      <c r="H854" s="345">
        <v>0</v>
      </c>
    </row>
    <row r="855" spans="1:9" s="219" customFormat="1" ht="9" customHeight="1">
      <c r="A855" s="220" t="s">
        <v>78</v>
      </c>
      <c r="B855" s="342">
        <f t="shared" si="44"/>
        <v>184</v>
      </c>
      <c r="C855" s="264">
        <v>109</v>
      </c>
      <c r="D855" s="250">
        <v>75</v>
      </c>
      <c r="E855" s="263"/>
      <c r="F855" s="263">
        <f t="shared" si="45"/>
        <v>1</v>
      </c>
      <c r="G855" s="296">
        <v>1</v>
      </c>
      <c r="H855" s="250">
        <v>0</v>
      </c>
    </row>
    <row r="856" spans="1:9" s="219" customFormat="1" ht="9" customHeight="1">
      <c r="A856" s="220" t="s">
        <v>79</v>
      </c>
      <c r="B856" s="342">
        <f t="shared" si="44"/>
        <v>675</v>
      </c>
      <c r="C856" s="264">
        <v>328</v>
      </c>
      <c r="D856" s="250">
        <v>347</v>
      </c>
      <c r="E856" s="263"/>
      <c r="F856" s="263">
        <f t="shared" si="45"/>
        <v>0</v>
      </c>
      <c r="G856" s="296">
        <v>0</v>
      </c>
      <c r="H856" s="250">
        <v>0</v>
      </c>
    </row>
    <row r="857" spans="1:9" s="219" customFormat="1" ht="9" customHeight="1">
      <c r="A857" s="220" t="s">
        <v>80</v>
      </c>
      <c r="B857" s="342">
        <f t="shared" si="44"/>
        <v>427</v>
      </c>
      <c r="C857" s="264">
        <v>349</v>
      </c>
      <c r="D857" s="250">
        <v>78</v>
      </c>
      <c r="E857" s="263"/>
      <c r="F857" s="263">
        <f t="shared" si="45"/>
        <v>0</v>
      </c>
      <c r="G857" s="296">
        <v>0</v>
      </c>
      <c r="H857" s="250">
        <v>0</v>
      </c>
    </row>
    <row r="858" spans="1:9" s="219" customFormat="1" ht="9" customHeight="1">
      <c r="A858" s="225" t="s">
        <v>81</v>
      </c>
      <c r="B858" s="343">
        <f t="shared" si="44"/>
        <v>86</v>
      </c>
      <c r="C858" s="266">
        <v>22</v>
      </c>
      <c r="D858" s="251">
        <v>64</v>
      </c>
      <c r="E858" s="265"/>
      <c r="F858" s="307">
        <f t="shared" si="45"/>
        <v>0</v>
      </c>
      <c r="G858" s="344">
        <v>0</v>
      </c>
      <c r="H858" s="345">
        <v>0</v>
      </c>
    </row>
    <row r="859" spans="1:9" s="219" customFormat="1" ht="9" customHeight="1">
      <c r="A859" s="220" t="s">
        <v>276</v>
      </c>
      <c r="B859" s="263">
        <f t="shared" si="44"/>
        <v>625</v>
      </c>
      <c r="C859" s="263">
        <v>0</v>
      </c>
      <c r="D859" s="332">
        <v>625</v>
      </c>
      <c r="E859" s="263"/>
      <c r="F859" s="263">
        <f t="shared" si="45"/>
        <v>0</v>
      </c>
      <c r="G859" s="263">
        <v>0</v>
      </c>
      <c r="H859" s="250">
        <v>0</v>
      </c>
    </row>
    <row r="860" spans="1:9" s="219" customFormat="1" ht="3" customHeight="1">
      <c r="A860" s="298"/>
      <c r="B860" s="298"/>
      <c r="C860" s="347"/>
      <c r="D860" s="348"/>
      <c r="E860" s="298"/>
      <c r="F860" s="298"/>
      <c r="G860" s="298"/>
      <c r="H860" s="298"/>
    </row>
    <row r="861" spans="1:9" s="219" customFormat="1" ht="3" customHeight="1">
      <c r="A861" s="253"/>
      <c r="B861" s="256"/>
      <c r="C861" s="253"/>
      <c r="D861" s="253"/>
      <c r="E861" s="253"/>
      <c r="F861" s="253"/>
      <c r="G861" s="253"/>
      <c r="H861" s="253"/>
    </row>
    <row r="862" spans="1:9" s="219" customFormat="1" ht="9.6" customHeight="1">
      <c r="A862" s="349" t="s">
        <v>278</v>
      </c>
      <c r="B862" s="256"/>
      <c r="C862" s="253"/>
      <c r="D862" s="253"/>
      <c r="E862" s="253"/>
      <c r="F862" s="253"/>
      <c r="G862" s="253"/>
      <c r="H862" s="253"/>
    </row>
    <row r="863" spans="1:9" s="215" customFormat="1" ht="9" customHeight="1">
      <c r="A863" s="269" t="s">
        <v>141</v>
      </c>
    </row>
    <row r="864" spans="1:9" ht="8.25" hidden="1" customHeight="1">
      <c r="A864" s="269"/>
      <c r="I864" s="273" t="s">
        <v>85</v>
      </c>
    </row>
    <row r="865" ht="11.25" customHeight="1"/>
  </sheetData>
  <sheetProtection sheet="1" objects="1" scenarios="1"/>
  <mergeCells count="1">
    <mergeCell ref="A6:A7"/>
  </mergeCells>
  <hyperlinks>
    <hyperlink ref="H1" location="Índice!A1" display="Cuadro 8.1"/>
  </hyperlinks>
  <printOptions horizontalCentered="1" verticalCentered="1" gridLinesSet="0"/>
  <pageMargins left="0.39370078740157483" right="0.39370078740157483" top="0.39370078740157483" bottom="0.19685039370078741" header="0" footer="0.19685039370078741"/>
  <pageSetup orientation="portrait" r:id="rId1"/>
  <headerFooter scaleWithDoc="0" alignWithMargins="0">
    <oddHeader>&amp;L&amp;"Arial,Normal"&amp;10&amp;K000080INEGI. Anuario estadístico y geográfico por entidad federativa 2017.</oddHeader>
  </headerFooter>
  <rowBreaks count="11" manualBreakCount="11">
    <brk id="83" max="7" man="1"/>
    <brk id="157" max="7" man="1"/>
    <brk id="231" max="7" man="1"/>
    <brk id="305" max="7" man="1"/>
    <brk id="379" max="7" man="1"/>
    <brk id="453" max="7" man="1"/>
    <brk id="527" max="7" man="1"/>
    <brk id="601" max="7" man="1"/>
    <brk id="675" max="7" man="1"/>
    <brk id="749" max="7" man="1"/>
    <brk id="823" max="7"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W867"/>
  <sheetViews>
    <sheetView showGridLines="0" showRowColHeaders="0" zoomScale="130" zoomScaleNormal="130" workbookViewId="0"/>
  </sheetViews>
  <sheetFormatPr baseColWidth="10" defaultColWidth="0" defaultRowHeight="11.25" customHeight="1" zeroHeight="1"/>
  <cols>
    <col min="1" max="1" width="17.28515625" style="212" customWidth="1"/>
    <col min="2" max="2" width="7" style="212" customWidth="1"/>
    <col min="3" max="3" width="7.7109375" style="212" customWidth="1"/>
    <col min="4" max="4" width="7.42578125" style="212" customWidth="1"/>
    <col min="5" max="5" width="7" style="212" customWidth="1"/>
    <col min="6" max="6" width="6.42578125" style="212" customWidth="1"/>
    <col min="7" max="7" width="7" style="212" customWidth="1"/>
    <col min="8" max="8" width="5.28515625" style="212" customWidth="1"/>
    <col min="9" max="9" width="6.140625" style="212" customWidth="1"/>
    <col min="10" max="11" width="6.42578125" style="212" customWidth="1"/>
    <col min="12" max="12" width="5.5703125" style="212" customWidth="1"/>
    <col min="13" max="13" width="6.85546875" style="212" customWidth="1"/>
    <col min="14" max="14" width="6" style="212" customWidth="1"/>
    <col min="15" max="15" width="0.85546875" style="212" customWidth="1"/>
    <col min="16" max="16" width="0" style="212" hidden="1" customWidth="1"/>
    <col min="17" max="256" width="11.42578125" style="212" hidden="1"/>
    <col min="257" max="257" width="17.28515625" style="212" hidden="1" customWidth="1"/>
    <col min="258" max="258" width="7" style="212" hidden="1" customWidth="1"/>
    <col min="259" max="259" width="7.7109375" style="212" hidden="1" customWidth="1"/>
    <col min="260" max="260" width="7.42578125" style="212" hidden="1" customWidth="1"/>
    <col min="261" max="261" width="7" style="212" hidden="1" customWidth="1"/>
    <col min="262" max="262" width="6.42578125" style="212" hidden="1" customWidth="1"/>
    <col min="263" max="263" width="7" style="212" hidden="1" customWidth="1"/>
    <col min="264" max="264" width="5.28515625" style="212" hidden="1" customWidth="1"/>
    <col min="265" max="265" width="6.140625" style="212" hidden="1" customWidth="1"/>
    <col min="266" max="267" width="6.42578125" style="212" hidden="1" customWidth="1"/>
    <col min="268" max="268" width="5.5703125" style="212" hidden="1" customWidth="1"/>
    <col min="269" max="269" width="6.85546875" style="212" hidden="1" customWidth="1"/>
    <col min="270" max="270" width="6" style="212" hidden="1" customWidth="1"/>
    <col min="271" max="271" width="0.85546875" style="212" hidden="1" customWidth="1"/>
    <col min="272" max="272" width="11.42578125" style="212" hidden="1" customWidth="1"/>
    <col min="273" max="512" width="11.42578125" style="212" hidden="1"/>
    <col min="513" max="513" width="17.28515625" style="212" hidden="1" customWidth="1"/>
    <col min="514" max="514" width="7" style="212" hidden="1" customWidth="1"/>
    <col min="515" max="515" width="7.7109375" style="212" hidden="1" customWidth="1"/>
    <col min="516" max="516" width="7.42578125" style="212" hidden="1" customWidth="1"/>
    <col min="517" max="517" width="7" style="212" hidden="1" customWidth="1"/>
    <col min="518" max="518" width="6.42578125" style="212" hidden="1" customWidth="1"/>
    <col min="519" max="519" width="7" style="212" hidden="1" customWidth="1"/>
    <col min="520" max="520" width="5.28515625" style="212" hidden="1" customWidth="1"/>
    <col min="521" max="521" width="6.140625" style="212" hidden="1" customWidth="1"/>
    <col min="522" max="523" width="6.42578125" style="212" hidden="1" customWidth="1"/>
    <col min="524" max="524" width="5.5703125" style="212" hidden="1" customWidth="1"/>
    <col min="525" max="525" width="6.85546875" style="212" hidden="1" customWidth="1"/>
    <col min="526" max="526" width="6" style="212" hidden="1" customWidth="1"/>
    <col min="527" max="527" width="0.85546875" style="212" hidden="1" customWidth="1"/>
    <col min="528" max="528" width="11.42578125" style="212" hidden="1" customWidth="1"/>
    <col min="529" max="768" width="11.42578125" style="212" hidden="1"/>
    <col min="769" max="769" width="17.28515625" style="212" hidden="1" customWidth="1"/>
    <col min="770" max="770" width="7" style="212" hidden="1" customWidth="1"/>
    <col min="771" max="771" width="7.7109375" style="212" hidden="1" customWidth="1"/>
    <col min="772" max="772" width="7.42578125" style="212" hidden="1" customWidth="1"/>
    <col min="773" max="773" width="7" style="212" hidden="1" customWidth="1"/>
    <col min="774" max="774" width="6.42578125" style="212" hidden="1" customWidth="1"/>
    <col min="775" max="775" width="7" style="212" hidden="1" customWidth="1"/>
    <col min="776" max="776" width="5.28515625" style="212" hidden="1" customWidth="1"/>
    <col min="777" max="777" width="6.140625" style="212" hidden="1" customWidth="1"/>
    <col min="778" max="779" width="6.42578125" style="212" hidden="1" customWidth="1"/>
    <col min="780" max="780" width="5.5703125" style="212" hidden="1" customWidth="1"/>
    <col min="781" max="781" width="6.85546875" style="212" hidden="1" customWidth="1"/>
    <col min="782" max="782" width="6" style="212" hidden="1" customWidth="1"/>
    <col min="783" max="783" width="0.85546875" style="212" hidden="1" customWidth="1"/>
    <col min="784" max="784" width="11.42578125" style="212" hidden="1" customWidth="1"/>
    <col min="785" max="1024" width="11.42578125" style="212" hidden="1"/>
    <col min="1025" max="1025" width="17.28515625" style="212" hidden="1" customWidth="1"/>
    <col min="1026" max="1026" width="7" style="212" hidden="1" customWidth="1"/>
    <col min="1027" max="1027" width="7.7109375" style="212" hidden="1" customWidth="1"/>
    <col min="1028" max="1028" width="7.42578125" style="212" hidden="1" customWidth="1"/>
    <col min="1029" max="1029" width="7" style="212" hidden="1" customWidth="1"/>
    <col min="1030" max="1030" width="6.42578125" style="212" hidden="1" customWidth="1"/>
    <col min="1031" max="1031" width="7" style="212" hidden="1" customWidth="1"/>
    <col min="1032" max="1032" width="5.28515625" style="212" hidden="1" customWidth="1"/>
    <col min="1033" max="1033" width="6.140625" style="212" hidden="1" customWidth="1"/>
    <col min="1034" max="1035" width="6.42578125" style="212" hidden="1" customWidth="1"/>
    <col min="1036" max="1036" width="5.5703125" style="212" hidden="1" customWidth="1"/>
    <col min="1037" max="1037" width="6.85546875" style="212" hidden="1" customWidth="1"/>
    <col min="1038" max="1038" width="6" style="212" hidden="1" customWidth="1"/>
    <col min="1039" max="1039" width="0.85546875" style="212" hidden="1" customWidth="1"/>
    <col min="1040" max="1040" width="11.42578125" style="212" hidden="1" customWidth="1"/>
    <col min="1041" max="1280" width="11.42578125" style="212" hidden="1"/>
    <col min="1281" max="1281" width="17.28515625" style="212" hidden="1" customWidth="1"/>
    <col min="1282" max="1282" width="7" style="212" hidden="1" customWidth="1"/>
    <col min="1283" max="1283" width="7.7109375" style="212" hidden="1" customWidth="1"/>
    <col min="1284" max="1284" width="7.42578125" style="212" hidden="1" customWidth="1"/>
    <col min="1285" max="1285" width="7" style="212" hidden="1" customWidth="1"/>
    <col min="1286" max="1286" width="6.42578125" style="212" hidden="1" customWidth="1"/>
    <col min="1287" max="1287" width="7" style="212" hidden="1" customWidth="1"/>
    <col min="1288" max="1288" width="5.28515625" style="212" hidden="1" customWidth="1"/>
    <col min="1289" max="1289" width="6.140625" style="212" hidden="1" customWidth="1"/>
    <col min="1290" max="1291" width="6.42578125" style="212" hidden="1" customWidth="1"/>
    <col min="1292" max="1292" width="5.5703125" style="212" hidden="1" customWidth="1"/>
    <col min="1293" max="1293" width="6.85546875" style="212" hidden="1" customWidth="1"/>
    <col min="1294" max="1294" width="6" style="212" hidden="1" customWidth="1"/>
    <col min="1295" max="1295" width="0.85546875" style="212" hidden="1" customWidth="1"/>
    <col min="1296" max="1296" width="11.42578125" style="212" hidden="1" customWidth="1"/>
    <col min="1297" max="1536" width="11.42578125" style="212" hidden="1"/>
    <col min="1537" max="1537" width="17.28515625" style="212" hidden="1" customWidth="1"/>
    <col min="1538" max="1538" width="7" style="212" hidden="1" customWidth="1"/>
    <col min="1539" max="1539" width="7.7109375" style="212" hidden="1" customWidth="1"/>
    <col min="1540" max="1540" width="7.42578125" style="212" hidden="1" customWidth="1"/>
    <col min="1541" max="1541" width="7" style="212" hidden="1" customWidth="1"/>
    <col min="1542" max="1542" width="6.42578125" style="212" hidden="1" customWidth="1"/>
    <col min="1543" max="1543" width="7" style="212" hidden="1" customWidth="1"/>
    <col min="1544" max="1544" width="5.28515625" style="212" hidden="1" customWidth="1"/>
    <col min="1545" max="1545" width="6.140625" style="212" hidden="1" customWidth="1"/>
    <col min="1546" max="1547" width="6.42578125" style="212" hidden="1" customWidth="1"/>
    <col min="1548" max="1548" width="5.5703125" style="212" hidden="1" customWidth="1"/>
    <col min="1549" max="1549" width="6.85546875" style="212" hidden="1" customWidth="1"/>
    <col min="1550" max="1550" width="6" style="212" hidden="1" customWidth="1"/>
    <col min="1551" max="1551" width="0.85546875" style="212" hidden="1" customWidth="1"/>
    <col min="1552" max="1552" width="11.42578125" style="212" hidden="1" customWidth="1"/>
    <col min="1553" max="1792" width="11.42578125" style="212" hidden="1"/>
    <col min="1793" max="1793" width="17.28515625" style="212" hidden="1" customWidth="1"/>
    <col min="1794" max="1794" width="7" style="212" hidden="1" customWidth="1"/>
    <col min="1795" max="1795" width="7.7109375" style="212" hidden="1" customWidth="1"/>
    <col min="1796" max="1796" width="7.42578125" style="212" hidden="1" customWidth="1"/>
    <col min="1797" max="1797" width="7" style="212" hidden="1" customWidth="1"/>
    <col min="1798" max="1798" width="6.42578125" style="212" hidden="1" customWidth="1"/>
    <col min="1799" max="1799" width="7" style="212" hidden="1" customWidth="1"/>
    <col min="1800" max="1800" width="5.28515625" style="212" hidden="1" customWidth="1"/>
    <col min="1801" max="1801" width="6.140625" style="212" hidden="1" customWidth="1"/>
    <col min="1802" max="1803" width="6.42578125" style="212" hidden="1" customWidth="1"/>
    <col min="1804" max="1804" width="5.5703125" style="212" hidden="1" customWidth="1"/>
    <col min="1805" max="1805" width="6.85546875" style="212" hidden="1" customWidth="1"/>
    <col min="1806" max="1806" width="6" style="212" hidden="1" customWidth="1"/>
    <col min="1807" max="1807" width="0.85546875" style="212" hidden="1" customWidth="1"/>
    <col min="1808" max="1808" width="11.42578125" style="212" hidden="1" customWidth="1"/>
    <col min="1809" max="2048" width="11.42578125" style="212" hidden="1"/>
    <col min="2049" max="2049" width="17.28515625" style="212" hidden="1" customWidth="1"/>
    <col min="2050" max="2050" width="7" style="212" hidden="1" customWidth="1"/>
    <col min="2051" max="2051" width="7.7109375" style="212" hidden="1" customWidth="1"/>
    <col min="2052" max="2052" width="7.42578125" style="212" hidden="1" customWidth="1"/>
    <col min="2053" max="2053" width="7" style="212" hidden="1" customWidth="1"/>
    <col min="2054" max="2054" width="6.42578125" style="212" hidden="1" customWidth="1"/>
    <col min="2055" max="2055" width="7" style="212" hidden="1" customWidth="1"/>
    <col min="2056" max="2056" width="5.28515625" style="212" hidden="1" customWidth="1"/>
    <col min="2057" max="2057" width="6.140625" style="212" hidden="1" customWidth="1"/>
    <col min="2058" max="2059" width="6.42578125" style="212" hidden="1" customWidth="1"/>
    <col min="2060" max="2060" width="5.5703125" style="212" hidden="1" customWidth="1"/>
    <col min="2061" max="2061" width="6.85546875" style="212" hidden="1" customWidth="1"/>
    <col min="2062" max="2062" width="6" style="212" hidden="1" customWidth="1"/>
    <col min="2063" max="2063" width="0.85546875" style="212" hidden="1" customWidth="1"/>
    <col min="2064" max="2064" width="11.42578125" style="212" hidden="1" customWidth="1"/>
    <col min="2065" max="2304" width="11.42578125" style="212" hidden="1"/>
    <col min="2305" max="2305" width="17.28515625" style="212" hidden="1" customWidth="1"/>
    <col min="2306" max="2306" width="7" style="212" hidden="1" customWidth="1"/>
    <col min="2307" max="2307" width="7.7109375" style="212" hidden="1" customWidth="1"/>
    <col min="2308" max="2308" width="7.42578125" style="212" hidden="1" customWidth="1"/>
    <col min="2309" max="2309" width="7" style="212" hidden="1" customWidth="1"/>
    <col min="2310" max="2310" width="6.42578125" style="212" hidden="1" customWidth="1"/>
    <col min="2311" max="2311" width="7" style="212" hidden="1" customWidth="1"/>
    <col min="2312" max="2312" width="5.28515625" style="212" hidden="1" customWidth="1"/>
    <col min="2313" max="2313" width="6.140625" style="212" hidden="1" customWidth="1"/>
    <col min="2314" max="2315" width="6.42578125" style="212" hidden="1" customWidth="1"/>
    <col min="2316" max="2316" width="5.5703125" style="212" hidden="1" customWidth="1"/>
    <col min="2317" max="2317" width="6.85546875" style="212" hidden="1" customWidth="1"/>
    <col min="2318" max="2318" width="6" style="212" hidden="1" customWidth="1"/>
    <col min="2319" max="2319" width="0.85546875" style="212" hidden="1" customWidth="1"/>
    <col min="2320" max="2320" width="11.42578125" style="212" hidden="1" customWidth="1"/>
    <col min="2321" max="2560" width="11.42578125" style="212" hidden="1"/>
    <col min="2561" max="2561" width="17.28515625" style="212" hidden="1" customWidth="1"/>
    <col min="2562" max="2562" width="7" style="212" hidden="1" customWidth="1"/>
    <col min="2563" max="2563" width="7.7109375" style="212" hidden="1" customWidth="1"/>
    <col min="2564" max="2564" width="7.42578125" style="212" hidden="1" customWidth="1"/>
    <col min="2565" max="2565" width="7" style="212" hidden="1" customWidth="1"/>
    <col min="2566" max="2566" width="6.42578125" style="212" hidden="1" customWidth="1"/>
    <col min="2567" max="2567" width="7" style="212" hidden="1" customWidth="1"/>
    <col min="2568" max="2568" width="5.28515625" style="212" hidden="1" customWidth="1"/>
    <col min="2569" max="2569" width="6.140625" style="212" hidden="1" customWidth="1"/>
    <col min="2570" max="2571" width="6.42578125" style="212" hidden="1" customWidth="1"/>
    <col min="2572" max="2572" width="5.5703125" style="212" hidden="1" customWidth="1"/>
    <col min="2573" max="2573" width="6.85546875" style="212" hidden="1" customWidth="1"/>
    <col min="2574" max="2574" width="6" style="212" hidden="1" customWidth="1"/>
    <col min="2575" max="2575" width="0.85546875" style="212" hidden="1" customWidth="1"/>
    <col min="2576" max="2576" width="11.42578125" style="212" hidden="1" customWidth="1"/>
    <col min="2577" max="2816" width="11.42578125" style="212" hidden="1"/>
    <col min="2817" max="2817" width="17.28515625" style="212" hidden="1" customWidth="1"/>
    <col min="2818" max="2818" width="7" style="212" hidden="1" customWidth="1"/>
    <col min="2819" max="2819" width="7.7109375" style="212" hidden="1" customWidth="1"/>
    <col min="2820" max="2820" width="7.42578125" style="212" hidden="1" customWidth="1"/>
    <col min="2821" max="2821" width="7" style="212" hidden="1" customWidth="1"/>
    <col min="2822" max="2822" width="6.42578125" style="212" hidden="1" customWidth="1"/>
    <col min="2823" max="2823" width="7" style="212" hidden="1" customWidth="1"/>
    <col min="2824" max="2824" width="5.28515625" style="212" hidden="1" customWidth="1"/>
    <col min="2825" max="2825" width="6.140625" style="212" hidden="1" customWidth="1"/>
    <col min="2826" max="2827" width="6.42578125" style="212" hidden="1" customWidth="1"/>
    <col min="2828" max="2828" width="5.5703125" style="212" hidden="1" customWidth="1"/>
    <col min="2829" max="2829" width="6.85546875" style="212" hidden="1" customWidth="1"/>
    <col min="2830" max="2830" width="6" style="212" hidden="1" customWidth="1"/>
    <col min="2831" max="2831" width="0.85546875" style="212" hidden="1" customWidth="1"/>
    <col min="2832" max="2832" width="11.42578125" style="212" hidden="1" customWidth="1"/>
    <col min="2833" max="3072" width="11.42578125" style="212" hidden="1"/>
    <col min="3073" max="3073" width="17.28515625" style="212" hidden="1" customWidth="1"/>
    <col min="3074" max="3074" width="7" style="212" hidden="1" customWidth="1"/>
    <col min="3075" max="3075" width="7.7109375" style="212" hidden="1" customWidth="1"/>
    <col min="3076" max="3076" width="7.42578125" style="212" hidden="1" customWidth="1"/>
    <col min="3077" max="3077" width="7" style="212" hidden="1" customWidth="1"/>
    <col min="3078" max="3078" width="6.42578125" style="212" hidden="1" customWidth="1"/>
    <col min="3079" max="3079" width="7" style="212" hidden="1" customWidth="1"/>
    <col min="3080" max="3080" width="5.28515625" style="212" hidden="1" customWidth="1"/>
    <col min="3081" max="3081" width="6.140625" style="212" hidden="1" customWidth="1"/>
    <col min="3082" max="3083" width="6.42578125" style="212" hidden="1" customWidth="1"/>
    <col min="3084" max="3084" width="5.5703125" style="212" hidden="1" customWidth="1"/>
    <col min="3085" max="3085" width="6.85546875" style="212" hidden="1" customWidth="1"/>
    <col min="3086" max="3086" width="6" style="212" hidden="1" customWidth="1"/>
    <col min="3087" max="3087" width="0.85546875" style="212" hidden="1" customWidth="1"/>
    <col min="3088" max="3088" width="11.42578125" style="212" hidden="1" customWidth="1"/>
    <col min="3089" max="3328" width="11.42578125" style="212" hidden="1"/>
    <col min="3329" max="3329" width="17.28515625" style="212" hidden="1" customWidth="1"/>
    <col min="3330" max="3330" width="7" style="212" hidden="1" customWidth="1"/>
    <col min="3331" max="3331" width="7.7109375" style="212" hidden="1" customWidth="1"/>
    <col min="3332" max="3332" width="7.42578125" style="212" hidden="1" customWidth="1"/>
    <col min="3333" max="3333" width="7" style="212" hidden="1" customWidth="1"/>
    <col min="3334" max="3334" width="6.42578125" style="212" hidden="1" customWidth="1"/>
    <col min="3335" max="3335" width="7" style="212" hidden="1" customWidth="1"/>
    <col min="3336" max="3336" width="5.28515625" style="212" hidden="1" customWidth="1"/>
    <col min="3337" max="3337" width="6.140625" style="212" hidden="1" customWidth="1"/>
    <col min="3338" max="3339" width="6.42578125" style="212" hidden="1" customWidth="1"/>
    <col min="3340" max="3340" width="5.5703125" style="212" hidden="1" customWidth="1"/>
    <col min="3341" max="3341" width="6.85546875" style="212" hidden="1" customWidth="1"/>
    <col min="3342" max="3342" width="6" style="212" hidden="1" customWidth="1"/>
    <col min="3343" max="3343" width="0.85546875" style="212" hidden="1" customWidth="1"/>
    <col min="3344" max="3344" width="11.42578125" style="212" hidden="1" customWidth="1"/>
    <col min="3345" max="3584" width="11.42578125" style="212" hidden="1"/>
    <col min="3585" max="3585" width="17.28515625" style="212" hidden="1" customWidth="1"/>
    <col min="3586" max="3586" width="7" style="212" hidden="1" customWidth="1"/>
    <col min="3587" max="3587" width="7.7109375" style="212" hidden="1" customWidth="1"/>
    <col min="3588" max="3588" width="7.42578125" style="212" hidden="1" customWidth="1"/>
    <col min="3589" max="3589" width="7" style="212" hidden="1" customWidth="1"/>
    <col min="3590" max="3590" width="6.42578125" style="212" hidden="1" customWidth="1"/>
    <col min="3591" max="3591" width="7" style="212" hidden="1" customWidth="1"/>
    <col min="3592" max="3592" width="5.28515625" style="212" hidden="1" customWidth="1"/>
    <col min="3593" max="3593" width="6.140625" style="212" hidden="1" customWidth="1"/>
    <col min="3594" max="3595" width="6.42578125" style="212" hidden="1" customWidth="1"/>
    <col min="3596" max="3596" width="5.5703125" style="212" hidden="1" customWidth="1"/>
    <col min="3597" max="3597" width="6.85546875" style="212" hidden="1" customWidth="1"/>
    <col min="3598" max="3598" width="6" style="212" hidden="1" customWidth="1"/>
    <col min="3599" max="3599" width="0.85546875" style="212" hidden="1" customWidth="1"/>
    <col min="3600" max="3600" width="11.42578125" style="212" hidden="1" customWidth="1"/>
    <col min="3601" max="3840" width="11.42578125" style="212" hidden="1"/>
    <col min="3841" max="3841" width="17.28515625" style="212" hidden="1" customWidth="1"/>
    <col min="3842" max="3842" width="7" style="212" hidden="1" customWidth="1"/>
    <col min="3843" max="3843" width="7.7109375" style="212" hidden="1" customWidth="1"/>
    <col min="3844" max="3844" width="7.42578125" style="212" hidden="1" customWidth="1"/>
    <col min="3845" max="3845" width="7" style="212" hidden="1" customWidth="1"/>
    <col min="3846" max="3846" width="6.42578125" style="212" hidden="1" customWidth="1"/>
    <col min="3847" max="3847" width="7" style="212" hidden="1" customWidth="1"/>
    <col min="3848" max="3848" width="5.28515625" style="212" hidden="1" customWidth="1"/>
    <col min="3849" max="3849" width="6.140625" style="212" hidden="1" customWidth="1"/>
    <col min="3850" max="3851" width="6.42578125" style="212" hidden="1" customWidth="1"/>
    <col min="3852" max="3852" width="5.5703125" style="212" hidden="1" customWidth="1"/>
    <col min="3853" max="3853" width="6.85546875" style="212" hidden="1" customWidth="1"/>
    <col min="3854" max="3854" width="6" style="212" hidden="1" customWidth="1"/>
    <col min="3855" max="3855" width="0.85546875" style="212" hidden="1" customWidth="1"/>
    <col min="3856" max="3856" width="11.42578125" style="212" hidden="1" customWidth="1"/>
    <col min="3857" max="4096" width="11.42578125" style="212" hidden="1"/>
    <col min="4097" max="4097" width="17.28515625" style="212" hidden="1" customWidth="1"/>
    <col min="4098" max="4098" width="7" style="212" hidden="1" customWidth="1"/>
    <col min="4099" max="4099" width="7.7109375" style="212" hidden="1" customWidth="1"/>
    <col min="4100" max="4100" width="7.42578125" style="212" hidden="1" customWidth="1"/>
    <col min="4101" max="4101" width="7" style="212" hidden="1" customWidth="1"/>
    <col min="4102" max="4102" width="6.42578125" style="212" hidden="1" customWidth="1"/>
    <col min="4103" max="4103" width="7" style="212" hidden="1" customWidth="1"/>
    <col min="4104" max="4104" width="5.28515625" style="212" hidden="1" customWidth="1"/>
    <col min="4105" max="4105" width="6.140625" style="212" hidden="1" customWidth="1"/>
    <col min="4106" max="4107" width="6.42578125" style="212" hidden="1" customWidth="1"/>
    <col min="4108" max="4108" width="5.5703125" style="212" hidden="1" customWidth="1"/>
    <col min="4109" max="4109" width="6.85546875" style="212" hidden="1" customWidth="1"/>
    <col min="4110" max="4110" width="6" style="212" hidden="1" customWidth="1"/>
    <col min="4111" max="4111" width="0.85546875" style="212" hidden="1" customWidth="1"/>
    <col min="4112" max="4112" width="11.42578125" style="212" hidden="1" customWidth="1"/>
    <col min="4113" max="4352" width="11.42578125" style="212" hidden="1"/>
    <col min="4353" max="4353" width="17.28515625" style="212" hidden="1" customWidth="1"/>
    <col min="4354" max="4354" width="7" style="212" hidden="1" customWidth="1"/>
    <col min="4355" max="4355" width="7.7109375" style="212" hidden="1" customWidth="1"/>
    <col min="4356" max="4356" width="7.42578125" style="212" hidden="1" customWidth="1"/>
    <col min="4357" max="4357" width="7" style="212" hidden="1" customWidth="1"/>
    <col min="4358" max="4358" width="6.42578125" style="212" hidden="1" customWidth="1"/>
    <col min="4359" max="4359" width="7" style="212" hidden="1" customWidth="1"/>
    <col min="4360" max="4360" width="5.28515625" style="212" hidden="1" customWidth="1"/>
    <col min="4361" max="4361" width="6.140625" style="212" hidden="1" customWidth="1"/>
    <col min="4362" max="4363" width="6.42578125" style="212" hidden="1" customWidth="1"/>
    <col min="4364" max="4364" width="5.5703125" style="212" hidden="1" customWidth="1"/>
    <col min="4365" max="4365" width="6.85546875" style="212" hidden="1" customWidth="1"/>
    <col min="4366" max="4366" width="6" style="212" hidden="1" customWidth="1"/>
    <col min="4367" max="4367" width="0.85546875" style="212" hidden="1" customWidth="1"/>
    <col min="4368" max="4368" width="11.42578125" style="212" hidden="1" customWidth="1"/>
    <col min="4369" max="4608" width="11.42578125" style="212" hidden="1"/>
    <col min="4609" max="4609" width="17.28515625" style="212" hidden="1" customWidth="1"/>
    <col min="4610" max="4610" width="7" style="212" hidden="1" customWidth="1"/>
    <col min="4611" max="4611" width="7.7109375" style="212" hidden="1" customWidth="1"/>
    <col min="4612" max="4612" width="7.42578125" style="212" hidden="1" customWidth="1"/>
    <col min="4613" max="4613" width="7" style="212" hidden="1" customWidth="1"/>
    <col min="4614" max="4614" width="6.42578125" style="212" hidden="1" customWidth="1"/>
    <col min="4615" max="4615" width="7" style="212" hidden="1" customWidth="1"/>
    <col min="4616" max="4616" width="5.28515625" style="212" hidden="1" customWidth="1"/>
    <col min="4617" max="4617" width="6.140625" style="212" hidden="1" customWidth="1"/>
    <col min="4618" max="4619" width="6.42578125" style="212" hidden="1" customWidth="1"/>
    <col min="4620" max="4620" width="5.5703125" style="212" hidden="1" customWidth="1"/>
    <col min="4621" max="4621" width="6.85546875" style="212" hidden="1" customWidth="1"/>
    <col min="4622" max="4622" width="6" style="212" hidden="1" customWidth="1"/>
    <col min="4623" max="4623" width="0.85546875" style="212" hidden="1" customWidth="1"/>
    <col min="4624" max="4624" width="11.42578125" style="212" hidden="1" customWidth="1"/>
    <col min="4625" max="4864" width="11.42578125" style="212" hidden="1"/>
    <col min="4865" max="4865" width="17.28515625" style="212" hidden="1" customWidth="1"/>
    <col min="4866" max="4866" width="7" style="212" hidden="1" customWidth="1"/>
    <col min="4867" max="4867" width="7.7109375" style="212" hidden="1" customWidth="1"/>
    <col min="4868" max="4868" width="7.42578125" style="212" hidden="1" customWidth="1"/>
    <col min="4869" max="4869" width="7" style="212" hidden="1" customWidth="1"/>
    <col min="4870" max="4870" width="6.42578125" style="212" hidden="1" customWidth="1"/>
    <col min="4871" max="4871" width="7" style="212" hidden="1" customWidth="1"/>
    <col min="4872" max="4872" width="5.28515625" style="212" hidden="1" customWidth="1"/>
    <col min="4873" max="4873" width="6.140625" style="212" hidden="1" customWidth="1"/>
    <col min="4874" max="4875" width="6.42578125" style="212" hidden="1" customWidth="1"/>
    <col min="4876" max="4876" width="5.5703125" style="212" hidden="1" customWidth="1"/>
    <col min="4877" max="4877" width="6.85546875" style="212" hidden="1" customWidth="1"/>
    <col min="4878" max="4878" width="6" style="212" hidden="1" customWidth="1"/>
    <col min="4879" max="4879" width="0.85546875" style="212" hidden="1" customWidth="1"/>
    <col min="4880" max="4880" width="11.42578125" style="212" hidden="1" customWidth="1"/>
    <col min="4881" max="5120" width="11.42578125" style="212" hidden="1"/>
    <col min="5121" max="5121" width="17.28515625" style="212" hidden="1" customWidth="1"/>
    <col min="5122" max="5122" width="7" style="212" hidden="1" customWidth="1"/>
    <col min="5123" max="5123" width="7.7109375" style="212" hidden="1" customWidth="1"/>
    <col min="5124" max="5124" width="7.42578125" style="212" hidden="1" customWidth="1"/>
    <col min="5125" max="5125" width="7" style="212" hidden="1" customWidth="1"/>
    <col min="5126" max="5126" width="6.42578125" style="212" hidden="1" customWidth="1"/>
    <col min="5127" max="5127" width="7" style="212" hidden="1" customWidth="1"/>
    <col min="5128" max="5128" width="5.28515625" style="212" hidden="1" customWidth="1"/>
    <col min="5129" max="5129" width="6.140625" style="212" hidden="1" customWidth="1"/>
    <col min="5130" max="5131" width="6.42578125" style="212" hidden="1" customWidth="1"/>
    <col min="5132" max="5132" width="5.5703125" style="212" hidden="1" customWidth="1"/>
    <col min="5133" max="5133" width="6.85546875" style="212" hidden="1" customWidth="1"/>
    <col min="5134" max="5134" width="6" style="212" hidden="1" customWidth="1"/>
    <col min="5135" max="5135" width="0.85546875" style="212" hidden="1" customWidth="1"/>
    <col min="5136" max="5136" width="11.42578125" style="212" hidden="1" customWidth="1"/>
    <col min="5137" max="5376" width="11.42578125" style="212" hidden="1"/>
    <col min="5377" max="5377" width="17.28515625" style="212" hidden="1" customWidth="1"/>
    <col min="5378" max="5378" width="7" style="212" hidden="1" customWidth="1"/>
    <col min="5379" max="5379" width="7.7109375" style="212" hidden="1" customWidth="1"/>
    <col min="5380" max="5380" width="7.42578125" style="212" hidden="1" customWidth="1"/>
    <col min="5381" max="5381" width="7" style="212" hidden="1" customWidth="1"/>
    <col min="5382" max="5382" width="6.42578125" style="212" hidden="1" customWidth="1"/>
    <col min="5383" max="5383" width="7" style="212" hidden="1" customWidth="1"/>
    <col min="5384" max="5384" width="5.28515625" style="212" hidden="1" customWidth="1"/>
    <col min="5385" max="5385" width="6.140625" style="212" hidden="1" customWidth="1"/>
    <col min="5386" max="5387" width="6.42578125" style="212" hidden="1" customWidth="1"/>
    <col min="5388" max="5388" width="5.5703125" style="212" hidden="1" customWidth="1"/>
    <col min="5389" max="5389" width="6.85546875" style="212" hidden="1" customWidth="1"/>
    <col min="5390" max="5390" width="6" style="212" hidden="1" customWidth="1"/>
    <col min="5391" max="5391" width="0.85546875" style="212" hidden="1" customWidth="1"/>
    <col min="5392" max="5392" width="11.42578125" style="212" hidden="1" customWidth="1"/>
    <col min="5393" max="5632" width="11.42578125" style="212" hidden="1"/>
    <col min="5633" max="5633" width="17.28515625" style="212" hidden="1" customWidth="1"/>
    <col min="5634" max="5634" width="7" style="212" hidden="1" customWidth="1"/>
    <col min="5635" max="5635" width="7.7109375" style="212" hidden="1" customWidth="1"/>
    <col min="5636" max="5636" width="7.42578125" style="212" hidden="1" customWidth="1"/>
    <col min="5637" max="5637" width="7" style="212" hidden="1" customWidth="1"/>
    <col min="5638" max="5638" width="6.42578125" style="212" hidden="1" customWidth="1"/>
    <col min="5639" max="5639" width="7" style="212" hidden="1" customWidth="1"/>
    <col min="5640" max="5640" width="5.28515625" style="212" hidden="1" customWidth="1"/>
    <col min="5641" max="5641" width="6.140625" style="212" hidden="1" customWidth="1"/>
    <col min="5642" max="5643" width="6.42578125" style="212" hidden="1" customWidth="1"/>
    <col min="5644" max="5644" width="5.5703125" style="212" hidden="1" customWidth="1"/>
    <col min="5645" max="5645" width="6.85546875" style="212" hidden="1" customWidth="1"/>
    <col min="5646" max="5646" width="6" style="212" hidden="1" customWidth="1"/>
    <col min="5647" max="5647" width="0.85546875" style="212" hidden="1" customWidth="1"/>
    <col min="5648" max="5648" width="11.42578125" style="212" hidden="1" customWidth="1"/>
    <col min="5649" max="5888" width="11.42578125" style="212" hidden="1"/>
    <col min="5889" max="5889" width="17.28515625" style="212" hidden="1" customWidth="1"/>
    <col min="5890" max="5890" width="7" style="212" hidden="1" customWidth="1"/>
    <col min="5891" max="5891" width="7.7109375" style="212" hidden="1" customWidth="1"/>
    <col min="5892" max="5892" width="7.42578125" style="212" hidden="1" customWidth="1"/>
    <col min="5893" max="5893" width="7" style="212" hidden="1" customWidth="1"/>
    <col min="5894" max="5894" width="6.42578125" style="212" hidden="1" customWidth="1"/>
    <col min="5895" max="5895" width="7" style="212" hidden="1" customWidth="1"/>
    <col min="5896" max="5896" width="5.28515625" style="212" hidden="1" customWidth="1"/>
    <col min="5897" max="5897" width="6.140625" style="212" hidden="1" customWidth="1"/>
    <col min="5898" max="5899" width="6.42578125" style="212" hidden="1" customWidth="1"/>
    <col min="5900" max="5900" width="5.5703125" style="212" hidden="1" customWidth="1"/>
    <col min="5901" max="5901" width="6.85546875" style="212" hidden="1" customWidth="1"/>
    <col min="5902" max="5902" width="6" style="212" hidden="1" customWidth="1"/>
    <col min="5903" max="5903" width="0.85546875" style="212" hidden="1" customWidth="1"/>
    <col min="5904" max="5904" width="11.42578125" style="212" hidden="1" customWidth="1"/>
    <col min="5905" max="6144" width="11.42578125" style="212" hidden="1"/>
    <col min="6145" max="6145" width="17.28515625" style="212" hidden="1" customWidth="1"/>
    <col min="6146" max="6146" width="7" style="212" hidden="1" customWidth="1"/>
    <col min="6147" max="6147" width="7.7109375" style="212" hidden="1" customWidth="1"/>
    <col min="6148" max="6148" width="7.42578125" style="212" hidden="1" customWidth="1"/>
    <col min="6149" max="6149" width="7" style="212" hidden="1" customWidth="1"/>
    <col min="6150" max="6150" width="6.42578125" style="212" hidden="1" customWidth="1"/>
    <col min="6151" max="6151" width="7" style="212" hidden="1" customWidth="1"/>
    <col min="6152" max="6152" width="5.28515625" style="212" hidden="1" customWidth="1"/>
    <col min="6153" max="6153" width="6.140625" style="212" hidden="1" customWidth="1"/>
    <col min="6154" max="6155" width="6.42578125" style="212" hidden="1" customWidth="1"/>
    <col min="6156" max="6156" width="5.5703125" style="212" hidden="1" customWidth="1"/>
    <col min="6157" max="6157" width="6.85546875" style="212" hidden="1" customWidth="1"/>
    <col min="6158" max="6158" width="6" style="212" hidden="1" customWidth="1"/>
    <col min="6159" max="6159" width="0.85546875" style="212" hidden="1" customWidth="1"/>
    <col min="6160" max="6160" width="11.42578125" style="212" hidden="1" customWidth="1"/>
    <col min="6161" max="6400" width="11.42578125" style="212" hidden="1"/>
    <col min="6401" max="6401" width="17.28515625" style="212" hidden="1" customWidth="1"/>
    <col min="6402" max="6402" width="7" style="212" hidden="1" customWidth="1"/>
    <col min="6403" max="6403" width="7.7109375" style="212" hidden="1" customWidth="1"/>
    <col min="6404" max="6404" width="7.42578125" style="212" hidden="1" customWidth="1"/>
    <col min="6405" max="6405" width="7" style="212" hidden="1" customWidth="1"/>
    <col min="6406" max="6406" width="6.42578125" style="212" hidden="1" customWidth="1"/>
    <col min="6407" max="6407" width="7" style="212" hidden="1" customWidth="1"/>
    <col min="6408" max="6408" width="5.28515625" style="212" hidden="1" customWidth="1"/>
    <col min="6409" max="6409" width="6.140625" style="212" hidden="1" customWidth="1"/>
    <col min="6410" max="6411" width="6.42578125" style="212" hidden="1" customWidth="1"/>
    <col min="6412" max="6412" width="5.5703125" style="212" hidden="1" customWidth="1"/>
    <col min="6413" max="6413" width="6.85546875" style="212" hidden="1" customWidth="1"/>
    <col min="6414" max="6414" width="6" style="212" hidden="1" customWidth="1"/>
    <col min="6415" max="6415" width="0.85546875" style="212" hidden="1" customWidth="1"/>
    <col min="6416" max="6416" width="11.42578125" style="212" hidden="1" customWidth="1"/>
    <col min="6417" max="6656" width="11.42578125" style="212" hidden="1"/>
    <col min="6657" max="6657" width="17.28515625" style="212" hidden="1" customWidth="1"/>
    <col min="6658" max="6658" width="7" style="212" hidden="1" customWidth="1"/>
    <col min="6659" max="6659" width="7.7109375" style="212" hidden="1" customWidth="1"/>
    <col min="6660" max="6660" width="7.42578125" style="212" hidden="1" customWidth="1"/>
    <col min="6661" max="6661" width="7" style="212" hidden="1" customWidth="1"/>
    <col min="6662" max="6662" width="6.42578125" style="212" hidden="1" customWidth="1"/>
    <col min="6663" max="6663" width="7" style="212" hidden="1" customWidth="1"/>
    <col min="6664" max="6664" width="5.28515625" style="212" hidden="1" customWidth="1"/>
    <col min="6665" max="6665" width="6.140625" style="212" hidden="1" customWidth="1"/>
    <col min="6666" max="6667" width="6.42578125" style="212" hidden="1" customWidth="1"/>
    <col min="6668" max="6668" width="5.5703125" style="212" hidden="1" customWidth="1"/>
    <col min="6669" max="6669" width="6.85546875" style="212" hidden="1" customWidth="1"/>
    <col min="6670" max="6670" width="6" style="212" hidden="1" customWidth="1"/>
    <col min="6671" max="6671" width="0.85546875" style="212" hidden="1" customWidth="1"/>
    <col min="6672" max="6672" width="11.42578125" style="212" hidden="1" customWidth="1"/>
    <col min="6673" max="6912" width="11.42578125" style="212" hidden="1"/>
    <col min="6913" max="6913" width="17.28515625" style="212" hidden="1" customWidth="1"/>
    <col min="6914" max="6914" width="7" style="212" hidden="1" customWidth="1"/>
    <col min="6915" max="6915" width="7.7109375" style="212" hidden="1" customWidth="1"/>
    <col min="6916" max="6916" width="7.42578125" style="212" hidden="1" customWidth="1"/>
    <col min="6917" max="6917" width="7" style="212" hidden="1" customWidth="1"/>
    <col min="6918" max="6918" width="6.42578125" style="212" hidden="1" customWidth="1"/>
    <col min="6919" max="6919" width="7" style="212" hidden="1" customWidth="1"/>
    <col min="6920" max="6920" width="5.28515625" style="212" hidden="1" customWidth="1"/>
    <col min="6921" max="6921" width="6.140625" style="212" hidden="1" customWidth="1"/>
    <col min="6922" max="6923" width="6.42578125" style="212" hidden="1" customWidth="1"/>
    <col min="6924" max="6924" width="5.5703125" style="212" hidden="1" customWidth="1"/>
    <col min="6925" max="6925" width="6.85546875" style="212" hidden="1" customWidth="1"/>
    <col min="6926" max="6926" width="6" style="212" hidden="1" customWidth="1"/>
    <col min="6927" max="6927" width="0.85546875" style="212" hidden="1" customWidth="1"/>
    <col min="6928" max="6928" width="11.42578125" style="212" hidden="1" customWidth="1"/>
    <col min="6929" max="7168" width="11.42578125" style="212" hidden="1"/>
    <col min="7169" max="7169" width="17.28515625" style="212" hidden="1" customWidth="1"/>
    <col min="7170" max="7170" width="7" style="212" hidden="1" customWidth="1"/>
    <col min="7171" max="7171" width="7.7109375" style="212" hidden="1" customWidth="1"/>
    <col min="7172" max="7172" width="7.42578125" style="212" hidden="1" customWidth="1"/>
    <col min="7173" max="7173" width="7" style="212" hidden="1" customWidth="1"/>
    <col min="7174" max="7174" width="6.42578125" style="212" hidden="1" customWidth="1"/>
    <col min="7175" max="7175" width="7" style="212" hidden="1" customWidth="1"/>
    <col min="7176" max="7176" width="5.28515625" style="212" hidden="1" customWidth="1"/>
    <col min="7177" max="7177" width="6.140625" style="212" hidden="1" customWidth="1"/>
    <col min="7178" max="7179" width="6.42578125" style="212" hidden="1" customWidth="1"/>
    <col min="7180" max="7180" width="5.5703125" style="212" hidden="1" customWidth="1"/>
    <col min="7181" max="7181" width="6.85546875" style="212" hidden="1" customWidth="1"/>
    <col min="7182" max="7182" width="6" style="212" hidden="1" customWidth="1"/>
    <col min="7183" max="7183" width="0.85546875" style="212" hidden="1" customWidth="1"/>
    <col min="7184" max="7184" width="11.42578125" style="212" hidden="1" customWidth="1"/>
    <col min="7185" max="7424" width="11.42578125" style="212" hidden="1"/>
    <col min="7425" max="7425" width="17.28515625" style="212" hidden="1" customWidth="1"/>
    <col min="7426" max="7426" width="7" style="212" hidden="1" customWidth="1"/>
    <col min="7427" max="7427" width="7.7109375" style="212" hidden="1" customWidth="1"/>
    <col min="7428" max="7428" width="7.42578125" style="212" hidden="1" customWidth="1"/>
    <col min="7429" max="7429" width="7" style="212" hidden="1" customWidth="1"/>
    <col min="7430" max="7430" width="6.42578125" style="212" hidden="1" customWidth="1"/>
    <col min="7431" max="7431" width="7" style="212" hidden="1" customWidth="1"/>
    <col min="7432" max="7432" width="5.28515625" style="212" hidden="1" customWidth="1"/>
    <col min="7433" max="7433" width="6.140625" style="212" hidden="1" customWidth="1"/>
    <col min="7434" max="7435" width="6.42578125" style="212" hidden="1" customWidth="1"/>
    <col min="7436" max="7436" width="5.5703125" style="212" hidden="1" customWidth="1"/>
    <col min="7437" max="7437" width="6.85546875" style="212" hidden="1" customWidth="1"/>
    <col min="7438" max="7438" width="6" style="212" hidden="1" customWidth="1"/>
    <col min="7439" max="7439" width="0.85546875" style="212" hidden="1" customWidth="1"/>
    <col min="7440" max="7440" width="11.42578125" style="212" hidden="1" customWidth="1"/>
    <col min="7441" max="7680" width="11.42578125" style="212" hidden="1"/>
    <col min="7681" max="7681" width="17.28515625" style="212" hidden="1" customWidth="1"/>
    <col min="7682" max="7682" width="7" style="212" hidden="1" customWidth="1"/>
    <col min="7683" max="7683" width="7.7109375" style="212" hidden="1" customWidth="1"/>
    <col min="7684" max="7684" width="7.42578125" style="212" hidden="1" customWidth="1"/>
    <col min="7685" max="7685" width="7" style="212" hidden="1" customWidth="1"/>
    <col min="7686" max="7686" width="6.42578125" style="212" hidden="1" customWidth="1"/>
    <col min="7687" max="7687" width="7" style="212" hidden="1" customWidth="1"/>
    <col min="7688" max="7688" width="5.28515625" style="212" hidden="1" customWidth="1"/>
    <col min="7689" max="7689" width="6.140625" style="212" hidden="1" customWidth="1"/>
    <col min="7690" max="7691" width="6.42578125" style="212" hidden="1" customWidth="1"/>
    <col min="7692" max="7692" width="5.5703125" style="212" hidden="1" customWidth="1"/>
    <col min="7693" max="7693" width="6.85546875" style="212" hidden="1" customWidth="1"/>
    <col min="7694" max="7694" width="6" style="212" hidden="1" customWidth="1"/>
    <col min="7695" max="7695" width="0.85546875" style="212" hidden="1" customWidth="1"/>
    <col min="7696" max="7696" width="11.42578125" style="212" hidden="1" customWidth="1"/>
    <col min="7697" max="7936" width="11.42578125" style="212" hidden="1"/>
    <col min="7937" max="7937" width="17.28515625" style="212" hidden="1" customWidth="1"/>
    <col min="7938" max="7938" width="7" style="212" hidden="1" customWidth="1"/>
    <col min="7939" max="7939" width="7.7109375" style="212" hidden="1" customWidth="1"/>
    <col min="7940" max="7940" width="7.42578125" style="212" hidden="1" customWidth="1"/>
    <col min="7941" max="7941" width="7" style="212" hidden="1" customWidth="1"/>
    <col min="7942" max="7942" width="6.42578125" style="212" hidden="1" customWidth="1"/>
    <col min="7943" max="7943" width="7" style="212" hidden="1" customWidth="1"/>
    <col min="7944" max="7944" width="5.28515625" style="212" hidden="1" customWidth="1"/>
    <col min="7945" max="7945" width="6.140625" style="212" hidden="1" customWidth="1"/>
    <col min="7946" max="7947" width="6.42578125" style="212" hidden="1" customWidth="1"/>
    <col min="7948" max="7948" width="5.5703125" style="212" hidden="1" customWidth="1"/>
    <col min="7949" max="7949" width="6.85546875" style="212" hidden="1" customWidth="1"/>
    <col min="7950" max="7950" width="6" style="212" hidden="1" customWidth="1"/>
    <col min="7951" max="7951" width="0.85546875" style="212" hidden="1" customWidth="1"/>
    <col min="7952" max="7952" width="11.42578125" style="212" hidden="1" customWidth="1"/>
    <col min="7953" max="8192" width="11.42578125" style="212" hidden="1"/>
    <col min="8193" max="8193" width="17.28515625" style="212" hidden="1" customWidth="1"/>
    <col min="8194" max="8194" width="7" style="212" hidden="1" customWidth="1"/>
    <col min="8195" max="8195" width="7.7109375" style="212" hidden="1" customWidth="1"/>
    <col min="8196" max="8196" width="7.42578125" style="212" hidden="1" customWidth="1"/>
    <col min="8197" max="8197" width="7" style="212" hidden="1" customWidth="1"/>
    <col min="8198" max="8198" width="6.42578125" style="212" hidden="1" customWidth="1"/>
    <col min="8199" max="8199" width="7" style="212" hidden="1" customWidth="1"/>
    <col min="8200" max="8200" width="5.28515625" style="212" hidden="1" customWidth="1"/>
    <col min="8201" max="8201" width="6.140625" style="212" hidden="1" customWidth="1"/>
    <col min="8202" max="8203" width="6.42578125" style="212" hidden="1" customWidth="1"/>
    <col min="8204" max="8204" width="5.5703125" style="212" hidden="1" customWidth="1"/>
    <col min="8205" max="8205" width="6.85546875" style="212" hidden="1" customWidth="1"/>
    <col min="8206" max="8206" width="6" style="212" hidden="1" customWidth="1"/>
    <col min="8207" max="8207" width="0.85546875" style="212" hidden="1" customWidth="1"/>
    <col min="8208" max="8208" width="11.42578125" style="212" hidden="1" customWidth="1"/>
    <col min="8209" max="8448" width="11.42578125" style="212" hidden="1"/>
    <col min="8449" max="8449" width="17.28515625" style="212" hidden="1" customWidth="1"/>
    <col min="8450" max="8450" width="7" style="212" hidden="1" customWidth="1"/>
    <col min="8451" max="8451" width="7.7109375" style="212" hidden="1" customWidth="1"/>
    <col min="8452" max="8452" width="7.42578125" style="212" hidden="1" customWidth="1"/>
    <col min="8453" max="8453" width="7" style="212" hidden="1" customWidth="1"/>
    <col min="8454" max="8454" width="6.42578125" style="212" hidden="1" customWidth="1"/>
    <col min="8455" max="8455" width="7" style="212" hidden="1" customWidth="1"/>
    <col min="8456" max="8456" width="5.28515625" style="212" hidden="1" customWidth="1"/>
    <col min="8457" max="8457" width="6.140625" style="212" hidden="1" customWidth="1"/>
    <col min="8458" max="8459" width="6.42578125" style="212" hidden="1" customWidth="1"/>
    <col min="8460" max="8460" width="5.5703125" style="212" hidden="1" customWidth="1"/>
    <col min="8461" max="8461" width="6.85546875" style="212" hidden="1" customWidth="1"/>
    <col min="8462" max="8462" width="6" style="212" hidden="1" customWidth="1"/>
    <col min="8463" max="8463" width="0.85546875" style="212" hidden="1" customWidth="1"/>
    <col min="8464" max="8464" width="11.42578125" style="212" hidden="1" customWidth="1"/>
    <col min="8465" max="8704" width="11.42578125" style="212" hidden="1"/>
    <col min="8705" max="8705" width="17.28515625" style="212" hidden="1" customWidth="1"/>
    <col min="8706" max="8706" width="7" style="212" hidden="1" customWidth="1"/>
    <col min="8707" max="8707" width="7.7109375" style="212" hidden="1" customWidth="1"/>
    <col min="8708" max="8708" width="7.42578125" style="212" hidden="1" customWidth="1"/>
    <col min="8709" max="8709" width="7" style="212" hidden="1" customWidth="1"/>
    <col min="8710" max="8710" width="6.42578125" style="212" hidden="1" customWidth="1"/>
    <col min="8711" max="8711" width="7" style="212" hidden="1" customWidth="1"/>
    <col min="8712" max="8712" width="5.28515625" style="212" hidden="1" customWidth="1"/>
    <col min="8713" max="8713" width="6.140625" style="212" hidden="1" customWidth="1"/>
    <col min="8714" max="8715" width="6.42578125" style="212" hidden="1" customWidth="1"/>
    <col min="8716" max="8716" width="5.5703125" style="212" hidden="1" customWidth="1"/>
    <col min="8717" max="8717" width="6.85546875" style="212" hidden="1" customWidth="1"/>
    <col min="8718" max="8718" width="6" style="212" hidden="1" customWidth="1"/>
    <col min="8719" max="8719" width="0.85546875" style="212" hidden="1" customWidth="1"/>
    <col min="8720" max="8720" width="11.42578125" style="212" hidden="1" customWidth="1"/>
    <col min="8721" max="8960" width="11.42578125" style="212" hidden="1"/>
    <col min="8961" max="8961" width="17.28515625" style="212" hidden="1" customWidth="1"/>
    <col min="8962" max="8962" width="7" style="212" hidden="1" customWidth="1"/>
    <col min="8963" max="8963" width="7.7109375" style="212" hidden="1" customWidth="1"/>
    <col min="8964" max="8964" width="7.42578125" style="212" hidden="1" customWidth="1"/>
    <col min="8965" max="8965" width="7" style="212" hidden="1" customWidth="1"/>
    <col min="8966" max="8966" width="6.42578125" style="212" hidden="1" customWidth="1"/>
    <col min="8967" max="8967" width="7" style="212" hidden="1" customWidth="1"/>
    <col min="8968" max="8968" width="5.28515625" style="212" hidden="1" customWidth="1"/>
    <col min="8969" max="8969" width="6.140625" style="212" hidden="1" customWidth="1"/>
    <col min="8970" max="8971" width="6.42578125" style="212" hidden="1" customWidth="1"/>
    <col min="8972" max="8972" width="5.5703125" style="212" hidden="1" customWidth="1"/>
    <col min="8973" max="8973" width="6.85546875" style="212" hidden="1" customWidth="1"/>
    <col min="8974" max="8974" width="6" style="212" hidden="1" customWidth="1"/>
    <col min="8975" max="8975" width="0.85546875" style="212" hidden="1" customWidth="1"/>
    <col min="8976" max="8976" width="11.42578125" style="212" hidden="1" customWidth="1"/>
    <col min="8977" max="9216" width="11.42578125" style="212" hidden="1"/>
    <col min="9217" max="9217" width="17.28515625" style="212" hidden="1" customWidth="1"/>
    <col min="9218" max="9218" width="7" style="212" hidden="1" customWidth="1"/>
    <col min="9219" max="9219" width="7.7109375" style="212" hidden="1" customWidth="1"/>
    <col min="9220" max="9220" width="7.42578125" style="212" hidden="1" customWidth="1"/>
    <col min="9221" max="9221" width="7" style="212" hidden="1" customWidth="1"/>
    <col min="9222" max="9222" width="6.42578125" style="212" hidden="1" customWidth="1"/>
    <col min="9223" max="9223" width="7" style="212" hidden="1" customWidth="1"/>
    <col min="9224" max="9224" width="5.28515625" style="212" hidden="1" customWidth="1"/>
    <col min="9225" max="9225" width="6.140625" style="212" hidden="1" customWidth="1"/>
    <col min="9226" max="9227" width="6.42578125" style="212" hidden="1" customWidth="1"/>
    <col min="9228" max="9228" width="5.5703125" style="212" hidden="1" customWidth="1"/>
    <col min="9229" max="9229" width="6.85546875" style="212" hidden="1" customWidth="1"/>
    <col min="9230" max="9230" width="6" style="212" hidden="1" customWidth="1"/>
    <col min="9231" max="9231" width="0.85546875" style="212" hidden="1" customWidth="1"/>
    <col min="9232" max="9232" width="11.42578125" style="212" hidden="1" customWidth="1"/>
    <col min="9233" max="9472" width="11.42578125" style="212" hidden="1"/>
    <col min="9473" max="9473" width="17.28515625" style="212" hidden="1" customWidth="1"/>
    <col min="9474" max="9474" width="7" style="212" hidden="1" customWidth="1"/>
    <col min="9475" max="9475" width="7.7109375" style="212" hidden="1" customWidth="1"/>
    <col min="9476" max="9476" width="7.42578125" style="212" hidden="1" customWidth="1"/>
    <col min="9477" max="9477" width="7" style="212" hidden="1" customWidth="1"/>
    <col min="9478" max="9478" width="6.42578125" style="212" hidden="1" customWidth="1"/>
    <col min="9479" max="9479" width="7" style="212" hidden="1" customWidth="1"/>
    <col min="9480" max="9480" width="5.28515625" style="212" hidden="1" customWidth="1"/>
    <col min="9481" max="9481" width="6.140625" style="212" hidden="1" customWidth="1"/>
    <col min="9482" max="9483" width="6.42578125" style="212" hidden="1" customWidth="1"/>
    <col min="9484" max="9484" width="5.5703125" style="212" hidden="1" customWidth="1"/>
    <col min="9485" max="9485" width="6.85546875" style="212" hidden="1" customWidth="1"/>
    <col min="9486" max="9486" width="6" style="212" hidden="1" customWidth="1"/>
    <col min="9487" max="9487" width="0.85546875" style="212" hidden="1" customWidth="1"/>
    <col min="9488" max="9488" width="11.42578125" style="212" hidden="1" customWidth="1"/>
    <col min="9489" max="9728" width="11.42578125" style="212" hidden="1"/>
    <col min="9729" max="9729" width="17.28515625" style="212" hidden="1" customWidth="1"/>
    <col min="9730" max="9730" width="7" style="212" hidden="1" customWidth="1"/>
    <col min="9731" max="9731" width="7.7109375" style="212" hidden="1" customWidth="1"/>
    <col min="9732" max="9732" width="7.42578125" style="212" hidden="1" customWidth="1"/>
    <col min="9733" max="9733" width="7" style="212" hidden="1" customWidth="1"/>
    <col min="9734" max="9734" width="6.42578125" style="212" hidden="1" customWidth="1"/>
    <col min="9735" max="9735" width="7" style="212" hidden="1" customWidth="1"/>
    <col min="9736" max="9736" width="5.28515625" style="212" hidden="1" customWidth="1"/>
    <col min="9737" max="9737" width="6.140625" style="212" hidden="1" customWidth="1"/>
    <col min="9738" max="9739" width="6.42578125" style="212" hidden="1" customWidth="1"/>
    <col min="9740" max="9740" width="5.5703125" style="212" hidden="1" customWidth="1"/>
    <col min="9741" max="9741" width="6.85546875" style="212" hidden="1" customWidth="1"/>
    <col min="9742" max="9742" width="6" style="212" hidden="1" customWidth="1"/>
    <col min="9743" max="9743" width="0.85546875" style="212" hidden="1" customWidth="1"/>
    <col min="9744" max="9744" width="11.42578125" style="212" hidden="1" customWidth="1"/>
    <col min="9745" max="9984" width="11.42578125" style="212" hidden="1"/>
    <col min="9985" max="9985" width="17.28515625" style="212" hidden="1" customWidth="1"/>
    <col min="9986" max="9986" width="7" style="212" hidden="1" customWidth="1"/>
    <col min="9987" max="9987" width="7.7109375" style="212" hidden="1" customWidth="1"/>
    <col min="9988" max="9988" width="7.42578125" style="212" hidden="1" customWidth="1"/>
    <col min="9989" max="9989" width="7" style="212" hidden="1" customWidth="1"/>
    <col min="9990" max="9990" width="6.42578125" style="212" hidden="1" customWidth="1"/>
    <col min="9991" max="9991" width="7" style="212" hidden="1" customWidth="1"/>
    <col min="9992" max="9992" width="5.28515625" style="212" hidden="1" customWidth="1"/>
    <col min="9993" max="9993" width="6.140625" style="212" hidden="1" customWidth="1"/>
    <col min="9994" max="9995" width="6.42578125" style="212" hidden="1" customWidth="1"/>
    <col min="9996" max="9996" width="5.5703125" style="212" hidden="1" customWidth="1"/>
    <col min="9997" max="9997" width="6.85546875" style="212" hidden="1" customWidth="1"/>
    <col min="9998" max="9998" width="6" style="212" hidden="1" customWidth="1"/>
    <col min="9999" max="9999" width="0.85546875" style="212" hidden="1" customWidth="1"/>
    <col min="10000" max="10000" width="11.42578125" style="212" hidden="1" customWidth="1"/>
    <col min="10001" max="10240" width="11.42578125" style="212" hidden="1"/>
    <col min="10241" max="10241" width="17.28515625" style="212" hidden="1" customWidth="1"/>
    <col min="10242" max="10242" width="7" style="212" hidden="1" customWidth="1"/>
    <col min="10243" max="10243" width="7.7109375" style="212" hidden="1" customWidth="1"/>
    <col min="10244" max="10244" width="7.42578125" style="212" hidden="1" customWidth="1"/>
    <col min="10245" max="10245" width="7" style="212" hidden="1" customWidth="1"/>
    <col min="10246" max="10246" width="6.42578125" style="212" hidden="1" customWidth="1"/>
    <col min="10247" max="10247" width="7" style="212" hidden="1" customWidth="1"/>
    <col min="10248" max="10248" width="5.28515625" style="212" hidden="1" customWidth="1"/>
    <col min="10249" max="10249" width="6.140625" style="212" hidden="1" customWidth="1"/>
    <col min="10250" max="10251" width="6.42578125" style="212" hidden="1" customWidth="1"/>
    <col min="10252" max="10252" width="5.5703125" style="212" hidden="1" customWidth="1"/>
    <col min="10253" max="10253" width="6.85546875" style="212" hidden="1" customWidth="1"/>
    <col min="10254" max="10254" width="6" style="212" hidden="1" customWidth="1"/>
    <col min="10255" max="10255" width="0.85546875" style="212" hidden="1" customWidth="1"/>
    <col min="10256" max="10256" width="11.42578125" style="212" hidden="1" customWidth="1"/>
    <col min="10257" max="10496" width="11.42578125" style="212" hidden="1"/>
    <col min="10497" max="10497" width="17.28515625" style="212" hidden="1" customWidth="1"/>
    <col min="10498" max="10498" width="7" style="212" hidden="1" customWidth="1"/>
    <col min="10499" max="10499" width="7.7109375" style="212" hidden="1" customWidth="1"/>
    <col min="10500" max="10500" width="7.42578125" style="212" hidden="1" customWidth="1"/>
    <col min="10501" max="10501" width="7" style="212" hidden="1" customWidth="1"/>
    <col min="10502" max="10502" width="6.42578125" style="212" hidden="1" customWidth="1"/>
    <col min="10503" max="10503" width="7" style="212" hidden="1" customWidth="1"/>
    <col min="10504" max="10504" width="5.28515625" style="212" hidden="1" customWidth="1"/>
    <col min="10505" max="10505" width="6.140625" style="212" hidden="1" customWidth="1"/>
    <col min="10506" max="10507" width="6.42578125" style="212" hidden="1" customWidth="1"/>
    <col min="10508" max="10508" width="5.5703125" style="212" hidden="1" customWidth="1"/>
    <col min="10509" max="10509" width="6.85546875" style="212" hidden="1" customWidth="1"/>
    <col min="10510" max="10510" width="6" style="212" hidden="1" customWidth="1"/>
    <col min="10511" max="10511" width="0.85546875" style="212" hidden="1" customWidth="1"/>
    <col min="10512" max="10512" width="11.42578125" style="212" hidden="1" customWidth="1"/>
    <col min="10513" max="10752" width="11.42578125" style="212" hidden="1"/>
    <col min="10753" max="10753" width="17.28515625" style="212" hidden="1" customWidth="1"/>
    <col min="10754" max="10754" width="7" style="212" hidden="1" customWidth="1"/>
    <col min="10755" max="10755" width="7.7109375" style="212" hidden="1" customWidth="1"/>
    <col min="10756" max="10756" width="7.42578125" style="212" hidden="1" customWidth="1"/>
    <col min="10757" max="10757" width="7" style="212" hidden="1" customWidth="1"/>
    <col min="10758" max="10758" width="6.42578125" style="212" hidden="1" customWidth="1"/>
    <col min="10759" max="10759" width="7" style="212" hidden="1" customWidth="1"/>
    <col min="10760" max="10760" width="5.28515625" style="212" hidden="1" customWidth="1"/>
    <col min="10761" max="10761" width="6.140625" style="212" hidden="1" customWidth="1"/>
    <col min="10762" max="10763" width="6.42578125" style="212" hidden="1" customWidth="1"/>
    <col min="10764" max="10764" width="5.5703125" style="212" hidden="1" customWidth="1"/>
    <col min="10765" max="10765" width="6.85546875" style="212" hidden="1" customWidth="1"/>
    <col min="10766" max="10766" width="6" style="212" hidden="1" customWidth="1"/>
    <col min="10767" max="10767" width="0.85546875" style="212" hidden="1" customWidth="1"/>
    <col min="10768" max="10768" width="11.42578125" style="212" hidden="1" customWidth="1"/>
    <col min="10769" max="11008" width="11.42578125" style="212" hidden="1"/>
    <col min="11009" max="11009" width="17.28515625" style="212" hidden="1" customWidth="1"/>
    <col min="11010" max="11010" width="7" style="212" hidden="1" customWidth="1"/>
    <col min="11011" max="11011" width="7.7109375" style="212" hidden="1" customWidth="1"/>
    <col min="11012" max="11012" width="7.42578125" style="212" hidden="1" customWidth="1"/>
    <col min="11013" max="11013" width="7" style="212" hidden="1" customWidth="1"/>
    <col min="11014" max="11014" width="6.42578125" style="212" hidden="1" customWidth="1"/>
    <col min="11015" max="11015" width="7" style="212" hidden="1" customWidth="1"/>
    <col min="11016" max="11016" width="5.28515625" style="212" hidden="1" customWidth="1"/>
    <col min="11017" max="11017" width="6.140625" style="212" hidden="1" customWidth="1"/>
    <col min="11018" max="11019" width="6.42578125" style="212" hidden="1" customWidth="1"/>
    <col min="11020" max="11020" width="5.5703125" style="212" hidden="1" customWidth="1"/>
    <col min="11021" max="11021" width="6.85546875" style="212" hidden="1" customWidth="1"/>
    <col min="11022" max="11022" width="6" style="212" hidden="1" customWidth="1"/>
    <col min="11023" max="11023" width="0.85546875" style="212" hidden="1" customWidth="1"/>
    <col min="11024" max="11024" width="11.42578125" style="212" hidden="1" customWidth="1"/>
    <col min="11025" max="11264" width="11.42578125" style="212" hidden="1"/>
    <col min="11265" max="11265" width="17.28515625" style="212" hidden="1" customWidth="1"/>
    <col min="11266" max="11266" width="7" style="212" hidden="1" customWidth="1"/>
    <col min="11267" max="11267" width="7.7109375" style="212" hidden="1" customWidth="1"/>
    <col min="11268" max="11268" width="7.42578125" style="212" hidden="1" customWidth="1"/>
    <col min="11269" max="11269" width="7" style="212" hidden="1" customWidth="1"/>
    <col min="11270" max="11270" width="6.42578125" style="212" hidden="1" customWidth="1"/>
    <col min="11271" max="11271" width="7" style="212" hidden="1" customWidth="1"/>
    <col min="11272" max="11272" width="5.28515625" style="212" hidden="1" customWidth="1"/>
    <col min="11273" max="11273" width="6.140625" style="212" hidden="1" customWidth="1"/>
    <col min="11274" max="11275" width="6.42578125" style="212" hidden="1" customWidth="1"/>
    <col min="11276" max="11276" width="5.5703125" style="212" hidden="1" customWidth="1"/>
    <col min="11277" max="11277" width="6.85546875" style="212" hidden="1" customWidth="1"/>
    <col min="11278" max="11278" width="6" style="212" hidden="1" customWidth="1"/>
    <col min="11279" max="11279" width="0.85546875" style="212" hidden="1" customWidth="1"/>
    <col min="11280" max="11280" width="11.42578125" style="212" hidden="1" customWidth="1"/>
    <col min="11281" max="11520" width="11.42578125" style="212" hidden="1"/>
    <col min="11521" max="11521" width="17.28515625" style="212" hidden="1" customWidth="1"/>
    <col min="11522" max="11522" width="7" style="212" hidden="1" customWidth="1"/>
    <col min="11523" max="11523" width="7.7109375" style="212" hidden="1" customWidth="1"/>
    <col min="11524" max="11524" width="7.42578125" style="212" hidden="1" customWidth="1"/>
    <col min="11525" max="11525" width="7" style="212" hidden="1" customWidth="1"/>
    <col min="11526" max="11526" width="6.42578125" style="212" hidden="1" customWidth="1"/>
    <col min="11527" max="11527" width="7" style="212" hidden="1" customWidth="1"/>
    <col min="11528" max="11528" width="5.28515625" style="212" hidden="1" customWidth="1"/>
    <col min="11529" max="11529" width="6.140625" style="212" hidden="1" customWidth="1"/>
    <col min="11530" max="11531" width="6.42578125" style="212" hidden="1" customWidth="1"/>
    <col min="11532" max="11532" width="5.5703125" style="212" hidden="1" customWidth="1"/>
    <col min="11533" max="11533" width="6.85546875" style="212" hidden="1" customWidth="1"/>
    <col min="11534" max="11534" width="6" style="212" hidden="1" customWidth="1"/>
    <col min="11535" max="11535" width="0.85546875" style="212" hidden="1" customWidth="1"/>
    <col min="11536" max="11536" width="11.42578125" style="212" hidden="1" customWidth="1"/>
    <col min="11537" max="11776" width="11.42578125" style="212" hidden="1"/>
    <col min="11777" max="11777" width="17.28515625" style="212" hidden="1" customWidth="1"/>
    <col min="11778" max="11778" width="7" style="212" hidden="1" customWidth="1"/>
    <col min="11779" max="11779" width="7.7109375" style="212" hidden="1" customWidth="1"/>
    <col min="11780" max="11780" width="7.42578125" style="212" hidden="1" customWidth="1"/>
    <col min="11781" max="11781" width="7" style="212" hidden="1" customWidth="1"/>
    <col min="11782" max="11782" width="6.42578125" style="212" hidden="1" customWidth="1"/>
    <col min="11783" max="11783" width="7" style="212" hidden="1" customWidth="1"/>
    <col min="11784" max="11784" width="5.28515625" style="212" hidden="1" customWidth="1"/>
    <col min="11785" max="11785" width="6.140625" style="212" hidden="1" customWidth="1"/>
    <col min="11786" max="11787" width="6.42578125" style="212" hidden="1" customWidth="1"/>
    <col min="11788" max="11788" width="5.5703125" style="212" hidden="1" customWidth="1"/>
    <col min="11789" max="11789" width="6.85546875" style="212" hidden="1" customWidth="1"/>
    <col min="11790" max="11790" width="6" style="212" hidden="1" customWidth="1"/>
    <col min="11791" max="11791" width="0.85546875" style="212" hidden="1" customWidth="1"/>
    <col min="11792" max="11792" width="11.42578125" style="212" hidden="1" customWidth="1"/>
    <col min="11793" max="12032" width="11.42578125" style="212" hidden="1"/>
    <col min="12033" max="12033" width="17.28515625" style="212" hidden="1" customWidth="1"/>
    <col min="12034" max="12034" width="7" style="212" hidden="1" customWidth="1"/>
    <col min="12035" max="12035" width="7.7109375" style="212" hidden="1" customWidth="1"/>
    <col min="12036" max="12036" width="7.42578125" style="212" hidden="1" customWidth="1"/>
    <col min="12037" max="12037" width="7" style="212" hidden="1" customWidth="1"/>
    <col min="12038" max="12038" width="6.42578125" style="212" hidden="1" customWidth="1"/>
    <col min="12039" max="12039" width="7" style="212" hidden="1" customWidth="1"/>
    <col min="12040" max="12040" width="5.28515625" style="212" hidden="1" customWidth="1"/>
    <col min="12041" max="12041" width="6.140625" style="212" hidden="1" customWidth="1"/>
    <col min="12042" max="12043" width="6.42578125" style="212" hidden="1" customWidth="1"/>
    <col min="12044" max="12044" width="5.5703125" style="212" hidden="1" customWidth="1"/>
    <col min="12045" max="12045" width="6.85546875" style="212" hidden="1" customWidth="1"/>
    <col min="12046" max="12046" width="6" style="212" hidden="1" customWidth="1"/>
    <col min="12047" max="12047" width="0.85546875" style="212" hidden="1" customWidth="1"/>
    <col min="12048" max="12048" width="11.42578125" style="212" hidden="1" customWidth="1"/>
    <col min="12049" max="12288" width="11.42578125" style="212" hidden="1"/>
    <col min="12289" max="12289" width="17.28515625" style="212" hidden="1" customWidth="1"/>
    <col min="12290" max="12290" width="7" style="212" hidden="1" customWidth="1"/>
    <col min="12291" max="12291" width="7.7109375" style="212" hidden="1" customWidth="1"/>
    <col min="12292" max="12292" width="7.42578125" style="212" hidden="1" customWidth="1"/>
    <col min="12293" max="12293" width="7" style="212" hidden="1" customWidth="1"/>
    <col min="12294" max="12294" width="6.42578125" style="212" hidden="1" customWidth="1"/>
    <col min="12295" max="12295" width="7" style="212" hidden="1" customWidth="1"/>
    <col min="12296" max="12296" width="5.28515625" style="212" hidden="1" customWidth="1"/>
    <col min="12297" max="12297" width="6.140625" style="212" hidden="1" customWidth="1"/>
    <col min="12298" max="12299" width="6.42578125" style="212" hidden="1" customWidth="1"/>
    <col min="12300" max="12300" width="5.5703125" style="212" hidden="1" customWidth="1"/>
    <col min="12301" max="12301" width="6.85546875" style="212" hidden="1" customWidth="1"/>
    <col min="12302" max="12302" width="6" style="212" hidden="1" customWidth="1"/>
    <col min="12303" max="12303" width="0.85546875" style="212" hidden="1" customWidth="1"/>
    <col min="12304" max="12304" width="11.42578125" style="212" hidden="1" customWidth="1"/>
    <col min="12305" max="12544" width="11.42578125" style="212" hidden="1"/>
    <col min="12545" max="12545" width="17.28515625" style="212" hidden="1" customWidth="1"/>
    <col min="12546" max="12546" width="7" style="212" hidden="1" customWidth="1"/>
    <col min="12547" max="12547" width="7.7109375" style="212" hidden="1" customWidth="1"/>
    <col min="12548" max="12548" width="7.42578125" style="212" hidden="1" customWidth="1"/>
    <col min="12549" max="12549" width="7" style="212" hidden="1" customWidth="1"/>
    <col min="12550" max="12550" width="6.42578125" style="212" hidden="1" customWidth="1"/>
    <col min="12551" max="12551" width="7" style="212" hidden="1" customWidth="1"/>
    <col min="12552" max="12552" width="5.28515625" style="212" hidden="1" customWidth="1"/>
    <col min="12553" max="12553" width="6.140625" style="212" hidden="1" customWidth="1"/>
    <col min="12554" max="12555" width="6.42578125" style="212" hidden="1" customWidth="1"/>
    <col min="12556" max="12556" width="5.5703125" style="212" hidden="1" customWidth="1"/>
    <col min="12557" max="12557" width="6.85546875" style="212" hidden="1" customWidth="1"/>
    <col min="12558" max="12558" width="6" style="212" hidden="1" customWidth="1"/>
    <col min="12559" max="12559" width="0.85546875" style="212" hidden="1" customWidth="1"/>
    <col min="12560" max="12560" width="11.42578125" style="212" hidden="1" customWidth="1"/>
    <col min="12561" max="12800" width="11.42578125" style="212" hidden="1"/>
    <col min="12801" max="12801" width="17.28515625" style="212" hidden="1" customWidth="1"/>
    <col min="12802" max="12802" width="7" style="212" hidden="1" customWidth="1"/>
    <col min="12803" max="12803" width="7.7109375" style="212" hidden="1" customWidth="1"/>
    <col min="12804" max="12804" width="7.42578125" style="212" hidden="1" customWidth="1"/>
    <col min="12805" max="12805" width="7" style="212" hidden="1" customWidth="1"/>
    <col min="12806" max="12806" width="6.42578125" style="212" hidden="1" customWidth="1"/>
    <col min="12807" max="12807" width="7" style="212" hidden="1" customWidth="1"/>
    <col min="12808" max="12808" width="5.28515625" style="212" hidden="1" customWidth="1"/>
    <col min="12809" max="12809" width="6.140625" style="212" hidden="1" customWidth="1"/>
    <col min="12810" max="12811" width="6.42578125" style="212" hidden="1" customWidth="1"/>
    <col min="12812" max="12812" width="5.5703125" style="212" hidden="1" customWidth="1"/>
    <col min="12813" max="12813" width="6.85546875" style="212" hidden="1" customWidth="1"/>
    <col min="12814" max="12814" width="6" style="212" hidden="1" customWidth="1"/>
    <col min="12815" max="12815" width="0.85546875" style="212" hidden="1" customWidth="1"/>
    <col min="12816" max="12816" width="11.42578125" style="212" hidden="1" customWidth="1"/>
    <col min="12817" max="13056" width="11.42578125" style="212" hidden="1"/>
    <col min="13057" max="13057" width="17.28515625" style="212" hidden="1" customWidth="1"/>
    <col min="13058" max="13058" width="7" style="212" hidden="1" customWidth="1"/>
    <col min="13059" max="13059" width="7.7109375" style="212" hidden="1" customWidth="1"/>
    <col min="13060" max="13060" width="7.42578125" style="212" hidden="1" customWidth="1"/>
    <col min="13061" max="13061" width="7" style="212" hidden="1" customWidth="1"/>
    <col min="13062" max="13062" width="6.42578125" style="212" hidden="1" customWidth="1"/>
    <col min="13063" max="13063" width="7" style="212" hidden="1" customWidth="1"/>
    <col min="13064" max="13064" width="5.28515625" style="212" hidden="1" customWidth="1"/>
    <col min="13065" max="13065" width="6.140625" style="212" hidden="1" customWidth="1"/>
    <col min="13066" max="13067" width="6.42578125" style="212" hidden="1" customWidth="1"/>
    <col min="13068" max="13068" width="5.5703125" style="212" hidden="1" customWidth="1"/>
    <col min="13069" max="13069" width="6.85546875" style="212" hidden="1" customWidth="1"/>
    <col min="13070" max="13070" width="6" style="212" hidden="1" customWidth="1"/>
    <col min="13071" max="13071" width="0.85546875" style="212" hidden="1" customWidth="1"/>
    <col min="13072" max="13072" width="11.42578125" style="212" hidden="1" customWidth="1"/>
    <col min="13073" max="13312" width="11.42578125" style="212" hidden="1"/>
    <col min="13313" max="13313" width="17.28515625" style="212" hidden="1" customWidth="1"/>
    <col min="13314" max="13314" width="7" style="212" hidden="1" customWidth="1"/>
    <col min="13315" max="13315" width="7.7109375" style="212" hidden="1" customWidth="1"/>
    <col min="13316" max="13316" width="7.42578125" style="212" hidden="1" customWidth="1"/>
    <col min="13317" max="13317" width="7" style="212" hidden="1" customWidth="1"/>
    <col min="13318" max="13318" width="6.42578125" style="212" hidden="1" customWidth="1"/>
    <col min="13319" max="13319" width="7" style="212" hidden="1" customWidth="1"/>
    <col min="13320" max="13320" width="5.28515625" style="212" hidden="1" customWidth="1"/>
    <col min="13321" max="13321" width="6.140625" style="212" hidden="1" customWidth="1"/>
    <col min="13322" max="13323" width="6.42578125" style="212" hidden="1" customWidth="1"/>
    <col min="13324" max="13324" width="5.5703125" style="212" hidden="1" customWidth="1"/>
    <col min="13325" max="13325" width="6.85546875" style="212" hidden="1" customWidth="1"/>
    <col min="13326" max="13326" width="6" style="212" hidden="1" customWidth="1"/>
    <col min="13327" max="13327" width="0.85546875" style="212" hidden="1" customWidth="1"/>
    <col min="13328" max="13328" width="11.42578125" style="212" hidden="1" customWidth="1"/>
    <col min="13329" max="13568" width="11.42578125" style="212" hidden="1"/>
    <col min="13569" max="13569" width="17.28515625" style="212" hidden="1" customWidth="1"/>
    <col min="13570" max="13570" width="7" style="212" hidden="1" customWidth="1"/>
    <col min="13571" max="13571" width="7.7109375" style="212" hidden="1" customWidth="1"/>
    <col min="13572" max="13572" width="7.42578125" style="212" hidden="1" customWidth="1"/>
    <col min="13573" max="13573" width="7" style="212" hidden="1" customWidth="1"/>
    <col min="13574" max="13574" width="6.42578125" style="212" hidden="1" customWidth="1"/>
    <col min="13575" max="13575" width="7" style="212" hidden="1" customWidth="1"/>
    <col min="13576" max="13576" width="5.28515625" style="212" hidden="1" customWidth="1"/>
    <col min="13577" max="13577" width="6.140625" style="212" hidden="1" customWidth="1"/>
    <col min="13578" max="13579" width="6.42578125" style="212" hidden="1" customWidth="1"/>
    <col min="13580" max="13580" width="5.5703125" style="212" hidden="1" customWidth="1"/>
    <col min="13581" max="13581" width="6.85546875" style="212" hidden="1" customWidth="1"/>
    <col min="13582" max="13582" width="6" style="212" hidden="1" customWidth="1"/>
    <col min="13583" max="13583" width="0.85546875" style="212" hidden="1" customWidth="1"/>
    <col min="13584" max="13584" width="11.42578125" style="212" hidden="1" customWidth="1"/>
    <col min="13585" max="13824" width="11.42578125" style="212" hidden="1"/>
    <col min="13825" max="13825" width="17.28515625" style="212" hidden="1" customWidth="1"/>
    <col min="13826" max="13826" width="7" style="212" hidden="1" customWidth="1"/>
    <col min="13827" max="13827" width="7.7109375" style="212" hidden="1" customWidth="1"/>
    <col min="13828" max="13828" width="7.42578125" style="212" hidden="1" customWidth="1"/>
    <col min="13829" max="13829" width="7" style="212" hidden="1" customWidth="1"/>
    <col min="13830" max="13830" width="6.42578125" style="212" hidden="1" customWidth="1"/>
    <col min="13831" max="13831" width="7" style="212" hidden="1" customWidth="1"/>
    <col min="13832" max="13832" width="5.28515625" style="212" hidden="1" customWidth="1"/>
    <col min="13833" max="13833" width="6.140625" style="212" hidden="1" customWidth="1"/>
    <col min="13834" max="13835" width="6.42578125" style="212" hidden="1" customWidth="1"/>
    <col min="13836" max="13836" width="5.5703125" style="212" hidden="1" customWidth="1"/>
    <col min="13837" max="13837" width="6.85546875" style="212" hidden="1" customWidth="1"/>
    <col min="13838" max="13838" width="6" style="212" hidden="1" customWidth="1"/>
    <col min="13839" max="13839" width="0.85546875" style="212" hidden="1" customWidth="1"/>
    <col min="13840" max="13840" width="11.42578125" style="212" hidden="1" customWidth="1"/>
    <col min="13841" max="14080" width="11.42578125" style="212" hidden="1"/>
    <col min="14081" max="14081" width="17.28515625" style="212" hidden="1" customWidth="1"/>
    <col min="14082" max="14082" width="7" style="212" hidden="1" customWidth="1"/>
    <col min="14083" max="14083" width="7.7109375" style="212" hidden="1" customWidth="1"/>
    <col min="14084" max="14084" width="7.42578125" style="212" hidden="1" customWidth="1"/>
    <col min="14085" max="14085" width="7" style="212" hidden="1" customWidth="1"/>
    <col min="14086" max="14086" width="6.42578125" style="212" hidden="1" customWidth="1"/>
    <col min="14087" max="14087" width="7" style="212" hidden="1" customWidth="1"/>
    <col min="14088" max="14088" width="5.28515625" style="212" hidden="1" customWidth="1"/>
    <col min="14089" max="14089" width="6.140625" style="212" hidden="1" customWidth="1"/>
    <col min="14090" max="14091" width="6.42578125" style="212" hidden="1" customWidth="1"/>
    <col min="14092" max="14092" width="5.5703125" style="212" hidden="1" customWidth="1"/>
    <col min="14093" max="14093" width="6.85546875" style="212" hidden="1" customWidth="1"/>
    <col min="14094" max="14094" width="6" style="212" hidden="1" customWidth="1"/>
    <col min="14095" max="14095" width="0.85546875" style="212" hidden="1" customWidth="1"/>
    <col min="14096" max="14096" width="11.42578125" style="212" hidden="1" customWidth="1"/>
    <col min="14097" max="14336" width="11.42578125" style="212" hidden="1"/>
    <col min="14337" max="14337" width="17.28515625" style="212" hidden="1" customWidth="1"/>
    <col min="14338" max="14338" width="7" style="212" hidden="1" customWidth="1"/>
    <col min="14339" max="14339" width="7.7109375" style="212" hidden="1" customWidth="1"/>
    <col min="14340" max="14340" width="7.42578125" style="212" hidden="1" customWidth="1"/>
    <col min="14341" max="14341" width="7" style="212" hidden="1" customWidth="1"/>
    <col min="14342" max="14342" width="6.42578125" style="212" hidden="1" customWidth="1"/>
    <col min="14343" max="14343" width="7" style="212" hidden="1" customWidth="1"/>
    <col min="14344" max="14344" width="5.28515625" style="212" hidden="1" customWidth="1"/>
    <col min="14345" max="14345" width="6.140625" style="212" hidden="1" customWidth="1"/>
    <col min="14346" max="14347" width="6.42578125" style="212" hidden="1" customWidth="1"/>
    <col min="14348" max="14348" width="5.5703125" style="212" hidden="1" customWidth="1"/>
    <col min="14349" max="14349" width="6.85546875" style="212" hidden="1" customWidth="1"/>
    <col min="14350" max="14350" width="6" style="212" hidden="1" customWidth="1"/>
    <col min="14351" max="14351" width="0.85546875" style="212" hidden="1" customWidth="1"/>
    <col min="14352" max="14352" width="11.42578125" style="212" hidden="1" customWidth="1"/>
    <col min="14353" max="14592" width="11.42578125" style="212" hidden="1"/>
    <col min="14593" max="14593" width="17.28515625" style="212" hidden="1" customWidth="1"/>
    <col min="14594" max="14594" width="7" style="212" hidden="1" customWidth="1"/>
    <col min="14595" max="14595" width="7.7109375" style="212" hidden="1" customWidth="1"/>
    <col min="14596" max="14596" width="7.42578125" style="212" hidden="1" customWidth="1"/>
    <col min="14597" max="14597" width="7" style="212" hidden="1" customWidth="1"/>
    <col min="14598" max="14598" width="6.42578125" style="212" hidden="1" customWidth="1"/>
    <col min="14599" max="14599" width="7" style="212" hidden="1" customWidth="1"/>
    <col min="14600" max="14600" width="5.28515625" style="212" hidden="1" customWidth="1"/>
    <col min="14601" max="14601" width="6.140625" style="212" hidden="1" customWidth="1"/>
    <col min="14602" max="14603" width="6.42578125" style="212" hidden="1" customWidth="1"/>
    <col min="14604" max="14604" width="5.5703125" style="212" hidden="1" customWidth="1"/>
    <col min="14605" max="14605" width="6.85546875" style="212" hidden="1" customWidth="1"/>
    <col min="14606" max="14606" width="6" style="212" hidden="1" customWidth="1"/>
    <col min="14607" max="14607" width="0.85546875" style="212" hidden="1" customWidth="1"/>
    <col min="14608" max="14608" width="11.42578125" style="212" hidden="1" customWidth="1"/>
    <col min="14609" max="14848" width="11.42578125" style="212" hidden="1"/>
    <col min="14849" max="14849" width="17.28515625" style="212" hidden="1" customWidth="1"/>
    <col min="14850" max="14850" width="7" style="212" hidden="1" customWidth="1"/>
    <col min="14851" max="14851" width="7.7109375" style="212" hidden="1" customWidth="1"/>
    <col min="14852" max="14852" width="7.42578125" style="212" hidden="1" customWidth="1"/>
    <col min="14853" max="14853" width="7" style="212" hidden="1" customWidth="1"/>
    <col min="14854" max="14854" width="6.42578125" style="212" hidden="1" customWidth="1"/>
    <col min="14855" max="14855" width="7" style="212" hidden="1" customWidth="1"/>
    <col min="14856" max="14856" width="5.28515625" style="212" hidden="1" customWidth="1"/>
    <col min="14857" max="14857" width="6.140625" style="212" hidden="1" customWidth="1"/>
    <col min="14858" max="14859" width="6.42578125" style="212" hidden="1" customWidth="1"/>
    <col min="14860" max="14860" width="5.5703125" style="212" hidden="1" customWidth="1"/>
    <col min="14861" max="14861" width="6.85546875" style="212" hidden="1" customWidth="1"/>
    <col min="14862" max="14862" width="6" style="212" hidden="1" customWidth="1"/>
    <col min="14863" max="14863" width="0.85546875" style="212" hidden="1" customWidth="1"/>
    <col min="14864" max="14864" width="11.42578125" style="212" hidden="1" customWidth="1"/>
    <col min="14865" max="15104" width="11.42578125" style="212" hidden="1"/>
    <col min="15105" max="15105" width="17.28515625" style="212" hidden="1" customWidth="1"/>
    <col min="15106" max="15106" width="7" style="212" hidden="1" customWidth="1"/>
    <col min="15107" max="15107" width="7.7109375" style="212" hidden="1" customWidth="1"/>
    <col min="15108" max="15108" width="7.42578125" style="212" hidden="1" customWidth="1"/>
    <col min="15109" max="15109" width="7" style="212" hidden="1" customWidth="1"/>
    <col min="15110" max="15110" width="6.42578125" style="212" hidden="1" customWidth="1"/>
    <col min="15111" max="15111" width="7" style="212" hidden="1" customWidth="1"/>
    <col min="15112" max="15112" width="5.28515625" style="212" hidden="1" customWidth="1"/>
    <col min="15113" max="15113" width="6.140625" style="212" hidden="1" customWidth="1"/>
    <col min="15114" max="15115" width="6.42578125" style="212" hidden="1" customWidth="1"/>
    <col min="15116" max="15116" width="5.5703125" style="212" hidden="1" customWidth="1"/>
    <col min="15117" max="15117" width="6.85546875" style="212" hidden="1" customWidth="1"/>
    <col min="15118" max="15118" width="6" style="212" hidden="1" customWidth="1"/>
    <col min="15119" max="15119" width="0.85546875" style="212" hidden="1" customWidth="1"/>
    <col min="15120" max="15120" width="11.42578125" style="212" hidden="1" customWidth="1"/>
    <col min="15121" max="15360" width="11.42578125" style="212" hidden="1"/>
    <col min="15361" max="15361" width="17.28515625" style="212" hidden="1" customWidth="1"/>
    <col min="15362" max="15362" width="7" style="212" hidden="1" customWidth="1"/>
    <col min="15363" max="15363" width="7.7109375" style="212" hidden="1" customWidth="1"/>
    <col min="15364" max="15364" width="7.42578125" style="212" hidden="1" customWidth="1"/>
    <col min="15365" max="15365" width="7" style="212" hidden="1" customWidth="1"/>
    <col min="15366" max="15366" width="6.42578125" style="212" hidden="1" customWidth="1"/>
    <col min="15367" max="15367" width="7" style="212" hidden="1" customWidth="1"/>
    <col min="15368" max="15368" width="5.28515625" style="212" hidden="1" customWidth="1"/>
    <col min="15369" max="15369" width="6.140625" style="212" hidden="1" customWidth="1"/>
    <col min="15370" max="15371" width="6.42578125" style="212" hidden="1" customWidth="1"/>
    <col min="15372" max="15372" width="5.5703125" style="212" hidden="1" customWidth="1"/>
    <col min="15373" max="15373" width="6.85546875" style="212" hidden="1" customWidth="1"/>
    <col min="15374" max="15374" width="6" style="212" hidden="1" customWidth="1"/>
    <col min="15375" max="15375" width="0.85546875" style="212" hidden="1" customWidth="1"/>
    <col min="15376" max="15376" width="11.42578125" style="212" hidden="1" customWidth="1"/>
    <col min="15377" max="15616" width="11.42578125" style="212" hidden="1"/>
    <col min="15617" max="15617" width="17.28515625" style="212" hidden="1" customWidth="1"/>
    <col min="15618" max="15618" width="7" style="212" hidden="1" customWidth="1"/>
    <col min="15619" max="15619" width="7.7109375" style="212" hidden="1" customWidth="1"/>
    <col min="15620" max="15620" width="7.42578125" style="212" hidden="1" customWidth="1"/>
    <col min="15621" max="15621" width="7" style="212" hidden="1" customWidth="1"/>
    <col min="15622" max="15622" width="6.42578125" style="212" hidden="1" customWidth="1"/>
    <col min="15623" max="15623" width="7" style="212" hidden="1" customWidth="1"/>
    <col min="15624" max="15624" width="5.28515625" style="212" hidden="1" customWidth="1"/>
    <col min="15625" max="15625" width="6.140625" style="212" hidden="1" customWidth="1"/>
    <col min="15626" max="15627" width="6.42578125" style="212" hidden="1" customWidth="1"/>
    <col min="15628" max="15628" width="5.5703125" style="212" hidden="1" customWidth="1"/>
    <col min="15629" max="15629" width="6.85546875" style="212" hidden="1" customWidth="1"/>
    <col min="15630" max="15630" width="6" style="212" hidden="1" customWidth="1"/>
    <col min="15631" max="15631" width="0.85546875" style="212" hidden="1" customWidth="1"/>
    <col min="15632" max="15632" width="11.42578125" style="212" hidden="1" customWidth="1"/>
    <col min="15633" max="15872" width="11.42578125" style="212" hidden="1"/>
    <col min="15873" max="15873" width="17.28515625" style="212" hidden="1" customWidth="1"/>
    <col min="15874" max="15874" width="7" style="212" hidden="1" customWidth="1"/>
    <col min="15875" max="15875" width="7.7109375" style="212" hidden="1" customWidth="1"/>
    <col min="15876" max="15876" width="7.42578125" style="212" hidden="1" customWidth="1"/>
    <col min="15877" max="15877" width="7" style="212" hidden="1" customWidth="1"/>
    <col min="15878" max="15878" width="6.42578125" style="212" hidden="1" customWidth="1"/>
    <col min="15879" max="15879" width="7" style="212" hidden="1" customWidth="1"/>
    <col min="15880" max="15880" width="5.28515625" style="212" hidden="1" customWidth="1"/>
    <col min="15881" max="15881" width="6.140625" style="212" hidden="1" customWidth="1"/>
    <col min="15882" max="15883" width="6.42578125" style="212" hidden="1" customWidth="1"/>
    <col min="15884" max="15884" width="5.5703125" style="212" hidden="1" customWidth="1"/>
    <col min="15885" max="15885" width="6.85546875" style="212" hidden="1" customWidth="1"/>
    <col min="15886" max="15886" width="6" style="212" hidden="1" customWidth="1"/>
    <col min="15887" max="15887" width="0.85546875" style="212" hidden="1" customWidth="1"/>
    <col min="15888" max="15888" width="11.42578125" style="212" hidden="1" customWidth="1"/>
    <col min="15889" max="16128" width="11.42578125" style="212" hidden="1"/>
    <col min="16129" max="16129" width="17.28515625" style="212" hidden="1" customWidth="1"/>
    <col min="16130" max="16130" width="7" style="212" hidden="1" customWidth="1"/>
    <col min="16131" max="16131" width="7.7109375" style="212" hidden="1" customWidth="1"/>
    <col min="16132" max="16132" width="7.42578125" style="212" hidden="1" customWidth="1"/>
    <col min="16133" max="16133" width="7" style="212" hidden="1" customWidth="1"/>
    <col min="16134" max="16134" width="6.42578125" style="212" hidden="1" customWidth="1"/>
    <col min="16135" max="16135" width="7" style="212" hidden="1" customWidth="1"/>
    <col min="16136" max="16136" width="5.28515625" style="212" hidden="1" customWidth="1"/>
    <col min="16137" max="16137" width="6.140625" style="212" hidden="1" customWidth="1"/>
    <col min="16138" max="16139" width="6.42578125" style="212" hidden="1" customWidth="1"/>
    <col min="16140" max="16140" width="5.5703125" style="212" hidden="1" customWidth="1"/>
    <col min="16141" max="16141" width="6.85546875" style="212" hidden="1" customWidth="1"/>
    <col min="16142" max="16142" width="6" style="212" hidden="1" customWidth="1"/>
    <col min="16143" max="16143" width="0.85546875" style="212" hidden="1" customWidth="1"/>
    <col min="16144" max="16144" width="11.42578125" style="212" hidden="1" customWidth="1"/>
    <col min="16145" max="16384" width="11.42578125" style="212" hidden="1"/>
  </cols>
  <sheetData>
    <row r="1" spans="1:16" s="207" customFormat="1" ht="12" customHeight="1">
      <c r="A1" s="206" t="s">
        <v>279</v>
      </c>
      <c r="B1" s="237"/>
      <c r="C1" s="237"/>
      <c r="D1" s="237"/>
      <c r="E1" s="237"/>
      <c r="F1" s="237"/>
      <c r="G1" s="237"/>
      <c r="H1" s="238"/>
      <c r="I1" s="238"/>
      <c r="J1" s="238"/>
      <c r="K1" s="238"/>
      <c r="L1" s="238"/>
      <c r="M1" s="238"/>
      <c r="N1" s="159" t="s">
        <v>280</v>
      </c>
    </row>
    <row r="2" spans="1:16" s="207" customFormat="1" ht="12" customHeight="1">
      <c r="A2" s="206" t="s">
        <v>281</v>
      </c>
      <c r="B2" s="237"/>
      <c r="C2" s="237"/>
      <c r="D2" s="237"/>
      <c r="E2" s="237"/>
      <c r="F2" s="237"/>
      <c r="G2" s="237"/>
      <c r="H2" s="238"/>
      <c r="I2" s="238"/>
      <c r="J2" s="238"/>
      <c r="K2" s="238"/>
      <c r="L2" s="238"/>
      <c r="M2" s="238"/>
    </row>
    <row r="3" spans="1:16" s="207" customFormat="1" ht="12" customHeight="1">
      <c r="A3" s="208" t="s">
        <v>129</v>
      </c>
      <c r="B3" s="239"/>
      <c r="C3" s="237"/>
      <c r="D3" s="237"/>
      <c r="E3" s="237"/>
      <c r="F3" s="237"/>
      <c r="G3" s="237"/>
      <c r="H3" s="238"/>
      <c r="I3" s="238"/>
      <c r="J3" s="238"/>
      <c r="K3" s="238"/>
      <c r="L3" s="238"/>
      <c r="M3" s="238"/>
    </row>
    <row r="4" spans="1:16" s="207" customFormat="1" ht="12" customHeight="1">
      <c r="A4" s="208"/>
      <c r="B4" s="239"/>
      <c r="C4" s="237"/>
      <c r="D4" s="237"/>
      <c r="E4" s="237"/>
      <c r="F4" s="237"/>
      <c r="G4" s="237"/>
      <c r="H4" s="238"/>
      <c r="I4" s="238"/>
      <c r="J4" s="238"/>
      <c r="K4" s="238"/>
      <c r="L4" s="238"/>
      <c r="M4" s="238"/>
      <c r="N4" s="209" t="s">
        <v>145</v>
      </c>
    </row>
    <row r="5" spans="1:16" ht="3" customHeight="1">
      <c r="A5" s="211"/>
      <c r="B5" s="211"/>
      <c r="C5" s="211"/>
      <c r="D5" s="211"/>
      <c r="E5" s="211"/>
      <c r="F5" s="211"/>
      <c r="G5" s="211"/>
      <c r="H5" s="211"/>
      <c r="I5" s="211"/>
      <c r="J5" s="211"/>
      <c r="K5" s="211"/>
      <c r="L5" s="211"/>
      <c r="M5" s="211"/>
      <c r="N5" s="211"/>
      <c r="O5" s="214"/>
      <c r="P5" s="214"/>
    </row>
    <row r="6" spans="1:16" ht="3" customHeight="1">
      <c r="A6" s="214"/>
      <c r="B6" s="214"/>
      <c r="C6" s="214"/>
      <c r="D6" s="214"/>
      <c r="E6" s="214"/>
      <c r="F6" s="214"/>
      <c r="G6" s="214"/>
      <c r="H6" s="214"/>
      <c r="I6" s="214"/>
      <c r="J6" s="214"/>
      <c r="K6" s="214"/>
      <c r="L6" s="214"/>
      <c r="M6" s="214"/>
      <c r="N6" s="214"/>
    </row>
    <row r="7" spans="1:16" s="215" customFormat="1" ht="8.25" customHeight="1">
      <c r="A7" s="350" t="s">
        <v>111</v>
      </c>
      <c r="B7" s="241"/>
      <c r="C7" s="216" t="s">
        <v>49</v>
      </c>
      <c r="D7" s="241" t="s">
        <v>146</v>
      </c>
      <c r="E7" s="216" t="s">
        <v>147</v>
      </c>
      <c r="F7" s="351" t="s">
        <v>148</v>
      </c>
      <c r="G7" s="241" t="s">
        <v>149</v>
      </c>
      <c r="H7" s="241" t="s">
        <v>150</v>
      </c>
      <c r="I7" s="241" t="s">
        <v>151</v>
      </c>
      <c r="J7" s="241" t="s">
        <v>152</v>
      </c>
      <c r="K7" s="241" t="s">
        <v>153</v>
      </c>
      <c r="L7" s="241" t="s">
        <v>154</v>
      </c>
      <c r="M7" s="241" t="s">
        <v>155</v>
      </c>
      <c r="N7" s="241" t="s">
        <v>156</v>
      </c>
    </row>
    <row r="8" spans="1:16" s="215" customFormat="1" ht="8.25">
      <c r="A8" s="241"/>
      <c r="B8" s="241"/>
      <c r="C8" s="216"/>
      <c r="D8" s="388"/>
      <c r="E8" s="216"/>
      <c r="F8" s="351"/>
      <c r="G8" s="388"/>
      <c r="H8" s="388"/>
      <c r="I8" s="388"/>
      <c r="J8" s="388"/>
      <c r="K8" s="388"/>
      <c r="L8" s="388"/>
      <c r="M8" s="388"/>
      <c r="N8" s="388"/>
    </row>
    <row r="9" spans="1:16" s="215" customFormat="1" ht="8.25">
      <c r="A9" s="241"/>
      <c r="B9" s="241"/>
      <c r="C9" s="216"/>
      <c r="D9" s="388"/>
      <c r="E9" s="216"/>
      <c r="F9" s="351"/>
      <c r="G9" s="388"/>
      <c r="H9" s="388"/>
      <c r="I9" s="388"/>
      <c r="J9" s="216"/>
      <c r="K9" s="388"/>
      <c r="L9" s="216"/>
      <c r="M9" s="388"/>
      <c r="N9" s="388"/>
    </row>
    <row r="10" spans="1:16" s="215" customFormat="1" ht="8.25">
      <c r="A10" s="241"/>
      <c r="B10" s="241"/>
      <c r="C10" s="216"/>
      <c r="D10" s="388"/>
      <c r="E10" s="216"/>
      <c r="F10" s="351"/>
      <c r="G10" s="388"/>
      <c r="H10" s="216"/>
      <c r="I10" s="216"/>
      <c r="J10" s="216"/>
      <c r="K10" s="388"/>
      <c r="L10" s="216"/>
      <c r="M10" s="388"/>
      <c r="N10" s="216"/>
    </row>
    <row r="11" spans="1:16" s="215" customFormat="1" ht="8.25">
      <c r="A11" s="241"/>
      <c r="B11" s="241"/>
      <c r="C11" s="216"/>
      <c r="D11" s="388"/>
      <c r="E11" s="216"/>
      <c r="F11" s="351"/>
      <c r="G11" s="216"/>
      <c r="H11" s="216"/>
      <c r="I11" s="216"/>
      <c r="J11" s="216"/>
      <c r="K11" s="388"/>
      <c r="L11" s="216"/>
      <c r="M11" s="388"/>
      <c r="N11" s="216"/>
    </row>
    <row r="12" spans="1:16" ht="12.75">
      <c r="A12" s="211"/>
      <c r="B12" s="211"/>
      <c r="C12" s="211"/>
      <c r="D12" s="211"/>
      <c r="E12" s="211"/>
      <c r="F12" s="211"/>
      <c r="G12" s="211"/>
      <c r="H12" s="211"/>
      <c r="I12" s="211"/>
      <c r="J12" s="211"/>
      <c r="K12" s="211"/>
      <c r="L12" s="211"/>
      <c r="M12" s="211"/>
      <c r="N12" s="211"/>
    </row>
    <row r="13" spans="1:16" ht="3" customHeight="1">
      <c r="A13" s="214"/>
      <c r="B13" s="214"/>
      <c r="C13" s="214"/>
      <c r="D13" s="214"/>
      <c r="E13" s="214"/>
      <c r="F13" s="214"/>
      <c r="G13" s="214"/>
      <c r="H13" s="214"/>
      <c r="I13" s="214"/>
      <c r="J13" s="214"/>
      <c r="K13" s="214"/>
      <c r="L13" s="214"/>
      <c r="M13" s="214"/>
      <c r="N13" s="214"/>
    </row>
    <row r="14" spans="1:16" s="219" customFormat="1" ht="9" customHeight="1">
      <c r="A14" s="218">
        <v>1995</v>
      </c>
      <c r="B14" s="218"/>
      <c r="C14" s="242"/>
      <c r="D14" s="242"/>
      <c r="E14" s="242"/>
      <c r="F14" s="242"/>
      <c r="G14" s="242"/>
      <c r="H14" s="242"/>
      <c r="I14" s="242"/>
      <c r="J14" s="242"/>
      <c r="K14" s="242"/>
      <c r="L14" s="242"/>
      <c r="M14" s="242"/>
      <c r="N14" s="220"/>
    </row>
    <row r="15" spans="1:16" s="219" customFormat="1" ht="9" customHeight="1">
      <c r="A15" s="222" t="s">
        <v>102</v>
      </c>
      <c r="B15" s="222"/>
      <c r="C15" s="243">
        <f t="shared" ref="C15:N15" si="0">SUM(C17:C48)</f>
        <v>34692</v>
      </c>
      <c r="D15" s="243">
        <f t="shared" si="0"/>
        <v>509</v>
      </c>
      <c r="E15" s="243">
        <f t="shared" si="0"/>
        <v>78</v>
      </c>
      <c r="F15" s="243">
        <f t="shared" si="0"/>
        <v>0</v>
      </c>
      <c r="G15" s="243">
        <f t="shared" si="0"/>
        <v>9086</v>
      </c>
      <c r="H15" s="243">
        <f t="shared" si="0"/>
        <v>4120</v>
      </c>
      <c r="I15" s="243">
        <f t="shared" si="0"/>
        <v>35</v>
      </c>
      <c r="J15" s="243">
        <f t="shared" si="0"/>
        <v>7876</v>
      </c>
      <c r="K15" s="243">
        <f t="shared" si="0"/>
        <v>1227</v>
      </c>
      <c r="L15" s="243">
        <f t="shared" si="0"/>
        <v>8738</v>
      </c>
      <c r="M15" s="243">
        <f t="shared" si="0"/>
        <v>16</v>
      </c>
      <c r="N15" s="243">
        <f t="shared" si="0"/>
        <v>3007</v>
      </c>
    </row>
    <row r="16" spans="1:16" s="219" customFormat="1" ht="3.95" customHeight="1">
      <c r="A16" s="222"/>
      <c r="B16" s="222"/>
      <c r="C16" s="243"/>
      <c r="D16" s="243"/>
      <c r="E16" s="243"/>
      <c r="F16" s="243"/>
      <c r="G16" s="243"/>
      <c r="H16" s="243"/>
      <c r="I16" s="243"/>
      <c r="J16" s="243"/>
      <c r="K16" s="243"/>
      <c r="L16" s="243"/>
      <c r="M16" s="243"/>
      <c r="N16" s="243"/>
    </row>
    <row r="17" spans="1:14" s="219" customFormat="1" ht="9" customHeight="1">
      <c r="A17" s="220" t="s">
        <v>50</v>
      </c>
      <c r="B17" s="220"/>
      <c r="C17" s="229">
        <f t="shared" ref="C17:C48" si="1">SUM(D17:N17)</f>
        <v>62</v>
      </c>
      <c r="D17" s="219">
        <v>1</v>
      </c>
      <c r="E17" s="242">
        <v>0</v>
      </c>
      <c r="F17" s="242">
        <v>0</v>
      </c>
      <c r="G17" s="229">
        <v>12</v>
      </c>
      <c r="H17" s="219">
        <v>4</v>
      </c>
      <c r="I17" s="242">
        <v>0</v>
      </c>
      <c r="J17" s="242">
        <v>12</v>
      </c>
      <c r="K17" s="242">
        <v>1</v>
      </c>
      <c r="L17" s="229">
        <v>31</v>
      </c>
      <c r="M17" s="242">
        <v>0</v>
      </c>
      <c r="N17" s="229">
        <v>1</v>
      </c>
    </row>
    <row r="18" spans="1:14" s="219" customFormat="1" ht="9" customHeight="1">
      <c r="A18" s="220" t="s">
        <v>51</v>
      </c>
      <c r="B18" s="220"/>
      <c r="C18" s="229">
        <f t="shared" si="1"/>
        <v>1035</v>
      </c>
      <c r="D18" s="246">
        <v>4</v>
      </c>
      <c r="E18" s="242">
        <v>1</v>
      </c>
      <c r="F18" s="242">
        <v>0</v>
      </c>
      <c r="G18" s="229">
        <v>313</v>
      </c>
      <c r="H18" s="219">
        <v>178</v>
      </c>
      <c r="I18" s="242">
        <v>0</v>
      </c>
      <c r="J18" s="229">
        <v>176</v>
      </c>
      <c r="K18" s="242">
        <v>26</v>
      </c>
      <c r="L18" s="229">
        <v>308</v>
      </c>
      <c r="M18" s="242">
        <v>0</v>
      </c>
      <c r="N18" s="229">
        <v>29</v>
      </c>
    </row>
    <row r="19" spans="1:14" s="219" customFormat="1" ht="9" customHeight="1">
      <c r="A19" s="220" t="s">
        <v>52</v>
      </c>
      <c r="B19" s="220"/>
      <c r="C19" s="229">
        <f t="shared" si="1"/>
        <v>214</v>
      </c>
      <c r="D19" s="219">
        <v>2</v>
      </c>
      <c r="E19" s="242">
        <v>0</v>
      </c>
      <c r="F19" s="242">
        <v>0</v>
      </c>
      <c r="G19" s="229">
        <v>27</v>
      </c>
      <c r="H19" s="219">
        <v>35</v>
      </c>
      <c r="I19" s="242">
        <v>0</v>
      </c>
      <c r="J19" s="229">
        <v>22</v>
      </c>
      <c r="K19" s="242">
        <v>5</v>
      </c>
      <c r="L19" s="229">
        <v>115</v>
      </c>
      <c r="M19" s="242">
        <v>0</v>
      </c>
      <c r="N19" s="229">
        <v>8</v>
      </c>
    </row>
    <row r="20" spans="1:14" s="219" customFormat="1" ht="9" customHeight="1">
      <c r="A20" s="225" t="s">
        <v>53</v>
      </c>
      <c r="B20" s="225"/>
      <c r="C20" s="230">
        <f t="shared" si="1"/>
        <v>26</v>
      </c>
      <c r="D20" s="352">
        <v>0</v>
      </c>
      <c r="E20" s="245">
        <v>0</v>
      </c>
      <c r="F20" s="245">
        <v>0</v>
      </c>
      <c r="G20" s="230">
        <v>11</v>
      </c>
      <c r="H20" s="352">
        <v>0</v>
      </c>
      <c r="I20" s="245">
        <v>0</v>
      </c>
      <c r="J20" s="230">
        <v>6</v>
      </c>
      <c r="K20" s="245">
        <v>0</v>
      </c>
      <c r="L20" s="230">
        <v>9</v>
      </c>
      <c r="M20" s="245">
        <v>0</v>
      </c>
      <c r="N20" s="230">
        <v>0</v>
      </c>
    </row>
    <row r="21" spans="1:14" s="219" customFormat="1" ht="9" customHeight="1">
      <c r="A21" s="220" t="s">
        <v>54</v>
      </c>
      <c r="B21" s="220"/>
      <c r="C21" s="229">
        <f t="shared" si="1"/>
        <v>223</v>
      </c>
      <c r="D21" s="219">
        <v>11</v>
      </c>
      <c r="E21" s="242">
        <v>3</v>
      </c>
      <c r="F21" s="242">
        <v>0</v>
      </c>
      <c r="G21" s="229">
        <v>98</v>
      </c>
      <c r="H21" s="219">
        <v>14</v>
      </c>
      <c r="I21" s="242">
        <v>5</v>
      </c>
      <c r="J21" s="229">
        <v>36</v>
      </c>
      <c r="K21" s="242">
        <v>7</v>
      </c>
      <c r="L21" s="229">
        <v>34</v>
      </c>
      <c r="M21" s="242">
        <v>4</v>
      </c>
      <c r="N21" s="229">
        <v>11</v>
      </c>
    </row>
    <row r="22" spans="1:14" s="219" customFormat="1" ht="9" customHeight="1">
      <c r="A22" s="220" t="s">
        <v>55</v>
      </c>
      <c r="B22" s="220"/>
      <c r="C22" s="229">
        <f t="shared" si="1"/>
        <v>85</v>
      </c>
      <c r="D22" s="246">
        <v>0</v>
      </c>
      <c r="E22" s="242">
        <v>0</v>
      </c>
      <c r="F22" s="242">
        <v>0</v>
      </c>
      <c r="G22" s="229">
        <v>8</v>
      </c>
      <c r="H22" s="219">
        <v>5</v>
      </c>
      <c r="I22" s="242">
        <v>0</v>
      </c>
      <c r="J22" s="229">
        <v>23</v>
      </c>
      <c r="K22" s="242">
        <v>2</v>
      </c>
      <c r="L22" s="229">
        <v>46</v>
      </c>
      <c r="M22" s="242">
        <v>0</v>
      </c>
      <c r="N22" s="229">
        <v>1</v>
      </c>
    </row>
    <row r="23" spans="1:14" s="219" customFormat="1" ht="9" customHeight="1">
      <c r="A23" s="220" t="s">
        <v>56</v>
      </c>
      <c r="B23" s="220"/>
      <c r="C23" s="229">
        <f t="shared" si="1"/>
        <v>13</v>
      </c>
      <c r="D23" s="246">
        <v>0</v>
      </c>
      <c r="E23" s="242">
        <v>0</v>
      </c>
      <c r="F23" s="242">
        <v>0</v>
      </c>
      <c r="G23" s="229">
        <v>0</v>
      </c>
      <c r="H23" s="219">
        <v>1</v>
      </c>
      <c r="I23" s="242">
        <v>0</v>
      </c>
      <c r="J23" s="229">
        <v>5</v>
      </c>
      <c r="K23" s="242">
        <v>0</v>
      </c>
      <c r="L23" s="229">
        <v>7</v>
      </c>
      <c r="M23" s="242">
        <v>0</v>
      </c>
      <c r="N23" s="229">
        <v>0</v>
      </c>
    </row>
    <row r="24" spans="1:14" s="219" customFormat="1" ht="9" customHeight="1">
      <c r="A24" s="225" t="s">
        <v>57</v>
      </c>
      <c r="B24" s="225"/>
      <c r="C24" s="230">
        <f t="shared" si="1"/>
        <v>104</v>
      </c>
      <c r="D24" s="244">
        <v>1</v>
      </c>
      <c r="E24" s="245">
        <v>0</v>
      </c>
      <c r="F24" s="245">
        <v>0</v>
      </c>
      <c r="G24" s="230">
        <v>63</v>
      </c>
      <c r="H24" s="244">
        <v>2</v>
      </c>
      <c r="I24" s="245">
        <v>0</v>
      </c>
      <c r="J24" s="230">
        <v>6</v>
      </c>
      <c r="K24" s="245">
        <v>1</v>
      </c>
      <c r="L24" s="230">
        <v>28</v>
      </c>
      <c r="M24" s="245">
        <v>3</v>
      </c>
      <c r="N24" s="230">
        <v>0</v>
      </c>
    </row>
    <row r="25" spans="1:14" s="219" customFormat="1" ht="9" customHeight="1">
      <c r="A25" s="220" t="s">
        <v>58</v>
      </c>
      <c r="B25" s="220"/>
      <c r="C25" s="229">
        <f t="shared" si="1"/>
        <v>4214</v>
      </c>
      <c r="D25" s="246">
        <v>0</v>
      </c>
      <c r="E25" s="242">
        <v>0</v>
      </c>
      <c r="F25" s="242">
        <v>0</v>
      </c>
      <c r="G25" s="229">
        <v>1566</v>
      </c>
      <c r="H25" s="219">
        <v>232</v>
      </c>
      <c r="I25" s="242">
        <v>0</v>
      </c>
      <c r="J25" s="229">
        <v>1026</v>
      </c>
      <c r="K25" s="242">
        <v>62</v>
      </c>
      <c r="L25" s="229">
        <v>1132</v>
      </c>
      <c r="M25" s="242">
        <v>0</v>
      </c>
      <c r="N25" s="229">
        <v>196</v>
      </c>
    </row>
    <row r="26" spans="1:14" s="219" customFormat="1" ht="9" customHeight="1">
      <c r="A26" s="220" t="s">
        <v>59</v>
      </c>
      <c r="B26" s="220"/>
      <c r="C26" s="229">
        <f t="shared" si="1"/>
        <v>492</v>
      </c>
      <c r="D26" s="219">
        <v>25</v>
      </c>
      <c r="E26" s="242">
        <v>1</v>
      </c>
      <c r="F26" s="242">
        <v>0</v>
      </c>
      <c r="G26" s="229">
        <v>262</v>
      </c>
      <c r="H26" s="219">
        <v>26</v>
      </c>
      <c r="I26" s="242">
        <v>4</v>
      </c>
      <c r="J26" s="229">
        <v>89</v>
      </c>
      <c r="K26" s="242">
        <v>7</v>
      </c>
      <c r="L26" s="229">
        <v>77</v>
      </c>
      <c r="M26" s="242">
        <v>1</v>
      </c>
      <c r="N26" s="229">
        <v>0</v>
      </c>
    </row>
    <row r="27" spans="1:14" s="219" customFormat="1" ht="9" customHeight="1">
      <c r="A27" s="220" t="s">
        <v>60</v>
      </c>
      <c r="B27" s="220"/>
      <c r="C27" s="229">
        <f t="shared" si="1"/>
        <v>372</v>
      </c>
      <c r="D27" s="219">
        <v>10</v>
      </c>
      <c r="E27" s="242">
        <v>0</v>
      </c>
      <c r="F27" s="242">
        <v>0</v>
      </c>
      <c r="G27" s="229">
        <v>148</v>
      </c>
      <c r="H27" s="219">
        <v>54</v>
      </c>
      <c r="I27" s="242">
        <v>1</v>
      </c>
      <c r="J27" s="229">
        <v>92</v>
      </c>
      <c r="K27" s="242">
        <v>12</v>
      </c>
      <c r="L27" s="229">
        <v>44</v>
      </c>
      <c r="M27" s="242">
        <v>0</v>
      </c>
      <c r="N27" s="229">
        <v>11</v>
      </c>
    </row>
    <row r="28" spans="1:14" s="219" customFormat="1" ht="9" customHeight="1">
      <c r="A28" s="225" t="s">
        <v>61</v>
      </c>
      <c r="B28" s="225"/>
      <c r="C28" s="230">
        <f t="shared" si="1"/>
        <v>747</v>
      </c>
      <c r="D28" s="244">
        <v>12</v>
      </c>
      <c r="E28" s="245">
        <v>1</v>
      </c>
      <c r="F28" s="245">
        <v>0</v>
      </c>
      <c r="G28" s="230">
        <v>64</v>
      </c>
      <c r="H28" s="244">
        <v>119</v>
      </c>
      <c r="I28" s="245">
        <v>0</v>
      </c>
      <c r="J28" s="230">
        <v>122</v>
      </c>
      <c r="K28" s="245">
        <v>11</v>
      </c>
      <c r="L28" s="230">
        <v>392</v>
      </c>
      <c r="M28" s="245">
        <v>0</v>
      </c>
      <c r="N28" s="230">
        <v>26</v>
      </c>
    </row>
    <row r="29" spans="1:14" s="219" customFormat="1" ht="9" customHeight="1">
      <c r="A29" s="220" t="s">
        <v>62</v>
      </c>
      <c r="B29" s="220"/>
      <c r="C29" s="229">
        <f t="shared" si="1"/>
        <v>285</v>
      </c>
      <c r="D29" s="219">
        <v>34</v>
      </c>
      <c r="E29" s="242">
        <v>2</v>
      </c>
      <c r="F29" s="242">
        <v>0</v>
      </c>
      <c r="G29" s="229">
        <v>110</v>
      </c>
      <c r="H29" s="219">
        <v>80</v>
      </c>
      <c r="I29" s="242">
        <v>1</v>
      </c>
      <c r="J29" s="229">
        <v>36</v>
      </c>
      <c r="K29" s="242">
        <v>0</v>
      </c>
      <c r="L29" s="229">
        <v>22</v>
      </c>
      <c r="M29" s="242">
        <v>0</v>
      </c>
      <c r="N29" s="229">
        <v>0</v>
      </c>
    </row>
    <row r="30" spans="1:14" s="219" customFormat="1" ht="9" customHeight="1">
      <c r="A30" s="220" t="s">
        <v>63</v>
      </c>
      <c r="B30" s="220"/>
      <c r="C30" s="229">
        <f t="shared" si="1"/>
        <v>6521</v>
      </c>
      <c r="D30" s="219">
        <v>74</v>
      </c>
      <c r="E30" s="242">
        <v>16</v>
      </c>
      <c r="F30" s="242">
        <v>0</v>
      </c>
      <c r="G30" s="229">
        <v>1385</v>
      </c>
      <c r="H30" s="219">
        <v>441</v>
      </c>
      <c r="I30" s="242">
        <v>2</v>
      </c>
      <c r="J30" s="229">
        <v>2308</v>
      </c>
      <c r="K30" s="242">
        <v>392</v>
      </c>
      <c r="L30" s="229">
        <v>1824</v>
      </c>
      <c r="M30" s="242">
        <v>1</v>
      </c>
      <c r="N30" s="229">
        <v>78</v>
      </c>
    </row>
    <row r="31" spans="1:14" s="219" customFormat="1" ht="9" customHeight="1">
      <c r="A31" s="220" t="s">
        <v>64</v>
      </c>
      <c r="B31" s="220"/>
      <c r="C31" s="229">
        <f t="shared" si="1"/>
        <v>5131</v>
      </c>
      <c r="D31" s="219">
        <v>74</v>
      </c>
      <c r="E31" s="242">
        <v>31</v>
      </c>
      <c r="F31" s="242">
        <v>0</v>
      </c>
      <c r="G31" s="229">
        <v>1015</v>
      </c>
      <c r="H31" s="219">
        <v>310</v>
      </c>
      <c r="I31" s="242">
        <v>1</v>
      </c>
      <c r="J31" s="229">
        <v>714</v>
      </c>
      <c r="K31" s="242">
        <v>74</v>
      </c>
      <c r="L31" s="229">
        <v>900</v>
      </c>
      <c r="M31" s="242">
        <v>0</v>
      </c>
      <c r="N31" s="229">
        <v>2012</v>
      </c>
    </row>
    <row r="32" spans="1:14" s="219" customFormat="1" ht="9" customHeight="1">
      <c r="A32" s="225" t="s">
        <v>65</v>
      </c>
      <c r="B32" s="225"/>
      <c r="C32" s="230">
        <f t="shared" si="1"/>
        <v>308</v>
      </c>
      <c r="D32" s="244">
        <v>3</v>
      </c>
      <c r="E32" s="245">
        <v>1</v>
      </c>
      <c r="F32" s="245">
        <v>0</v>
      </c>
      <c r="G32" s="230">
        <v>60</v>
      </c>
      <c r="H32" s="244">
        <v>111</v>
      </c>
      <c r="I32" s="245">
        <v>3</v>
      </c>
      <c r="J32" s="230">
        <v>56</v>
      </c>
      <c r="K32" s="245">
        <v>1</v>
      </c>
      <c r="L32" s="230">
        <v>73</v>
      </c>
      <c r="M32" s="245">
        <v>0</v>
      </c>
      <c r="N32" s="230">
        <v>0</v>
      </c>
    </row>
    <row r="33" spans="1:14" s="219" customFormat="1" ht="9" customHeight="1">
      <c r="A33" s="220" t="s">
        <v>66</v>
      </c>
      <c r="B33" s="220"/>
      <c r="C33" s="229">
        <f t="shared" si="1"/>
        <v>779</v>
      </c>
      <c r="D33" s="219">
        <v>43</v>
      </c>
      <c r="E33" s="242">
        <v>0</v>
      </c>
      <c r="F33" s="242">
        <v>0</v>
      </c>
      <c r="G33" s="229">
        <v>84</v>
      </c>
      <c r="H33" s="219">
        <v>286</v>
      </c>
      <c r="I33" s="242">
        <v>0</v>
      </c>
      <c r="J33" s="229">
        <v>75</v>
      </c>
      <c r="K33" s="242">
        <v>14</v>
      </c>
      <c r="L33" s="229">
        <v>177</v>
      </c>
      <c r="M33" s="242">
        <v>0</v>
      </c>
      <c r="N33" s="229">
        <v>100</v>
      </c>
    </row>
    <row r="34" spans="1:14" s="219" customFormat="1" ht="9" customHeight="1">
      <c r="A34" s="220" t="s">
        <v>67</v>
      </c>
      <c r="B34" s="220"/>
      <c r="C34" s="229">
        <f t="shared" si="1"/>
        <v>266</v>
      </c>
      <c r="D34" s="219">
        <v>5</v>
      </c>
      <c r="E34" s="242">
        <v>0</v>
      </c>
      <c r="F34" s="242">
        <v>0</v>
      </c>
      <c r="G34" s="229">
        <v>59</v>
      </c>
      <c r="H34" s="219">
        <v>95</v>
      </c>
      <c r="I34" s="242">
        <v>0</v>
      </c>
      <c r="J34" s="229">
        <v>45</v>
      </c>
      <c r="K34" s="242">
        <v>14</v>
      </c>
      <c r="L34" s="229">
        <v>48</v>
      </c>
      <c r="M34" s="242">
        <v>0</v>
      </c>
      <c r="N34" s="229">
        <v>0</v>
      </c>
    </row>
    <row r="35" spans="1:14" s="219" customFormat="1" ht="9" customHeight="1">
      <c r="A35" s="220" t="s">
        <v>68</v>
      </c>
      <c r="B35" s="220"/>
      <c r="C35" s="229">
        <f t="shared" si="1"/>
        <v>8360</v>
      </c>
      <c r="D35" s="219">
        <v>76</v>
      </c>
      <c r="E35" s="242">
        <v>17</v>
      </c>
      <c r="F35" s="242">
        <v>0</v>
      </c>
      <c r="G35" s="229">
        <v>2417</v>
      </c>
      <c r="H35" s="219">
        <v>755</v>
      </c>
      <c r="I35" s="242">
        <v>1</v>
      </c>
      <c r="J35" s="229">
        <v>1936</v>
      </c>
      <c r="K35" s="242">
        <v>338</v>
      </c>
      <c r="L35" s="229">
        <v>2365</v>
      </c>
      <c r="M35" s="242">
        <v>4</v>
      </c>
      <c r="N35" s="229">
        <v>451</v>
      </c>
    </row>
    <row r="36" spans="1:14" s="219" customFormat="1" ht="9" customHeight="1">
      <c r="A36" s="225" t="s">
        <v>69</v>
      </c>
      <c r="B36" s="225"/>
      <c r="C36" s="230">
        <f t="shared" si="1"/>
        <v>199</v>
      </c>
      <c r="D36" s="352">
        <v>0</v>
      </c>
      <c r="E36" s="245">
        <v>0</v>
      </c>
      <c r="F36" s="245">
        <v>0</v>
      </c>
      <c r="G36" s="230">
        <v>11</v>
      </c>
      <c r="H36" s="244">
        <v>93</v>
      </c>
      <c r="I36" s="245">
        <v>0</v>
      </c>
      <c r="J36" s="230">
        <v>55</v>
      </c>
      <c r="K36" s="245">
        <v>2</v>
      </c>
      <c r="L36" s="230">
        <v>37</v>
      </c>
      <c r="M36" s="245">
        <v>1</v>
      </c>
      <c r="N36" s="230">
        <v>0</v>
      </c>
    </row>
    <row r="37" spans="1:14" s="219" customFormat="1" ht="9" customHeight="1">
      <c r="A37" s="220" t="s">
        <v>70</v>
      </c>
      <c r="B37" s="220"/>
      <c r="C37" s="229">
        <f t="shared" si="1"/>
        <v>1052</v>
      </c>
      <c r="D37" s="219">
        <v>21</v>
      </c>
      <c r="E37" s="242">
        <v>1</v>
      </c>
      <c r="F37" s="242">
        <v>0</v>
      </c>
      <c r="G37" s="229">
        <v>358</v>
      </c>
      <c r="H37" s="219">
        <v>291</v>
      </c>
      <c r="I37" s="242">
        <v>0</v>
      </c>
      <c r="J37" s="229">
        <v>240</v>
      </c>
      <c r="K37" s="242">
        <v>23</v>
      </c>
      <c r="L37" s="229">
        <v>112</v>
      </c>
      <c r="M37" s="242">
        <v>0</v>
      </c>
      <c r="N37" s="229">
        <v>6</v>
      </c>
    </row>
    <row r="38" spans="1:14" s="219" customFormat="1" ht="9" customHeight="1">
      <c r="A38" s="220" t="s">
        <v>71</v>
      </c>
      <c r="B38" s="220"/>
      <c r="C38" s="229">
        <f t="shared" si="1"/>
        <v>279</v>
      </c>
      <c r="D38" s="246">
        <v>0</v>
      </c>
      <c r="E38" s="242">
        <v>0</v>
      </c>
      <c r="F38" s="242">
        <v>0</v>
      </c>
      <c r="G38" s="229">
        <v>153</v>
      </c>
      <c r="H38" s="219">
        <v>3</v>
      </c>
      <c r="I38" s="242">
        <v>0</v>
      </c>
      <c r="J38" s="229">
        <v>26</v>
      </c>
      <c r="K38" s="242">
        <v>7</v>
      </c>
      <c r="L38" s="229">
        <v>90</v>
      </c>
      <c r="M38" s="242">
        <v>0</v>
      </c>
      <c r="N38" s="229">
        <v>0</v>
      </c>
    </row>
    <row r="39" spans="1:14" s="219" customFormat="1" ht="9" customHeight="1">
      <c r="A39" s="220" t="s">
        <v>72</v>
      </c>
      <c r="B39" s="220"/>
      <c r="C39" s="229">
        <f t="shared" si="1"/>
        <v>367</v>
      </c>
      <c r="D39" s="219">
        <v>1</v>
      </c>
      <c r="E39" s="242">
        <v>0</v>
      </c>
      <c r="F39" s="242">
        <v>0</v>
      </c>
      <c r="G39" s="229">
        <v>26</v>
      </c>
      <c r="H39" s="219">
        <v>149</v>
      </c>
      <c r="I39" s="242">
        <v>1</v>
      </c>
      <c r="J39" s="229">
        <v>53</v>
      </c>
      <c r="K39" s="242">
        <v>2</v>
      </c>
      <c r="L39" s="229">
        <v>131</v>
      </c>
      <c r="M39" s="242">
        <v>0</v>
      </c>
      <c r="N39" s="229">
        <v>4</v>
      </c>
    </row>
    <row r="40" spans="1:14" s="219" customFormat="1" ht="9" customHeight="1">
      <c r="A40" s="225" t="s">
        <v>73</v>
      </c>
      <c r="B40" s="225"/>
      <c r="C40" s="230">
        <f t="shared" si="1"/>
        <v>160</v>
      </c>
      <c r="D40" s="244">
        <v>15</v>
      </c>
      <c r="E40" s="245">
        <v>3</v>
      </c>
      <c r="F40" s="245">
        <v>0</v>
      </c>
      <c r="G40" s="230">
        <v>75</v>
      </c>
      <c r="H40" s="244">
        <v>23</v>
      </c>
      <c r="I40" s="245">
        <v>0</v>
      </c>
      <c r="J40" s="230">
        <v>20</v>
      </c>
      <c r="K40" s="245">
        <v>4</v>
      </c>
      <c r="L40" s="230">
        <v>9</v>
      </c>
      <c r="M40" s="245">
        <v>0</v>
      </c>
      <c r="N40" s="230">
        <v>11</v>
      </c>
    </row>
    <row r="41" spans="1:14" s="219" customFormat="1" ht="9" customHeight="1">
      <c r="A41" s="220" t="s">
        <v>74</v>
      </c>
      <c r="B41" s="220"/>
      <c r="C41" s="229">
        <f t="shared" si="1"/>
        <v>152</v>
      </c>
      <c r="D41" s="219">
        <v>27</v>
      </c>
      <c r="E41" s="242">
        <v>0</v>
      </c>
      <c r="F41" s="242">
        <v>0</v>
      </c>
      <c r="G41" s="229">
        <v>22</v>
      </c>
      <c r="H41" s="219">
        <v>13</v>
      </c>
      <c r="I41" s="242">
        <v>3</v>
      </c>
      <c r="J41" s="229">
        <v>19</v>
      </c>
      <c r="K41" s="242">
        <v>2</v>
      </c>
      <c r="L41" s="229">
        <v>64</v>
      </c>
      <c r="M41" s="242">
        <v>0</v>
      </c>
      <c r="N41" s="229">
        <v>2</v>
      </c>
    </row>
    <row r="42" spans="1:14" s="219" customFormat="1" ht="9" customHeight="1">
      <c r="A42" s="220" t="s">
        <v>75</v>
      </c>
      <c r="B42" s="220"/>
      <c r="C42" s="229">
        <f t="shared" si="1"/>
        <v>694</v>
      </c>
      <c r="D42" s="219">
        <v>47</v>
      </c>
      <c r="E42" s="242">
        <v>0</v>
      </c>
      <c r="F42" s="242">
        <v>0</v>
      </c>
      <c r="G42" s="229">
        <v>103</v>
      </c>
      <c r="H42" s="219">
        <v>120</v>
      </c>
      <c r="I42" s="242">
        <v>4</v>
      </c>
      <c r="J42" s="229">
        <v>116</v>
      </c>
      <c r="K42" s="242">
        <v>115</v>
      </c>
      <c r="L42" s="229">
        <v>168</v>
      </c>
      <c r="M42" s="242">
        <v>0</v>
      </c>
      <c r="N42" s="229">
        <v>21</v>
      </c>
    </row>
    <row r="43" spans="1:14" s="219" customFormat="1" ht="9" customHeight="1">
      <c r="A43" s="220" t="s">
        <v>76</v>
      </c>
      <c r="B43" s="220"/>
      <c r="C43" s="229">
        <f t="shared" si="1"/>
        <v>141</v>
      </c>
      <c r="D43" s="219">
        <v>5</v>
      </c>
      <c r="E43" s="242">
        <v>0</v>
      </c>
      <c r="F43" s="242">
        <v>0</v>
      </c>
      <c r="G43" s="229">
        <v>6</v>
      </c>
      <c r="H43" s="219">
        <v>23</v>
      </c>
      <c r="I43" s="242">
        <v>0</v>
      </c>
      <c r="J43" s="229">
        <v>46</v>
      </c>
      <c r="K43" s="242">
        <v>7</v>
      </c>
      <c r="L43" s="229">
        <v>40</v>
      </c>
      <c r="M43" s="242">
        <v>0</v>
      </c>
      <c r="N43" s="229">
        <v>14</v>
      </c>
    </row>
    <row r="44" spans="1:14" s="219" customFormat="1" ht="9" customHeight="1">
      <c r="A44" s="225" t="s">
        <v>77</v>
      </c>
      <c r="B44" s="225"/>
      <c r="C44" s="230">
        <f t="shared" si="1"/>
        <v>669</v>
      </c>
      <c r="D44" s="352">
        <v>0</v>
      </c>
      <c r="E44" s="245">
        <v>0</v>
      </c>
      <c r="F44" s="245">
        <v>0</v>
      </c>
      <c r="G44" s="230">
        <v>293</v>
      </c>
      <c r="H44" s="244">
        <v>130</v>
      </c>
      <c r="I44" s="245">
        <v>9</v>
      </c>
      <c r="J44" s="230">
        <v>89</v>
      </c>
      <c r="K44" s="245">
        <v>15</v>
      </c>
      <c r="L44" s="230">
        <v>122</v>
      </c>
      <c r="M44" s="245">
        <v>1</v>
      </c>
      <c r="N44" s="230">
        <v>10</v>
      </c>
    </row>
    <row r="45" spans="1:14" s="219" customFormat="1" ht="9" customHeight="1">
      <c r="A45" s="220" t="s">
        <v>78</v>
      </c>
      <c r="B45" s="220"/>
      <c r="C45" s="229">
        <f t="shared" si="1"/>
        <v>88</v>
      </c>
      <c r="D45" s="246">
        <v>0</v>
      </c>
      <c r="E45" s="242">
        <v>1</v>
      </c>
      <c r="F45" s="242">
        <v>0</v>
      </c>
      <c r="G45" s="229">
        <v>38</v>
      </c>
      <c r="H45" s="219">
        <v>13</v>
      </c>
      <c r="I45" s="242">
        <v>0</v>
      </c>
      <c r="J45" s="229">
        <v>17</v>
      </c>
      <c r="K45" s="242">
        <v>2</v>
      </c>
      <c r="L45" s="229">
        <v>16</v>
      </c>
      <c r="M45" s="242">
        <v>1</v>
      </c>
      <c r="N45" s="229">
        <v>0</v>
      </c>
    </row>
    <row r="46" spans="1:14" s="219" customFormat="1" ht="9" customHeight="1">
      <c r="A46" s="220" t="s">
        <v>79</v>
      </c>
      <c r="B46" s="220"/>
      <c r="C46" s="229">
        <f t="shared" si="1"/>
        <v>1503</v>
      </c>
      <c r="D46" s="219">
        <v>2</v>
      </c>
      <c r="E46" s="242">
        <v>0</v>
      </c>
      <c r="F46" s="242">
        <v>0</v>
      </c>
      <c r="G46" s="229">
        <v>266</v>
      </c>
      <c r="H46" s="219">
        <v>507</v>
      </c>
      <c r="I46" s="242">
        <v>0</v>
      </c>
      <c r="J46" s="229">
        <v>374</v>
      </c>
      <c r="K46" s="242">
        <v>58</v>
      </c>
      <c r="L46" s="229">
        <v>281</v>
      </c>
      <c r="M46" s="242">
        <v>0</v>
      </c>
      <c r="N46" s="229">
        <v>15</v>
      </c>
    </row>
    <row r="47" spans="1:14" s="219" customFormat="1" ht="9" customHeight="1">
      <c r="A47" s="220" t="s">
        <v>80</v>
      </c>
      <c r="B47" s="220"/>
      <c r="C47" s="229">
        <f t="shared" si="1"/>
        <v>132</v>
      </c>
      <c r="D47" s="219">
        <v>16</v>
      </c>
      <c r="E47" s="242">
        <v>0</v>
      </c>
      <c r="F47" s="242">
        <v>0</v>
      </c>
      <c r="G47" s="229">
        <v>29</v>
      </c>
      <c r="H47" s="219">
        <v>1</v>
      </c>
      <c r="I47" s="242">
        <v>0</v>
      </c>
      <c r="J47" s="229">
        <v>32</v>
      </c>
      <c r="K47" s="242">
        <v>23</v>
      </c>
      <c r="L47" s="229">
        <v>31</v>
      </c>
      <c r="M47" s="242">
        <v>0</v>
      </c>
      <c r="N47" s="229">
        <v>0</v>
      </c>
    </row>
    <row r="48" spans="1:14" s="219" customFormat="1" ht="9" customHeight="1">
      <c r="A48" s="225" t="s">
        <v>81</v>
      </c>
      <c r="B48" s="225"/>
      <c r="C48" s="230">
        <f t="shared" si="1"/>
        <v>19</v>
      </c>
      <c r="D48" s="352">
        <v>0</v>
      </c>
      <c r="E48" s="245">
        <v>0</v>
      </c>
      <c r="F48" s="245">
        <v>0</v>
      </c>
      <c r="G48" s="230">
        <v>4</v>
      </c>
      <c r="H48" s="244">
        <v>6</v>
      </c>
      <c r="I48" s="245">
        <v>0</v>
      </c>
      <c r="J48" s="230">
        <v>4</v>
      </c>
      <c r="K48" s="245">
        <v>0</v>
      </c>
      <c r="L48" s="230">
        <v>5</v>
      </c>
      <c r="M48" s="245">
        <v>0</v>
      </c>
      <c r="N48" s="230">
        <v>0</v>
      </c>
    </row>
    <row r="49" spans="1:14" s="258" customFormat="1" ht="9" customHeight="1">
      <c r="A49" s="253"/>
      <c r="B49" s="253"/>
      <c r="C49" s="256"/>
      <c r="D49" s="353"/>
      <c r="E49" s="313"/>
      <c r="F49" s="313"/>
      <c r="G49" s="256"/>
      <c r="I49" s="313"/>
      <c r="J49" s="256"/>
      <c r="K49" s="313"/>
      <c r="L49" s="256"/>
      <c r="M49" s="313"/>
      <c r="N49" s="256"/>
    </row>
    <row r="50" spans="1:14" s="219" customFormat="1" ht="9" customHeight="1">
      <c r="A50" s="218">
        <v>1996</v>
      </c>
      <c r="B50" s="218"/>
      <c r="C50" s="242"/>
      <c r="D50" s="242"/>
      <c r="E50" s="242"/>
      <c r="F50" s="242"/>
      <c r="G50" s="242"/>
      <c r="H50" s="242"/>
      <c r="I50" s="242"/>
      <c r="J50" s="242"/>
      <c r="K50" s="242"/>
      <c r="L50" s="242"/>
      <c r="M50" s="242"/>
      <c r="N50" s="220"/>
    </row>
    <row r="51" spans="1:14" s="219" customFormat="1" ht="9" customHeight="1">
      <c r="A51" s="222" t="s">
        <v>102</v>
      </c>
      <c r="B51" s="222"/>
      <c r="C51" s="243">
        <f t="shared" ref="C51:N51" si="2">SUM(C53:C84)</f>
        <v>32973</v>
      </c>
      <c r="D51" s="243">
        <f t="shared" si="2"/>
        <v>523</v>
      </c>
      <c r="E51" s="243">
        <f t="shared" si="2"/>
        <v>95</v>
      </c>
      <c r="F51" s="243">
        <f t="shared" si="2"/>
        <v>1</v>
      </c>
      <c r="G51" s="243">
        <f t="shared" si="2"/>
        <v>8933</v>
      </c>
      <c r="H51" s="243">
        <f t="shared" si="2"/>
        <v>4219</v>
      </c>
      <c r="I51" s="243">
        <f t="shared" si="2"/>
        <v>47</v>
      </c>
      <c r="J51" s="243">
        <f t="shared" si="2"/>
        <v>7049</v>
      </c>
      <c r="K51" s="243">
        <f t="shared" si="2"/>
        <v>1246</v>
      </c>
      <c r="L51" s="243">
        <f t="shared" si="2"/>
        <v>8748</v>
      </c>
      <c r="M51" s="243">
        <f t="shared" si="2"/>
        <v>16</v>
      </c>
      <c r="N51" s="243">
        <f t="shared" si="2"/>
        <v>2096</v>
      </c>
    </row>
    <row r="52" spans="1:14" s="219" customFormat="1" ht="3.95" customHeight="1">
      <c r="A52" s="222"/>
      <c r="B52" s="222"/>
      <c r="C52" s="243"/>
      <c r="D52" s="243"/>
      <c r="E52" s="243"/>
      <c r="F52" s="243"/>
      <c r="G52" s="243"/>
      <c r="H52" s="243"/>
      <c r="I52" s="243"/>
      <c r="J52" s="243"/>
      <c r="K52" s="243"/>
      <c r="L52" s="243"/>
      <c r="M52" s="243"/>
      <c r="N52" s="243"/>
    </row>
    <row r="53" spans="1:14" s="219" customFormat="1" ht="9" customHeight="1">
      <c r="A53" s="220" t="s">
        <v>50</v>
      </c>
      <c r="B53" s="220"/>
      <c r="C53" s="229">
        <f t="shared" ref="C53:C84" si="3">SUM(D53:N53)</f>
        <v>80</v>
      </c>
      <c r="D53" s="310">
        <v>0</v>
      </c>
      <c r="E53" s="229">
        <v>0</v>
      </c>
      <c r="F53" s="229">
        <v>0</v>
      </c>
      <c r="G53" s="229">
        <v>16</v>
      </c>
      <c r="H53" s="249">
        <v>20</v>
      </c>
      <c r="I53" s="229">
        <v>0</v>
      </c>
      <c r="J53" s="229">
        <v>18</v>
      </c>
      <c r="K53" s="229">
        <v>8</v>
      </c>
      <c r="L53" s="229">
        <v>16</v>
      </c>
      <c r="M53" s="229">
        <v>0</v>
      </c>
      <c r="N53" s="229">
        <v>2</v>
      </c>
    </row>
    <row r="54" spans="1:14" s="219" customFormat="1" ht="9" customHeight="1">
      <c r="A54" s="220" t="s">
        <v>51</v>
      </c>
      <c r="B54" s="220"/>
      <c r="C54" s="229">
        <f t="shared" si="3"/>
        <v>1230</v>
      </c>
      <c r="D54" s="310">
        <v>7</v>
      </c>
      <c r="E54" s="229">
        <v>4</v>
      </c>
      <c r="F54" s="229">
        <v>0</v>
      </c>
      <c r="G54" s="229">
        <v>434</v>
      </c>
      <c r="H54" s="249">
        <v>227</v>
      </c>
      <c r="I54" s="229">
        <v>0</v>
      </c>
      <c r="J54" s="229">
        <v>207</v>
      </c>
      <c r="K54" s="229">
        <v>31</v>
      </c>
      <c r="L54" s="229">
        <v>318</v>
      </c>
      <c r="M54" s="229">
        <v>0</v>
      </c>
      <c r="N54" s="229">
        <v>2</v>
      </c>
    </row>
    <row r="55" spans="1:14" s="219" customFormat="1" ht="9" customHeight="1">
      <c r="A55" s="220" t="s">
        <v>52</v>
      </c>
      <c r="B55" s="220"/>
      <c r="C55" s="229">
        <f t="shared" si="3"/>
        <v>225</v>
      </c>
      <c r="D55" s="249">
        <v>1</v>
      </c>
      <c r="E55" s="229">
        <v>0</v>
      </c>
      <c r="F55" s="229">
        <v>0</v>
      </c>
      <c r="G55" s="229">
        <v>1</v>
      </c>
      <c r="H55" s="249">
        <v>53</v>
      </c>
      <c r="I55" s="229">
        <v>0</v>
      </c>
      <c r="J55" s="229">
        <v>30</v>
      </c>
      <c r="K55" s="229">
        <v>2</v>
      </c>
      <c r="L55" s="229">
        <v>138</v>
      </c>
      <c r="M55" s="229">
        <v>0</v>
      </c>
      <c r="N55" s="229">
        <v>0</v>
      </c>
    </row>
    <row r="56" spans="1:14" s="219" customFormat="1" ht="9" customHeight="1">
      <c r="A56" s="225" t="s">
        <v>53</v>
      </c>
      <c r="B56" s="225"/>
      <c r="C56" s="230">
        <f t="shared" si="3"/>
        <v>44</v>
      </c>
      <c r="D56" s="311">
        <v>0</v>
      </c>
      <c r="E56" s="230">
        <v>0</v>
      </c>
      <c r="F56" s="230">
        <v>0</v>
      </c>
      <c r="G56" s="230">
        <v>15</v>
      </c>
      <c r="H56" s="311">
        <v>15</v>
      </c>
      <c r="I56" s="230">
        <v>0</v>
      </c>
      <c r="J56" s="230">
        <v>6</v>
      </c>
      <c r="K56" s="230">
        <v>1</v>
      </c>
      <c r="L56" s="230">
        <v>7</v>
      </c>
      <c r="M56" s="230">
        <v>0</v>
      </c>
      <c r="N56" s="230">
        <v>0</v>
      </c>
    </row>
    <row r="57" spans="1:14" s="219" customFormat="1" ht="9" customHeight="1">
      <c r="A57" s="220" t="s">
        <v>54</v>
      </c>
      <c r="B57" s="220"/>
      <c r="C57" s="229">
        <f t="shared" si="3"/>
        <v>216</v>
      </c>
      <c r="D57" s="249">
        <v>16</v>
      </c>
      <c r="E57" s="229">
        <v>1</v>
      </c>
      <c r="F57" s="229">
        <v>0</v>
      </c>
      <c r="G57" s="229">
        <v>88</v>
      </c>
      <c r="H57" s="249">
        <v>12</v>
      </c>
      <c r="I57" s="229">
        <v>5</v>
      </c>
      <c r="J57" s="229">
        <v>49</v>
      </c>
      <c r="K57" s="229">
        <v>6</v>
      </c>
      <c r="L57" s="229">
        <v>30</v>
      </c>
      <c r="M57" s="229">
        <v>2</v>
      </c>
      <c r="N57" s="229">
        <v>7</v>
      </c>
    </row>
    <row r="58" spans="1:14" s="219" customFormat="1" ht="9" customHeight="1">
      <c r="A58" s="220" t="s">
        <v>55</v>
      </c>
      <c r="B58" s="220"/>
      <c r="C58" s="229">
        <f t="shared" si="3"/>
        <v>61</v>
      </c>
      <c r="D58" s="310">
        <v>0</v>
      </c>
      <c r="E58" s="229">
        <v>2</v>
      </c>
      <c r="F58" s="229">
        <v>0</v>
      </c>
      <c r="G58" s="229">
        <v>6</v>
      </c>
      <c r="H58" s="249">
        <v>2</v>
      </c>
      <c r="I58" s="229">
        <v>0</v>
      </c>
      <c r="J58" s="229">
        <v>15</v>
      </c>
      <c r="K58" s="229">
        <v>1</v>
      </c>
      <c r="L58" s="229">
        <v>35</v>
      </c>
      <c r="M58" s="229">
        <v>0</v>
      </c>
      <c r="N58" s="229">
        <v>0</v>
      </c>
    </row>
    <row r="59" spans="1:14" s="219" customFormat="1" ht="9" customHeight="1">
      <c r="A59" s="220" t="s">
        <v>56</v>
      </c>
      <c r="B59" s="220"/>
      <c r="C59" s="229">
        <f t="shared" si="3"/>
        <v>21</v>
      </c>
      <c r="D59" s="310">
        <v>0</v>
      </c>
      <c r="E59" s="229">
        <v>0</v>
      </c>
      <c r="F59" s="229">
        <v>0</v>
      </c>
      <c r="G59" s="229">
        <v>3</v>
      </c>
      <c r="H59" s="249">
        <v>5</v>
      </c>
      <c r="I59" s="229">
        <v>0</v>
      </c>
      <c r="J59" s="229">
        <v>6</v>
      </c>
      <c r="K59" s="229">
        <v>0</v>
      </c>
      <c r="L59" s="229">
        <v>7</v>
      </c>
      <c r="M59" s="229">
        <v>0</v>
      </c>
      <c r="N59" s="229">
        <v>0</v>
      </c>
    </row>
    <row r="60" spans="1:14" s="219" customFormat="1" ht="9" customHeight="1">
      <c r="A60" s="225" t="s">
        <v>57</v>
      </c>
      <c r="B60" s="225"/>
      <c r="C60" s="230">
        <f t="shared" si="3"/>
        <v>88</v>
      </c>
      <c r="D60" s="311">
        <v>0</v>
      </c>
      <c r="E60" s="230">
        <v>0</v>
      </c>
      <c r="F60" s="230">
        <v>0</v>
      </c>
      <c r="G60" s="230">
        <v>54</v>
      </c>
      <c r="H60" s="248">
        <v>3</v>
      </c>
      <c r="I60" s="230">
        <v>2</v>
      </c>
      <c r="J60" s="230">
        <v>4</v>
      </c>
      <c r="K60" s="230">
        <v>1</v>
      </c>
      <c r="L60" s="230">
        <v>23</v>
      </c>
      <c r="M60" s="230">
        <v>1</v>
      </c>
      <c r="N60" s="230">
        <v>0</v>
      </c>
    </row>
    <row r="61" spans="1:14" s="219" customFormat="1" ht="9" customHeight="1">
      <c r="A61" s="220" t="s">
        <v>58</v>
      </c>
      <c r="B61" s="220"/>
      <c r="C61" s="229">
        <f t="shared" si="3"/>
        <v>5273</v>
      </c>
      <c r="D61" s="310">
        <v>0</v>
      </c>
      <c r="E61" s="229">
        <v>2</v>
      </c>
      <c r="F61" s="229">
        <v>0</v>
      </c>
      <c r="G61" s="229">
        <v>1566</v>
      </c>
      <c r="H61" s="249">
        <v>402</v>
      </c>
      <c r="I61" s="229">
        <v>1</v>
      </c>
      <c r="J61" s="229">
        <v>1334</v>
      </c>
      <c r="K61" s="229">
        <v>96</v>
      </c>
      <c r="L61" s="229">
        <v>1589</v>
      </c>
      <c r="M61" s="229">
        <v>3</v>
      </c>
      <c r="N61" s="229">
        <v>280</v>
      </c>
    </row>
    <row r="62" spans="1:14" s="219" customFormat="1" ht="9" customHeight="1">
      <c r="A62" s="220" t="s">
        <v>59</v>
      </c>
      <c r="B62" s="220"/>
      <c r="C62" s="229">
        <f t="shared" si="3"/>
        <v>505</v>
      </c>
      <c r="D62" s="249">
        <v>56</v>
      </c>
      <c r="E62" s="229">
        <v>3</v>
      </c>
      <c r="F62" s="229">
        <v>0</v>
      </c>
      <c r="G62" s="229">
        <v>244</v>
      </c>
      <c r="H62" s="249">
        <v>33</v>
      </c>
      <c r="I62" s="229">
        <v>2</v>
      </c>
      <c r="J62" s="229">
        <v>87</v>
      </c>
      <c r="K62" s="229">
        <v>8</v>
      </c>
      <c r="L62" s="229">
        <v>71</v>
      </c>
      <c r="M62" s="229">
        <v>1</v>
      </c>
      <c r="N62" s="229">
        <v>0</v>
      </c>
    </row>
    <row r="63" spans="1:14" s="219" customFormat="1" ht="9" customHeight="1">
      <c r="A63" s="220" t="s">
        <v>60</v>
      </c>
      <c r="B63" s="220"/>
      <c r="C63" s="229">
        <f t="shared" si="3"/>
        <v>289</v>
      </c>
      <c r="D63" s="249">
        <v>3</v>
      </c>
      <c r="E63" s="229">
        <v>0</v>
      </c>
      <c r="F63" s="229">
        <v>0</v>
      </c>
      <c r="G63" s="229">
        <v>96</v>
      </c>
      <c r="H63" s="249">
        <v>46</v>
      </c>
      <c r="I63" s="229">
        <v>0</v>
      </c>
      <c r="J63" s="229">
        <v>89</v>
      </c>
      <c r="K63" s="229">
        <v>4</v>
      </c>
      <c r="L63" s="229">
        <v>44</v>
      </c>
      <c r="M63" s="229">
        <v>0</v>
      </c>
      <c r="N63" s="229">
        <v>7</v>
      </c>
    </row>
    <row r="64" spans="1:14" s="219" customFormat="1" ht="9" customHeight="1">
      <c r="A64" s="225" t="s">
        <v>61</v>
      </c>
      <c r="B64" s="225"/>
      <c r="C64" s="230">
        <f t="shared" si="3"/>
        <v>751</v>
      </c>
      <c r="D64" s="248">
        <v>7</v>
      </c>
      <c r="E64" s="230">
        <v>2</v>
      </c>
      <c r="F64" s="230">
        <v>0</v>
      </c>
      <c r="G64" s="230">
        <v>26</v>
      </c>
      <c r="H64" s="248">
        <v>166</v>
      </c>
      <c r="I64" s="230">
        <v>0</v>
      </c>
      <c r="J64" s="230">
        <v>131</v>
      </c>
      <c r="K64" s="230">
        <v>19</v>
      </c>
      <c r="L64" s="230">
        <v>366</v>
      </c>
      <c r="M64" s="230">
        <v>0</v>
      </c>
      <c r="N64" s="230">
        <v>34</v>
      </c>
    </row>
    <row r="65" spans="1:14" s="219" customFormat="1" ht="9" customHeight="1">
      <c r="A65" s="220" t="s">
        <v>62</v>
      </c>
      <c r="B65" s="220"/>
      <c r="C65" s="229">
        <f t="shared" si="3"/>
        <v>289</v>
      </c>
      <c r="D65" s="249">
        <v>10</v>
      </c>
      <c r="E65" s="229">
        <v>9</v>
      </c>
      <c r="F65" s="229">
        <v>0</v>
      </c>
      <c r="G65" s="229">
        <v>85</v>
      </c>
      <c r="H65" s="249">
        <v>124</v>
      </c>
      <c r="I65" s="229">
        <v>0</v>
      </c>
      <c r="J65" s="229">
        <v>20</v>
      </c>
      <c r="K65" s="229">
        <v>20</v>
      </c>
      <c r="L65" s="229">
        <v>21</v>
      </c>
      <c r="M65" s="229">
        <v>0</v>
      </c>
      <c r="N65" s="229">
        <v>0</v>
      </c>
    </row>
    <row r="66" spans="1:14" s="219" customFormat="1" ht="9" customHeight="1">
      <c r="A66" s="220" t="s">
        <v>63</v>
      </c>
      <c r="B66" s="220"/>
      <c r="C66" s="229">
        <f t="shared" si="3"/>
        <v>2833</v>
      </c>
      <c r="D66" s="249">
        <v>30</v>
      </c>
      <c r="E66" s="229">
        <v>3</v>
      </c>
      <c r="F66" s="229">
        <v>0</v>
      </c>
      <c r="G66" s="229">
        <v>597</v>
      </c>
      <c r="H66" s="249">
        <v>110</v>
      </c>
      <c r="I66" s="229">
        <v>0</v>
      </c>
      <c r="J66" s="229">
        <v>1022</v>
      </c>
      <c r="K66" s="229">
        <v>157</v>
      </c>
      <c r="L66" s="229">
        <v>905</v>
      </c>
      <c r="M66" s="229">
        <v>0</v>
      </c>
      <c r="N66" s="229">
        <v>9</v>
      </c>
    </row>
    <row r="67" spans="1:14" s="219" customFormat="1" ht="9" customHeight="1">
      <c r="A67" s="220" t="s">
        <v>64</v>
      </c>
      <c r="B67" s="220"/>
      <c r="C67" s="229">
        <f t="shared" si="3"/>
        <v>5875</v>
      </c>
      <c r="D67" s="249">
        <v>89</v>
      </c>
      <c r="E67" s="229">
        <v>35</v>
      </c>
      <c r="F67" s="229">
        <v>0</v>
      </c>
      <c r="G67" s="229">
        <v>1526</v>
      </c>
      <c r="H67" s="249">
        <v>445</v>
      </c>
      <c r="I67" s="229">
        <v>2</v>
      </c>
      <c r="J67" s="229">
        <v>1058</v>
      </c>
      <c r="K67" s="229">
        <v>97</v>
      </c>
      <c r="L67" s="229">
        <v>1096</v>
      </c>
      <c r="M67" s="229">
        <v>3</v>
      </c>
      <c r="N67" s="229">
        <v>1524</v>
      </c>
    </row>
    <row r="68" spans="1:14" s="219" customFormat="1" ht="9" customHeight="1">
      <c r="A68" s="225" t="s">
        <v>65</v>
      </c>
      <c r="B68" s="225"/>
      <c r="C68" s="230">
        <f t="shared" si="3"/>
        <v>297</v>
      </c>
      <c r="D68" s="248">
        <v>3</v>
      </c>
      <c r="E68" s="230">
        <v>1</v>
      </c>
      <c r="F68" s="230">
        <v>0</v>
      </c>
      <c r="G68" s="230">
        <v>71</v>
      </c>
      <c r="H68" s="248">
        <v>101</v>
      </c>
      <c r="I68" s="230">
        <v>4</v>
      </c>
      <c r="J68" s="230">
        <v>51</v>
      </c>
      <c r="K68" s="230">
        <v>3</v>
      </c>
      <c r="L68" s="230">
        <v>63</v>
      </c>
      <c r="M68" s="230">
        <v>0</v>
      </c>
      <c r="N68" s="230">
        <v>0</v>
      </c>
    </row>
    <row r="69" spans="1:14" s="219" customFormat="1" ht="9" customHeight="1">
      <c r="A69" s="220" t="s">
        <v>66</v>
      </c>
      <c r="B69" s="220"/>
      <c r="C69" s="229">
        <f t="shared" si="3"/>
        <v>764</v>
      </c>
      <c r="D69" s="249">
        <v>36</v>
      </c>
      <c r="E69" s="229">
        <v>1</v>
      </c>
      <c r="F69" s="229">
        <v>0</v>
      </c>
      <c r="G69" s="229">
        <v>141</v>
      </c>
      <c r="H69" s="249">
        <v>150</v>
      </c>
      <c r="I69" s="229">
        <v>1</v>
      </c>
      <c r="J69" s="229">
        <v>87</v>
      </c>
      <c r="K69" s="229">
        <v>100</v>
      </c>
      <c r="L69" s="229">
        <v>195</v>
      </c>
      <c r="M69" s="229">
        <v>0</v>
      </c>
      <c r="N69" s="229">
        <v>53</v>
      </c>
    </row>
    <row r="70" spans="1:14" s="219" customFormat="1" ht="9" customHeight="1">
      <c r="A70" s="220" t="s">
        <v>67</v>
      </c>
      <c r="B70" s="220"/>
      <c r="C70" s="229">
        <f t="shared" si="3"/>
        <v>223</v>
      </c>
      <c r="D70" s="249">
        <v>2</v>
      </c>
      <c r="E70" s="229">
        <v>0</v>
      </c>
      <c r="F70" s="229">
        <v>0</v>
      </c>
      <c r="G70" s="229">
        <v>40</v>
      </c>
      <c r="H70" s="249">
        <v>97</v>
      </c>
      <c r="I70" s="229">
        <v>0</v>
      </c>
      <c r="J70" s="229">
        <v>34</v>
      </c>
      <c r="K70" s="229">
        <v>22</v>
      </c>
      <c r="L70" s="229">
        <v>28</v>
      </c>
      <c r="M70" s="229">
        <v>0</v>
      </c>
      <c r="N70" s="229">
        <v>0</v>
      </c>
    </row>
    <row r="71" spans="1:14" s="219" customFormat="1" ht="9" customHeight="1">
      <c r="A71" s="220" t="s">
        <v>68</v>
      </c>
      <c r="B71" s="220"/>
      <c r="C71" s="229">
        <f t="shared" si="3"/>
        <v>8356</v>
      </c>
      <c r="D71" s="249">
        <v>109</v>
      </c>
      <c r="E71" s="229">
        <v>25</v>
      </c>
      <c r="F71" s="229">
        <v>0</v>
      </c>
      <c r="G71" s="229">
        <v>2702</v>
      </c>
      <c r="H71" s="249">
        <v>658</v>
      </c>
      <c r="I71" s="229">
        <v>1</v>
      </c>
      <c r="J71" s="229">
        <v>1941</v>
      </c>
      <c r="K71" s="229">
        <v>336</v>
      </c>
      <c r="L71" s="229">
        <v>2540</v>
      </c>
      <c r="M71" s="229">
        <v>0</v>
      </c>
      <c r="N71" s="229">
        <v>44</v>
      </c>
    </row>
    <row r="72" spans="1:14" s="219" customFormat="1" ht="9" customHeight="1">
      <c r="A72" s="225" t="s">
        <v>69</v>
      </c>
      <c r="B72" s="225"/>
      <c r="C72" s="230">
        <f t="shared" si="3"/>
        <v>207</v>
      </c>
      <c r="D72" s="311">
        <v>0</v>
      </c>
      <c r="E72" s="230">
        <v>0</v>
      </c>
      <c r="F72" s="230">
        <v>0</v>
      </c>
      <c r="G72" s="230">
        <v>9</v>
      </c>
      <c r="H72" s="248">
        <v>90</v>
      </c>
      <c r="I72" s="230">
        <v>0</v>
      </c>
      <c r="J72" s="230">
        <v>57</v>
      </c>
      <c r="K72" s="230">
        <v>6</v>
      </c>
      <c r="L72" s="230">
        <v>43</v>
      </c>
      <c r="M72" s="230">
        <v>1</v>
      </c>
      <c r="N72" s="230">
        <v>1</v>
      </c>
    </row>
    <row r="73" spans="1:14" s="219" customFormat="1" ht="9" customHeight="1">
      <c r="A73" s="220" t="s">
        <v>70</v>
      </c>
      <c r="B73" s="220"/>
      <c r="C73" s="229">
        <f t="shared" si="3"/>
        <v>786</v>
      </c>
      <c r="D73" s="249">
        <v>20</v>
      </c>
      <c r="E73" s="229">
        <v>1</v>
      </c>
      <c r="F73" s="229">
        <v>0</v>
      </c>
      <c r="G73" s="229">
        <v>263</v>
      </c>
      <c r="H73" s="249">
        <v>249</v>
      </c>
      <c r="I73" s="229">
        <v>0</v>
      </c>
      <c r="J73" s="229">
        <v>151</v>
      </c>
      <c r="K73" s="229">
        <v>23</v>
      </c>
      <c r="L73" s="229">
        <v>78</v>
      </c>
      <c r="M73" s="229">
        <v>1</v>
      </c>
      <c r="N73" s="229">
        <v>0</v>
      </c>
    </row>
    <row r="74" spans="1:14" s="219" customFormat="1" ht="9" customHeight="1">
      <c r="A74" s="220" t="s">
        <v>71</v>
      </c>
      <c r="B74" s="220"/>
      <c r="C74" s="229">
        <f t="shared" si="3"/>
        <v>546</v>
      </c>
      <c r="D74" s="310">
        <v>30</v>
      </c>
      <c r="E74" s="229">
        <v>4</v>
      </c>
      <c r="F74" s="229">
        <v>0</v>
      </c>
      <c r="G74" s="229">
        <v>240</v>
      </c>
      <c r="H74" s="249">
        <v>13</v>
      </c>
      <c r="I74" s="229">
        <v>0</v>
      </c>
      <c r="J74" s="229">
        <v>62</v>
      </c>
      <c r="K74" s="229">
        <v>17</v>
      </c>
      <c r="L74" s="229">
        <v>139</v>
      </c>
      <c r="M74" s="229">
        <v>0</v>
      </c>
      <c r="N74" s="229">
        <v>41</v>
      </c>
    </row>
    <row r="75" spans="1:14" s="219" customFormat="1" ht="9" customHeight="1">
      <c r="A75" s="220" t="s">
        <v>72</v>
      </c>
      <c r="B75" s="220"/>
      <c r="C75" s="229">
        <f t="shared" si="3"/>
        <v>627</v>
      </c>
      <c r="D75" s="249">
        <v>1</v>
      </c>
      <c r="E75" s="229">
        <v>0</v>
      </c>
      <c r="F75" s="229">
        <v>0</v>
      </c>
      <c r="G75" s="229">
        <v>18</v>
      </c>
      <c r="H75" s="249">
        <v>164</v>
      </c>
      <c r="I75" s="229">
        <v>3</v>
      </c>
      <c r="J75" s="229">
        <v>88</v>
      </c>
      <c r="K75" s="229">
        <v>54</v>
      </c>
      <c r="L75" s="229">
        <v>284</v>
      </c>
      <c r="M75" s="229">
        <v>0</v>
      </c>
      <c r="N75" s="229">
        <v>15</v>
      </c>
    </row>
    <row r="76" spans="1:14" s="219" customFormat="1" ht="9" customHeight="1">
      <c r="A76" s="225" t="s">
        <v>73</v>
      </c>
      <c r="B76" s="225"/>
      <c r="C76" s="230">
        <f t="shared" si="3"/>
        <v>149</v>
      </c>
      <c r="D76" s="248">
        <v>1</v>
      </c>
      <c r="E76" s="230">
        <v>0</v>
      </c>
      <c r="F76" s="230">
        <v>0</v>
      </c>
      <c r="G76" s="230">
        <v>60</v>
      </c>
      <c r="H76" s="248">
        <v>41</v>
      </c>
      <c r="I76" s="230">
        <v>2</v>
      </c>
      <c r="J76" s="230">
        <v>17</v>
      </c>
      <c r="K76" s="230">
        <v>8</v>
      </c>
      <c r="L76" s="230">
        <v>9</v>
      </c>
      <c r="M76" s="230">
        <v>0</v>
      </c>
      <c r="N76" s="230">
        <v>11</v>
      </c>
    </row>
    <row r="77" spans="1:14" s="219" customFormat="1" ht="9" customHeight="1">
      <c r="A77" s="220" t="s">
        <v>74</v>
      </c>
      <c r="B77" s="220"/>
      <c r="C77" s="229">
        <f t="shared" si="3"/>
        <v>171</v>
      </c>
      <c r="D77" s="249">
        <v>26</v>
      </c>
      <c r="E77" s="229">
        <v>0</v>
      </c>
      <c r="F77" s="229">
        <v>0</v>
      </c>
      <c r="G77" s="229">
        <v>21</v>
      </c>
      <c r="H77" s="249">
        <v>25</v>
      </c>
      <c r="I77" s="229">
        <v>12</v>
      </c>
      <c r="J77" s="229">
        <v>24</v>
      </c>
      <c r="K77" s="229">
        <v>3</v>
      </c>
      <c r="L77" s="229">
        <v>56</v>
      </c>
      <c r="M77" s="229">
        <v>0</v>
      </c>
      <c r="N77" s="229">
        <v>4</v>
      </c>
    </row>
    <row r="78" spans="1:14" s="219" customFormat="1" ht="9" customHeight="1">
      <c r="A78" s="220" t="s">
        <v>75</v>
      </c>
      <c r="B78" s="220"/>
      <c r="C78" s="229">
        <f t="shared" si="3"/>
        <v>652</v>
      </c>
      <c r="D78" s="249">
        <v>48</v>
      </c>
      <c r="E78" s="229">
        <v>0</v>
      </c>
      <c r="F78" s="229">
        <v>0</v>
      </c>
      <c r="G78" s="229">
        <v>51</v>
      </c>
      <c r="H78" s="249">
        <v>126</v>
      </c>
      <c r="I78" s="229">
        <v>0</v>
      </c>
      <c r="J78" s="229">
        <v>101</v>
      </c>
      <c r="K78" s="229">
        <v>121</v>
      </c>
      <c r="L78" s="229">
        <v>172</v>
      </c>
      <c r="M78" s="229">
        <v>0</v>
      </c>
      <c r="N78" s="229">
        <v>33</v>
      </c>
    </row>
    <row r="79" spans="1:14" s="219" customFormat="1" ht="9" customHeight="1">
      <c r="A79" s="220" t="s">
        <v>76</v>
      </c>
      <c r="B79" s="220"/>
      <c r="C79" s="229">
        <f t="shared" si="3"/>
        <v>133</v>
      </c>
      <c r="D79" s="249">
        <v>6</v>
      </c>
      <c r="E79" s="229">
        <v>0</v>
      </c>
      <c r="F79" s="229">
        <v>1</v>
      </c>
      <c r="G79" s="229">
        <v>4</v>
      </c>
      <c r="H79" s="249">
        <v>31</v>
      </c>
      <c r="I79" s="229">
        <v>0</v>
      </c>
      <c r="J79" s="229">
        <v>16</v>
      </c>
      <c r="K79" s="229">
        <v>28</v>
      </c>
      <c r="L79" s="229">
        <v>27</v>
      </c>
      <c r="M79" s="229">
        <v>0</v>
      </c>
      <c r="N79" s="229">
        <v>20</v>
      </c>
    </row>
    <row r="80" spans="1:14" s="219" customFormat="1" ht="9" customHeight="1">
      <c r="A80" s="225" t="s">
        <v>77</v>
      </c>
      <c r="B80" s="225"/>
      <c r="C80" s="230">
        <f t="shared" si="3"/>
        <v>675</v>
      </c>
      <c r="D80" s="311">
        <v>0</v>
      </c>
      <c r="E80" s="230">
        <v>0</v>
      </c>
      <c r="F80" s="230">
        <v>0</v>
      </c>
      <c r="G80" s="230">
        <v>290</v>
      </c>
      <c r="H80" s="248">
        <v>143</v>
      </c>
      <c r="I80" s="230">
        <v>11</v>
      </c>
      <c r="J80" s="230">
        <v>64</v>
      </c>
      <c r="K80" s="230">
        <v>25</v>
      </c>
      <c r="L80" s="230">
        <v>133</v>
      </c>
      <c r="M80" s="230">
        <v>1</v>
      </c>
      <c r="N80" s="230">
        <v>8</v>
      </c>
    </row>
    <row r="81" spans="1:14" s="219" customFormat="1" ht="9" customHeight="1">
      <c r="A81" s="220" t="s">
        <v>78</v>
      </c>
      <c r="B81" s="220"/>
      <c r="C81" s="229">
        <f t="shared" si="3"/>
        <v>69</v>
      </c>
      <c r="D81" s="310">
        <v>0</v>
      </c>
      <c r="E81" s="229">
        <v>1</v>
      </c>
      <c r="F81" s="229">
        <v>0</v>
      </c>
      <c r="G81" s="229">
        <v>39</v>
      </c>
      <c r="H81" s="249">
        <v>3</v>
      </c>
      <c r="I81" s="229">
        <v>0</v>
      </c>
      <c r="J81" s="229">
        <v>11</v>
      </c>
      <c r="K81" s="229">
        <v>1</v>
      </c>
      <c r="L81" s="229">
        <v>11</v>
      </c>
      <c r="M81" s="229">
        <v>2</v>
      </c>
      <c r="N81" s="229">
        <v>1</v>
      </c>
    </row>
    <row r="82" spans="1:14" s="219" customFormat="1" ht="9" customHeight="1">
      <c r="A82" s="220" t="s">
        <v>79</v>
      </c>
      <c r="B82" s="220"/>
      <c r="C82" s="229">
        <f t="shared" si="3"/>
        <v>1446</v>
      </c>
      <c r="D82" s="249">
        <v>5</v>
      </c>
      <c r="E82" s="229">
        <v>1</v>
      </c>
      <c r="F82" s="229">
        <v>0</v>
      </c>
      <c r="G82" s="229">
        <v>200</v>
      </c>
      <c r="H82" s="249">
        <v>659</v>
      </c>
      <c r="I82" s="229">
        <v>1</v>
      </c>
      <c r="J82" s="229">
        <v>253</v>
      </c>
      <c r="K82" s="229">
        <v>46</v>
      </c>
      <c r="L82" s="229">
        <v>280</v>
      </c>
      <c r="M82" s="229">
        <v>1</v>
      </c>
      <c r="N82" s="229">
        <v>0</v>
      </c>
    </row>
    <row r="83" spans="1:14" s="219" customFormat="1" ht="9" customHeight="1">
      <c r="A83" s="220" t="s">
        <v>80</v>
      </c>
      <c r="B83" s="220"/>
      <c r="C83" s="229">
        <f t="shared" si="3"/>
        <v>90</v>
      </c>
      <c r="D83" s="249">
        <v>17</v>
      </c>
      <c r="E83" s="229">
        <v>0</v>
      </c>
      <c r="F83" s="229">
        <v>0</v>
      </c>
      <c r="G83" s="229">
        <v>27</v>
      </c>
      <c r="H83" s="249">
        <v>5</v>
      </c>
      <c r="I83" s="229">
        <v>0</v>
      </c>
      <c r="J83" s="229">
        <v>15</v>
      </c>
      <c r="K83" s="229">
        <v>2</v>
      </c>
      <c r="L83" s="229">
        <v>24</v>
      </c>
      <c r="M83" s="229">
        <v>0</v>
      </c>
      <c r="N83" s="229">
        <v>0</v>
      </c>
    </row>
    <row r="84" spans="1:14" s="219" customFormat="1" ht="9" customHeight="1">
      <c r="A84" s="225" t="s">
        <v>81</v>
      </c>
      <c r="B84" s="225"/>
      <c r="C84" s="230">
        <f t="shared" si="3"/>
        <v>2</v>
      </c>
      <c r="D84" s="311">
        <v>0</v>
      </c>
      <c r="E84" s="230">
        <v>0</v>
      </c>
      <c r="F84" s="230">
        <v>0</v>
      </c>
      <c r="G84" s="230">
        <v>0</v>
      </c>
      <c r="H84" s="248">
        <v>1</v>
      </c>
      <c r="I84" s="230">
        <v>0</v>
      </c>
      <c r="J84" s="230">
        <v>1</v>
      </c>
      <c r="K84" s="230">
        <v>0</v>
      </c>
      <c r="L84" s="230">
        <v>0</v>
      </c>
      <c r="M84" s="230">
        <v>0</v>
      </c>
      <c r="N84" s="230">
        <v>0</v>
      </c>
    </row>
    <row r="85" spans="1:14" s="219" customFormat="1" ht="9" customHeight="1">
      <c r="A85" s="220"/>
      <c r="B85" s="220"/>
      <c r="C85" s="229"/>
      <c r="D85" s="310"/>
      <c r="E85" s="229"/>
      <c r="F85" s="229"/>
      <c r="G85" s="229"/>
      <c r="H85" s="249"/>
      <c r="I85" s="229"/>
      <c r="J85" s="229"/>
      <c r="K85" s="229"/>
      <c r="L85" s="229"/>
      <c r="M85" s="229"/>
      <c r="N85" s="229"/>
    </row>
    <row r="86" spans="1:14" s="219" customFormat="1" ht="9" customHeight="1">
      <c r="A86" s="218">
        <v>1997</v>
      </c>
      <c r="B86" s="218"/>
      <c r="C86" s="242"/>
      <c r="D86" s="242"/>
      <c r="E86" s="242"/>
      <c r="F86" s="242"/>
      <c r="G86" s="242"/>
      <c r="H86" s="242"/>
      <c r="I86" s="242"/>
      <c r="J86" s="242"/>
      <c r="K86" s="242"/>
      <c r="L86" s="242"/>
      <c r="M86" s="242"/>
      <c r="N86" s="220"/>
    </row>
    <row r="87" spans="1:14" s="219" customFormat="1" ht="9" customHeight="1">
      <c r="A87" s="222" t="s">
        <v>102</v>
      </c>
      <c r="B87" s="222"/>
      <c r="C87" s="243">
        <f t="shared" ref="C87:N87" si="4">SUM(C89:C120)</f>
        <v>33504</v>
      </c>
      <c r="D87" s="243">
        <f t="shared" si="4"/>
        <v>374</v>
      </c>
      <c r="E87" s="243">
        <f t="shared" si="4"/>
        <v>69</v>
      </c>
      <c r="F87" s="243">
        <f t="shared" si="4"/>
        <v>1</v>
      </c>
      <c r="G87" s="243">
        <f t="shared" si="4"/>
        <v>8593</v>
      </c>
      <c r="H87" s="243">
        <f t="shared" si="4"/>
        <v>4787</v>
      </c>
      <c r="I87" s="243">
        <f t="shared" si="4"/>
        <v>41</v>
      </c>
      <c r="J87" s="243">
        <f t="shared" si="4"/>
        <v>7670</v>
      </c>
      <c r="K87" s="243">
        <f t="shared" si="4"/>
        <v>1280</v>
      </c>
      <c r="L87" s="243">
        <f t="shared" si="4"/>
        <v>8929</v>
      </c>
      <c r="M87" s="243">
        <f t="shared" si="4"/>
        <v>61</v>
      </c>
      <c r="N87" s="243">
        <f t="shared" si="4"/>
        <v>1699</v>
      </c>
    </row>
    <row r="88" spans="1:14" s="219" customFormat="1" ht="3.95" customHeight="1">
      <c r="A88" s="222"/>
      <c r="B88" s="222"/>
      <c r="C88" s="243"/>
      <c r="D88" s="243"/>
      <c r="E88" s="243"/>
      <c r="F88" s="243"/>
      <c r="G88" s="243"/>
      <c r="H88" s="243"/>
      <c r="I88" s="243"/>
      <c r="J88" s="243"/>
      <c r="K88" s="243"/>
      <c r="L88" s="243"/>
      <c r="M88" s="243"/>
      <c r="N88" s="243"/>
    </row>
    <row r="89" spans="1:14" s="219" customFormat="1" ht="9" customHeight="1">
      <c r="A89" s="220" t="s">
        <v>50</v>
      </c>
      <c r="B89" s="220"/>
      <c r="C89" s="229">
        <f t="shared" ref="C89:C120" si="5">SUM(D89:N89)</f>
        <v>90</v>
      </c>
      <c r="D89" s="310">
        <v>6</v>
      </c>
      <c r="E89" s="229">
        <v>0</v>
      </c>
      <c r="F89" s="229">
        <v>0</v>
      </c>
      <c r="G89" s="229">
        <v>8</v>
      </c>
      <c r="H89" s="249">
        <v>11</v>
      </c>
      <c r="I89" s="229">
        <v>0</v>
      </c>
      <c r="J89" s="229">
        <v>5</v>
      </c>
      <c r="K89" s="229">
        <v>2</v>
      </c>
      <c r="L89" s="229">
        <v>57</v>
      </c>
      <c r="M89" s="229">
        <v>0</v>
      </c>
      <c r="N89" s="229">
        <v>1</v>
      </c>
    </row>
    <row r="90" spans="1:14" s="219" customFormat="1" ht="9" customHeight="1">
      <c r="A90" s="220" t="s">
        <v>51</v>
      </c>
      <c r="B90" s="220"/>
      <c r="C90" s="229">
        <f t="shared" si="5"/>
        <v>1345</v>
      </c>
      <c r="D90" s="310">
        <v>5</v>
      </c>
      <c r="E90" s="229">
        <v>1</v>
      </c>
      <c r="F90" s="229">
        <v>0</v>
      </c>
      <c r="G90" s="229">
        <v>546</v>
      </c>
      <c r="H90" s="249">
        <v>133</v>
      </c>
      <c r="I90" s="229">
        <v>0</v>
      </c>
      <c r="J90" s="229">
        <v>261</v>
      </c>
      <c r="K90" s="229">
        <v>34</v>
      </c>
      <c r="L90" s="229">
        <v>357</v>
      </c>
      <c r="M90" s="229">
        <v>1</v>
      </c>
      <c r="N90" s="229">
        <v>7</v>
      </c>
    </row>
    <row r="91" spans="1:14" s="219" customFormat="1" ht="9" customHeight="1">
      <c r="A91" s="220" t="s">
        <v>52</v>
      </c>
      <c r="B91" s="220"/>
      <c r="C91" s="229">
        <f t="shared" si="5"/>
        <v>229</v>
      </c>
      <c r="D91" s="249">
        <v>0</v>
      </c>
      <c r="E91" s="229">
        <v>0</v>
      </c>
      <c r="F91" s="229">
        <v>0</v>
      </c>
      <c r="G91" s="229">
        <v>4</v>
      </c>
      <c r="H91" s="249">
        <v>47</v>
      </c>
      <c r="I91" s="229">
        <v>0</v>
      </c>
      <c r="J91" s="229">
        <v>22</v>
      </c>
      <c r="K91" s="229">
        <v>1</v>
      </c>
      <c r="L91" s="229">
        <v>154</v>
      </c>
      <c r="M91" s="229">
        <v>0</v>
      </c>
      <c r="N91" s="229">
        <v>1</v>
      </c>
    </row>
    <row r="92" spans="1:14" s="219" customFormat="1" ht="9" customHeight="1">
      <c r="A92" s="225" t="s">
        <v>53</v>
      </c>
      <c r="B92" s="225"/>
      <c r="C92" s="230">
        <f t="shared" si="5"/>
        <v>38</v>
      </c>
      <c r="D92" s="311">
        <v>0</v>
      </c>
      <c r="E92" s="230">
        <v>0</v>
      </c>
      <c r="F92" s="230">
        <v>0</v>
      </c>
      <c r="G92" s="230">
        <v>12</v>
      </c>
      <c r="H92" s="311">
        <v>4</v>
      </c>
      <c r="I92" s="230">
        <v>0</v>
      </c>
      <c r="J92" s="230">
        <v>8</v>
      </c>
      <c r="K92" s="230">
        <v>3</v>
      </c>
      <c r="L92" s="230">
        <v>11</v>
      </c>
      <c r="M92" s="230">
        <v>0</v>
      </c>
      <c r="N92" s="230">
        <v>0</v>
      </c>
    </row>
    <row r="93" spans="1:14" s="219" customFormat="1" ht="9" customHeight="1">
      <c r="A93" s="220" t="s">
        <v>54</v>
      </c>
      <c r="B93" s="220"/>
      <c r="C93" s="229">
        <f t="shared" si="5"/>
        <v>185</v>
      </c>
      <c r="D93" s="249">
        <v>6</v>
      </c>
      <c r="E93" s="229">
        <v>2</v>
      </c>
      <c r="F93" s="229">
        <v>0</v>
      </c>
      <c r="G93" s="229">
        <v>64</v>
      </c>
      <c r="H93" s="249">
        <v>11</v>
      </c>
      <c r="I93" s="229">
        <v>6</v>
      </c>
      <c r="J93" s="229">
        <v>42</v>
      </c>
      <c r="K93" s="229">
        <v>5</v>
      </c>
      <c r="L93" s="229">
        <v>40</v>
      </c>
      <c r="M93" s="229">
        <v>3</v>
      </c>
      <c r="N93" s="229">
        <v>6</v>
      </c>
    </row>
    <row r="94" spans="1:14" s="219" customFormat="1" ht="9" customHeight="1">
      <c r="A94" s="220" t="s">
        <v>55</v>
      </c>
      <c r="B94" s="220"/>
      <c r="C94" s="229">
        <f t="shared" si="5"/>
        <v>77</v>
      </c>
      <c r="D94" s="310">
        <v>0</v>
      </c>
      <c r="E94" s="229">
        <v>0</v>
      </c>
      <c r="F94" s="229">
        <v>0</v>
      </c>
      <c r="G94" s="229">
        <v>8</v>
      </c>
      <c r="H94" s="249">
        <v>4</v>
      </c>
      <c r="I94" s="229">
        <v>0</v>
      </c>
      <c r="J94" s="229">
        <v>17</v>
      </c>
      <c r="K94" s="229">
        <v>1</v>
      </c>
      <c r="L94" s="229">
        <v>47</v>
      </c>
      <c r="M94" s="229">
        <v>0</v>
      </c>
      <c r="N94" s="229">
        <v>0</v>
      </c>
    </row>
    <row r="95" spans="1:14" s="219" customFormat="1" ht="9" customHeight="1">
      <c r="A95" s="220" t="s">
        <v>56</v>
      </c>
      <c r="B95" s="220"/>
      <c r="C95" s="229">
        <f t="shared" si="5"/>
        <v>54</v>
      </c>
      <c r="D95" s="310">
        <v>1</v>
      </c>
      <c r="E95" s="229">
        <v>0</v>
      </c>
      <c r="F95" s="229">
        <v>0</v>
      </c>
      <c r="G95" s="229">
        <v>2</v>
      </c>
      <c r="H95" s="249">
        <v>36</v>
      </c>
      <c r="I95" s="229">
        <v>0</v>
      </c>
      <c r="J95" s="229">
        <v>4</v>
      </c>
      <c r="K95" s="229">
        <v>0</v>
      </c>
      <c r="L95" s="229">
        <v>11</v>
      </c>
      <c r="M95" s="229">
        <v>0</v>
      </c>
      <c r="N95" s="229">
        <v>0</v>
      </c>
    </row>
    <row r="96" spans="1:14" s="219" customFormat="1" ht="9" customHeight="1">
      <c r="A96" s="225" t="s">
        <v>57</v>
      </c>
      <c r="B96" s="225"/>
      <c r="C96" s="230">
        <f t="shared" si="5"/>
        <v>72</v>
      </c>
      <c r="D96" s="311">
        <v>0</v>
      </c>
      <c r="E96" s="230">
        <v>0</v>
      </c>
      <c r="F96" s="230">
        <v>0</v>
      </c>
      <c r="G96" s="230">
        <v>40</v>
      </c>
      <c r="H96" s="248">
        <v>0</v>
      </c>
      <c r="I96" s="230">
        <v>1</v>
      </c>
      <c r="J96" s="230">
        <v>2</v>
      </c>
      <c r="K96" s="230">
        <v>2</v>
      </c>
      <c r="L96" s="230">
        <v>23</v>
      </c>
      <c r="M96" s="230">
        <v>4</v>
      </c>
      <c r="N96" s="230">
        <v>0</v>
      </c>
    </row>
    <row r="97" spans="1:14" s="219" customFormat="1" ht="9" customHeight="1">
      <c r="A97" s="220" t="s">
        <v>58</v>
      </c>
      <c r="B97" s="220"/>
      <c r="C97" s="229">
        <f t="shared" si="5"/>
        <v>4056</v>
      </c>
      <c r="D97" s="310">
        <v>0</v>
      </c>
      <c r="E97" s="229">
        <v>0</v>
      </c>
      <c r="F97" s="229">
        <v>0</v>
      </c>
      <c r="G97" s="229">
        <v>1295</v>
      </c>
      <c r="H97" s="249">
        <v>262</v>
      </c>
      <c r="I97" s="229">
        <v>0</v>
      </c>
      <c r="J97" s="229">
        <v>1053</v>
      </c>
      <c r="K97" s="229">
        <v>89</v>
      </c>
      <c r="L97" s="229">
        <v>1124</v>
      </c>
      <c r="M97" s="229">
        <v>1</v>
      </c>
      <c r="N97" s="229">
        <v>232</v>
      </c>
    </row>
    <row r="98" spans="1:14" s="219" customFormat="1" ht="9" customHeight="1">
      <c r="A98" s="220" t="s">
        <v>59</v>
      </c>
      <c r="B98" s="220"/>
      <c r="C98" s="229">
        <f t="shared" si="5"/>
        <v>420</v>
      </c>
      <c r="D98" s="249">
        <v>42</v>
      </c>
      <c r="E98" s="229">
        <v>1</v>
      </c>
      <c r="F98" s="229">
        <v>1</v>
      </c>
      <c r="G98" s="229">
        <v>153</v>
      </c>
      <c r="H98" s="249">
        <v>49</v>
      </c>
      <c r="I98" s="229">
        <v>4</v>
      </c>
      <c r="J98" s="229">
        <v>104</v>
      </c>
      <c r="K98" s="229">
        <v>3</v>
      </c>
      <c r="L98" s="229">
        <v>61</v>
      </c>
      <c r="M98" s="229">
        <v>2</v>
      </c>
      <c r="N98" s="229">
        <v>0</v>
      </c>
    </row>
    <row r="99" spans="1:14" s="219" customFormat="1" ht="9" customHeight="1">
      <c r="A99" s="220" t="s">
        <v>60</v>
      </c>
      <c r="B99" s="220"/>
      <c r="C99" s="229">
        <f t="shared" si="5"/>
        <v>329</v>
      </c>
      <c r="D99" s="249">
        <v>3</v>
      </c>
      <c r="E99" s="229">
        <v>0</v>
      </c>
      <c r="F99" s="229">
        <v>0</v>
      </c>
      <c r="G99" s="229">
        <v>150</v>
      </c>
      <c r="H99" s="249">
        <v>30</v>
      </c>
      <c r="I99" s="229">
        <v>0</v>
      </c>
      <c r="J99" s="229">
        <v>74</v>
      </c>
      <c r="K99" s="229">
        <v>3</v>
      </c>
      <c r="L99" s="229">
        <v>60</v>
      </c>
      <c r="M99" s="229">
        <v>0</v>
      </c>
      <c r="N99" s="229">
        <v>9</v>
      </c>
    </row>
    <row r="100" spans="1:14" s="219" customFormat="1" ht="9" customHeight="1">
      <c r="A100" s="225" t="s">
        <v>61</v>
      </c>
      <c r="B100" s="225"/>
      <c r="C100" s="230">
        <f t="shared" si="5"/>
        <v>748</v>
      </c>
      <c r="D100" s="248">
        <v>2</v>
      </c>
      <c r="E100" s="230">
        <v>0</v>
      </c>
      <c r="F100" s="230">
        <v>0</v>
      </c>
      <c r="G100" s="230">
        <v>36</v>
      </c>
      <c r="H100" s="248">
        <v>186</v>
      </c>
      <c r="I100" s="230">
        <v>2</v>
      </c>
      <c r="J100" s="230">
        <v>115</v>
      </c>
      <c r="K100" s="230">
        <v>16</v>
      </c>
      <c r="L100" s="230">
        <v>369</v>
      </c>
      <c r="M100" s="230">
        <v>0</v>
      </c>
      <c r="N100" s="230">
        <v>22</v>
      </c>
    </row>
    <row r="101" spans="1:14" s="219" customFormat="1" ht="9" customHeight="1">
      <c r="A101" s="220" t="s">
        <v>62</v>
      </c>
      <c r="B101" s="220"/>
      <c r="C101" s="229">
        <f t="shared" si="5"/>
        <v>447</v>
      </c>
      <c r="D101" s="249">
        <v>14</v>
      </c>
      <c r="E101" s="229">
        <v>1</v>
      </c>
      <c r="F101" s="229">
        <v>0</v>
      </c>
      <c r="G101" s="229">
        <v>178</v>
      </c>
      <c r="H101" s="249">
        <v>129</v>
      </c>
      <c r="I101" s="229">
        <v>1</v>
      </c>
      <c r="J101" s="229">
        <v>54</v>
      </c>
      <c r="K101" s="229">
        <v>34</v>
      </c>
      <c r="L101" s="229">
        <v>35</v>
      </c>
      <c r="M101" s="229">
        <v>0</v>
      </c>
      <c r="N101" s="229">
        <v>1</v>
      </c>
    </row>
    <row r="102" spans="1:14" s="219" customFormat="1" ht="9" customHeight="1">
      <c r="A102" s="220" t="s">
        <v>63</v>
      </c>
      <c r="B102" s="220"/>
      <c r="C102" s="229">
        <f t="shared" si="5"/>
        <v>4363</v>
      </c>
      <c r="D102" s="249">
        <v>34</v>
      </c>
      <c r="E102" s="229">
        <v>5</v>
      </c>
      <c r="F102" s="229">
        <v>0</v>
      </c>
      <c r="G102" s="229">
        <v>1031</v>
      </c>
      <c r="H102" s="249">
        <v>206</v>
      </c>
      <c r="I102" s="229">
        <v>0</v>
      </c>
      <c r="J102" s="229">
        <v>1494</v>
      </c>
      <c r="K102" s="229">
        <v>245</v>
      </c>
      <c r="L102" s="229">
        <v>1328</v>
      </c>
      <c r="M102" s="229">
        <v>0</v>
      </c>
      <c r="N102" s="229">
        <v>20</v>
      </c>
    </row>
    <row r="103" spans="1:14" s="219" customFormat="1" ht="9" customHeight="1">
      <c r="A103" s="220" t="s">
        <v>64</v>
      </c>
      <c r="B103" s="220"/>
      <c r="C103" s="229">
        <f t="shared" si="5"/>
        <v>5857</v>
      </c>
      <c r="D103" s="249">
        <v>78</v>
      </c>
      <c r="E103" s="229">
        <v>36</v>
      </c>
      <c r="F103" s="229">
        <v>0</v>
      </c>
      <c r="G103" s="229">
        <v>1562</v>
      </c>
      <c r="H103" s="249">
        <v>621</v>
      </c>
      <c r="I103" s="229">
        <v>1</v>
      </c>
      <c r="J103" s="229">
        <v>1317</v>
      </c>
      <c r="K103" s="229">
        <v>83</v>
      </c>
      <c r="L103" s="229">
        <v>1201</v>
      </c>
      <c r="M103" s="229">
        <v>16</v>
      </c>
      <c r="N103" s="229">
        <v>942</v>
      </c>
    </row>
    <row r="104" spans="1:14" s="219" customFormat="1" ht="9" customHeight="1">
      <c r="A104" s="225" t="s">
        <v>65</v>
      </c>
      <c r="B104" s="225"/>
      <c r="C104" s="230">
        <f t="shared" si="5"/>
        <v>351</v>
      </c>
      <c r="D104" s="248">
        <v>7</v>
      </c>
      <c r="E104" s="230">
        <v>2</v>
      </c>
      <c r="F104" s="230">
        <v>0</v>
      </c>
      <c r="G104" s="230">
        <v>52</v>
      </c>
      <c r="H104" s="248">
        <v>147</v>
      </c>
      <c r="I104" s="230">
        <v>2</v>
      </c>
      <c r="J104" s="230">
        <v>63</v>
      </c>
      <c r="K104" s="230">
        <v>5</v>
      </c>
      <c r="L104" s="230">
        <v>72</v>
      </c>
      <c r="M104" s="230">
        <v>1</v>
      </c>
      <c r="N104" s="230">
        <v>0</v>
      </c>
    </row>
    <row r="105" spans="1:14" s="219" customFormat="1" ht="9" customHeight="1">
      <c r="A105" s="220" t="s">
        <v>66</v>
      </c>
      <c r="B105" s="220"/>
      <c r="C105" s="229">
        <f t="shared" si="5"/>
        <v>773</v>
      </c>
      <c r="D105" s="249">
        <v>24</v>
      </c>
      <c r="E105" s="229">
        <v>1</v>
      </c>
      <c r="F105" s="229">
        <v>0</v>
      </c>
      <c r="G105" s="229">
        <v>114</v>
      </c>
      <c r="H105" s="249">
        <v>133</v>
      </c>
      <c r="I105" s="229">
        <v>1</v>
      </c>
      <c r="J105" s="229">
        <v>147</v>
      </c>
      <c r="K105" s="229">
        <v>108</v>
      </c>
      <c r="L105" s="229">
        <v>192</v>
      </c>
      <c r="M105" s="229">
        <v>0</v>
      </c>
      <c r="N105" s="229">
        <v>53</v>
      </c>
    </row>
    <row r="106" spans="1:14" s="219" customFormat="1" ht="9" customHeight="1">
      <c r="A106" s="220" t="s">
        <v>67</v>
      </c>
      <c r="B106" s="220"/>
      <c r="C106" s="229">
        <f t="shared" si="5"/>
        <v>246</v>
      </c>
      <c r="D106" s="249">
        <v>3</v>
      </c>
      <c r="E106" s="229">
        <v>0</v>
      </c>
      <c r="F106" s="229">
        <v>0</v>
      </c>
      <c r="G106" s="229">
        <v>30</v>
      </c>
      <c r="H106" s="249">
        <v>64</v>
      </c>
      <c r="I106" s="229">
        <v>0</v>
      </c>
      <c r="J106" s="229">
        <v>28</v>
      </c>
      <c r="K106" s="229">
        <v>67</v>
      </c>
      <c r="L106" s="229">
        <v>54</v>
      </c>
      <c r="M106" s="229">
        <v>0</v>
      </c>
      <c r="N106" s="229">
        <v>0</v>
      </c>
    </row>
    <row r="107" spans="1:14" s="219" customFormat="1" ht="9" customHeight="1">
      <c r="A107" s="220" t="s">
        <v>68</v>
      </c>
      <c r="B107" s="220"/>
      <c r="C107" s="229">
        <f t="shared" si="5"/>
        <v>7449</v>
      </c>
      <c r="D107" s="249">
        <v>74</v>
      </c>
      <c r="E107" s="229">
        <v>10</v>
      </c>
      <c r="F107" s="229">
        <v>0</v>
      </c>
      <c r="G107" s="229">
        <v>2123</v>
      </c>
      <c r="H107" s="249">
        <v>688</v>
      </c>
      <c r="I107" s="229">
        <v>1</v>
      </c>
      <c r="J107" s="229">
        <v>1776</v>
      </c>
      <c r="K107" s="229">
        <v>335</v>
      </c>
      <c r="L107" s="229">
        <v>2098</v>
      </c>
      <c r="M107" s="229">
        <v>0</v>
      </c>
      <c r="N107" s="229">
        <v>344</v>
      </c>
    </row>
    <row r="108" spans="1:14" s="219" customFormat="1" ht="9" customHeight="1">
      <c r="A108" s="225" t="s">
        <v>69</v>
      </c>
      <c r="B108" s="225"/>
      <c r="C108" s="230">
        <f t="shared" si="5"/>
        <v>212</v>
      </c>
      <c r="D108" s="311">
        <v>0</v>
      </c>
      <c r="E108" s="230">
        <v>0</v>
      </c>
      <c r="F108" s="230">
        <v>0</v>
      </c>
      <c r="G108" s="230">
        <v>4</v>
      </c>
      <c r="H108" s="248">
        <v>122</v>
      </c>
      <c r="I108" s="230">
        <v>0</v>
      </c>
      <c r="J108" s="230">
        <v>48</v>
      </c>
      <c r="K108" s="230">
        <v>3</v>
      </c>
      <c r="L108" s="230">
        <v>35</v>
      </c>
      <c r="M108" s="230">
        <v>0</v>
      </c>
      <c r="N108" s="230">
        <v>0</v>
      </c>
    </row>
    <row r="109" spans="1:14" s="219" customFormat="1" ht="9" customHeight="1">
      <c r="A109" s="220" t="s">
        <v>70</v>
      </c>
      <c r="B109" s="220"/>
      <c r="C109" s="229">
        <f t="shared" si="5"/>
        <v>1235</v>
      </c>
      <c r="D109" s="249">
        <v>14</v>
      </c>
      <c r="E109" s="229">
        <v>5</v>
      </c>
      <c r="F109" s="229">
        <v>0</v>
      </c>
      <c r="G109" s="229">
        <v>301</v>
      </c>
      <c r="H109" s="249">
        <v>268</v>
      </c>
      <c r="I109" s="229">
        <v>0</v>
      </c>
      <c r="J109" s="229">
        <v>180</v>
      </c>
      <c r="K109" s="229">
        <v>24</v>
      </c>
      <c r="L109" s="229">
        <v>441</v>
      </c>
      <c r="M109" s="229">
        <v>2</v>
      </c>
      <c r="N109" s="229">
        <v>0</v>
      </c>
    </row>
    <row r="110" spans="1:14" s="219" customFormat="1" ht="9" customHeight="1">
      <c r="A110" s="220" t="s">
        <v>71</v>
      </c>
      <c r="B110" s="220"/>
      <c r="C110" s="229">
        <f t="shared" si="5"/>
        <v>339</v>
      </c>
      <c r="D110" s="310">
        <v>5</v>
      </c>
      <c r="E110" s="229">
        <v>1</v>
      </c>
      <c r="F110" s="229">
        <v>0</v>
      </c>
      <c r="G110" s="229">
        <v>219</v>
      </c>
      <c r="H110" s="249">
        <v>1</v>
      </c>
      <c r="I110" s="229">
        <v>0</v>
      </c>
      <c r="J110" s="229">
        <v>48</v>
      </c>
      <c r="K110" s="229">
        <v>10</v>
      </c>
      <c r="L110" s="229">
        <v>55</v>
      </c>
      <c r="M110" s="229">
        <v>0</v>
      </c>
      <c r="N110" s="229">
        <v>0</v>
      </c>
    </row>
    <row r="111" spans="1:14" s="219" customFormat="1" ht="9" customHeight="1">
      <c r="A111" s="220" t="s">
        <v>72</v>
      </c>
      <c r="B111" s="220"/>
      <c r="C111" s="229">
        <f t="shared" si="5"/>
        <v>1103</v>
      </c>
      <c r="D111" s="249">
        <v>1</v>
      </c>
      <c r="E111" s="229">
        <v>0</v>
      </c>
      <c r="F111" s="229">
        <v>0</v>
      </c>
      <c r="G111" s="229">
        <v>22</v>
      </c>
      <c r="H111" s="249">
        <v>407</v>
      </c>
      <c r="I111" s="229">
        <v>1</v>
      </c>
      <c r="J111" s="229">
        <v>181</v>
      </c>
      <c r="K111" s="229">
        <v>30</v>
      </c>
      <c r="L111" s="229">
        <v>448</v>
      </c>
      <c r="M111" s="229">
        <v>1</v>
      </c>
      <c r="N111" s="229">
        <v>12</v>
      </c>
    </row>
    <row r="112" spans="1:14" s="219" customFormat="1" ht="9" customHeight="1">
      <c r="A112" s="225" t="s">
        <v>73</v>
      </c>
      <c r="B112" s="225"/>
      <c r="C112" s="230">
        <f t="shared" si="5"/>
        <v>132</v>
      </c>
      <c r="D112" s="248">
        <v>0</v>
      </c>
      <c r="E112" s="230">
        <v>0</v>
      </c>
      <c r="F112" s="230">
        <v>0</v>
      </c>
      <c r="G112" s="230">
        <v>61</v>
      </c>
      <c r="H112" s="248">
        <v>26</v>
      </c>
      <c r="I112" s="230">
        <v>0</v>
      </c>
      <c r="J112" s="230">
        <v>15</v>
      </c>
      <c r="K112" s="230">
        <v>13</v>
      </c>
      <c r="L112" s="230">
        <v>14</v>
      </c>
      <c r="M112" s="230">
        <v>0</v>
      </c>
      <c r="N112" s="230">
        <v>3</v>
      </c>
    </row>
    <row r="113" spans="1:15" s="219" customFormat="1" ht="9" customHeight="1">
      <c r="A113" s="220" t="s">
        <v>74</v>
      </c>
      <c r="B113" s="220"/>
      <c r="C113" s="229">
        <f t="shared" si="5"/>
        <v>187</v>
      </c>
      <c r="D113" s="249">
        <v>17</v>
      </c>
      <c r="E113" s="229">
        <v>0</v>
      </c>
      <c r="F113" s="229">
        <v>0</v>
      </c>
      <c r="G113" s="229">
        <v>28</v>
      </c>
      <c r="H113" s="249">
        <v>38</v>
      </c>
      <c r="I113" s="229">
        <v>7</v>
      </c>
      <c r="J113" s="229">
        <v>22</v>
      </c>
      <c r="K113" s="229">
        <v>5</v>
      </c>
      <c r="L113" s="229">
        <v>67</v>
      </c>
      <c r="M113" s="229">
        <v>2</v>
      </c>
      <c r="N113" s="229">
        <v>1</v>
      </c>
    </row>
    <row r="114" spans="1:15" s="219" customFormat="1" ht="9" customHeight="1">
      <c r="A114" s="220" t="s">
        <v>75</v>
      </c>
      <c r="B114" s="220"/>
      <c r="C114" s="229">
        <f t="shared" si="5"/>
        <v>701</v>
      </c>
      <c r="D114" s="249">
        <v>25</v>
      </c>
      <c r="E114" s="229">
        <v>2</v>
      </c>
      <c r="F114" s="229">
        <v>0</v>
      </c>
      <c r="G114" s="229">
        <v>108</v>
      </c>
      <c r="H114" s="249">
        <v>191</v>
      </c>
      <c r="I114" s="229">
        <v>4</v>
      </c>
      <c r="J114" s="229">
        <v>96</v>
      </c>
      <c r="K114" s="229">
        <v>88</v>
      </c>
      <c r="L114" s="229">
        <v>154</v>
      </c>
      <c r="M114" s="229">
        <v>28</v>
      </c>
      <c r="N114" s="229">
        <v>5</v>
      </c>
    </row>
    <row r="115" spans="1:15" s="219" customFormat="1" ht="9" customHeight="1">
      <c r="A115" s="220" t="s">
        <v>76</v>
      </c>
      <c r="B115" s="220"/>
      <c r="C115" s="229">
        <f t="shared" si="5"/>
        <v>309</v>
      </c>
      <c r="D115" s="249">
        <v>4</v>
      </c>
      <c r="E115" s="229">
        <v>0</v>
      </c>
      <c r="F115" s="229">
        <v>0</v>
      </c>
      <c r="G115" s="229">
        <v>16</v>
      </c>
      <c r="H115" s="249">
        <v>158</v>
      </c>
      <c r="I115" s="229">
        <v>0</v>
      </c>
      <c r="J115" s="229">
        <v>28</v>
      </c>
      <c r="K115" s="229">
        <v>16</v>
      </c>
      <c r="L115" s="229">
        <v>50</v>
      </c>
      <c r="M115" s="229">
        <v>0</v>
      </c>
      <c r="N115" s="229">
        <v>37</v>
      </c>
    </row>
    <row r="116" spans="1:15" s="219" customFormat="1" ht="9" customHeight="1">
      <c r="A116" s="225" t="s">
        <v>77</v>
      </c>
      <c r="B116" s="225"/>
      <c r="C116" s="230">
        <f t="shared" si="5"/>
        <v>511</v>
      </c>
      <c r="D116" s="311">
        <v>0</v>
      </c>
      <c r="E116" s="230">
        <v>0</v>
      </c>
      <c r="F116" s="230">
        <v>0</v>
      </c>
      <c r="G116" s="230">
        <v>185</v>
      </c>
      <c r="H116" s="248">
        <v>104</v>
      </c>
      <c r="I116" s="230">
        <v>9</v>
      </c>
      <c r="J116" s="230">
        <v>96</v>
      </c>
      <c r="K116" s="230">
        <v>3</v>
      </c>
      <c r="L116" s="230">
        <v>113</v>
      </c>
      <c r="M116" s="230">
        <v>0</v>
      </c>
      <c r="N116" s="230">
        <v>1</v>
      </c>
    </row>
    <row r="117" spans="1:15" s="219" customFormat="1" ht="9" customHeight="1">
      <c r="A117" s="220" t="s">
        <v>78</v>
      </c>
      <c r="B117" s="220"/>
      <c r="C117" s="229">
        <f t="shared" si="5"/>
        <v>77</v>
      </c>
      <c r="D117" s="310">
        <v>0</v>
      </c>
      <c r="E117" s="229">
        <v>0</v>
      </c>
      <c r="F117" s="229">
        <v>0</v>
      </c>
      <c r="G117" s="229">
        <v>46</v>
      </c>
      <c r="H117" s="249">
        <v>3</v>
      </c>
      <c r="I117" s="229">
        <v>1</v>
      </c>
      <c r="J117" s="229">
        <v>12</v>
      </c>
      <c r="K117" s="229">
        <v>1</v>
      </c>
      <c r="L117" s="229">
        <v>13</v>
      </c>
      <c r="M117" s="229">
        <v>0</v>
      </c>
      <c r="N117" s="229">
        <v>1</v>
      </c>
    </row>
    <row r="118" spans="1:15" s="219" customFormat="1" ht="9" customHeight="1">
      <c r="A118" s="220" t="s">
        <v>79</v>
      </c>
      <c r="B118" s="220"/>
      <c r="C118" s="229">
        <f t="shared" si="5"/>
        <v>1461</v>
      </c>
      <c r="D118" s="249">
        <v>5</v>
      </c>
      <c r="E118" s="229">
        <v>0</v>
      </c>
      <c r="F118" s="229">
        <v>0</v>
      </c>
      <c r="G118" s="229">
        <v>171</v>
      </c>
      <c r="H118" s="249">
        <v>697</v>
      </c>
      <c r="I118" s="229">
        <v>0</v>
      </c>
      <c r="J118" s="229">
        <v>337</v>
      </c>
      <c r="K118" s="229">
        <v>36</v>
      </c>
      <c r="L118" s="229">
        <v>214</v>
      </c>
      <c r="M118" s="229">
        <v>0</v>
      </c>
      <c r="N118" s="229">
        <v>1</v>
      </c>
    </row>
    <row r="119" spans="1:15" s="219" customFormat="1" ht="9" customHeight="1">
      <c r="A119" s="220" t="s">
        <v>80</v>
      </c>
      <c r="B119" s="220"/>
      <c r="C119" s="229">
        <f t="shared" si="5"/>
        <v>100</v>
      </c>
      <c r="D119" s="249">
        <v>4</v>
      </c>
      <c r="E119" s="229">
        <v>0</v>
      </c>
      <c r="F119" s="229">
        <v>0</v>
      </c>
      <c r="G119" s="229">
        <v>20</v>
      </c>
      <c r="H119" s="249">
        <v>11</v>
      </c>
      <c r="I119" s="229">
        <v>0</v>
      </c>
      <c r="J119" s="229">
        <v>21</v>
      </c>
      <c r="K119" s="229">
        <v>15</v>
      </c>
      <c r="L119" s="229">
        <v>29</v>
      </c>
      <c r="M119" s="229">
        <v>0</v>
      </c>
      <c r="N119" s="229">
        <v>0</v>
      </c>
    </row>
    <row r="120" spans="1:15" s="219" customFormat="1" ht="9" customHeight="1">
      <c r="A120" s="225" t="s">
        <v>81</v>
      </c>
      <c r="B120" s="225"/>
      <c r="C120" s="230">
        <f t="shared" si="5"/>
        <v>8</v>
      </c>
      <c r="D120" s="311">
        <v>0</v>
      </c>
      <c r="E120" s="230">
        <v>2</v>
      </c>
      <c r="F120" s="230">
        <v>0</v>
      </c>
      <c r="G120" s="230">
        <v>4</v>
      </c>
      <c r="H120" s="248">
        <v>0</v>
      </c>
      <c r="I120" s="230">
        <v>0</v>
      </c>
      <c r="J120" s="230">
        <v>0</v>
      </c>
      <c r="K120" s="230">
        <v>0</v>
      </c>
      <c r="L120" s="230">
        <v>2</v>
      </c>
      <c r="M120" s="230">
        <v>0</v>
      </c>
      <c r="N120" s="230">
        <v>0</v>
      </c>
    </row>
    <row r="121" spans="1:15" s="219" customFormat="1" ht="9" customHeight="1">
      <c r="A121" s="220"/>
      <c r="B121" s="220"/>
      <c r="C121" s="229"/>
      <c r="D121" s="310"/>
      <c r="E121" s="229"/>
      <c r="F121" s="229"/>
      <c r="G121" s="229"/>
      <c r="H121" s="249"/>
      <c r="I121" s="229"/>
      <c r="J121" s="229"/>
      <c r="K121" s="229"/>
      <c r="L121" s="229"/>
      <c r="M121" s="229"/>
      <c r="N121" s="229"/>
    </row>
    <row r="122" spans="1:15" s="219" customFormat="1" ht="9" customHeight="1">
      <c r="A122" s="247" t="s">
        <v>157</v>
      </c>
      <c r="B122" s="247"/>
      <c r="O122" s="220"/>
    </row>
    <row r="123" spans="1:15" s="219" customFormat="1" ht="9" customHeight="1">
      <c r="A123" s="222" t="s">
        <v>102</v>
      </c>
      <c r="B123" s="222"/>
      <c r="C123" s="243">
        <f t="shared" ref="C123:N123" si="6">SUM(C125:C156)</f>
        <v>33225</v>
      </c>
      <c r="D123" s="243">
        <f t="shared" si="6"/>
        <v>403</v>
      </c>
      <c r="E123" s="243">
        <f t="shared" si="6"/>
        <v>58</v>
      </c>
      <c r="F123" s="243">
        <f t="shared" si="6"/>
        <v>7</v>
      </c>
      <c r="G123" s="243">
        <f t="shared" si="6"/>
        <v>8906</v>
      </c>
      <c r="H123" s="243">
        <f t="shared" si="6"/>
        <v>5050</v>
      </c>
      <c r="I123" s="243">
        <f t="shared" si="6"/>
        <v>37</v>
      </c>
      <c r="J123" s="243">
        <f t="shared" si="6"/>
        <v>7676</v>
      </c>
      <c r="K123" s="243">
        <f t="shared" si="6"/>
        <v>1335</v>
      </c>
      <c r="L123" s="243">
        <f t="shared" si="6"/>
        <v>8288</v>
      </c>
      <c r="M123" s="243">
        <f t="shared" si="6"/>
        <v>51</v>
      </c>
      <c r="N123" s="243">
        <f t="shared" si="6"/>
        <v>1414</v>
      </c>
      <c r="O123" s="220"/>
    </row>
    <row r="124" spans="1:15" s="219" customFormat="1" ht="3.95" customHeight="1">
      <c r="A124" s="222"/>
      <c r="B124" s="222"/>
      <c r="C124" s="243"/>
      <c r="D124" s="243"/>
      <c r="E124" s="243"/>
      <c r="F124" s="243"/>
      <c r="G124" s="243"/>
      <c r="H124" s="243"/>
      <c r="I124" s="243"/>
      <c r="J124" s="243"/>
      <c r="K124" s="243"/>
      <c r="L124" s="243"/>
      <c r="M124" s="243"/>
      <c r="N124" s="243"/>
      <c r="O124" s="220"/>
    </row>
    <row r="125" spans="1:15" s="219" customFormat="1" ht="9" customHeight="1">
      <c r="A125" s="220" t="s">
        <v>50</v>
      </c>
      <c r="B125" s="220"/>
      <c r="C125" s="229">
        <f t="shared" ref="C125:C156" si="7">SUM(D125:N125)</f>
        <v>59</v>
      </c>
      <c r="D125" s="249">
        <v>1</v>
      </c>
      <c r="E125" s="229">
        <v>0</v>
      </c>
      <c r="F125" s="229">
        <v>0</v>
      </c>
      <c r="G125" s="229">
        <v>16</v>
      </c>
      <c r="H125" s="249">
        <v>7</v>
      </c>
      <c r="I125" s="229">
        <v>0</v>
      </c>
      <c r="J125" s="229">
        <v>7</v>
      </c>
      <c r="K125" s="229">
        <v>11</v>
      </c>
      <c r="L125" s="229">
        <v>15</v>
      </c>
      <c r="M125" s="229">
        <v>0</v>
      </c>
      <c r="N125" s="229">
        <v>2</v>
      </c>
      <c r="O125" s="220"/>
    </row>
    <row r="126" spans="1:15" s="219" customFormat="1" ht="9" customHeight="1">
      <c r="A126" s="220" t="s">
        <v>51</v>
      </c>
      <c r="B126" s="220"/>
      <c r="C126" s="229">
        <f t="shared" si="7"/>
        <v>1605</v>
      </c>
      <c r="D126" s="249">
        <v>8</v>
      </c>
      <c r="E126" s="229">
        <v>0</v>
      </c>
      <c r="F126" s="229">
        <v>0</v>
      </c>
      <c r="G126" s="229">
        <v>725</v>
      </c>
      <c r="H126" s="249">
        <v>246</v>
      </c>
      <c r="I126" s="229">
        <v>1</v>
      </c>
      <c r="J126" s="229">
        <v>219</v>
      </c>
      <c r="K126" s="229">
        <v>38</v>
      </c>
      <c r="L126" s="229">
        <v>366</v>
      </c>
      <c r="M126" s="229">
        <v>2</v>
      </c>
      <c r="N126" s="229">
        <v>0</v>
      </c>
      <c r="O126" s="220"/>
    </row>
    <row r="127" spans="1:15" s="219" customFormat="1" ht="9" customHeight="1">
      <c r="A127" s="220" t="s">
        <v>52</v>
      </c>
      <c r="B127" s="220"/>
      <c r="C127" s="229">
        <f t="shared" si="7"/>
        <v>210</v>
      </c>
      <c r="D127" s="249">
        <v>2</v>
      </c>
      <c r="E127" s="229">
        <v>0</v>
      </c>
      <c r="F127" s="229">
        <v>0</v>
      </c>
      <c r="G127" s="229">
        <v>19</v>
      </c>
      <c r="H127" s="249">
        <v>55</v>
      </c>
      <c r="I127" s="229">
        <v>0</v>
      </c>
      <c r="J127" s="229">
        <v>16</v>
      </c>
      <c r="K127" s="229">
        <v>0</v>
      </c>
      <c r="L127" s="229">
        <v>118</v>
      </c>
      <c r="M127" s="229">
        <v>0</v>
      </c>
      <c r="N127" s="229">
        <v>0</v>
      </c>
      <c r="O127" s="220"/>
    </row>
    <row r="128" spans="1:15" s="219" customFormat="1" ht="9" customHeight="1">
      <c r="A128" s="225" t="s">
        <v>53</v>
      </c>
      <c r="B128" s="225"/>
      <c r="C128" s="230">
        <f t="shared" si="7"/>
        <v>49</v>
      </c>
      <c r="D128" s="248">
        <v>0</v>
      </c>
      <c r="E128" s="230">
        <v>0</v>
      </c>
      <c r="F128" s="230">
        <v>0</v>
      </c>
      <c r="G128" s="230">
        <v>12</v>
      </c>
      <c r="H128" s="248">
        <v>8</v>
      </c>
      <c r="I128" s="230">
        <v>0</v>
      </c>
      <c r="J128" s="230">
        <v>14</v>
      </c>
      <c r="K128" s="230">
        <v>4</v>
      </c>
      <c r="L128" s="230">
        <v>11</v>
      </c>
      <c r="M128" s="230">
        <v>0</v>
      </c>
      <c r="N128" s="230">
        <v>0</v>
      </c>
      <c r="O128" s="220"/>
    </row>
    <row r="129" spans="1:15" s="219" customFormat="1" ht="9" customHeight="1">
      <c r="A129" s="220" t="s">
        <v>54</v>
      </c>
      <c r="B129" s="220"/>
      <c r="C129" s="229">
        <f t="shared" si="7"/>
        <v>166</v>
      </c>
      <c r="D129" s="249">
        <v>24</v>
      </c>
      <c r="E129" s="229">
        <v>0</v>
      </c>
      <c r="F129" s="229">
        <v>0</v>
      </c>
      <c r="G129" s="229">
        <v>59</v>
      </c>
      <c r="H129" s="249">
        <v>5</v>
      </c>
      <c r="I129" s="229">
        <v>7</v>
      </c>
      <c r="J129" s="229">
        <v>40</v>
      </c>
      <c r="K129" s="229">
        <v>2</v>
      </c>
      <c r="L129" s="229">
        <v>25</v>
      </c>
      <c r="M129" s="229">
        <v>3</v>
      </c>
      <c r="N129" s="229">
        <v>1</v>
      </c>
      <c r="O129" s="220"/>
    </row>
    <row r="130" spans="1:15" s="219" customFormat="1" ht="9" customHeight="1">
      <c r="A130" s="220" t="s">
        <v>55</v>
      </c>
      <c r="B130" s="220"/>
      <c r="C130" s="229">
        <f t="shared" si="7"/>
        <v>59</v>
      </c>
      <c r="D130" s="249">
        <v>0</v>
      </c>
      <c r="E130" s="229">
        <v>0</v>
      </c>
      <c r="F130" s="229">
        <v>0</v>
      </c>
      <c r="G130" s="229">
        <v>4</v>
      </c>
      <c r="H130" s="249">
        <v>0</v>
      </c>
      <c r="I130" s="229">
        <v>0</v>
      </c>
      <c r="J130" s="229">
        <v>12</v>
      </c>
      <c r="K130" s="229">
        <v>1</v>
      </c>
      <c r="L130" s="229">
        <v>42</v>
      </c>
      <c r="M130" s="229">
        <v>0</v>
      </c>
      <c r="N130" s="229">
        <v>0</v>
      </c>
      <c r="O130" s="220"/>
    </row>
    <row r="131" spans="1:15" s="219" customFormat="1" ht="9" customHeight="1">
      <c r="A131" s="220" t="s">
        <v>56</v>
      </c>
      <c r="B131" s="220"/>
      <c r="C131" s="229">
        <f t="shared" si="7"/>
        <v>20</v>
      </c>
      <c r="D131" s="249">
        <v>0</v>
      </c>
      <c r="E131" s="229">
        <v>0</v>
      </c>
      <c r="F131" s="229">
        <v>0</v>
      </c>
      <c r="G131" s="229">
        <v>3</v>
      </c>
      <c r="H131" s="249">
        <v>8</v>
      </c>
      <c r="I131" s="229">
        <v>0</v>
      </c>
      <c r="J131" s="229">
        <v>2</v>
      </c>
      <c r="K131" s="229">
        <v>0</v>
      </c>
      <c r="L131" s="229">
        <v>7</v>
      </c>
      <c r="M131" s="229">
        <v>0</v>
      </c>
      <c r="N131" s="229">
        <v>0</v>
      </c>
      <c r="O131" s="220"/>
    </row>
    <row r="132" spans="1:15" s="219" customFormat="1" ht="9" customHeight="1">
      <c r="A132" s="225" t="s">
        <v>57</v>
      </c>
      <c r="B132" s="225"/>
      <c r="C132" s="230">
        <f t="shared" si="7"/>
        <v>70</v>
      </c>
      <c r="D132" s="248">
        <v>1</v>
      </c>
      <c r="E132" s="230">
        <v>2</v>
      </c>
      <c r="F132" s="230">
        <v>0</v>
      </c>
      <c r="G132" s="230">
        <v>33</v>
      </c>
      <c r="H132" s="248">
        <v>2</v>
      </c>
      <c r="I132" s="230">
        <v>0</v>
      </c>
      <c r="J132" s="230">
        <v>5</v>
      </c>
      <c r="K132" s="230">
        <v>2</v>
      </c>
      <c r="L132" s="230">
        <v>22</v>
      </c>
      <c r="M132" s="230">
        <v>3</v>
      </c>
      <c r="N132" s="230">
        <v>0</v>
      </c>
      <c r="O132" s="220"/>
    </row>
    <row r="133" spans="1:15" s="219" customFormat="1" ht="9" customHeight="1">
      <c r="A133" s="220" t="s">
        <v>58</v>
      </c>
      <c r="B133" s="220"/>
      <c r="C133" s="229">
        <f t="shared" si="7"/>
        <v>3758</v>
      </c>
      <c r="D133" s="249">
        <v>4</v>
      </c>
      <c r="E133" s="229">
        <v>0</v>
      </c>
      <c r="F133" s="229">
        <v>0</v>
      </c>
      <c r="G133" s="229">
        <v>1177</v>
      </c>
      <c r="H133" s="249">
        <v>236</v>
      </c>
      <c r="I133" s="229">
        <v>0</v>
      </c>
      <c r="J133" s="229">
        <v>1000</v>
      </c>
      <c r="K133" s="229">
        <v>49</v>
      </c>
      <c r="L133" s="229">
        <v>1110</v>
      </c>
      <c r="M133" s="229">
        <v>0</v>
      </c>
      <c r="N133" s="229">
        <v>182</v>
      </c>
      <c r="O133" s="220"/>
    </row>
    <row r="134" spans="1:15" s="219" customFormat="1" ht="9" customHeight="1">
      <c r="A134" s="220" t="s">
        <v>59</v>
      </c>
      <c r="B134" s="220"/>
      <c r="C134" s="229">
        <f t="shared" si="7"/>
        <v>389</v>
      </c>
      <c r="D134" s="249">
        <v>30</v>
      </c>
      <c r="E134" s="229">
        <v>4</v>
      </c>
      <c r="F134" s="229">
        <v>0</v>
      </c>
      <c r="G134" s="229">
        <v>174</v>
      </c>
      <c r="H134" s="249">
        <v>29</v>
      </c>
      <c r="I134" s="229">
        <v>0</v>
      </c>
      <c r="J134" s="229">
        <v>65</v>
      </c>
      <c r="K134" s="229">
        <v>6</v>
      </c>
      <c r="L134" s="229">
        <v>74</v>
      </c>
      <c r="M134" s="229">
        <v>4</v>
      </c>
      <c r="N134" s="229">
        <v>3</v>
      </c>
      <c r="O134" s="220"/>
    </row>
    <row r="135" spans="1:15" s="219" customFormat="1" ht="9" customHeight="1">
      <c r="A135" s="220" t="s">
        <v>60</v>
      </c>
      <c r="B135" s="220"/>
      <c r="C135" s="229">
        <f t="shared" si="7"/>
        <v>373</v>
      </c>
      <c r="D135" s="249">
        <v>4</v>
      </c>
      <c r="E135" s="229">
        <v>0</v>
      </c>
      <c r="F135" s="229">
        <v>0</v>
      </c>
      <c r="G135" s="229">
        <v>178</v>
      </c>
      <c r="H135" s="249">
        <v>55</v>
      </c>
      <c r="I135" s="229">
        <v>1</v>
      </c>
      <c r="J135" s="229">
        <v>76</v>
      </c>
      <c r="K135" s="229">
        <v>4</v>
      </c>
      <c r="L135" s="229">
        <v>52</v>
      </c>
      <c r="M135" s="229">
        <v>0</v>
      </c>
      <c r="N135" s="229">
        <v>3</v>
      </c>
      <c r="O135" s="220"/>
    </row>
    <row r="136" spans="1:15" s="219" customFormat="1" ht="9" customHeight="1">
      <c r="A136" s="225" t="s">
        <v>61</v>
      </c>
      <c r="B136" s="225"/>
      <c r="C136" s="230">
        <f t="shared" si="7"/>
        <v>718</v>
      </c>
      <c r="D136" s="248">
        <v>3</v>
      </c>
      <c r="E136" s="230">
        <v>0</v>
      </c>
      <c r="F136" s="230">
        <v>0</v>
      </c>
      <c r="G136" s="230">
        <v>34</v>
      </c>
      <c r="H136" s="248">
        <v>133</v>
      </c>
      <c r="I136" s="230">
        <v>0</v>
      </c>
      <c r="J136" s="230">
        <v>129</v>
      </c>
      <c r="K136" s="230">
        <v>12</v>
      </c>
      <c r="L136" s="230">
        <v>386</v>
      </c>
      <c r="M136" s="230">
        <v>2</v>
      </c>
      <c r="N136" s="230">
        <v>19</v>
      </c>
      <c r="O136" s="220"/>
    </row>
    <row r="137" spans="1:15" s="219" customFormat="1" ht="9" customHeight="1">
      <c r="A137" s="220" t="s">
        <v>62</v>
      </c>
      <c r="B137" s="220"/>
      <c r="C137" s="229">
        <f t="shared" si="7"/>
        <v>558</v>
      </c>
      <c r="D137" s="249">
        <v>15</v>
      </c>
      <c r="E137" s="229">
        <v>1</v>
      </c>
      <c r="F137" s="229">
        <v>1</v>
      </c>
      <c r="G137" s="229">
        <v>214</v>
      </c>
      <c r="H137" s="249">
        <v>213</v>
      </c>
      <c r="I137" s="229">
        <v>0</v>
      </c>
      <c r="J137" s="229">
        <v>57</v>
      </c>
      <c r="K137" s="229">
        <v>8</v>
      </c>
      <c r="L137" s="229">
        <v>49</v>
      </c>
      <c r="M137" s="229">
        <v>0</v>
      </c>
      <c r="N137" s="229">
        <v>0</v>
      </c>
      <c r="O137" s="220"/>
    </row>
    <row r="138" spans="1:15" s="219" customFormat="1" ht="9" customHeight="1">
      <c r="A138" s="220" t="s">
        <v>63</v>
      </c>
      <c r="B138" s="220"/>
      <c r="C138" s="229">
        <f t="shared" si="7"/>
        <v>4850</v>
      </c>
      <c r="D138" s="249">
        <v>57</v>
      </c>
      <c r="E138" s="229">
        <v>4</v>
      </c>
      <c r="F138" s="229">
        <v>0</v>
      </c>
      <c r="G138" s="229">
        <v>1199</v>
      </c>
      <c r="H138" s="249">
        <v>263</v>
      </c>
      <c r="I138" s="229">
        <v>1</v>
      </c>
      <c r="J138" s="229">
        <v>1754</v>
      </c>
      <c r="K138" s="229">
        <v>265</v>
      </c>
      <c r="L138" s="229">
        <v>1280</v>
      </c>
      <c r="M138" s="229">
        <v>0</v>
      </c>
      <c r="N138" s="229">
        <v>27</v>
      </c>
      <c r="O138" s="220"/>
    </row>
    <row r="139" spans="1:15" s="219" customFormat="1" ht="9" customHeight="1">
      <c r="A139" s="220" t="s">
        <v>64</v>
      </c>
      <c r="B139" s="220"/>
      <c r="C139" s="229">
        <f t="shared" si="7"/>
        <v>6324</v>
      </c>
      <c r="D139" s="249">
        <v>77</v>
      </c>
      <c r="E139" s="229">
        <v>40</v>
      </c>
      <c r="F139" s="229">
        <v>0</v>
      </c>
      <c r="G139" s="229">
        <v>1976</v>
      </c>
      <c r="H139" s="249">
        <v>588</v>
      </c>
      <c r="I139" s="229">
        <v>3</v>
      </c>
      <c r="J139" s="229">
        <v>1134</v>
      </c>
      <c r="K139" s="229">
        <v>112</v>
      </c>
      <c r="L139" s="229">
        <v>1389</v>
      </c>
      <c r="M139" s="229">
        <v>30</v>
      </c>
      <c r="N139" s="229">
        <v>975</v>
      </c>
      <c r="O139" s="220"/>
    </row>
    <row r="140" spans="1:15" s="219" customFormat="1" ht="9" customHeight="1">
      <c r="A140" s="225" t="s">
        <v>65</v>
      </c>
      <c r="B140" s="225"/>
      <c r="C140" s="230">
        <f t="shared" si="7"/>
        <v>279</v>
      </c>
      <c r="D140" s="248">
        <v>6</v>
      </c>
      <c r="E140" s="230">
        <v>1</v>
      </c>
      <c r="F140" s="230">
        <v>0</v>
      </c>
      <c r="G140" s="230">
        <v>58</v>
      </c>
      <c r="H140" s="248">
        <v>79</v>
      </c>
      <c r="I140" s="230">
        <v>2</v>
      </c>
      <c r="J140" s="230">
        <v>55</v>
      </c>
      <c r="K140" s="230">
        <v>5</v>
      </c>
      <c r="L140" s="230">
        <v>73</v>
      </c>
      <c r="M140" s="230">
        <v>0</v>
      </c>
      <c r="N140" s="230">
        <v>0</v>
      </c>
      <c r="O140" s="220"/>
    </row>
    <row r="141" spans="1:15" s="219" customFormat="1" ht="9" customHeight="1">
      <c r="A141" s="220" t="s">
        <v>66</v>
      </c>
      <c r="B141" s="220"/>
      <c r="C141" s="229">
        <f t="shared" si="7"/>
        <v>644</v>
      </c>
      <c r="D141" s="249">
        <v>15</v>
      </c>
      <c r="E141" s="229">
        <v>1</v>
      </c>
      <c r="F141" s="229">
        <v>0</v>
      </c>
      <c r="G141" s="229">
        <v>71</v>
      </c>
      <c r="H141" s="249">
        <v>229</v>
      </c>
      <c r="I141" s="229">
        <v>1</v>
      </c>
      <c r="J141" s="229">
        <v>58</v>
      </c>
      <c r="K141" s="229">
        <v>15</v>
      </c>
      <c r="L141" s="229">
        <v>173</v>
      </c>
      <c r="M141" s="229">
        <v>0</v>
      </c>
      <c r="N141" s="229">
        <v>81</v>
      </c>
      <c r="O141" s="220"/>
    </row>
    <row r="142" spans="1:15" s="219" customFormat="1" ht="9" customHeight="1">
      <c r="A142" s="220" t="s">
        <v>67</v>
      </c>
      <c r="B142" s="220"/>
      <c r="C142" s="229">
        <f t="shared" si="7"/>
        <v>256</v>
      </c>
      <c r="D142" s="249">
        <v>1</v>
      </c>
      <c r="E142" s="229">
        <v>0</v>
      </c>
      <c r="F142" s="229">
        <v>0</v>
      </c>
      <c r="G142" s="229">
        <v>30</v>
      </c>
      <c r="H142" s="249">
        <v>66</v>
      </c>
      <c r="I142" s="229">
        <v>0</v>
      </c>
      <c r="J142" s="229">
        <v>22</v>
      </c>
      <c r="K142" s="229">
        <v>109</v>
      </c>
      <c r="L142" s="229">
        <v>28</v>
      </c>
      <c r="M142" s="229">
        <v>0</v>
      </c>
      <c r="N142" s="229">
        <v>0</v>
      </c>
      <c r="O142" s="220"/>
    </row>
    <row r="143" spans="1:15" s="219" customFormat="1" ht="9" customHeight="1">
      <c r="A143" s="220" t="s">
        <v>68</v>
      </c>
      <c r="B143" s="220"/>
      <c r="C143" s="229">
        <f t="shared" si="7"/>
        <v>6163</v>
      </c>
      <c r="D143" s="249">
        <v>46</v>
      </c>
      <c r="E143" s="229">
        <v>4</v>
      </c>
      <c r="F143" s="229">
        <v>0</v>
      </c>
      <c r="G143" s="229">
        <v>1720</v>
      </c>
      <c r="H143" s="249">
        <v>553</v>
      </c>
      <c r="I143" s="229">
        <v>2</v>
      </c>
      <c r="J143" s="229">
        <v>1606</v>
      </c>
      <c r="K143" s="229">
        <v>349</v>
      </c>
      <c r="L143" s="229">
        <v>1796</v>
      </c>
      <c r="M143" s="229">
        <v>0</v>
      </c>
      <c r="N143" s="229">
        <v>87</v>
      </c>
      <c r="O143" s="220"/>
    </row>
    <row r="144" spans="1:15" s="219" customFormat="1" ht="9" customHeight="1">
      <c r="A144" s="225" t="s">
        <v>69</v>
      </c>
      <c r="B144" s="225"/>
      <c r="C144" s="230">
        <f t="shared" si="7"/>
        <v>242</v>
      </c>
      <c r="D144" s="248">
        <v>0</v>
      </c>
      <c r="E144" s="230">
        <v>0</v>
      </c>
      <c r="F144" s="230">
        <v>0</v>
      </c>
      <c r="G144" s="230">
        <v>10</v>
      </c>
      <c r="H144" s="248">
        <v>136</v>
      </c>
      <c r="I144" s="230">
        <v>0</v>
      </c>
      <c r="J144" s="230">
        <v>51</v>
      </c>
      <c r="K144" s="230">
        <v>3</v>
      </c>
      <c r="L144" s="230">
        <v>42</v>
      </c>
      <c r="M144" s="230">
        <v>0</v>
      </c>
      <c r="N144" s="230">
        <v>0</v>
      </c>
      <c r="O144" s="220"/>
    </row>
    <row r="145" spans="1:15" s="219" customFormat="1" ht="9" customHeight="1">
      <c r="A145" s="220" t="s">
        <v>70</v>
      </c>
      <c r="B145" s="220"/>
      <c r="C145" s="229">
        <f t="shared" si="7"/>
        <v>956</v>
      </c>
      <c r="D145" s="249">
        <v>12</v>
      </c>
      <c r="E145" s="229">
        <v>0</v>
      </c>
      <c r="F145" s="229">
        <v>0</v>
      </c>
      <c r="G145" s="229">
        <v>382</v>
      </c>
      <c r="H145" s="249">
        <v>300</v>
      </c>
      <c r="I145" s="229">
        <v>0</v>
      </c>
      <c r="J145" s="229">
        <v>133</v>
      </c>
      <c r="K145" s="229">
        <v>14</v>
      </c>
      <c r="L145" s="229">
        <v>115</v>
      </c>
      <c r="M145" s="229">
        <v>0</v>
      </c>
      <c r="N145" s="229">
        <v>0</v>
      </c>
      <c r="O145" s="220"/>
    </row>
    <row r="146" spans="1:15" s="219" customFormat="1" ht="9" customHeight="1">
      <c r="A146" s="220" t="s">
        <v>71</v>
      </c>
      <c r="B146" s="220"/>
      <c r="C146" s="229">
        <f t="shared" si="7"/>
        <v>333</v>
      </c>
      <c r="D146" s="249">
        <v>4</v>
      </c>
      <c r="E146" s="229">
        <v>1</v>
      </c>
      <c r="F146" s="229">
        <v>0</v>
      </c>
      <c r="G146" s="229">
        <v>220</v>
      </c>
      <c r="H146" s="249">
        <v>1</v>
      </c>
      <c r="I146" s="229">
        <v>0</v>
      </c>
      <c r="J146" s="229">
        <v>39</v>
      </c>
      <c r="K146" s="229">
        <v>3</v>
      </c>
      <c r="L146" s="229">
        <v>65</v>
      </c>
      <c r="M146" s="229">
        <v>0</v>
      </c>
      <c r="N146" s="229">
        <v>0</v>
      </c>
      <c r="O146" s="220"/>
    </row>
    <row r="147" spans="1:15" s="219" customFormat="1" ht="9" customHeight="1">
      <c r="A147" s="220" t="s">
        <v>72</v>
      </c>
      <c r="B147" s="220"/>
      <c r="C147" s="229">
        <f t="shared" si="7"/>
        <v>1022</v>
      </c>
      <c r="D147" s="249">
        <v>0</v>
      </c>
      <c r="E147" s="229">
        <v>0</v>
      </c>
      <c r="F147" s="229">
        <v>0</v>
      </c>
      <c r="G147" s="229">
        <v>24</v>
      </c>
      <c r="H147" s="249">
        <v>268</v>
      </c>
      <c r="I147" s="229">
        <v>1</v>
      </c>
      <c r="J147" s="229">
        <v>252</v>
      </c>
      <c r="K147" s="229">
        <v>25</v>
      </c>
      <c r="L147" s="229">
        <v>448</v>
      </c>
      <c r="M147" s="229">
        <v>0</v>
      </c>
      <c r="N147" s="229">
        <v>4</v>
      </c>
      <c r="O147" s="220"/>
    </row>
    <row r="148" spans="1:15" s="219" customFormat="1" ht="9" customHeight="1">
      <c r="A148" s="225" t="s">
        <v>73</v>
      </c>
      <c r="B148" s="225"/>
      <c r="C148" s="230">
        <f t="shared" si="7"/>
        <v>126</v>
      </c>
      <c r="D148" s="248">
        <v>2</v>
      </c>
      <c r="E148" s="230">
        <v>0</v>
      </c>
      <c r="F148" s="230">
        <v>0</v>
      </c>
      <c r="G148" s="230">
        <v>48</v>
      </c>
      <c r="H148" s="248">
        <v>22</v>
      </c>
      <c r="I148" s="230">
        <v>0</v>
      </c>
      <c r="J148" s="230">
        <v>23</v>
      </c>
      <c r="K148" s="230">
        <v>6</v>
      </c>
      <c r="L148" s="230">
        <v>16</v>
      </c>
      <c r="M148" s="230">
        <v>0</v>
      </c>
      <c r="N148" s="230">
        <v>9</v>
      </c>
      <c r="O148" s="220"/>
    </row>
    <row r="149" spans="1:15" s="219" customFormat="1" ht="9" customHeight="1">
      <c r="A149" s="220" t="s">
        <v>74</v>
      </c>
      <c r="B149" s="220"/>
      <c r="C149" s="229">
        <f t="shared" si="7"/>
        <v>172</v>
      </c>
      <c r="D149" s="249">
        <v>20</v>
      </c>
      <c r="E149" s="229">
        <v>0</v>
      </c>
      <c r="F149" s="229">
        <v>0</v>
      </c>
      <c r="G149" s="229">
        <v>16</v>
      </c>
      <c r="H149" s="249">
        <v>45</v>
      </c>
      <c r="I149" s="229">
        <v>9</v>
      </c>
      <c r="J149" s="229">
        <v>30</v>
      </c>
      <c r="K149" s="229">
        <v>2</v>
      </c>
      <c r="L149" s="229">
        <v>48</v>
      </c>
      <c r="M149" s="229">
        <v>1</v>
      </c>
      <c r="N149" s="229">
        <v>1</v>
      </c>
      <c r="O149" s="220"/>
    </row>
    <row r="150" spans="1:15" s="219" customFormat="1" ht="9" customHeight="1">
      <c r="A150" s="220" t="s">
        <v>75</v>
      </c>
      <c r="B150" s="220"/>
      <c r="C150" s="229">
        <f t="shared" si="7"/>
        <v>1080</v>
      </c>
      <c r="D150" s="249">
        <v>59</v>
      </c>
      <c r="E150" s="229">
        <v>0</v>
      </c>
      <c r="F150" s="229">
        <v>0</v>
      </c>
      <c r="G150" s="229">
        <v>156</v>
      </c>
      <c r="H150" s="249">
        <v>241</v>
      </c>
      <c r="I150" s="229">
        <v>1</v>
      </c>
      <c r="J150" s="229">
        <v>205</v>
      </c>
      <c r="K150" s="229">
        <v>206</v>
      </c>
      <c r="L150" s="229">
        <v>197</v>
      </c>
      <c r="M150" s="229">
        <v>5</v>
      </c>
      <c r="N150" s="229">
        <v>10</v>
      </c>
      <c r="O150" s="220"/>
    </row>
    <row r="151" spans="1:15" s="219" customFormat="1" ht="9" customHeight="1">
      <c r="A151" s="220" t="s">
        <v>76</v>
      </c>
      <c r="B151" s="220"/>
      <c r="C151" s="229">
        <f t="shared" si="7"/>
        <v>312</v>
      </c>
      <c r="D151" s="249">
        <v>0</v>
      </c>
      <c r="E151" s="229">
        <v>0</v>
      </c>
      <c r="F151" s="229">
        <v>6</v>
      </c>
      <c r="G151" s="229">
        <v>14</v>
      </c>
      <c r="H151" s="249">
        <v>166</v>
      </c>
      <c r="I151" s="229">
        <v>0</v>
      </c>
      <c r="J151" s="229">
        <v>34</v>
      </c>
      <c r="K151" s="229">
        <v>40</v>
      </c>
      <c r="L151" s="229">
        <v>43</v>
      </c>
      <c r="M151" s="229">
        <v>0</v>
      </c>
      <c r="N151" s="229">
        <v>9</v>
      </c>
      <c r="O151" s="220"/>
    </row>
    <row r="152" spans="1:15" s="219" customFormat="1" ht="9" customHeight="1">
      <c r="A152" s="225" t="s">
        <v>77</v>
      </c>
      <c r="B152" s="225"/>
      <c r="C152" s="230">
        <f t="shared" si="7"/>
        <v>452</v>
      </c>
      <c r="D152" s="248">
        <v>0</v>
      </c>
      <c r="E152" s="230">
        <v>0</v>
      </c>
      <c r="F152" s="230">
        <v>0</v>
      </c>
      <c r="G152" s="230">
        <v>129</v>
      </c>
      <c r="H152" s="248">
        <v>136</v>
      </c>
      <c r="I152" s="230">
        <v>7</v>
      </c>
      <c r="J152" s="230">
        <v>102</v>
      </c>
      <c r="K152" s="230">
        <v>8</v>
      </c>
      <c r="L152" s="230">
        <v>69</v>
      </c>
      <c r="M152" s="230">
        <v>0</v>
      </c>
      <c r="N152" s="230">
        <v>1</v>
      </c>
      <c r="O152" s="220"/>
    </row>
    <row r="153" spans="1:15" s="219" customFormat="1" ht="9" customHeight="1">
      <c r="A153" s="220" t="s">
        <v>78</v>
      </c>
      <c r="B153" s="220"/>
      <c r="C153" s="229">
        <f t="shared" si="7"/>
        <v>68</v>
      </c>
      <c r="D153" s="249">
        <v>1</v>
      </c>
      <c r="E153" s="229">
        <v>0</v>
      </c>
      <c r="F153" s="229">
        <v>0</v>
      </c>
      <c r="G153" s="229">
        <v>44</v>
      </c>
      <c r="H153" s="249">
        <v>3</v>
      </c>
      <c r="I153" s="229">
        <v>0</v>
      </c>
      <c r="J153" s="229">
        <v>9</v>
      </c>
      <c r="K153" s="229">
        <v>1</v>
      </c>
      <c r="L153" s="229">
        <v>10</v>
      </c>
      <c r="M153" s="229">
        <v>0</v>
      </c>
      <c r="N153" s="229">
        <v>0</v>
      </c>
      <c r="O153" s="220"/>
    </row>
    <row r="154" spans="1:15" s="219" customFormat="1" ht="9" customHeight="1">
      <c r="A154" s="220" t="s">
        <v>79</v>
      </c>
      <c r="B154" s="220"/>
      <c r="C154" s="229">
        <f t="shared" si="7"/>
        <v>1827</v>
      </c>
      <c r="D154" s="249">
        <v>0</v>
      </c>
      <c r="E154" s="229">
        <v>0</v>
      </c>
      <c r="F154" s="229">
        <v>0</v>
      </c>
      <c r="G154" s="229">
        <v>147</v>
      </c>
      <c r="H154" s="249">
        <v>954</v>
      </c>
      <c r="I154" s="229">
        <v>1</v>
      </c>
      <c r="J154" s="229">
        <v>490</v>
      </c>
      <c r="K154" s="229">
        <v>34</v>
      </c>
      <c r="L154" s="229">
        <v>200</v>
      </c>
      <c r="M154" s="229">
        <v>1</v>
      </c>
      <c r="N154" s="229">
        <v>0</v>
      </c>
      <c r="O154" s="220"/>
    </row>
    <row r="155" spans="1:15" s="219" customFormat="1" ht="9" customHeight="1">
      <c r="A155" s="220" t="s">
        <v>80</v>
      </c>
      <c r="B155" s="220"/>
      <c r="C155" s="229">
        <f t="shared" si="7"/>
        <v>80</v>
      </c>
      <c r="D155" s="249">
        <v>11</v>
      </c>
      <c r="E155" s="229">
        <v>0</v>
      </c>
      <c r="F155" s="229">
        <v>0</v>
      </c>
      <c r="G155" s="229">
        <v>11</v>
      </c>
      <c r="H155" s="249">
        <v>3</v>
      </c>
      <c r="I155" s="229">
        <v>0</v>
      </c>
      <c r="J155" s="229">
        <v>35</v>
      </c>
      <c r="K155" s="229">
        <v>1</v>
      </c>
      <c r="L155" s="229">
        <v>19</v>
      </c>
      <c r="M155" s="229">
        <v>0</v>
      </c>
      <c r="N155" s="229">
        <v>0</v>
      </c>
      <c r="O155" s="220"/>
    </row>
    <row r="156" spans="1:15" s="219" customFormat="1" ht="9" customHeight="1">
      <c r="A156" s="225" t="s">
        <v>81</v>
      </c>
      <c r="B156" s="225"/>
      <c r="C156" s="230">
        <f t="shared" si="7"/>
        <v>5</v>
      </c>
      <c r="D156" s="248">
        <v>0</v>
      </c>
      <c r="E156" s="230">
        <v>0</v>
      </c>
      <c r="F156" s="230">
        <v>0</v>
      </c>
      <c r="G156" s="230">
        <v>3</v>
      </c>
      <c r="H156" s="248">
        <v>0</v>
      </c>
      <c r="I156" s="230">
        <v>0</v>
      </c>
      <c r="J156" s="230">
        <v>2</v>
      </c>
      <c r="K156" s="230">
        <v>0</v>
      </c>
      <c r="L156" s="230">
        <v>0</v>
      </c>
      <c r="M156" s="230">
        <v>0</v>
      </c>
      <c r="N156" s="230">
        <v>0</v>
      </c>
      <c r="O156" s="220"/>
    </row>
    <row r="157" spans="1:15" s="219" customFormat="1" ht="9" customHeight="1">
      <c r="O157" s="220"/>
    </row>
    <row r="158" spans="1:15" s="219" customFormat="1" ht="9" customHeight="1">
      <c r="A158" s="218">
        <v>1999</v>
      </c>
      <c r="B158" s="218"/>
      <c r="O158" s="220"/>
    </row>
    <row r="159" spans="1:15" s="219" customFormat="1" ht="9" customHeight="1">
      <c r="A159" s="222" t="s">
        <v>102</v>
      </c>
      <c r="B159" s="222"/>
      <c r="C159" s="243">
        <f t="shared" ref="C159:N159" si="8">SUM(C161:C192)</f>
        <v>31223</v>
      </c>
      <c r="D159" s="243">
        <f t="shared" si="8"/>
        <v>325</v>
      </c>
      <c r="E159" s="243">
        <f t="shared" si="8"/>
        <v>35</v>
      </c>
      <c r="F159" s="243">
        <f t="shared" si="8"/>
        <v>1</v>
      </c>
      <c r="G159" s="243">
        <f t="shared" si="8"/>
        <v>8751</v>
      </c>
      <c r="H159" s="243">
        <f t="shared" si="8"/>
        <v>4911</v>
      </c>
      <c r="I159" s="243">
        <f t="shared" si="8"/>
        <v>46</v>
      </c>
      <c r="J159" s="243">
        <f t="shared" si="8"/>
        <v>6843</v>
      </c>
      <c r="K159" s="243">
        <f t="shared" si="8"/>
        <v>1196</v>
      </c>
      <c r="L159" s="243">
        <f t="shared" si="8"/>
        <v>7894</v>
      </c>
      <c r="M159" s="243">
        <f t="shared" si="8"/>
        <v>35</v>
      </c>
      <c r="N159" s="243">
        <f t="shared" si="8"/>
        <v>1186</v>
      </c>
      <c r="O159" s="220"/>
    </row>
    <row r="160" spans="1:15" s="219" customFormat="1" ht="3.95" customHeight="1">
      <c r="A160" s="222"/>
      <c r="B160" s="222"/>
      <c r="C160" s="243"/>
      <c r="D160" s="243"/>
      <c r="E160" s="243"/>
      <c r="F160" s="243"/>
      <c r="G160" s="243"/>
      <c r="H160" s="243"/>
      <c r="I160" s="243"/>
      <c r="J160" s="243"/>
      <c r="K160" s="243"/>
      <c r="L160" s="243"/>
      <c r="M160" s="243"/>
      <c r="N160" s="243"/>
      <c r="O160" s="220"/>
    </row>
    <row r="161" spans="1:15" s="219" customFormat="1" ht="9" customHeight="1">
      <c r="A161" s="220" t="s">
        <v>50</v>
      </c>
      <c r="B161" s="220"/>
      <c r="C161" s="229">
        <f t="shared" ref="C161:C192" si="9">SUM(D161:N161)</f>
        <v>121</v>
      </c>
      <c r="D161" s="220">
        <v>1</v>
      </c>
      <c r="E161" s="220">
        <v>0</v>
      </c>
      <c r="F161" s="220">
        <v>0</v>
      </c>
      <c r="G161" s="220">
        <v>29</v>
      </c>
      <c r="H161" s="220">
        <v>11</v>
      </c>
      <c r="I161" s="220">
        <v>1</v>
      </c>
      <c r="J161" s="220">
        <v>9</v>
      </c>
      <c r="K161" s="220">
        <v>8</v>
      </c>
      <c r="L161" s="220">
        <v>55</v>
      </c>
      <c r="M161" s="220">
        <v>0</v>
      </c>
      <c r="N161" s="220">
        <v>7</v>
      </c>
      <c r="O161" s="220"/>
    </row>
    <row r="162" spans="1:15" s="219" customFormat="1" ht="9" customHeight="1">
      <c r="A162" s="220" t="s">
        <v>51</v>
      </c>
      <c r="B162" s="220"/>
      <c r="C162" s="229">
        <f t="shared" si="9"/>
        <v>2043</v>
      </c>
      <c r="D162" s="220">
        <v>7</v>
      </c>
      <c r="E162" s="220">
        <v>2</v>
      </c>
      <c r="F162" s="220">
        <v>0</v>
      </c>
      <c r="G162" s="220">
        <v>736</v>
      </c>
      <c r="H162" s="220">
        <v>346</v>
      </c>
      <c r="I162" s="220">
        <v>3</v>
      </c>
      <c r="J162" s="220">
        <v>344</v>
      </c>
      <c r="K162" s="220">
        <v>54</v>
      </c>
      <c r="L162" s="220">
        <v>545</v>
      </c>
      <c r="M162" s="220">
        <v>0</v>
      </c>
      <c r="N162" s="220">
        <v>6</v>
      </c>
      <c r="O162" s="220"/>
    </row>
    <row r="163" spans="1:15" s="219" customFormat="1" ht="9" customHeight="1">
      <c r="A163" s="220" t="s">
        <v>52</v>
      </c>
      <c r="B163" s="220"/>
      <c r="C163" s="229">
        <f t="shared" si="9"/>
        <v>228</v>
      </c>
      <c r="D163" s="220">
        <v>0</v>
      </c>
      <c r="E163" s="220">
        <v>0</v>
      </c>
      <c r="F163" s="220">
        <v>0</v>
      </c>
      <c r="G163" s="220">
        <v>2</v>
      </c>
      <c r="H163" s="220">
        <v>56</v>
      </c>
      <c r="I163" s="220">
        <v>0</v>
      </c>
      <c r="J163" s="220">
        <v>33</v>
      </c>
      <c r="K163" s="220">
        <v>0</v>
      </c>
      <c r="L163" s="220">
        <v>137</v>
      </c>
      <c r="M163" s="220">
        <v>0</v>
      </c>
      <c r="N163" s="220">
        <v>0</v>
      </c>
      <c r="O163" s="220"/>
    </row>
    <row r="164" spans="1:15" s="219" customFormat="1" ht="9" customHeight="1">
      <c r="A164" s="225" t="s">
        <v>53</v>
      </c>
      <c r="B164" s="225"/>
      <c r="C164" s="230">
        <f t="shared" si="9"/>
        <v>22</v>
      </c>
      <c r="D164" s="225">
        <v>0</v>
      </c>
      <c r="E164" s="225">
        <v>2</v>
      </c>
      <c r="F164" s="225">
        <v>0</v>
      </c>
      <c r="G164" s="225">
        <v>7</v>
      </c>
      <c r="H164" s="225">
        <v>0</v>
      </c>
      <c r="I164" s="225">
        <v>0</v>
      </c>
      <c r="J164" s="225">
        <v>9</v>
      </c>
      <c r="K164" s="225">
        <v>0</v>
      </c>
      <c r="L164" s="225">
        <v>4</v>
      </c>
      <c r="M164" s="225">
        <v>0</v>
      </c>
      <c r="N164" s="225">
        <v>0</v>
      </c>
      <c r="O164" s="220"/>
    </row>
    <row r="165" spans="1:15" s="219" customFormat="1" ht="9" customHeight="1">
      <c r="A165" s="220" t="s">
        <v>54</v>
      </c>
      <c r="B165" s="220"/>
      <c r="C165" s="229">
        <f t="shared" si="9"/>
        <v>186</v>
      </c>
      <c r="D165" s="220">
        <v>13</v>
      </c>
      <c r="E165" s="220">
        <v>1</v>
      </c>
      <c r="F165" s="220">
        <v>0</v>
      </c>
      <c r="G165" s="220">
        <v>62</v>
      </c>
      <c r="H165" s="220">
        <v>7</v>
      </c>
      <c r="I165" s="220">
        <v>9</v>
      </c>
      <c r="J165" s="220">
        <v>43</v>
      </c>
      <c r="K165" s="220">
        <v>5</v>
      </c>
      <c r="L165" s="220">
        <v>39</v>
      </c>
      <c r="M165" s="220">
        <v>3</v>
      </c>
      <c r="N165" s="220">
        <v>4</v>
      </c>
      <c r="O165" s="220"/>
    </row>
    <row r="166" spans="1:15" s="219" customFormat="1" ht="9" customHeight="1">
      <c r="A166" s="220" t="s">
        <v>55</v>
      </c>
      <c r="B166" s="220"/>
      <c r="C166" s="229">
        <f t="shared" si="9"/>
        <v>70</v>
      </c>
      <c r="D166" s="220">
        <v>0</v>
      </c>
      <c r="E166" s="220">
        <v>0</v>
      </c>
      <c r="F166" s="220">
        <v>0</v>
      </c>
      <c r="G166" s="220">
        <v>3</v>
      </c>
      <c r="H166" s="220">
        <v>6</v>
      </c>
      <c r="I166" s="220">
        <v>0</v>
      </c>
      <c r="J166" s="220">
        <v>17</v>
      </c>
      <c r="K166" s="220">
        <v>1</v>
      </c>
      <c r="L166" s="220">
        <v>43</v>
      </c>
      <c r="M166" s="220">
        <v>0</v>
      </c>
      <c r="N166" s="220">
        <v>0</v>
      </c>
      <c r="O166" s="220"/>
    </row>
    <row r="167" spans="1:15" s="219" customFormat="1" ht="9" customHeight="1">
      <c r="A167" s="220" t="s">
        <v>56</v>
      </c>
      <c r="B167" s="220"/>
      <c r="C167" s="229">
        <f t="shared" si="9"/>
        <v>37</v>
      </c>
      <c r="D167" s="220">
        <v>3</v>
      </c>
      <c r="E167" s="220">
        <v>0</v>
      </c>
      <c r="F167" s="220">
        <v>0</v>
      </c>
      <c r="G167" s="220">
        <v>1</v>
      </c>
      <c r="H167" s="220">
        <v>23</v>
      </c>
      <c r="I167" s="220">
        <v>0</v>
      </c>
      <c r="J167" s="220">
        <v>3</v>
      </c>
      <c r="K167" s="220">
        <v>0</v>
      </c>
      <c r="L167" s="220">
        <v>7</v>
      </c>
      <c r="M167" s="220">
        <v>0</v>
      </c>
      <c r="N167" s="220">
        <v>0</v>
      </c>
      <c r="O167" s="220"/>
    </row>
    <row r="168" spans="1:15" s="219" customFormat="1" ht="9" customHeight="1">
      <c r="A168" s="225" t="s">
        <v>57</v>
      </c>
      <c r="B168" s="225"/>
      <c r="C168" s="230">
        <f t="shared" si="9"/>
        <v>36</v>
      </c>
      <c r="D168" s="225">
        <v>1</v>
      </c>
      <c r="E168" s="225">
        <v>0</v>
      </c>
      <c r="F168" s="225">
        <v>0</v>
      </c>
      <c r="G168" s="225">
        <v>14</v>
      </c>
      <c r="H168" s="225">
        <v>0</v>
      </c>
      <c r="I168" s="225">
        <v>0</v>
      </c>
      <c r="J168" s="225">
        <v>7</v>
      </c>
      <c r="K168" s="225">
        <v>1</v>
      </c>
      <c r="L168" s="225">
        <v>6</v>
      </c>
      <c r="M168" s="225">
        <v>2</v>
      </c>
      <c r="N168" s="225">
        <v>5</v>
      </c>
      <c r="O168" s="220"/>
    </row>
    <row r="169" spans="1:15" s="219" customFormat="1" ht="9" customHeight="1">
      <c r="A169" s="220" t="s">
        <v>58</v>
      </c>
      <c r="B169" s="220"/>
      <c r="C169" s="229">
        <f t="shared" si="9"/>
        <v>3004</v>
      </c>
      <c r="D169" s="220">
        <v>1</v>
      </c>
      <c r="E169" s="220">
        <v>0</v>
      </c>
      <c r="F169" s="220">
        <v>0</v>
      </c>
      <c r="G169" s="279">
        <v>1025</v>
      </c>
      <c r="H169" s="220">
        <v>141</v>
      </c>
      <c r="I169" s="220">
        <v>0</v>
      </c>
      <c r="J169" s="220">
        <v>802</v>
      </c>
      <c r="K169" s="220">
        <v>47</v>
      </c>
      <c r="L169" s="220">
        <v>895</v>
      </c>
      <c r="M169" s="220">
        <v>0</v>
      </c>
      <c r="N169" s="220">
        <v>93</v>
      </c>
      <c r="O169" s="220"/>
    </row>
    <row r="170" spans="1:15" s="219" customFormat="1" ht="9" customHeight="1">
      <c r="A170" s="220" t="s">
        <v>59</v>
      </c>
      <c r="B170" s="220"/>
      <c r="C170" s="229">
        <f t="shared" si="9"/>
        <v>460</v>
      </c>
      <c r="D170" s="220">
        <v>27</v>
      </c>
      <c r="E170" s="220">
        <v>2</v>
      </c>
      <c r="F170" s="220">
        <v>0</v>
      </c>
      <c r="G170" s="220">
        <v>180</v>
      </c>
      <c r="H170" s="220">
        <v>36</v>
      </c>
      <c r="I170" s="220">
        <v>0</v>
      </c>
      <c r="J170" s="220">
        <v>121</v>
      </c>
      <c r="K170" s="220">
        <v>5</v>
      </c>
      <c r="L170" s="220">
        <v>83</v>
      </c>
      <c r="M170" s="220">
        <v>5</v>
      </c>
      <c r="N170" s="220">
        <v>1</v>
      </c>
      <c r="O170" s="220"/>
    </row>
    <row r="171" spans="1:15" s="219" customFormat="1" ht="9" customHeight="1">
      <c r="A171" s="220" t="s">
        <v>60</v>
      </c>
      <c r="B171" s="220"/>
      <c r="C171" s="229">
        <f t="shared" si="9"/>
        <v>260</v>
      </c>
      <c r="D171" s="220">
        <v>10</v>
      </c>
      <c r="E171" s="220">
        <v>1</v>
      </c>
      <c r="F171" s="220">
        <v>0</v>
      </c>
      <c r="G171" s="220">
        <v>126</v>
      </c>
      <c r="H171" s="220">
        <v>22</v>
      </c>
      <c r="I171" s="220">
        <v>0</v>
      </c>
      <c r="J171" s="220">
        <v>60</v>
      </c>
      <c r="K171" s="220">
        <v>2</v>
      </c>
      <c r="L171" s="220">
        <v>33</v>
      </c>
      <c r="M171" s="220">
        <v>0</v>
      </c>
      <c r="N171" s="220">
        <v>6</v>
      </c>
      <c r="O171" s="220"/>
    </row>
    <row r="172" spans="1:15" s="219" customFormat="1" ht="9" customHeight="1">
      <c r="A172" s="225" t="s">
        <v>61</v>
      </c>
      <c r="B172" s="225"/>
      <c r="C172" s="230">
        <f t="shared" si="9"/>
        <v>716</v>
      </c>
      <c r="D172" s="225">
        <v>4</v>
      </c>
      <c r="E172" s="225">
        <v>1</v>
      </c>
      <c r="F172" s="225">
        <v>0</v>
      </c>
      <c r="G172" s="225">
        <v>43</v>
      </c>
      <c r="H172" s="225">
        <v>99</v>
      </c>
      <c r="I172" s="225">
        <v>1</v>
      </c>
      <c r="J172" s="225">
        <v>159</v>
      </c>
      <c r="K172" s="225">
        <v>9</v>
      </c>
      <c r="L172" s="225">
        <v>395</v>
      </c>
      <c r="M172" s="225">
        <v>0</v>
      </c>
      <c r="N172" s="225">
        <v>5</v>
      </c>
      <c r="O172" s="220"/>
    </row>
    <row r="173" spans="1:15" s="219" customFormat="1" ht="9" customHeight="1">
      <c r="A173" s="220" t="s">
        <v>62</v>
      </c>
      <c r="B173" s="220"/>
      <c r="C173" s="229">
        <f t="shared" si="9"/>
        <v>537</v>
      </c>
      <c r="D173" s="220">
        <v>8</v>
      </c>
      <c r="E173" s="220">
        <v>5</v>
      </c>
      <c r="F173" s="220">
        <v>0</v>
      </c>
      <c r="G173" s="220">
        <v>165</v>
      </c>
      <c r="H173" s="220">
        <v>257</v>
      </c>
      <c r="I173" s="220">
        <v>0</v>
      </c>
      <c r="J173" s="220">
        <v>60</v>
      </c>
      <c r="K173" s="220">
        <v>12</v>
      </c>
      <c r="L173" s="220">
        <v>30</v>
      </c>
      <c r="M173" s="220">
        <v>0</v>
      </c>
      <c r="N173" s="220">
        <v>0</v>
      </c>
      <c r="O173" s="220"/>
    </row>
    <row r="174" spans="1:15" s="219" customFormat="1" ht="9" customHeight="1">
      <c r="A174" s="220" t="s">
        <v>63</v>
      </c>
      <c r="B174" s="220"/>
      <c r="C174" s="229">
        <f t="shared" si="9"/>
        <v>4877</v>
      </c>
      <c r="D174" s="220">
        <v>38</v>
      </c>
      <c r="E174" s="220">
        <v>3</v>
      </c>
      <c r="F174" s="220">
        <v>0</v>
      </c>
      <c r="G174" s="279">
        <v>1116</v>
      </c>
      <c r="H174" s="220">
        <v>240</v>
      </c>
      <c r="I174" s="220">
        <v>1</v>
      </c>
      <c r="J174" s="279">
        <v>1764</v>
      </c>
      <c r="K174" s="220">
        <v>404</v>
      </c>
      <c r="L174" s="279">
        <v>1301</v>
      </c>
      <c r="M174" s="220">
        <v>0</v>
      </c>
      <c r="N174" s="220">
        <v>10</v>
      </c>
      <c r="O174" s="220"/>
    </row>
    <row r="175" spans="1:15" s="219" customFormat="1" ht="9" customHeight="1">
      <c r="A175" s="220" t="s">
        <v>64</v>
      </c>
      <c r="B175" s="220"/>
      <c r="C175" s="229">
        <f t="shared" si="9"/>
        <v>7332</v>
      </c>
      <c r="D175" s="220">
        <v>59</v>
      </c>
      <c r="E175" s="220">
        <v>3</v>
      </c>
      <c r="F175" s="220">
        <v>0</v>
      </c>
      <c r="G175" s="279">
        <v>2870</v>
      </c>
      <c r="H175" s="220">
        <v>588</v>
      </c>
      <c r="I175" s="220">
        <v>1</v>
      </c>
      <c r="J175" s="279">
        <v>1091</v>
      </c>
      <c r="K175" s="220">
        <v>98</v>
      </c>
      <c r="L175" s="279">
        <v>1909</v>
      </c>
      <c r="M175" s="220">
        <v>17</v>
      </c>
      <c r="N175" s="220">
        <v>696</v>
      </c>
      <c r="O175" s="220"/>
    </row>
    <row r="176" spans="1:15" s="219" customFormat="1" ht="9" customHeight="1">
      <c r="A176" s="225" t="s">
        <v>65</v>
      </c>
      <c r="B176" s="225"/>
      <c r="C176" s="230">
        <f t="shared" si="9"/>
        <v>322</v>
      </c>
      <c r="D176" s="225">
        <v>5</v>
      </c>
      <c r="E176" s="225">
        <v>0</v>
      </c>
      <c r="F176" s="225">
        <v>0</v>
      </c>
      <c r="G176" s="225">
        <v>54</v>
      </c>
      <c r="H176" s="225">
        <v>129</v>
      </c>
      <c r="I176" s="225">
        <v>4</v>
      </c>
      <c r="J176" s="225">
        <v>60</v>
      </c>
      <c r="K176" s="225">
        <v>2</v>
      </c>
      <c r="L176" s="225">
        <v>67</v>
      </c>
      <c r="M176" s="225">
        <v>0</v>
      </c>
      <c r="N176" s="225">
        <v>1</v>
      </c>
      <c r="O176" s="220"/>
    </row>
    <row r="177" spans="1:15" s="219" customFormat="1" ht="9" customHeight="1">
      <c r="A177" s="220" t="s">
        <v>66</v>
      </c>
      <c r="B177" s="220"/>
      <c r="C177" s="229">
        <f t="shared" si="9"/>
        <v>747</v>
      </c>
      <c r="D177" s="220">
        <v>21</v>
      </c>
      <c r="E177" s="220">
        <v>1</v>
      </c>
      <c r="F177" s="220">
        <v>0</v>
      </c>
      <c r="G177" s="220">
        <v>97</v>
      </c>
      <c r="H177" s="220">
        <v>299</v>
      </c>
      <c r="I177" s="220">
        <v>2</v>
      </c>
      <c r="J177" s="220">
        <v>134</v>
      </c>
      <c r="K177" s="220">
        <v>18</v>
      </c>
      <c r="L177" s="220">
        <v>127</v>
      </c>
      <c r="M177" s="220">
        <v>1</v>
      </c>
      <c r="N177" s="220">
        <v>47</v>
      </c>
      <c r="O177" s="220"/>
    </row>
    <row r="178" spans="1:15" s="219" customFormat="1" ht="9" customHeight="1">
      <c r="A178" s="220" t="s">
        <v>67</v>
      </c>
      <c r="B178" s="220"/>
      <c r="C178" s="229">
        <f t="shared" si="9"/>
        <v>263</v>
      </c>
      <c r="D178" s="220">
        <v>2</v>
      </c>
      <c r="E178" s="220">
        <v>0</v>
      </c>
      <c r="F178" s="220">
        <v>0</v>
      </c>
      <c r="G178" s="220">
        <v>17</v>
      </c>
      <c r="H178" s="220">
        <v>65</v>
      </c>
      <c r="I178" s="220">
        <v>0</v>
      </c>
      <c r="J178" s="220">
        <v>42</v>
      </c>
      <c r="K178" s="220">
        <v>110</v>
      </c>
      <c r="L178" s="220">
        <v>27</v>
      </c>
      <c r="M178" s="220">
        <v>0</v>
      </c>
      <c r="N178" s="220">
        <v>0</v>
      </c>
      <c r="O178" s="220"/>
    </row>
    <row r="179" spans="1:15" s="219" customFormat="1" ht="9" customHeight="1">
      <c r="A179" s="220" t="s">
        <v>68</v>
      </c>
      <c r="B179" s="220"/>
      <c r="C179" s="229">
        <f t="shared" si="9"/>
        <v>3610</v>
      </c>
      <c r="D179" s="220">
        <v>16</v>
      </c>
      <c r="E179" s="220">
        <v>5</v>
      </c>
      <c r="F179" s="220">
        <v>0</v>
      </c>
      <c r="G179" s="279">
        <v>1026</v>
      </c>
      <c r="H179" s="220">
        <v>333</v>
      </c>
      <c r="I179" s="220">
        <v>1</v>
      </c>
      <c r="J179" s="220">
        <v>752</v>
      </c>
      <c r="K179" s="220">
        <v>108</v>
      </c>
      <c r="L179" s="279">
        <v>1109</v>
      </c>
      <c r="M179" s="220">
        <v>0</v>
      </c>
      <c r="N179" s="220">
        <v>260</v>
      </c>
      <c r="O179" s="220"/>
    </row>
    <row r="180" spans="1:15" s="219" customFormat="1" ht="9" customHeight="1">
      <c r="A180" s="225" t="s">
        <v>69</v>
      </c>
      <c r="B180" s="225"/>
      <c r="C180" s="230">
        <f t="shared" si="9"/>
        <v>214</v>
      </c>
      <c r="D180" s="225">
        <v>0</v>
      </c>
      <c r="E180" s="225">
        <v>0</v>
      </c>
      <c r="F180" s="225">
        <v>0</v>
      </c>
      <c r="G180" s="225">
        <v>14</v>
      </c>
      <c r="H180" s="225">
        <v>117</v>
      </c>
      <c r="I180" s="225">
        <v>0</v>
      </c>
      <c r="J180" s="225">
        <v>53</v>
      </c>
      <c r="K180" s="225">
        <v>2</v>
      </c>
      <c r="L180" s="225">
        <v>28</v>
      </c>
      <c r="M180" s="225">
        <v>0</v>
      </c>
      <c r="N180" s="225">
        <v>0</v>
      </c>
      <c r="O180" s="220"/>
    </row>
    <row r="181" spans="1:15" s="219" customFormat="1" ht="9" customHeight="1">
      <c r="A181" s="220" t="s">
        <v>70</v>
      </c>
      <c r="B181" s="220"/>
      <c r="C181" s="229">
        <f t="shared" si="9"/>
        <v>1092</v>
      </c>
      <c r="D181" s="220">
        <v>8</v>
      </c>
      <c r="E181" s="220">
        <v>5</v>
      </c>
      <c r="F181" s="220">
        <v>0</v>
      </c>
      <c r="G181" s="220">
        <v>345</v>
      </c>
      <c r="H181" s="220">
        <v>408</v>
      </c>
      <c r="I181" s="220">
        <v>0</v>
      </c>
      <c r="J181" s="220">
        <v>160</v>
      </c>
      <c r="K181" s="220">
        <v>37</v>
      </c>
      <c r="L181" s="220">
        <v>124</v>
      </c>
      <c r="M181" s="220">
        <v>2</v>
      </c>
      <c r="N181" s="220">
        <v>3</v>
      </c>
      <c r="O181" s="220"/>
    </row>
    <row r="182" spans="1:15" s="219" customFormat="1" ht="9" customHeight="1">
      <c r="A182" s="220" t="s">
        <v>71</v>
      </c>
      <c r="B182" s="220"/>
      <c r="C182" s="229">
        <f t="shared" si="9"/>
        <v>326</v>
      </c>
      <c r="D182" s="220">
        <v>0</v>
      </c>
      <c r="E182" s="220">
        <v>1</v>
      </c>
      <c r="F182" s="220">
        <v>0</v>
      </c>
      <c r="G182" s="220">
        <v>234</v>
      </c>
      <c r="H182" s="220">
        <v>2</v>
      </c>
      <c r="I182" s="220">
        <v>0</v>
      </c>
      <c r="J182" s="220">
        <v>33</v>
      </c>
      <c r="K182" s="220">
        <v>4</v>
      </c>
      <c r="L182" s="220">
        <v>51</v>
      </c>
      <c r="M182" s="220">
        <v>0</v>
      </c>
      <c r="N182" s="220">
        <v>1</v>
      </c>
      <c r="O182" s="220"/>
    </row>
    <row r="183" spans="1:15" s="219" customFormat="1" ht="9" customHeight="1">
      <c r="A183" s="220" t="s">
        <v>72</v>
      </c>
      <c r="B183" s="220"/>
      <c r="C183" s="229">
        <f t="shared" si="9"/>
        <v>779</v>
      </c>
      <c r="D183" s="220">
        <v>1</v>
      </c>
      <c r="E183" s="220">
        <v>0</v>
      </c>
      <c r="F183" s="220">
        <v>0</v>
      </c>
      <c r="G183" s="220">
        <v>10</v>
      </c>
      <c r="H183" s="220">
        <v>163</v>
      </c>
      <c r="I183" s="220">
        <v>0</v>
      </c>
      <c r="J183" s="220">
        <v>280</v>
      </c>
      <c r="K183" s="220">
        <v>35</v>
      </c>
      <c r="L183" s="220">
        <v>286</v>
      </c>
      <c r="M183" s="220">
        <v>0</v>
      </c>
      <c r="N183" s="220">
        <v>4</v>
      </c>
      <c r="O183" s="220"/>
    </row>
    <row r="184" spans="1:15" s="219" customFormat="1" ht="9" customHeight="1">
      <c r="A184" s="225" t="s">
        <v>73</v>
      </c>
      <c r="B184" s="225"/>
      <c r="C184" s="230">
        <f t="shared" si="9"/>
        <v>113</v>
      </c>
      <c r="D184" s="225">
        <v>0</v>
      </c>
      <c r="E184" s="225">
        <v>0</v>
      </c>
      <c r="F184" s="225">
        <v>0</v>
      </c>
      <c r="G184" s="225">
        <v>55</v>
      </c>
      <c r="H184" s="225">
        <v>30</v>
      </c>
      <c r="I184" s="225">
        <v>0</v>
      </c>
      <c r="J184" s="225">
        <v>16</v>
      </c>
      <c r="K184" s="225">
        <v>3</v>
      </c>
      <c r="L184" s="225">
        <v>9</v>
      </c>
      <c r="M184" s="225">
        <v>0</v>
      </c>
      <c r="N184" s="225">
        <v>0</v>
      </c>
      <c r="O184" s="220"/>
    </row>
    <row r="185" spans="1:15" s="219" customFormat="1" ht="9" customHeight="1">
      <c r="A185" s="220" t="s">
        <v>74</v>
      </c>
      <c r="B185" s="220"/>
      <c r="C185" s="229">
        <f t="shared" si="9"/>
        <v>188</v>
      </c>
      <c r="D185" s="220">
        <v>13</v>
      </c>
      <c r="E185" s="220">
        <v>0</v>
      </c>
      <c r="F185" s="220">
        <v>0</v>
      </c>
      <c r="G185" s="220">
        <v>21</v>
      </c>
      <c r="H185" s="220">
        <v>41</v>
      </c>
      <c r="I185" s="220">
        <v>10</v>
      </c>
      <c r="J185" s="220">
        <v>34</v>
      </c>
      <c r="K185" s="220">
        <v>1</v>
      </c>
      <c r="L185" s="220">
        <v>63</v>
      </c>
      <c r="M185" s="220">
        <v>1</v>
      </c>
      <c r="N185" s="220">
        <v>4</v>
      </c>
      <c r="O185" s="220"/>
    </row>
    <row r="186" spans="1:15" s="219" customFormat="1" ht="9" customHeight="1">
      <c r="A186" s="220" t="s">
        <v>75</v>
      </c>
      <c r="B186" s="220"/>
      <c r="C186" s="229">
        <f t="shared" si="9"/>
        <v>1067</v>
      </c>
      <c r="D186" s="220">
        <v>77</v>
      </c>
      <c r="E186" s="220">
        <v>1</v>
      </c>
      <c r="F186" s="220">
        <v>0</v>
      </c>
      <c r="G186" s="220">
        <v>113</v>
      </c>
      <c r="H186" s="220">
        <v>302</v>
      </c>
      <c r="I186" s="220">
        <v>1</v>
      </c>
      <c r="J186" s="220">
        <v>206</v>
      </c>
      <c r="K186" s="220">
        <v>137</v>
      </c>
      <c r="L186" s="220">
        <v>197</v>
      </c>
      <c r="M186" s="220">
        <v>2</v>
      </c>
      <c r="N186" s="220">
        <v>31</v>
      </c>
      <c r="O186" s="220"/>
    </row>
    <row r="187" spans="1:15" s="219" customFormat="1" ht="9" customHeight="1">
      <c r="A187" s="220" t="s">
        <v>76</v>
      </c>
      <c r="B187" s="220"/>
      <c r="C187" s="229">
        <f t="shared" si="9"/>
        <v>112</v>
      </c>
      <c r="D187" s="220">
        <v>5</v>
      </c>
      <c r="E187" s="220">
        <v>2</v>
      </c>
      <c r="F187" s="220">
        <v>0</v>
      </c>
      <c r="G187" s="220">
        <v>1</v>
      </c>
      <c r="H187" s="220">
        <v>35</v>
      </c>
      <c r="I187" s="220">
        <v>1</v>
      </c>
      <c r="J187" s="220">
        <v>21</v>
      </c>
      <c r="K187" s="220">
        <v>29</v>
      </c>
      <c r="L187" s="220">
        <v>18</v>
      </c>
      <c r="M187" s="220">
        <v>0</v>
      </c>
      <c r="N187" s="220">
        <v>0</v>
      </c>
      <c r="O187" s="220"/>
    </row>
    <row r="188" spans="1:15" s="219" customFormat="1" ht="9" customHeight="1">
      <c r="A188" s="225" t="s">
        <v>77</v>
      </c>
      <c r="B188" s="225"/>
      <c r="C188" s="230">
        <f t="shared" si="9"/>
        <v>468</v>
      </c>
      <c r="D188" s="225">
        <v>0</v>
      </c>
      <c r="E188" s="225">
        <v>0</v>
      </c>
      <c r="F188" s="225">
        <v>1</v>
      </c>
      <c r="G188" s="225">
        <v>159</v>
      </c>
      <c r="H188" s="225">
        <v>104</v>
      </c>
      <c r="I188" s="225">
        <v>11</v>
      </c>
      <c r="J188" s="225">
        <v>108</v>
      </c>
      <c r="K188" s="225">
        <v>5</v>
      </c>
      <c r="L188" s="225">
        <v>79</v>
      </c>
      <c r="M188" s="225">
        <v>0</v>
      </c>
      <c r="N188" s="225">
        <v>1</v>
      </c>
      <c r="O188" s="220"/>
    </row>
    <row r="189" spans="1:15" s="219" customFormat="1" ht="9" customHeight="1">
      <c r="A189" s="220" t="s">
        <v>78</v>
      </c>
      <c r="B189" s="220"/>
      <c r="C189" s="229">
        <f t="shared" si="9"/>
        <v>84</v>
      </c>
      <c r="D189" s="220">
        <v>0</v>
      </c>
      <c r="E189" s="220">
        <v>0</v>
      </c>
      <c r="F189" s="220">
        <v>0</v>
      </c>
      <c r="G189" s="220">
        <v>51</v>
      </c>
      <c r="H189" s="220">
        <v>1</v>
      </c>
      <c r="I189" s="220">
        <v>0</v>
      </c>
      <c r="J189" s="220">
        <v>11</v>
      </c>
      <c r="K189" s="220">
        <v>3</v>
      </c>
      <c r="L189" s="220">
        <v>16</v>
      </c>
      <c r="M189" s="220">
        <v>1</v>
      </c>
      <c r="N189" s="220">
        <v>1</v>
      </c>
      <c r="O189" s="220"/>
    </row>
    <row r="190" spans="1:15" s="219" customFormat="1" ht="9" customHeight="1">
      <c r="A190" s="220" t="s">
        <v>79</v>
      </c>
      <c r="B190" s="220"/>
      <c r="C190" s="229">
        <f t="shared" si="9"/>
        <v>1808</v>
      </c>
      <c r="D190" s="220">
        <v>4</v>
      </c>
      <c r="E190" s="220">
        <v>0</v>
      </c>
      <c r="F190" s="220">
        <v>0</v>
      </c>
      <c r="G190" s="220">
        <v>155</v>
      </c>
      <c r="H190" s="279">
        <v>1045</v>
      </c>
      <c r="I190" s="220">
        <v>0</v>
      </c>
      <c r="J190" s="220">
        <v>385</v>
      </c>
      <c r="K190" s="220">
        <v>46</v>
      </c>
      <c r="L190" s="220">
        <v>172</v>
      </c>
      <c r="M190" s="220">
        <v>1</v>
      </c>
      <c r="N190" s="220">
        <v>0</v>
      </c>
      <c r="O190" s="220"/>
    </row>
    <row r="191" spans="1:15" s="219" customFormat="1" ht="9" customHeight="1">
      <c r="A191" s="220" t="s">
        <v>80</v>
      </c>
      <c r="B191" s="220"/>
      <c r="C191" s="229">
        <f t="shared" si="9"/>
        <v>94</v>
      </c>
      <c r="D191" s="220">
        <v>1</v>
      </c>
      <c r="E191" s="220">
        <v>0</v>
      </c>
      <c r="F191" s="220">
        <v>0</v>
      </c>
      <c r="G191" s="220">
        <v>18</v>
      </c>
      <c r="H191" s="220">
        <v>3</v>
      </c>
      <c r="I191" s="220">
        <v>0</v>
      </c>
      <c r="J191" s="220">
        <v>26</v>
      </c>
      <c r="K191" s="220">
        <v>10</v>
      </c>
      <c r="L191" s="220">
        <v>36</v>
      </c>
      <c r="M191" s="220">
        <v>0</v>
      </c>
      <c r="N191" s="220">
        <v>0</v>
      </c>
      <c r="O191" s="220"/>
    </row>
    <row r="192" spans="1:15" s="219" customFormat="1" ht="9" customHeight="1">
      <c r="A192" s="225" t="s">
        <v>81</v>
      </c>
      <c r="B192" s="225"/>
      <c r="C192" s="230">
        <f t="shared" si="9"/>
        <v>7</v>
      </c>
      <c r="D192" s="225">
        <v>0</v>
      </c>
      <c r="E192" s="225">
        <v>0</v>
      </c>
      <c r="F192" s="225">
        <v>0</v>
      </c>
      <c r="G192" s="225">
        <v>2</v>
      </c>
      <c r="H192" s="225">
        <v>2</v>
      </c>
      <c r="I192" s="225">
        <v>0</v>
      </c>
      <c r="J192" s="225">
        <v>0</v>
      </c>
      <c r="K192" s="225">
        <v>0</v>
      </c>
      <c r="L192" s="225">
        <v>3</v>
      </c>
      <c r="M192" s="225">
        <v>0</v>
      </c>
      <c r="N192" s="225">
        <v>0</v>
      </c>
      <c r="O192" s="220"/>
    </row>
    <row r="193" spans="1:15" s="219" customFormat="1" ht="9" customHeight="1">
      <c r="A193" s="218"/>
      <c r="B193" s="218"/>
      <c r="O193" s="220"/>
    </row>
    <row r="194" spans="1:15" s="219" customFormat="1" ht="9" customHeight="1">
      <c r="A194" s="218">
        <v>2000</v>
      </c>
      <c r="B194" s="218"/>
      <c r="O194" s="220"/>
    </row>
    <row r="195" spans="1:15" s="219" customFormat="1" ht="9" customHeight="1">
      <c r="A195" s="222" t="s">
        <v>102</v>
      </c>
      <c r="B195" s="222"/>
      <c r="C195" s="243">
        <f t="shared" ref="C195:N195" si="10">SUM(C197:C228)</f>
        <v>27558</v>
      </c>
      <c r="D195" s="243">
        <f t="shared" si="10"/>
        <v>301</v>
      </c>
      <c r="E195" s="243">
        <f t="shared" si="10"/>
        <v>22</v>
      </c>
      <c r="F195" s="243">
        <f t="shared" si="10"/>
        <v>1</v>
      </c>
      <c r="G195" s="243">
        <f t="shared" si="10"/>
        <v>6913</v>
      </c>
      <c r="H195" s="243">
        <f t="shared" si="10"/>
        <v>4710</v>
      </c>
      <c r="I195" s="243">
        <f t="shared" si="10"/>
        <v>82</v>
      </c>
      <c r="J195" s="243">
        <f t="shared" si="10"/>
        <v>5821</v>
      </c>
      <c r="K195" s="243">
        <f t="shared" si="10"/>
        <v>957</v>
      </c>
      <c r="L195" s="243">
        <f t="shared" si="10"/>
        <v>6750</v>
      </c>
      <c r="M195" s="243">
        <f t="shared" si="10"/>
        <v>36</v>
      </c>
      <c r="N195" s="243">
        <f t="shared" si="10"/>
        <v>1965</v>
      </c>
      <c r="O195" s="220"/>
    </row>
    <row r="196" spans="1:15" s="219" customFormat="1" ht="3.95" customHeight="1">
      <c r="A196" s="222"/>
      <c r="B196" s="222"/>
      <c r="C196" s="243"/>
      <c r="D196" s="243"/>
      <c r="E196" s="243"/>
      <c r="F196" s="243"/>
      <c r="G196" s="243"/>
      <c r="H196" s="243"/>
      <c r="I196" s="243"/>
      <c r="J196" s="243"/>
      <c r="K196" s="243"/>
      <c r="L196" s="243"/>
      <c r="M196" s="243"/>
      <c r="N196" s="243"/>
      <c r="O196" s="220"/>
    </row>
    <row r="197" spans="1:15" s="219" customFormat="1" ht="9" customHeight="1">
      <c r="A197" s="220" t="s">
        <v>50</v>
      </c>
      <c r="B197" s="220"/>
      <c r="C197" s="229">
        <f t="shared" ref="C197:C228" si="11">SUM(D197:N197)</f>
        <v>108</v>
      </c>
      <c r="D197" s="279">
        <v>0</v>
      </c>
      <c r="E197" s="279">
        <v>0</v>
      </c>
      <c r="F197" s="279">
        <v>0</v>
      </c>
      <c r="G197" s="279">
        <v>23</v>
      </c>
      <c r="H197" s="279">
        <v>28</v>
      </c>
      <c r="I197" s="279">
        <v>0</v>
      </c>
      <c r="J197" s="279">
        <v>13</v>
      </c>
      <c r="K197" s="279">
        <v>9</v>
      </c>
      <c r="L197" s="279">
        <v>31</v>
      </c>
      <c r="M197" s="279">
        <v>0</v>
      </c>
      <c r="N197" s="279">
        <v>4</v>
      </c>
      <c r="O197" s="220"/>
    </row>
    <row r="198" spans="1:15" s="219" customFormat="1" ht="9" customHeight="1">
      <c r="A198" s="220" t="s">
        <v>51</v>
      </c>
      <c r="B198" s="220"/>
      <c r="C198" s="229">
        <f t="shared" si="11"/>
        <v>2611</v>
      </c>
      <c r="D198" s="279">
        <v>13</v>
      </c>
      <c r="E198" s="279">
        <v>2</v>
      </c>
      <c r="F198" s="279">
        <v>0</v>
      </c>
      <c r="G198" s="279">
        <v>1218</v>
      </c>
      <c r="H198" s="279">
        <v>380</v>
      </c>
      <c r="I198" s="279">
        <v>5</v>
      </c>
      <c r="J198" s="279">
        <v>472</v>
      </c>
      <c r="K198" s="279">
        <v>43</v>
      </c>
      <c r="L198" s="279">
        <v>474</v>
      </c>
      <c r="M198" s="279">
        <v>1</v>
      </c>
      <c r="N198" s="279">
        <v>3</v>
      </c>
      <c r="O198" s="220"/>
    </row>
    <row r="199" spans="1:15" s="219" customFormat="1" ht="9" customHeight="1">
      <c r="A199" s="220" t="s">
        <v>52</v>
      </c>
      <c r="B199" s="220"/>
      <c r="C199" s="229">
        <f t="shared" si="11"/>
        <v>249</v>
      </c>
      <c r="D199" s="279">
        <v>0</v>
      </c>
      <c r="E199" s="279">
        <v>0</v>
      </c>
      <c r="F199" s="279">
        <v>0</v>
      </c>
      <c r="G199" s="279">
        <v>3</v>
      </c>
      <c r="H199" s="279">
        <v>100</v>
      </c>
      <c r="I199" s="279">
        <v>0</v>
      </c>
      <c r="J199" s="279">
        <v>13</v>
      </c>
      <c r="K199" s="279">
        <v>1</v>
      </c>
      <c r="L199" s="279">
        <v>132</v>
      </c>
      <c r="M199" s="279">
        <v>0</v>
      </c>
      <c r="N199" s="279">
        <v>0</v>
      </c>
      <c r="O199" s="220"/>
    </row>
    <row r="200" spans="1:15" s="219" customFormat="1" ht="9" customHeight="1">
      <c r="A200" s="225" t="s">
        <v>53</v>
      </c>
      <c r="B200" s="225"/>
      <c r="C200" s="230">
        <f t="shared" si="11"/>
        <v>35</v>
      </c>
      <c r="D200" s="280">
        <v>0</v>
      </c>
      <c r="E200" s="280">
        <v>0</v>
      </c>
      <c r="F200" s="280">
        <v>0</v>
      </c>
      <c r="G200" s="280">
        <v>13</v>
      </c>
      <c r="H200" s="280">
        <v>0</v>
      </c>
      <c r="I200" s="280">
        <v>0</v>
      </c>
      <c r="J200" s="280">
        <v>8</v>
      </c>
      <c r="K200" s="280">
        <v>0</v>
      </c>
      <c r="L200" s="280">
        <v>14</v>
      </c>
      <c r="M200" s="280">
        <v>0</v>
      </c>
      <c r="N200" s="280">
        <v>0</v>
      </c>
      <c r="O200" s="220"/>
    </row>
    <row r="201" spans="1:15" s="219" customFormat="1" ht="9" customHeight="1">
      <c r="A201" s="220" t="s">
        <v>54</v>
      </c>
      <c r="B201" s="220"/>
      <c r="C201" s="229">
        <f t="shared" si="11"/>
        <v>184</v>
      </c>
      <c r="D201" s="279">
        <v>35</v>
      </c>
      <c r="E201" s="279">
        <v>2</v>
      </c>
      <c r="F201" s="279">
        <v>0</v>
      </c>
      <c r="G201" s="279">
        <v>72</v>
      </c>
      <c r="H201" s="279">
        <v>5</v>
      </c>
      <c r="I201" s="279">
        <v>6</v>
      </c>
      <c r="J201" s="279">
        <v>35</v>
      </c>
      <c r="K201" s="279">
        <v>0</v>
      </c>
      <c r="L201" s="279">
        <v>24</v>
      </c>
      <c r="M201" s="279">
        <v>4</v>
      </c>
      <c r="N201" s="279">
        <v>1</v>
      </c>
      <c r="O201" s="220"/>
    </row>
    <row r="202" spans="1:15" s="219" customFormat="1" ht="9" customHeight="1">
      <c r="A202" s="220" t="s">
        <v>55</v>
      </c>
      <c r="B202" s="220"/>
      <c r="C202" s="229">
        <f t="shared" si="11"/>
        <v>65</v>
      </c>
      <c r="D202" s="279">
        <v>0</v>
      </c>
      <c r="E202" s="279">
        <v>0</v>
      </c>
      <c r="F202" s="279">
        <v>0</v>
      </c>
      <c r="G202" s="279">
        <v>6</v>
      </c>
      <c r="H202" s="279">
        <v>5</v>
      </c>
      <c r="I202" s="279">
        <v>0</v>
      </c>
      <c r="J202" s="279">
        <v>16</v>
      </c>
      <c r="K202" s="279">
        <v>1</v>
      </c>
      <c r="L202" s="279">
        <v>37</v>
      </c>
      <c r="M202" s="279">
        <v>0</v>
      </c>
      <c r="N202" s="279">
        <v>0</v>
      </c>
      <c r="O202" s="220"/>
    </row>
    <row r="203" spans="1:15" s="219" customFormat="1" ht="9" customHeight="1">
      <c r="A203" s="220" t="s">
        <v>56</v>
      </c>
      <c r="B203" s="220"/>
      <c r="C203" s="229">
        <f t="shared" si="11"/>
        <v>21</v>
      </c>
      <c r="D203" s="279">
        <v>1</v>
      </c>
      <c r="E203" s="279">
        <v>0</v>
      </c>
      <c r="F203" s="279">
        <v>0</v>
      </c>
      <c r="G203" s="279">
        <v>0</v>
      </c>
      <c r="H203" s="279">
        <v>15</v>
      </c>
      <c r="I203" s="279">
        <v>0</v>
      </c>
      <c r="J203" s="279">
        <v>3</v>
      </c>
      <c r="K203" s="279">
        <v>0</v>
      </c>
      <c r="L203" s="279">
        <v>2</v>
      </c>
      <c r="M203" s="279">
        <v>0</v>
      </c>
      <c r="N203" s="279">
        <v>0</v>
      </c>
      <c r="O203" s="220"/>
    </row>
    <row r="204" spans="1:15" s="219" customFormat="1" ht="9" customHeight="1">
      <c r="A204" s="225" t="s">
        <v>57</v>
      </c>
      <c r="B204" s="225"/>
      <c r="C204" s="230">
        <f t="shared" si="11"/>
        <v>65</v>
      </c>
      <c r="D204" s="280">
        <v>1</v>
      </c>
      <c r="E204" s="280">
        <v>0</v>
      </c>
      <c r="F204" s="280">
        <v>0</v>
      </c>
      <c r="G204" s="280">
        <v>39</v>
      </c>
      <c r="H204" s="280">
        <v>0</v>
      </c>
      <c r="I204" s="280">
        <v>2</v>
      </c>
      <c r="J204" s="280">
        <v>4</v>
      </c>
      <c r="K204" s="280">
        <v>3</v>
      </c>
      <c r="L204" s="280">
        <v>16</v>
      </c>
      <c r="M204" s="280">
        <v>0</v>
      </c>
      <c r="N204" s="280">
        <v>0</v>
      </c>
      <c r="O204" s="220"/>
    </row>
    <row r="205" spans="1:15" s="219" customFormat="1" ht="9" customHeight="1">
      <c r="A205" s="220" t="s">
        <v>58</v>
      </c>
      <c r="B205" s="220"/>
      <c r="C205" s="229">
        <f t="shared" si="11"/>
        <v>2707</v>
      </c>
      <c r="D205" s="279">
        <v>0</v>
      </c>
      <c r="E205" s="279">
        <v>0</v>
      </c>
      <c r="F205" s="279">
        <v>0</v>
      </c>
      <c r="G205" s="279">
        <v>932</v>
      </c>
      <c r="H205" s="279">
        <v>139</v>
      </c>
      <c r="I205" s="279">
        <v>0</v>
      </c>
      <c r="J205" s="279">
        <v>643</v>
      </c>
      <c r="K205" s="279">
        <v>45</v>
      </c>
      <c r="L205" s="279">
        <v>882</v>
      </c>
      <c r="M205" s="279">
        <v>1</v>
      </c>
      <c r="N205" s="279">
        <v>65</v>
      </c>
      <c r="O205" s="220"/>
    </row>
    <row r="206" spans="1:15" s="219" customFormat="1" ht="9" customHeight="1">
      <c r="A206" s="220" t="s">
        <v>59</v>
      </c>
      <c r="B206" s="220"/>
      <c r="C206" s="229">
        <f t="shared" si="11"/>
        <v>418</v>
      </c>
      <c r="D206" s="279">
        <v>36</v>
      </c>
      <c r="E206" s="279">
        <v>2</v>
      </c>
      <c r="F206" s="279">
        <v>0</v>
      </c>
      <c r="G206" s="279">
        <v>165</v>
      </c>
      <c r="H206" s="279">
        <v>58</v>
      </c>
      <c r="I206" s="279">
        <v>5</v>
      </c>
      <c r="J206" s="279">
        <v>86</v>
      </c>
      <c r="K206" s="279">
        <v>7</v>
      </c>
      <c r="L206" s="279">
        <v>58</v>
      </c>
      <c r="M206" s="279">
        <v>1</v>
      </c>
      <c r="N206" s="279">
        <v>0</v>
      </c>
      <c r="O206" s="220"/>
    </row>
    <row r="207" spans="1:15" s="219" customFormat="1" ht="9" customHeight="1">
      <c r="A207" s="220" t="s">
        <v>60</v>
      </c>
      <c r="B207" s="220"/>
      <c r="C207" s="229">
        <f t="shared" si="11"/>
        <v>162</v>
      </c>
      <c r="D207" s="279">
        <v>2</v>
      </c>
      <c r="E207" s="279">
        <v>0</v>
      </c>
      <c r="F207" s="279">
        <v>0</v>
      </c>
      <c r="G207" s="279">
        <v>67</v>
      </c>
      <c r="H207" s="279">
        <v>17</v>
      </c>
      <c r="I207" s="279">
        <v>1</v>
      </c>
      <c r="J207" s="279">
        <v>49</v>
      </c>
      <c r="K207" s="279">
        <v>2</v>
      </c>
      <c r="L207" s="279">
        <v>17</v>
      </c>
      <c r="M207" s="279">
        <v>0</v>
      </c>
      <c r="N207" s="279">
        <v>7</v>
      </c>
      <c r="O207" s="220"/>
    </row>
    <row r="208" spans="1:15" s="219" customFormat="1" ht="9" customHeight="1">
      <c r="A208" s="225" t="s">
        <v>61</v>
      </c>
      <c r="B208" s="225"/>
      <c r="C208" s="230">
        <f t="shared" si="11"/>
        <v>729</v>
      </c>
      <c r="D208" s="280">
        <v>5</v>
      </c>
      <c r="E208" s="280">
        <v>0</v>
      </c>
      <c r="F208" s="280">
        <v>0</v>
      </c>
      <c r="G208" s="280">
        <v>13</v>
      </c>
      <c r="H208" s="280">
        <v>112</v>
      </c>
      <c r="I208" s="280">
        <v>0</v>
      </c>
      <c r="J208" s="280">
        <v>122</v>
      </c>
      <c r="K208" s="280">
        <v>8</v>
      </c>
      <c r="L208" s="280">
        <v>447</v>
      </c>
      <c r="M208" s="280">
        <v>1</v>
      </c>
      <c r="N208" s="280">
        <v>21</v>
      </c>
      <c r="O208" s="220"/>
    </row>
    <row r="209" spans="1:15" s="219" customFormat="1" ht="9" customHeight="1">
      <c r="A209" s="220" t="s">
        <v>62</v>
      </c>
      <c r="B209" s="220"/>
      <c r="C209" s="229">
        <f t="shared" si="11"/>
        <v>638</v>
      </c>
      <c r="D209" s="279">
        <v>11</v>
      </c>
      <c r="E209" s="279">
        <v>1</v>
      </c>
      <c r="F209" s="279">
        <v>0</v>
      </c>
      <c r="G209" s="279">
        <v>145</v>
      </c>
      <c r="H209" s="279">
        <v>228</v>
      </c>
      <c r="I209" s="279">
        <v>1</v>
      </c>
      <c r="J209" s="279">
        <v>41</v>
      </c>
      <c r="K209" s="279">
        <v>139</v>
      </c>
      <c r="L209" s="279">
        <v>72</v>
      </c>
      <c r="M209" s="279">
        <v>0</v>
      </c>
      <c r="N209" s="279">
        <v>0</v>
      </c>
      <c r="O209" s="220"/>
    </row>
    <row r="210" spans="1:15" s="219" customFormat="1" ht="9" customHeight="1">
      <c r="A210" s="220" t="s">
        <v>63</v>
      </c>
      <c r="B210" s="220"/>
      <c r="C210" s="229">
        <f t="shared" si="11"/>
        <v>5299</v>
      </c>
      <c r="D210" s="279">
        <v>30</v>
      </c>
      <c r="E210" s="279">
        <v>0</v>
      </c>
      <c r="F210" s="279">
        <v>0</v>
      </c>
      <c r="G210" s="279">
        <v>1122</v>
      </c>
      <c r="H210" s="279">
        <v>217</v>
      </c>
      <c r="I210" s="279">
        <v>1</v>
      </c>
      <c r="J210" s="279">
        <v>1986</v>
      </c>
      <c r="K210" s="279">
        <v>226</v>
      </c>
      <c r="L210" s="279">
        <v>1710</v>
      </c>
      <c r="M210" s="279">
        <v>6</v>
      </c>
      <c r="N210" s="279">
        <v>1</v>
      </c>
      <c r="O210" s="220"/>
    </row>
    <row r="211" spans="1:15" s="219" customFormat="1" ht="9" customHeight="1">
      <c r="A211" s="220" t="s">
        <v>64</v>
      </c>
      <c r="B211" s="220"/>
      <c r="C211" s="229">
        <f t="shared" si="11"/>
        <v>2994</v>
      </c>
      <c r="D211" s="279">
        <v>13</v>
      </c>
      <c r="E211" s="279">
        <v>6</v>
      </c>
      <c r="F211" s="279">
        <v>0</v>
      </c>
      <c r="G211" s="279">
        <v>798</v>
      </c>
      <c r="H211" s="279">
        <v>217</v>
      </c>
      <c r="I211" s="279">
        <v>0</v>
      </c>
      <c r="J211" s="279">
        <v>228</v>
      </c>
      <c r="K211" s="279">
        <v>34</v>
      </c>
      <c r="L211" s="279">
        <v>406</v>
      </c>
      <c r="M211" s="279">
        <v>0</v>
      </c>
      <c r="N211" s="279">
        <v>1292</v>
      </c>
      <c r="O211" s="220"/>
    </row>
    <row r="212" spans="1:15" s="219" customFormat="1" ht="9" customHeight="1">
      <c r="A212" s="225" t="s">
        <v>65</v>
      </c>
      <c r="B212" s="225"/>
      <c r="C212" s="230">
        <f t="shared" si="11"/>
        <v>325</v>
      </c>
      <c r="D212" s="280">
        <v>5</v>
      </c>
      <c r="E212" s="280">
        <v>1</v>
      </c>
      <c r="F212" s="280">
        <v>0</v>
      </c>
      <c r="G212" s="280">
        <v>57</v>
      </c>
      <c r="H212" s="280">
        <v>90</v>
      </c>
      <c r="I212" s="280">
        <v>10</v>
      </c>
      <c r="J212" s="280">
        <v>84</v>
      </c>
      <c r="K212" s="280">
        <v>5</v>
      </c>
      <c r="L212" s="280">
        <v>73</v>
      </c>
      <c r="M212" s="280">
        <v>0</v>
      </c>
      <c r="N212" s="280">
        <v>0</v>
      </c>
      <c r="O212" s="220"/>
    </row>
    <row r="213" spans="1:15" s="219" customFormat="1" ht="9" customHeight="1">
      <c r="A213" s="220" t="s">
        <v>66</v>
      </c>
      <c r="B213" s="220"/>
      <c r="C213" s="229">
        <f t="shared" si="11"/>
        <v>810</v>
      </c>
      <c r="D213" s="279">
        <v>20</v>
      </c>
      <c r="E213" s="279">
        <v>0</v>
      </c>
      <c r="F213" s="279">
        <v>0</v>
      </c>
      <c r="G213" s="279">
        <v>78</v>
      </c>
      <c r="H213" s="279">
        <v>196</v>
      </c>
      <c r="I213" s="279">
        <v>0</v>
      </c>
      <c r="J213" s="279">
        <v>69</v>
      </c>
      <c r="K213" s="279">
        <v>94</v>
      </c>
      <c r="L213" s="279">
        <v>232</v>
      </c>
      <c r="M213" s="279">
        <v>5</v>
      </c>
      <c r="N213" s="279">
        <v>116</v>
      </c>
      <c r="O213" s="220"/>
    </row>
    <row r="214" spans="1:15" s="219" customFormat="1" ht="9" customHeight="1">
      <c r="A214" s="220" t="s">
        <v>67</v>
      </c>
      <c r="B214" s="220"/>
      <c r="C214" s="229">
        <f t="shared" si="11"/>
        <v>184</v>
      </c>
      <c r="D214" s="279">
        <v>4</v>
      </c>
      <c r="E214" s="279">
        <v>0</v>
      </c>
      <c r="F214" s="279">
        <v>0</v>
      </c>
      <c r="G214" s="279">
        <v>11</v>
      </c>
      <c r="H214" s="279">
        <v>38</v>
      </c>
      <c r="I214" s="279">
        <v>0</v>
      </c>
      <c r="J214" s="279">
        <v>78</v>
      </c>
      <c r="K214" s="279">
        <v>25</v>
      </c>
      <c r="L214" s="279">
        <v>28</v>
      </c>
      <c r="M214" s="279">
        <v>0</v>
      </c>
      <c r="N214" s="279">
        <v>0</v>
      </c>
      <c r="O214" s="220"/>
    </row>
    <row r="215" spans="1:15" s="219" customFormat="1" ht="9" customHeight="1">
      <c r="A215" s="220" t="s">
        <v>68</v>
      </c>
      <c r="B215" s="220"/>
      <c r="C215" s="229">
        <f t="shared" si="11"/>
        <v>3707</v>
      </c>
      <c r="D215" s="279">
        <v>28</v>
      </c>
      <c r="E215" s="279">
        <v>7</v>
      </c>
      <c r="F215" s="279">
        <v>0</v>
      </c>
      <c r="G215" s="279">
        <v>990</v>
      </c>
      <c r="H215" s="279">
        <v>327</v>
      </c>
      <c r="I215" s="279">
        <v>1</v>
      </c>
      <c r="J215" s="279">
        <v>856</v>
      </c>
      <c r="K215" s="279">
        <v>120</v>
      </c>
      <c r="L215" s="279">
        <v>1003</v>
      </c>
      <c r="M215" s="279">
        <v>1</v>
      </c>
      <c r="N215" s="279">
        <v>374</v>
      </c>
      <c r="O215" s="220"/>
    </row>
    <row r="216" spans="1:15" s="219" customFormat="1" ht="9" customHeight="1">
      <c r="A216" s="225" t="s">
        <v>69</v>
      </c>
      <c r="B216" s="225"/>
      <c r="C216" s="230">
        <f t="shared" si="11"/>
        <v>238</v>
      </c>
      <c r="D216" s="280">
        <v>0</v>
      </c>
      <c r="E216" s="280">
        <v>0</v>
      </c>
      <c r="F216" s="280">
        <v>0</v>
      </c>
      <c r="G216" s="280">
        <v>9</v>
      </c>
      <c r="H216" s="280">
        <v>123</v>
      </c>
      <c r="I216" s="280">
        <v>0</v>
      </c>
      <c r="J216" s="280">
        <v>68</v>
      </c>
      <c r="K216" s="280">
        <v>5</v>
      </c>
      <c r="L216" s="280">
        <v>33</v>
      </c>
      <c r="M216" s="280">
        <v>0</v>
      </c>
      <c r="N216" s="280">
        <v>0</v>
      </c>
      <c r="O216" s="220"/>
    </row>
    <row r="217" spans="1:15" s="219" customFormat="1" ht="9" customHeight="1">
      <c r="A217" s="220" t="s">
        <v>70</v>
      </c>
      <c r="B217" s="220"/>
      <c r="C217" s="229">
        <f t="shared" si="11"/>
        <v>1075</v>
      </c>
      <c r="D217" s="279">
        <v>4</v>
      </c>
      <c r="E217" s="279">
        <v>0</v>
      </c>
      <c r="F217" s="279">
        <v>0</v>
      </c>
      <c r="G217" s="279">
        <v>329</v>
      </c>
      <c r="H217" s="279">
        <v>428</v>
      </c>
      <c r="I217" s="279">
        <v>1</v>
      </c>
      <c r="J217" s="279">
        <v>150</v>
      </c>
      <c r="K217" s="279">
        <v>20</v>
      </c>
      <c r="L217" s="279">
        <v>136</v>
      </c>
      <c r="M217" s="279">
        <v>0</v>
      </c>
      <c r="N217" s="279">
        <v>7</v>
      </c>
      <c r="O217" s="220"/>
    </row>
    <row r="218" spans="1:15" s="219" customFormat="1" ht="9" customHeight="1">
      <c r="A218" s="220" t="s">
        <v>71</v>
      </c>
      <c r="B218" s="220"/>
      <c r="C218" s="229">
        <f t="shared" si="11"/>
        <v>538</v>
      </c>
      <c r="D218" s="279">
        <v>10</v>
      </c>
      <c r="E218" s="279">
        <v>0</v>
      </c>
      <c r="F218" s="279">
        <v>0</v>
      </c>
      <c r="G218" s="279">
        <v>313</v>
      </c>
      <c r="H218" s="279">
        <v>27</v>
      </c>
      <c r="I218" s="279">
        <v>0</v>
      </c>
      <c r="J218" s="279">
        <v>59</v>
      </c>
      <c r="K218" s="279">
        <v>7</v>
      </c>
      <c r="L218" s="279">
        <v>99</v>
      </c>
      <c r="M218" s="279">
        <v>0</v>
      </c>
      <c r="N218" s="279">
        <v>23</v>
      </c>
      <c r="O218" s="220"/>
    </row>
    <row r="219" spans="1:15" s="219" customFormat="1" ht="9" customHeight="1">
      <c r="A219" s="220" t="s">
        <v>72</v>
      </c>
      <c r="B219" s="220"/>
      <c r="C219" s="229">
        <f t="shared" si="11"/>
        <v>484</v>
      </c>
      <c r="D219" s="279">
        <v>1</v>
      </c>
      <c r="E219" s="279">
        <v>0</v>
      </c>
      <c r="F219" s="279">
        <v>1</v>
      </c>
      <c r="G219" s="279">
        <v>5</v>
      </c>
      <c r="H219" s="279">
        <v>92</v>
      </c>
      <c r="I219" s="279">
        <v>1</v>
      </c>
      <c r="J219" s="279">
        <v>132</v>
      </c>
      <c r="K219" s="279">
        <v>12</v>
      </c>
      <c r="L219" s="279">
        <v>236</v>
      </c>
      <c r="M219" s="279">
        <v>0</v>
      </c>
      <c r="N219" s="279">
        <v>4</v>
      </c>
      <c r="O219" s="220"/>
    </row>
    <row r="220" spans="1:15" s="219" customFormat="1" ht="9" customHeight="1">
      <c r="A220" s="225" t="s">
        <v>73</v>
      </c>
      <c r="B220" s="225"/>
      <c r="C220" s="230">
        <f t="shared" si="11"/>
        <v>122</v>
      </c>
      <c r="D220" s="280">
        <v>0</v>
      </c>
      <c r="E220" s="280">
        <v>0</v>
      </c>
      <c r="F220" s="280">
        <v>0</v>
      </c>
      <c r="G220" s="280">
        <v>47</v>
      </c>
      <c r="H220" s="280">
        <v>24</v>
      </c>
      <c r="I220" s="280">
        <v>2</v>
      </c>
      <c r="J220" s="280">
        <v>14</v>
      </c>
      <c r="K220" s="280">
        <v>7</v>
      </c>
      <c r="L220" s="280">
        <v>18</v>
      </c>
      <c r="M220" s="280">
        <v>0</v>
      </c>
      <c r="N220" s="280">
        <v>10</v>
      </c>
      <c r="O220" s="220"/>
    </row>
    <row r="221" spans="1:15" s="219" customFormat="1" ht="9" customHeight="1">
      <c r="A221" s="220" t="s">
        <v>74</v>
      </c>
      <c r="B221" s="220"/>
      <c r="C221" s="229">
        <f t="shared" si="11"/>
        <v>165</v>
      </c>
      <c r="D221" s="279">
        <v>14</v>
      </c>
      <c r="E221" s="279">
        <v>0</v>
      </c>
      <c r="F221" s="279">
        <v>0</v>
      </c>
      <c r="G221" s="279">
        <v>18</v>
      </c>
      <c r="H221" s="279">
        <v>23</v>
      </c>
      <c r="I221" s="279">
        <v>9</v>
      </c>
      <c r="J221" s="279">
        <v>32</v>
      </c>
      <c r="K221" s="279">
        <v>5</v>
      </c>
      <c r="L221" s="279">
        <v>54</v>
      </c>
      <c r="M221" s="279">
        <v>1</v>
      </c>
      <c r="N221" s="279">
        <v>9</v>
      </c>
      <c r="O221" s="220"/>
    </row>
    <row r="222" spans="1:15" s="219" customFormat="1" ht="9" customHeight="1">
      <c r="A222" s="220" t="s">
        <v>75</v>
      </c>
      <c r="B222" s="220"/>
      <c r="C222" s="229">
        <f t="shared" si="11"/>
        <v>824</v>
      </c>
      <c r="D222" s="279">
        <v>46</v>
      </c>
      <c r="E222" s="279">
        <v>0</v>
      </c>
      <c r="F222" s="279">
        <v>0</v>
      </c>
      <c r="G222" s="279">
        <v>117</v>
      </c>
      <c r="H222" s="279">
        <v>229</v>
      </c>
      <c r="I222" s="279">
        <v>28</v>
      </c>
      <c r="J222" s="279">
        <v>156</v>
      </c>
      <c r="K222" s="279">
        <v>57</v>
      </c>
      <c r="L222" s="279">
        <v>152</v>
      </c>
      <c r="M222" s="279">
        <v>15</v>
      </c>
      <c r="N222" s="279">
        <v>24</v>
      </c>
      <c r="O222" s="220"/>
    </row>
    <row r="223" spans="1:15" s="219" customFormat="1" ht="9" customHeight="1">
      <c r="A223" s="220" t="s">
        <v>76</v>
      </c>
      <c r="B223" s="220"/>
      <c r="C223" s="229">
        <f t="shared" si="11"/>
        <v>116</v>
      </c>
      <c r="D223" s="279">
        <v>6</v>
      </c>
      <c r="E223" s="279">
        <v>1</v>
      </c>
      <c r="F223" s="279">
        <v>0</v>
      </c>
      <c r="G223" s="279">
        <v>4</v>
      </c>
      <c r="H223" s="279">
        <v>16</v>
      </c>
      <c r="I223" s="279">
        <v>0</v>
      </c>
      <c r="J223" s="279">
        <v>54</v>
      </c>
      <c r="K223" s="279">
        <v>18</v>
      </c>
      <c r="L223" s="279">
        <v>17</v>
      </c>
      <c r="M223" s="279">
        <v>0</v>
      </c>
      <c r="N223" s="279">
        <v>0</v>
      </c>
      <c r="O223" s="220"/>
    </row>
    <row r="224" spans="1:15" s="219" customFormat="1" ht="9" customHeight="1">
      <c r="A224" s="225" t="s">
        <v>77</v>
      </c>
      <c r="B224" s="225"/>
      <c r="C224" s="230">
        <f t="shared" si="11"/>
        <v>530</v>
      </c>
      <c r="D224" s="280">
        <v>1</v>
      </c>
      <c r="E224" s="280">
        <v>0</v>
      </c>
      <c r="F224" s="280">
        <v>0</v>
      </c>
      <c r="G224" s="280">
        <v>131</v>
      </c>
      <c r="H224" s="280">
        <v>152</v>
      </c>
      <c r="I224" s="280">
        <v>9</v>
      </c>
      <c r="J224" s="280">
        <v>103</v>
      </c>
      <c r="K224" s="280">
        <v>25</v>
      </c>
      <c r="L224" s="280">
        <v>108</v>
      </c>
      <c r="M224" s="280">
        <v>0</v>
      </c>
      <c r="N224" s="280">
        <v>1</v>
      </c>
      <c r="O224" s="220"/>
    </row>
    <row r="225" spans="1:15" s="219" customFormat="1" ht="9" customHeight="1">
      <c r="A225" s="220" t="s">
        <v>78</v>
      </c>
      <c r="B225" s="220"/>
      <c r="C225" s="229">
        <f t="shared" si="11"/>
        <v>79</v>
      </c>
      <c r="D225" s="279">
        <v>0</v>
      </c>
      <c r="E225" s="279">
        <v>0</v>
      </c>
      <c r="F225" s="279">
        <v>0</v>
      </c>
      <c r="G225" s="279">
        <v>51</v>
      </c>
      <c r="H225" s="279">
        <v>2</v>
      </c>
      <c r="I225" s="279">
        <v>0</v>
      </c>
      <c r="J225" s="279">
        <v>9</v>
      </c>
      <c r="K225" s="279">
        <v>2</v>
      </c>
      <c r="L225" s="279">
        <v>13</v>
      </c>
      <c r="M225" s="279">
        <v>0</v>
      </c>
      <c r="N225" s="279">
        <v>2</v>
      </c>
      <c r="O225" s="220"/>
    </row>
    <row r="226" spans="1:15" s="219" customFormat="1" ht="9" customHeight="1">
      <c r="A226" s="220" t="s">
        <v>79</v>
      </c>
      <c r="B226" s="220"/>
      <c r="C226" s="229">
        <f t="shared" si="11"/>
        <v>1966</v>
      </c>
      <c r="D226" s="279">
        <v>4</v>
      </c>
      <c r="E226" s="279">
        <v>0</v>
      </c>
      <c r="F226" s="279">
        <v>0</v>
      </c>
      <c r="G226" s="279">
        <v>115</v>
      </c>
      <c r="H226" s="279">
        <v>1417</v>
      </c>
      <c r="I226" s="279">
        <v>0</v>
      </c>
      <c r="J226" s="279">
        <v>213</v>
      </c>
      <c r="K226" s="279">
        <v>34</v>
      </c>
      <c r="L226" s="279">
        <v>183</v>
      </c>
      <c r="M226" s="279">
        <v>0</v>
      </c>
      <c r="N226" s="279">
        <v>0</v>
      </c>
      <c r="O226" s="220"/>
    </row>
    <row r="227" spans="1:15" s="219" customFormat="1" ht="9" customHeight="1">
      <c r="A227" s="220" t="s">
        <v>80</v>
      </c>
      <c r="B227" s="220"/>
      <c r="C227" s="229">
        <f t="shared" si="11"/>
        <v>105</v>
      </c>
      <c r="D227" s="279">
        <v>10</v>
      </c>
      <c r="E227" s="279">
        <v>0</v>
      </c>
      <c r="F227" s="279">
        <v>0</v>
      </c>
      <c r="G227" s="279">
        <v>22</v>
      </c>
      <c r="H227" s="279">
        <v>5</v>
      </c>
      <c r="I227" s="279">
        <v>0</v>
      </c>
      <c r="J227" s="279">
        <v>23</v>
      </c>
      <c r="K227" s="279">
        <v>3</v>
      </c>
      <c r="L227" s="279">
        <v>41</v>
      </c>
      <c r="M227" s="279">
        <v>0</v>
      </c>
      <c r="N227" s="279">
        <v>1</v>
      </c>
      <c r="O227" s="220"/>
    </row>
    <row r="228" spans="1:15" s="219" customFormat="1" ht="9" customHeight="1">
      <c r="A228" s="225" t="s">
        <v>81</v>
      </c>
      <c r="B228" s="225"/>
      <c r="C228" s="230">
        <f t="shared" si="11"/>
        <v>5</v>
      </c>
      <c r="D228" s="280">
        <v>1</v>
      </c>
      <c r="E228" s="280">
        <v>0</v>
      </c>
      <c r="F228" s="280">
        <v>0</v>
      </c>
      <c r="G228" s="280">
        <v>0</v>
      </c>
      <c r="H228" s="280">
        <v>0</v>
      </c>
      <c r="I228" s="280">
        <v>0</v>
      </c>
      <c r="J228" s="280">
        <v>2</v>
      </c>
      <c r="K228" s="280">
        <v>0</v>
      </c>
      <c r="L228" s="280">
        <v>2</v>
      </c>
      <c r="M228" s="280">
        <v>0</v>
      </c>
      <c r="N228" s="280">
        <v>0</v>
      </c>
      <c r="O228" s="220"/>
    </row>
    <row r="229" spans="1:15" ht="9" customHeight="1">
      <c r="A229" s="220"/>
      <c r="B229" s="220"/>
    </row>
    <row r="230" spans="1:15" ht="12" customHeight="1">
      <c r="A230" s="208"/>
      <c r="N230" s="246" t="s">
        <v>158</v>
      </c>
    </row>
    <row r="231" spans="1:15" ht="3" customHeight="1">
      <c r="A231" s="210"/>
      <c r="B231" s="210"/>
      <c r="C231" s="210"/>
      <c r="D231" s="210"/>
      <c r="E231" s="210"/>
      <c r="F231" s="210"/>
      <c r="G231" s="211"/>
      <c r="H231" s="211"/>
      <c r="I231" s="211"/>
      <c r="J231" s="211"/>
      <c r="K231" s="211"/>
      <c r="L231" s="211"/>
      <c r="M231" s="211"/>
      <c r="N231" s="211"/>
    </row>
    <row r="232" spans="1:15" ht="3" customHeight="1">
      <c r="A232" s="213"/>
      <c r="B232" s="213"/>
      <c r="C232" s="213"/>
      <c r="D232" s="213"/>
      <c r="E232" s="213"/>
      <c r="F232" s="213"/>
      <c r="G232" s="214"/>
      <c r="H232" s="214"/>
      <c r="I232" s="214"/>
      <c r="J232" s="214"/>
      <c r="K232" s="214"/>
      <c r="L232" s="214"/>
      <c r="M232" s="214"/>
      <c r="N232" s="214"/>
    </row>
    <row r="233" spans="1:15" s="215" customFormat="1" ht="8.65" customHeight="1">
      <c r="A233" s="350" t="s">
        <v>111</v>
      </c>
      <c r="B233" s="216" t="s">
        <v>49</v>
      </c>
      <c r="C233" s="216" t="s">
        <v>198</v>
      </c>
      <c r="D233" s="216" t="s">
        <v>147</v>
      </c>
      <c r="E233" s="304" t="s">
        <v>199</v>
      </c>
      <c r="F233" s="216" t="s">
        <v>200</v>
      </c>
      <c r="G233" s="216" t="s">
        <v>201</v>
      </c>
      <c r="H233" s="216" t="s">
        <v>202</v>
      </c>
      <c r="I233" s="216" t="s">
        <v>203</v>
      </c>
      <c r="J233" s="216" t="s">
        <v>204</v>
      </c>
      <c r="K233" s="216" t="s">
        <v>205</v>
      </c>
      <c r="L233" s="216" t="s">
        <v>206</v>
      </c>
      <c r="M233" s="216" t="s">
        <v>207</v>
      </c>
      <c r="N233" s="276" t="s">
        <v>282</v>
      </c>
    </row>
    <row r="234" spans="1:15" s="215" customFormat="1" ht="9.6" customHeight="1">
      <c r="A234" s="241"/>
      <c r="B234" s="216"/>
      <c r="C234" s="216" t="s">
        <v>209</v>
      </c>
      <c r="D234" s="216"/>
      <c r="E234" s="216" t="s">
        <v>210</v>
      </c>
      <c r="F234" s="216" t="s">
        <v>211</v>
      </c>
      <c r="G234" s="216" t="s">
        <v>212</v>
      </c>
      <c r="H234" s="216" t="s">
        <v>213</v>
      </c>
      <c r="I234" s="216" t="s">
        <v>214</v>
      </c>
      <c r="J234" s="216" t="s">
        <v>215</v>
      </c>
      <c r="K234" s="216" t="s">
        <v>216</v>
      </c>
      <c r="L234" s="354" t="s">
        <v>217</v>
      </c>
      <c r="M234" s="216" t="s">
        <v>218</v>
      </c>
      <c r="N234" s="216" t="s">
        <v>219</v>
      </c>
    </row>
    <row r="235" spans="1:15" s="215" customFormat="1" ht="8.65" customHeight="1">
      <c r="A235" s="241"/>
      <c r="B235" s="216"/>
      <c r="C235" s="216" t="s">
        <v>220</v>
      </c>
      <c r="D235" s="216"/>
      <c r="E235" s="216" t="s">
        <v>221</v>
      </c>
      <c r="F235" s="216" t="s">
        <v>222</v>
      </c>
      <c r="G235" s="216" t="s">
        <v>223</v>
      </c>
      <c r="H235" s="216" t="s">
        <v>224</v>
      </c>
      <c r="I235" s="216"/>
      <c r="J235" s="216" t="s">
        <v>225</v>
      </c>
      <c r="K235" s="216" t="s">
        <v>226</v>
      </c>
      <c r="L235" s="216"/>
      <c r="M235" s="216" t="s">
        <v>227</v>
      </c>
      <c r="N235" s="216" t="s">
        <v>228</v>
      </c>
    </row>
    <row r="236" spans="1:15" s="215" customFormat="1" ht="8.65" customHeight="1">
      <c r="A236" s="241"/>
      <c r="B236" s="216"/>
      <c r="C236" s="276" t="s">
        <v>229</v>
      </c>
      <c r="D236" s="216"/>
      <c r="E236" s="216" t="s">
        <v>230</v>
      </c>
      <c r="F236" s="216" t="s">
        <v>231</v>
      </c>
      <c r="G236" s="216"/>
      <c r="H236" s="216" t="s">
        <v>232</v>
      </c>
      <c r="I236" s="216"/>
      <c r="J236" s="216" t="s">
        <v>233</v>
      </c>
      <c r="K236" s="216" t="s">
        <v>234</v>
      </c>
      <c r="L236" s="216"/>
      <c r="M236" s="216" t="s">
        <v>235</v>
      </c>
    </row>
    <row r="237" spans="1:15" s="215" customFormat="1" ht="8.65" customHeight="1">
      <c r="A237" s="241"/>
      <c r="B237" s="216"/>
      <c r="C237" s="216" t="s">
        <v>236</v>
      </c>
      <c r="D237" s="216"/>
      <c r="E237" s="216" t="s">
        <v>237</v>
      </c>
      <c r="F237" s="216"/>
      <c r="G237" s="216"/>
      <c r="H237" s="216"/>
      <c r="I237" s="216"/>
      <c r="J237" s="216" t="s">
        <v>238</v>
      </c>
      <c r="K237" s="216"/>
      <c r="L237" s="216"/>
      <c r="M237" s="216"/>
    </row>
    <row r="238" spans="1:15" s="215" customFormat="1" ht="8.65" customHeight="1">
      <c r="A238" s="241"/>
      <c r="B238" s="216"/>
      <c r="C238" s="216" t="s">
        <v>239</v>
      </c>
      <c r="D238" s="216"/>
      <c r="E238" s="216"/>
      <c r="F238" s="216"/>
      <c r="G238" s="216"/>
      <c r="H238" s="216"/>
      <c r="I238" s="216"/>
      <c r="J238" s="216" t="s">
        <v>240</v>
      </c>
      <c r="K238" s="216"/>
      <c r="L238" s="216"/>
      <c r="M238" s="216"/>
      <c r="N238" s="216"/>
    </row>
    <row r="239" spans="1:15" s="215" customFormat="1" ht="8.65" customHeight="1">
      <c r="A239" s="241"/>
      <c r="B239" s="216"/>
      <c r="C239" s="216" t="s">
        <v>241</v>
      </c>
      <c r="D239" s="216"/>
      <c r="E239" s="216"/>
      <c r="F239" s="216"/>
      <c r="G239" s="216"/>
      <c r="H239" s="216"/>
      <c r="I239" s="216"/>
      <c r="J239" s="216"/>
      <c r="K239" s="216"/>
      <c r="L239" s="216"/>
      <c r="M239" s="216"/>
      <c r="N239" s="216"/>
    </row>
    <row r="240" spans="1:15" ht="3" customHeight="1">
      <c r="A240" s="217"/>
      <c r="B240" s="210"/>
      <c r="C240" s="210"/>
      <c r="D240" s="210"/>
      <c r="E240" s="210"/>
      <c r="F240" s="210"/>
      <c r="G240" s="211"/>
      <c r="H240" s="211"/>
      <c r="I240" s="211"/>
      <c r="J240" s="211"/>
      <c r="K240" s="211"/>
      <c r="L240" s="211"/>
      <c r="M240" s="211"/>
      <c r="N240" s="211"/>
    </row>
    <row r="241" spans="1:15" ht="3" customHeight="1">
      <c r="A241" s="214"/>
      <c r="B241" s="214"/>
      <c r="C241" s="214"/>
      <c r="D241" s="214"/>
      <c r="E241" s="214"/>
      <c r="F241" s="214"/>
      <c r="G241" s="214"/>
      <c r="H241" s="214"/>
      <c r="I241" s="214"/>
      <c r="J241" s="214"/>
      <c r="K241" s="214"/>
      <c r="L241" s="214"/>
      <c r="M241" s="214"/>
      <c r="N241" s="214"/>
    </row>
    <row r="242" spans="1:15" s="219" customFormat="1" ht="9" customHeight="1">
      <c r="A242" s="218">
        <v>2001</v>
      </c>
      <c r="O242" s="220"/>
    </row>
    <row r="243" spans="1:15" s="219" customFormat="1" ht="9" customHeight="1">
      <c r="A243" s="222" t="s">
        <v>102</v>
      </c>
      <c r="B243" s="243">
        <f t="shared" ref="B243:N243" si="12">SUM(B245:B276)</f>
        <v>22911</v>
      </c>
      <c r="C243" s="243">
        <f t="shared" si="12"/>
        <v>332</v>
      </c>
      <c r="D243" s="243">
        <f t="shared" si="12"/>
        <v>34</v>
      </c>
      <c r="E243" s="243">
        <f t="shared" si="12"/>
        <v>1</v>
      </c>
      <c r="F243" s="243">
        <f t="shared" si="12"/>
        <v>5494</v>
      </c>
      <c r="G243" s="243">
        <f t="shared" si="12"/>
        <v>4274</v>
      </c>
      <c r="H243" s="243">
        <f t="shared" si="12"/>
        <v>47</v>
      </c>
      <c r="I243" s="243">
        <f t="shared" si="12"/>
        <v>4767</v>
      </c>
      <c r="J243" s="243">
        <f t="shared" si="12"/>
        <v>933</v>
      </c>
      <c r="K243" s="243">
        <f t="shared" si="12"/>
        <v>163</v>
      </c>
      <c r="L243" s="243">
        <f t="shared" si="12"/>
        <v>5830</v>
      </c>
      <c r="M243" s="243">
        <f t="shared" si="12"/>
        <v>34</v>
      </c>
      <c r="N243" s="243">
        <f t="shared" si="12"/>
        <v>1002</v>
      </c>
      <c r="O243" s="220"/>
    </row>
    <row r="244" spans="1:15" s="219" customFormat="1" ht="3.95" customHeight="1">
      <c r="A244" s="222"/>
      <c r="B244" s="243"/>
      <c r="C244" s="243"/>
      <c r="D244" s="243"/>
      <c r="E244" s="243"/>
      <c r="F244" s="243"/>
      <c r="G244" s="243"/>
      <c r="H244" s="243"/>
      <c r="I244" s="243"/>
      <c r="J244" s="243"/>
      <c r="K244" s="243"/>
      <c r="L244" s="243"/>
      <c r="M244" s="243"/>
      <c r="N244" s="243"/>
      <c r="O244" s="220"/>
    </row>
    <row r="245" spans="1:15" s="219" customFormat="1" ht="9" customHeight="1">
      <c r="A245" s="220" t="s">
        <v>50</v>
      </c>
      <c r="B245" s="229">
        <f t="shared" ref="B245:B276" si="13">SUM(C245:N245)</f>
        <v>68</v>
      </c>
      <c r="C245" s="279">
        <v>3</v>
      </c>
      <c r="D245" s="279">
        <v>0</v>
      </c>
      <c r="E245" s="279">
        <v>0</v>
      </c>
      <c r="F245" s="279">
        <v>8</v>
      </c>
      <c r="G245" s="279">
        <v>12</v>
      </c>
      <c r="H245" s="279">
        <v>0</v>
      </c>
      <c r="I245" s="279">
        <v>4</v>
      </c>
      <c r="J245" s="279">
        <v>1</v>
      </c>
      <c r="K245" s="279">
        <v>0</v>
      </c>
      <c r="L245" s="279">
        <v>32</v>
      </c>
      <c r="M245" s="279">
        <v>0</v>
      </c>
      <c r="N245" s="279">
        <v>8</v>
      </c>
      <c r="O245" s="220"/>
    </row>
    <row r="246" spans="1:15" s="219" customFormat="1" ht="9" customHeight="1">
      <c r="A246" s="220" t="s">
        <v>51</v>
      </c>
      <c r="B246" s="229">
        <f t="shared" si="13"/>
        <v>1839</v>
      </c>
      <c r="C246" s="279">
        <v>5</v>
      </c>
      <c r="D246" s="279">
        <v>0</v>
      </c>
      <c r="E246" s="279">
        <v>0</v>
      </c>
      <c r="F246" s="279">
        <v>748</v>
      </c>
      <c r="G246" s="279">
        <v>288</v>
      </c>
      <c r="H246" s="279">
        <v>10</v>
      </c>
      <c r="I246" s="279">
        <v>316</v>
      </c>
      <c r="J246" s="279">
        <v>43</v>
      </c>
      <c r="K246" s="279">
        <v>16</v>
      </c>
      <c r="L246" s="279">
        <v>402</v>
      </c>
      <c r="M246" s="279">
        <v>10</v>
      </c>
      <c r="N246" s="279">
        <v>1</v>
      </c>
      <c r="O246" s="220"/>
    </row>
    <row r="247" spans="1:15" s="219" customFormat="1" ht="9" customHeight="1">
      <c r="A247" s="220" t="s">
        <v>52</v>
      </c>
      <c r="B247" s="229">
        <f t="shared" si="13"/>
        <v>166</v>
      </c>
      <c r="C247" s="279">
        <v>0</v>
      </c>
      <c r="D247" s="279">
        <v>0</v>
      </c>
      <c r="E247" s="279">
        <v>0</v>
      </c>
      <c r="F247" s="279">
        <v>1</v>
      </c>
      <c r="G247" s="279">
        <v>53</v>
      </c>
      <c r="H247" s="279">
        <v>0</v>
      </c>
      <c r="I247" s="279">
        <v>23</v>
      </c>
      <c r="J247" s="279">
        <v>4</v>
      </c>
      <c r="K247" s="279">
        <v>0</v>
      </c>
      <c r="L247" s="279">
        <v>85</v>
      </c>
      <c r="M247" s="279">
        <v>0</v>
      </c>
      <c r="N247" s="279">
        <v>0</v>
      </c>
      <c r="O247" s="220"/>
    </row>
    <row r="248" spans="1:15" s="219" customFormat="1" ht="9" customHeight="1">
      <c r="A248" s="225" t="s">
        <v>53</v>
      </c>
      <c r="B248" s="230">
        <f t="shared" si="13"/>
        <v>21</v>
      </c>
      <c r="C248" s="280">
        <v>0</v>
      </c>
      <c r="D248" s="280">
        <v>0</v>
      </c>
      <c r="E248" s="280">
        <v>0</v>
      </c>
      <c r="F248" s="280">
        <v>9</v>
      </c>
      <c r="G248" s="280">
        <v>3</v>
      </c>
      <c r="H248" s="280">
        <v>0</v>
      </c>
      <c r="I248" s="280">
        <v>3</v>
      </c>
      <c r="J248" s="280">
        <v>0</v>
      </c>
      <c r="K248" s="280">
        <v>0</v>
      </c>
      <c r="L248" s="280">
        <v>5</v>
      </c>
      <c r="M248" s="280">
        <v>0</v>
      </c>
      <c r="N248" s="280">
        <v>1</v>
      </c>
      <c r="O248" s="220"/>
    </row>
    <row r="249" spans="1:15" s="219" customFormat="1" ht="9" customHeight="1">
      <c r="A249" s="220" t="s">
        <v>54</v>
      </c>
      <c r="B249" s="229">
        <f t="shared" si="13"/>
        <v>171</v>
      </c>
      <c r="C249" s="279">
        <v>24</v>
      </c>
      <c r="D249" s="279">
        <v>2</v>
      </c>
      <c r="E249" s="279">
        <v>0</v>
      </c>
      <c r="F249" s="279">
        <v>57</v>
      </c>
      <c r="G249" s="279">
        <v>3</v>
      </c>
      <c r="H249" s="279">
        <v>5</v>
      </c>
      <c r="I249" s="279">
        <v>41</v>
      </c>
      <c r="J249" s="279">
        <v>2</v>
      </c>
      <c r="K249" s="279">
        <v>4</v>
      </c>
      <c r="L249" s="279">
        <v>25</v>
      </c>
      <c r="M249" s="279">
        <v>2</v>
      </c>
      <c r="N249" s="279">
        <v>6</v>
      </c>
      <c r="O249" s="220"/>
    </row>
    <row r="250" spans="1:15" s="219" customFormat="1" ht="9" customHeight="1">
      <c r="A250" s="220" t="s">
        <v>55</v>
      </c>
      <c r="B250" s="229">
        <f t="shared" si="13"/>
        <v>76</v>
      </c>
      <c r="C250" s="279">
        <v>3</v>
      </c>
      <c r="D250" s="279">
        <v>1</v>
      </c>
      <c r="E250" s="279">
        <v>0</v>
      </c>
      <c r="F250" s="279">
        <v>6</v>
      </c>
      <c r="G250" s="279">
        <v>5</v>
      </c>
      <c r="H250" s="279">
        <v>0</v>
      </c>
      <c r="I250" s="279">
        <v>17</v>
      </c>
      <c r="J250" s="279">
        <v>4</v>
      </c>
      <c r="K250" s="279">
        <v>0</v>
      </c>
      <c r="L250" s="279">
        <v>40</v>
      </c>
      <c r="M250" s="279">
        <v>0</v>
      </c>
      <c r="N250" s="279">
        <v>0</v>
      </c>
      <c r="O250" s="220"/>
    </row>
    <row r="251" spans="1:15" s="219" customFormat="1" ht="9" customHeight="1">
      <c r="A251" s="220" t="s">
        <v>56</v>
      </c>
      <c r="B251" s="229">
        <f t="shared" si="13"/>
        <v>20</v>
      </c>
      <c r="C251" s="279">
        <v>0</v>
      </c>
      <c r="D251" s="279">
        <v>0</v>
      </c>
      <c r="E251" s="279">
        <v>0</v>
      </c>
      <c r="F251" s="279">
        <v>0</v>
      </c>
      <c r="G251" s="279">
        <v>5</v>
      </c>
      <c r="H251" s="279">
        <v>0</v>
      </c>
      <c r="I251" s="279">
        <v>5</v>
      </c>
      <c r="J251" s="279">
        <v>0</v>
      </c>
      <c r="K251" s="279">
        <v>0</v>
      </c>
      <c r="L251" s="279">
        <v>10</v>
      </c>
      <c r="M251" s="279">
        <v>0</v>
      </c>
      <c r="N251" s="279">
        <v>0</v>
      </c>
      <c r="O251" s="220"/>
    </row>
    <row r="252" spans="1:15" s="219" customFormat="1" ht="9" customHeight="1">
      <c r="A252" s="225" t="s">
        <v>57</v>
      </c>
      <c r="B252" s="230">
        <f t="shared" si="13"/>
        <v>62</v>
      </c>
      <c r="C252" s="280">
        <v>2</v>
      </c>
      <c r="D252" s="280">
        <v>0</v>
      </c>
      <c r="E252" s="280">
        <v>0</v>
      </c>
      <c r="F252" s="280">
        <v>29</v>
      </c>
      <c r="G252" s="280">
        <v>0</v>
      </c>
      <c r="H252" s="280">
        <v>0</v>
      </c>
      <c r="I252" s="280">
        <v>5</v>
      </c>
      <c r="J252" s="280">
        <v>5</v>
      </c>
      <c r="K252" s="280">
        <v>0</v>
      </c>
      <c r="L252" s="280">
        <v>15</v>
      </c>
      <c r="M252" s="280">
        <v>5</v>
      </c>
      <c r="N252" s="280">
        <v>1</v>
      </c>
      <c r="O252" s="220"/>
    </row>
    <row r="253" spans="1:15" s="219" customFormat="1" ht="9" customHeight="1">
      <c r="A253" s="220" t="s">
        <v>58</v>
      </c>
      <c r="B253" s="229">
        <f t="shared" si="13"/>
        <v>2715</v>
      </c>
      <c r="C253" s="279">
        <v>2</v>
      </c>
      <c r="D253" s="279">
        <v>0</v>
      </c>
      <c r="E253" s="279">
        <v>0</v>
      </c>
      <c r="F253" s="279">
        <v>948</v>
      </c>
      <c r="G253" s="279">
        <v>102</v>
      </c>
      <c r="H253" s="279">
        <v>2</v>
      </c>
      <c r="I253" s="279">
        <v>676</v>
      </c>
      <c r="J253" s="279">
        <v>27</v>
      </c>
      <c r="K253" s="279">
        <v>62</v>
      </c>
      <c r="L253" s="279">
        <v>853</v>
      </c>
      <c r="M253" s="279">
        <v>1</v>
      </c>
      <c r="N253" s="279">
        <v>42</v>
      </c>
      <c r="O253" s="220"/>
    </row>
    <row r="254" spans="1:15" s="219" customFormat="1" ht="9" customHeight="1">
      <c r="A254" s="220" t="s">
        <v>59</v>
      </c>
      <c r="B254" s="229">
        <f t="shared" si="13"/>
        <v>348</v>
      </c>
      <c r="C254" s="279">
        <v>30</v>
      </c>
      <c r="D254" s="279">
        <v>2</v>
      </c>
      <c r="E254" s="279">
        <v>0</v>
      </c>
      <c r="F254" s="279">
        <v>131</v>
      </c>
      <c r="G254" s="279">
        <v>36</v>
      </c>
      <c r="H254" s="279">
        <v>4</v>
      </c>
      <c r="I254" s="279">
        <v>83</v>
      </c>
      <c r="J254" s="279">
        <v>3</v>
      </c>
      <c r="K254" s="279">
        <v>1</v>
      </c>
      <c r="L254" s="279">
        <v>55</v>
      </c>
      <c r="M254" s="279">
        <v>3</v>
      </c>
      <c r="N254" s="279">
        <v>0</v>
      </c>
      <c r="O254" s="220"/>
    </row>
    <row r="255" spans="1:15" s="219" customFormat="1" ht="9" customHeight="1">
      <c r="A255" s="220" t="s">
        <v>60</v>
      </c>
      <c r="B255" s="229">
        <f t="shared" si="13"/>
        <v>145</v>
      </c>
      <c r="C255" s="279">
        <v>0</v>
      </c>
      <c r="D255" s="279">
        <v>0</v>
      </c>
      <c r="E255" s="279">
        <v>0</v>
      </c>
      <c r="F255" s="279">
        <v>59</v>
      </c>
      <c r="G255" s="279">
        <v>11</v>
      </c>
      <c r="H255" s="279">
        <v>1</v>
      </c>
      <c r="I255" s="279">
        <v>49</v>
      </c>
      <c r="J255" s="279">
        <v>4</v>
      </c>
      <c r="K255" s="279">
        <v>0</v>
      </c>
      <c r="L255" s="279">
        <v>16</v>
      </c>
      <c r="M255" s="279">
        <v>0</v>
      </c>
      <c r="N255" s="279">
        <v>5</v>
      </c>
      <c r="O255" s="220"/>
    </row>
    <row r="256" spans="1:15" s="219" customFormat="1" ht="9" customHeight="1">
      <c r="A256" s="225" t="s">
        <v>61</v>
      </c>
      <c r="B256" s="230">
        <f t="shared" si="13"/>
        <v>538</v>
      </c>
      <c r="C256" s="280">
        <v>0</v>
      </c>
      <c r="D256" s="280">
        <v>2</v>
      </c>
      <c r="E256" s="280">
        <v>0</v>
      </c>
      <c r="F256" s="280">
        <v>9</v>
      </c>
      <c r="G256" s="280">
        <v>114</v>
      </c>
      <c r="H256" s="280">
        <v>0</v>
      </c>
      <c r="I256" s="280">
        <v>79</v>
      </c>
      <c r="J256" s="280">
        <v>2</v>
      </c>
      <c r="K256" s="280">
        <v>1</v>
      </c>
      <c r="L256" s="280">
        <v>328</v>
      </c>
      <c r="M256" s="280">
        <v>0</v>
      </c>
      <c r="N256" s="280">
        <v>3</v>
      </c>
      <c r="O256" s="220"/>
    </row>
    <row r="257" spans="1:15" s="219" customFormat="1" ht="9" customHeight="1">
      <c r="A257" s="220" t="s">
        <v>62</v>
      </c>
      <c r="B257" s="229">
        <f t="shared" si="13"/>
        <v>578</v>
      </c>
      <c r="C257" s="279">
        <v>13</v>
      </c>
      <c r="D257" s="279">
        <v>6</v>
      </c>
      <c r="E257" s="279">
        <v>0</v>
      </c>
      <c r="F257" s="279">
        <v>100</v>
      </c>
      <c r="G257" s="279">
        <v>216</v>
      </c>
      <c r="H257" s="279">
        <v>1</v>
      </c>
      <c r="I257" s="279">
        <v>49</v>
      </c>
      <c r="J257" s="279">
        <v>149</v>
      </c>
      <c r="K257" s="279">
        <v>0</v>
      </c>
      <c r="L257" s="279">
        <v>43</v>
      </c>
      <c r="M257" s="279">
        <v>0</v>
      </c>
      <c r="N257" s="279">
        <v>1</v>
      </c>
      <c r="O257" s="220"/>
    </row>
    <row r="258" spans="1:15" s="219" customFormat="1" ht="9" customHeight="1">
      <c r="A258" s="220" t="s">
        <v>63</v>
      </c>
      <c r="B258" s="229">
        <f t="shared" si="13"/>
        <v>5205</v>
      </c>
      <c r="C258" s="279">
        <v>57</v>
      </c>
      <c r="D258" s="279">
        <v>4</v>
      </c>
      <c r="E258" s="279">
        <v>0</v>
      </c>
      <c r="F258" s="279">
        <v>905</v>
      </c>
      <c r="G258" s="279">
        <v>253</v>
      </c>
      <c r="H258" s="279">
        <v>1</v>
      </c>
      <c r="I258" s="279">
        <v>1847</v>
      </c>
      <c r="J258" s="279">
        <v>250</v>
      </c>
      <c r="K258" s="279">
        <v>27</v>
      </c>
      <c r="L258" s="279">
        <v>1842</v>
      </c>
      <c r="M258" s="279">
        <v>5</v>
      </c>
      <c r="N258" s="279">
        <v>14</v>
      </c>
      <c r="O258" s="220"/>
    </row>
    <row r="259" spans="1:15" s="219" customFormat="1" ht="9" customHeight="1">
      <c r="A259" s="220" t="s">
        <v>64</v>
      </c>
      <c r="B259" s="229">
        <f t="shared" si="13"/>
        <v>2944</v>
      </c>
      <c r="C259" s="279">
        <v>64</v>
      </c>
      <c r="D259" s="279">
        <v>2</v>
      </c>
      <c r="E259" s="279">
        <v>0</v>
      </c>
      <c r="F259" s="279">
        <v>960</v>
      </c>
      <c r="G259" s="279">
        <v>314</v>
      </c>
      <c r="H259" s="279">
        <v>4</v>
      </c>
      <c r="I259" s="279">
        <v>409</v>
      </c>
      <c r="J259" s="279">
        <v>44</v>
      </c>
      <c r="K259" s="279">
        <v>7</v>
      </c>
      <c r="L259" s="279">
        <v>510</v>
      </c>
      <c r="M259" s="279">
        <v>3</v>
      </c>
      <c r="N259" s="279">
        <v>627</v>
      </c>
      <c r="O259" s="220"/>
    </row>
    <row r="260" spans="1:15" s="219" customFormat="1" ht="9" customHeight="1">
      <c r="A260" s="225" t="s">
        <v>65</v>
      </c>
      <c r="B260" s="230">
        <f t="shared" si="13"/>
        <v>275</v>
      </c>
      <c r="C260" s="280">
        <v>7</v>
      </c>
      <c r="D260" s="280">
        <v>2</v>
      </c>
      <c r="E260" s="280">
        <v>0</v>
      </c>
      <c r="F260" s="280">
        <v>65</v>
      </c>
      <c r="G260" s="280">
        <v>76</v>
      </c>
      <c r="H260" s="280">
        <v>2</v>
      </c>
      <c r="I260" s="280">
        <v>43</v>
      </c>
      <c r="J260" s="280">
        <v>5</v>
      </c>
      <c r="K260" s="280">
        <v>0</v>
      </c>
      <c r="L260" s="280">
        <v>74</v>
      </c>
      <c r="M260" s="280">
        <v>1</v>
      </c>
      <c r="N260" s="280">
        <v>0</v>
      </c>
      <c r="O260" s="220"/>
    </row>
    <row r="261" spans="1:15" s="219" customFormat="1" ht="9" customHeight="1">
      <c r="A261" s="220" t="s">
        <v>66</v>
      </c>
      <c r="B261" s="229">
        <f t="shared" si="13"/>
        <v>541</v>
      </c>
      <c r="C261" s="279">
        <v>26</v>
      </c>
      <c r="D261" s="279">
        <v>0</v>
      </c>
      <c r="E261" s="279">
        <v>0</v>
      </c>
      <c r="F261" s="279">
        <v>95</v>
      </c>
      <c r="G261" s="279">
        <v>119</v>
      </c>
      <c r="H261" s="279">
        <v>0</v>
      </c>
      <c r="I261" s="279">
        <v>59</v>
      </c>
      <c r="J261" s="279">
        <v>11</v>
      </c>
      <c r="K261" s="279">
        <v>2</v>
      </c>
      <c r="L261" s="279">
        <v>174</v>
      </c>
      <c r="M261" s="279">
        <v>0</v>
      </c>
      <c r="N261" s="279">
        <v>55</v>
      </c>
      <c r="O261" s="220"/>
    </row>
    <row r="262" spans="1:15" s="219" customFormat="1" ht="9" customHeight="1">
      <c r="A262" s="220" t="s">
        <v>67</v>
      </c>
      <c r="B262" s="229">
        <f t="shared" si="13"/>
        <v>117</v>
      </c>
      <c r="C262" s="279">
        <v>2</v>
      </c>
      <c r="D262" s="279">
        <v>0</v>
      </c>
      <c r="E262" s="279">
        <v>0</v>
      </c>
      <c r="F262" s="279">
        <v>29</v>
      </c>
      <c r="G262" s="279">
        <v>27</v>
      </c>
      <c r="H262" s="279">
        <v>0</v>
      </c>
      <c r="I262" s="279">
        <v>41</v>
      </c>
      <c r="J262" s="279">
        <v>3</v>
      </c>
      <c r="K262" s="279">
        <v>0</v>
      </c>
      <c r="L262" s="279">
        <v>15</v>
      </c>
      <c r="M262" s="279">
        <v>0</v>
      </c>
      <c r="N262" s="279">
        <v>0</v>
      </c>
      <c r="O262" s="220"/>
    </row>
    <row r="263" spans="1:15" s="219" customFormat="1" ht="9" customHeight="1">
      <c r="A263" s="220" t="s">
        <v>68</v>
      </c>
      <c r="B263" s="229">
        <f t="shared" si="13"/>
        <v>1399</v>
      </c>
      <c r="C263" s="279">
        <v>8</v>
      </c>
      <c r="D263" s="279">
        <v>3</v>
      </c>
      <c r="E263" s="279">
        <v>1</v>
      </c>
      <c r="F263" s="279">
        <v>284</v>
      </c>
      <c r="G263" s="279">
        <v>179</v>
      </c>
      <c r="H263" s="279">
        <v>0</v>
      </c>
      <c r="I263" s="279">
        <v>190</v>
      </c>
      <c r="J263" s="279">
        <v>144</v>
      </c>
      <c r="K263" s="279">
        <v>9</v>
      </c>
      <c r="L263" s="279">
        <v>389</v>
      </c>
      <c r="M263" s="279">
        <v>2</v>
      </c>
      <c r="N263" s="279">
        <v>190</v>
      </c>
      <c r="O263" s="220"/>
    </row>
    <row r="264" spans="1:15" s="219" customFormat="1" ht="9" customHeight="1">
      <c r="A264" s="225" t="s">
        <v>69</v>
      </c>
      <c r="B264" s="230">
        <f t="shared" si="13"/>
        <v>204</v>
      </c>
      <c r="C264" s="280">
        <v>0</v>
      </c>
      <c r="D264" s="280">
        <v>1</v>
      </c>
      <c r="E264" s="280">
        <v>0</v>
      </c>
      <c r="F264" s="280">
        <v>7</v>
      </c>
      <c r="G264" s="280">
        <v>100</v>
      </c>
      <c r="H264" s="280">
        <v>0</v>
      </c>
      <c r="I264" s="280">
        <v>57</v>
      </c>
      <c r="J264" s="280">
        <v>3</v>
      </c>
      <c r="K264" s="280">
        <v>4</v>
      </c>
      <c r="L264" s="280">
        <v>31</v>
      </c>
      <c r="M264" s="280">
        <v>0</v>
      </c>
      <c r="N264" s="280">
        <v>1</v>
      </c>
      <c r="O264" s="220"/>
    </row>
    <row r="265" spans="1:15" s="219" customFormat="1" ht="9" customHeight="1">
      <c r="A265" s="220" t="s">
        <v>70</v>
      </c>
      <c r="B265" s="229">
        <f t="shared" si="13"/>
        <v>1026</v>
      </c>
      <c r="C265" s="279">
        <v>1</v>
      </c>
      <c r="D265" s="279">
        <v>5</v>
      </c>
      <c r="E265" s="279">
        <v>0</v>
      </c>
      <c r="F265" s="279">
        <v>237</v>
      </c>
      <c r="G265" s="279">
        <v>509</v>
      </c>
      <c r="H265" s="279">
        <v>0</v>
      </c>
      <c r="I265" s="279">
        <v>149</v>
      </c>
      <c r="J265" s="279">
        <v>8</v>
      </c>
      <c r="K265" s="279">
        <v>15</v>
      </c>
      <c r="L265" s="279">
        <v>95</v>
      </c>
      <c r="M265" s="279">
        <v>0</v>
      </c>
      <c r="N265" s="279">
        <v>7</v>
      </c>
      <c r="O265" s="220"/>
    </row>
    <row r="266" spans="1:15" s="219" customFormat="1" ht="9" customHeight="1">
      <c r="A266" s="220" t="s">
        <v>71</v>
      </c>
      <c r="B266" s="229">
        <f t="shared" si="13"/>
        <v>650</v>
      </c>
      <c r="C266" s="279">
        <v>6</v>
      </c>
      <c r="D266" s="279">
        <v>0</v>
      </c>
      <c r="E266" s="279">
        <v>0</v>
      </c>
      <c r="F266" s="279">
        <v>341</v>
      </c>
      <c r="G266" s="279">
        <v>106</v>
      </c>
      <c r="H266" s="279">
        <v>0</v>
      </c>
      <c r="I266" s="279">
        <v>57</v>
      </c>
      <c r="J266" s="279">
        <v>12</v>
      </c>
      <c r="K266" s="279">
        <v>1</v>
      </c>
      <c r="L266" s="279">
        <v>122</v>
      </c>
      <c r="M266" s="279">
        <v>0</v>
      </c>
      <c r="N266" s="279">
        <v>5</v>
      </c>
      <c r="O266" s="220"/>
    </row>
    <row r="267" spans="1:15" s="219" customFormat="1" ht="9" customHeight="1">
      <c r="A267" s="220" t="s">
        <v>72</v>
      </c>
      <c r="B267" s="229">
        <f t="shared" si="13"/>
        <v>196</v>
      </c>
      <c r="C267" s="279">
        <v>0</v>
      </c>
      <c r="D267" s="279">
        <v>0</v>
      </c>
      <c r="E267" s="279">
        <v>0</v>
      </c>
      <c r="F267" s="279">
        <v>3</v>
      </c>
      <c r="G267" s="279">
        <v>47</v>
      </c>
      <c r="H267" s="279">
        <v>0</v>
      </c>
      <c r="I267" s="279">
        <v>36</v>
      </c>
      <c r="J267" s="279">
        <v>11</v>
      </c>
      <c r="K267" s="279">
        <v>0</v>
      </c>
      <c r="L267" s="279">
        <v>98</v>
      </c>
      <c r="M267" s="279">
        <v>0</v>
      </c>
      <c r="N267" s="279">
        <v>1</v>
      </c>
      <c r="O267" s="220"/>
    </row>
    <row r="268" spans="1:15" s="219" customFormat="1" ht="9" customHeight="1">
      <c r="A268" s="225" t="s">
        <v>73</v>
      </c>
      <c r="B268" s="230">
        <f t="shared" si="13"/>
        <v>145</v>
      </c>
      <c r="C268" s="280">
        <v>0</v>
      </c>
      <c r="D268" s="280">
        <v>1</v>
      </c>
      <c r="E268" s="280">
        <v>0</v>
      </c>
      <c r="F268" s="280">
        <v>56</v>
      </c>
      <c r="G268" s="280">
        <v>30</v>
      </c>
      <c r="H268" s="280">
        <v>1</v>
      </c>
      <c r="I268" s="280">
        <v>9</v>
      </c>
      <c r="J268" s="280">
        <v>16</v>
      </c>
      <c r="K268" s="280">
        <v>4</v>
      </c>
      <c r="L268" s="280">
        <v>20</v>
      </c>
      <c r="M268" s="280">
        <v>0</v>
      </c>
      <c r="N268" s="280">
        <v>8</v>
      </c>
      <c r="O268" s="220"/>
    </row>
    <row r="269" spans="1:15" s="219" customFormat="1" ht="9" customHeight="1">
      <c r="A269" s="220" t="s">
        <v>74</v>
      </c>
      <c r="B269" s="229">
        <f t="shared" si="13"/>
        <v>186</v>
      </c>
      <c r="C269" s="279">
        <v>13</v>
      </c>
      <c r="D269" s="279">
        <v>0</v>
      </c>
      <c r="E269" s="279">
        <v>0</v>
      </c>
      <c r="F269" s="279">
        <v>27</v>
      </c>
      <c r="G269" s="279">
        <v>37</v>
      </c>
      <c r="H269" s="279">
        <v>7</v>
      </c>
      <c r="I269" s="279">
        <v>30</v>
      </c>
      <c r="J269" s="279">
        <v>3</v>
      </c>
      <c r="K269" s="279">
        <v>2</v>
      </c>
      <c r="L269" s="279">
        <v>60</v>
      </c>
      <c r="M269" s="279">
        <v>0</v>
      </c>
      <c r="N269" s="279">
        <v>7</v>
      </c>
      <c r="O269" s="220"/>
    </row>
    <row r="270" spans="1:15" s="219" customFormat="1" ht="9" customHeight="1">
      <c r="A270" s="220" t="s">
        <v>75</v>
      </c>
      <c r="B270" s="229">
        <f t="shared" si="13"/>
        <v>887</v>
      </c>
      <c r="C270" s="279">
        <v>51</v>
      </c>
      <c r="D270" s="279">
        <v>2</v>
      </c>
      <c r="E270" s="279">
        <v>0</v>
      </c>
      <c r="F270" s="279">
        <v>166</v>
      </c>
      <c r="G270" s="279">
        <v>154</v>
      </c>
      <c r="H270" s="279">
        <v>1</v>
      </c>
      <c r="I270" s="279">
        <v>163</v>
      </c>
      <c r="J270" s="279">
        <v>121</v>
      </c>
      <c r="K270" s="279">
        <v>3</v>
      </c>
      <c r="L270" s="279">
        <v>220</v>
      </c>
      <c r="M270" s="279">
        <v>2</v>
      </c>
      <c r="N270" s="279">
        <v>4</v>
      </c>
      <c r="O270" s="220"/>
    </row>
    <row r="271" spans="1:15" s="219" customFormat="1" ht="9" customHeight="1">
      <c r="A271" s="220" t="s">
        <v>76</v>
      </c>
      <c r="B271" s="229">
        <f t="shared" si="13"/>
        <v>112</v>
      </c>
      <c r="C271" s="279">
        <v>3</v>
      </c>
      <c r="D271" s="279">
        <v>1</v>
      </c>
      <c r="E271" s="279">
        <v>0</v>
      </c>
      <c r="F271" s="279">
        <v>3</v>
      </c>
      <c r="G271" s="279">
        <v>34</v>
      </c>
      <c r="H271" s="279">
        <v>0</v>
      </c>
      <c r="I271" s="279">
        <v>42</v>
      </c>
      <c r="J271" s="279">
        <v>15</v>
      </c>
      <c r="K271" s="279">
        <v>0</v>
      </c>
      <c r="L271" s="279">
        <v>11</v>
      </c>
      <c r="M271" s="279">
        <v>0</v>
      </c>
      <c r="N271" s="279">
        <v>3</v>
      </c>
      <c r="O271" s="220"/>
    </row>
    <row r="272" spans="1:15" s="219" customFormat="1" ht="9" customHeight="1">
      <c r="A272" s="225" t="s">
        <v>77</v>
      </c>
      <c r="B272" s="230">
        <f t="shared" si="13"/>
        <v>384</v>
      </c>
      <c r="C272" s="280">
        <v>0</v>
      </c>
      <c r="D272" s="280">
        <v>0</v>
      </c>
      <c r="E272" s="280">
        <v>0</v>
      </c>
      <c r="F272" s="280">
        <v>63</v>
      </c>
      <c r="G272" s="280">
        <v>141</v>
      </c>
      <c r="H272" s="280">
        <v>5</v>
      </c>
      <c r="I272" s="280">
        <v>92</v>
      </c>
      <c r="J272" s="280">
        <v>3</v>
      </c>
      <c r="K272" s="280">
        <v>2</v>
      </c>
      <c r="L272" s="280">
        <v>75</v>
      </c>
      <c r="M272" s="280">
        <v>0</v>
      </c>
      <c r="N272" s="280">
        <v>3</v>
      </c>
      <c r="O272" s="220"/>
    </row>
    <row r="273" spans="1:15" s="219" customFormat="1" ht="9" customHeight="1">
      <c r="A273" s="220" t="s">
        <v>78</v>
      </c>
      <c r="B273" s="229">
        <f t="shared" si="13"/>
        <v>98</v>
      </c>
      <c r="C273" s="279">
        <v>1</v>
      </c>
      <c r="D273" s="279">
        <v>0</v>
      </c>
      <c r="E273" s="279">
        <v>0</v>
      </c>
      <c r="F273" s="279">
        <v>63</v>
      </c>
      <c r="G273" s="279">
        <v>3</v>
      </c>
      <c r="H273" s="279">
        <v>0</v>
      </c>
      <c r="I273" s="279">
        <v>13</v>
      </c>
      <c r="J273" s="279">
        <v>3</v>
      </c>
      <c r="K273" s="279">
        <v>0</v>
      </c>
      <c r="L273" s="279">
        <v>12</v>
      </c>
      <c r="M273" s="279">
        <v>0</v>
      </c>
      <c r="N273" s="279">
        <v>3</v>
      </c>
      <c r="O273" s="220"/>
    </row>
    <row r="274" spans="1:15" s="219" customFormat="1" ht="9" customHeight="1">
      <c r="A274" s="220" t="s">
        <v>79</v>
      </c>
      <c r="B274" s="229">
        <f t="shared" si="13"/>
        <v>1689</v>
      </c>
      <c r="C274" s="279">
        <v>3</v>
      </c>
      <c r="D274" s="279">
        <v>0</v>
      </c>
      <c r="E274" s="279">
        <v>0</v>
      </c>
      <c r="F274" s="279">
        <v>68</v>
      </c>
      <c r="G274" s="279">
        <v>1289</v>
      </c>
      <c r="H274" s="279">
        <v>3</v>
      </c>
      <c r="I274" s="279">
        <v>155</v>
      </c>
      <c r="J274" s="279">
        <v>27</v>
      </c>
      <c r="K274" s="279">
        <v>3</v>
      </c>
      <c r="L274" s="279">
        <v>135</v>
      </c>
      <c r="M274" s="279">
        <v>0</v>
      </c>
      <c r="N274" s="279">
        <v>6</v>
      </c>
      <c r="O274" s="220"/>
    </row>
    <row r="275" spans="1:15" s="219" customFormat="1" ht="9" customHeight="1">
      <c r="A275" s="253" t="s">
        <v>80</v>
      </c>
      <c r="B275" s="256">
        <f t="shared" si="13"/>
        <v>101</v>
      </c>
      <c r="C275" s="281">
        <v>8</v>
      </c>
      <c r="D275" s="281">
        <v>0</v>
      </c>
      <c r="E275" s="281">
        <v>0</v>
      </c>
      <c r="F275" s="281">
        <v>16</v>
      </c>
      <c r="G275" s="281">
        <v>8</v>
      </c>
      <c r="H275" s="281">
        <v>0</v>
      </c>
      <c r="I275" s="281">
        <v>23</v>
      </c>
      <c r="J275" s="281">
        <v>10</v>
      </c>
      <c r="K275" s="281">
        <v>0</v>
      </c>
      <c r="L275" s="281">
        <v>36</v>
      </c>
      <c r="M275" s="281">
        <v>0</v>
      </c>
      <c r="N275" s="281">
        <v>0</v>
      </c>
      <c r="O275" s="220"/>
    </row>
    <row r="276" spans="1:15" s="219" customFormat="1" ht="9" customHeight="1">
      <c r="A276" s="225" t="s">
        <v>81</v>
      </c>
      <c r="B276" s="230">
        <f t="shared" si="13"/>
        <v>5</v>
      </c>
      <c r="C276" s="280">
        <v>0</v>
      </c>
      <c r="D276" s="280">
        <v>0</v>
      </c>
      <c r="E276" s="280">
        <v>0</v>
      </c>
      <c r="F276" s="280">
        <v>1</v>
      </c>
      <c r="G276" s="280">
        <v>0</v>
      </c>
      <c r="H276" s="280">
        <v>0</v>
      </c>
      <c r="I276" s="280">
        <v>2</v>
      </c>
      <c r="J276" s="280">
        <v>0</v>
      </c>
      <c r="K276" s="280">
        <v>0</v>
      </c>
      <c r="L276" s="280">
        <v>2</v>
      </c>
      <c r="M276" s="280">
        <v>0</v>
      </c>
      <c r="N276" s="280">
        <v>0</v>
      </c>
      <c r="O276" s="220"/>
    </row>
    <row r="277" spans="1:15" s="219" customFormat="1" ht="9" customHeight="1">
      <c r="A277" s="253"/>
      <c r="B277" s="256"/>
      <c r="C277" s="281"/>
      <c r="D277" s="281"/>
      <c r="E277" s="281"/>
      <c r="F277" s="281"/>
      <c r="G277" s="281"/>
      <c r="H277" s="281"/>
      <c r="I277" s="281"/>
      <c r="J277" s="281"/>
      <c r="K277" s="281"/>
      <c r="L277" s="281"/>
      <c r="M277" s="281"/>
      <c r="N277" s="281"/>
      <c r="O277" s="220"/>
    </row>
    <row r="278" spans="1:15" s="219" customFormat="1" ht="9" customHeight="1">
      <c r="A278" s="218">
        <v>2002</v>
      </c>
      <c r="O278" s="220"/>
    </row>
    <row r="279" spans="1:15" s="219" customFormat="1" ht="9" customHeight="1">
      <c r="A279" s="222" t="s">
        <v>102</v>
      </c>
      <c r="B279" s="243">
        <f t="shared" ref="B279:N279" si="14">SUM(B281:B312)</f>
        <v>23620</v>
      </c>
      <c r="C279" s="243">
        <f t="shared" si="14"/>
        <v>304</v>
      </c>
      <c r="D279" s="243">
        <f t="shared" si="14"/>
        <v>18</v>
      </c>
      <c r="E279" s="243">
        <f t="shared" si="14"/>
        <v>4</v>
      </c>
      <c r="F279" s="243">
        <f t="shared" si="14"/>
        <v>5177</v>
      </c>
      <c r="G279" s="243">
        <f t="shared" si="14"/>
        <v>5132</v>
      </c>
      <c r="H279" s="243">
        <f t="shared" si="14"/>
        <v>46</v>
      </c>
      <c r="I279" s="243">
        <f t="shared" si="14"/>
        <v>5183</v>
      </c>
      <c r="J279" s="243">
        <f t="shared" si="14"/>
        <v>771</v>
      </c>
      <c r="K279" s="243">
        <f t="shared" si="14"/>
        <v>118</v>
      </c>
      <c r="L279" s="243">
        <f t="shared" si="14"/>
        <v>6269</v>
      </c>
      <c r="M279" s="243">
        <f t="shared" si="14"/>
        <v>27</v>
      </c>
      <c r="N279" s="243">
        <f t="shared" si="14"/>
        <v>571</v>
      </c>
      <c r="O279" s="220"/>
    </row>
    <row r="280" spans="1:15" s="219" customFormat="1" ht="3.95" customHeight="1">
      <c r="A280" s="222"/>
      <c r="B280" s="243"/>
      <c r="C280" s="243"/>
      <c r="D280" s="243"/>
      <c r="E280" s="243"/>
      <c r="F280" s="243"/>
      <c r="G280" s="243"/>
      <c r="H280" s="243"/>
      <c r="I280" s="243"/>
      <c r="J280" s="243"/>
      <c r="K280" s="243"/>
      <c r="L280" s="243"/>
      <c r="M280" s="243"/>
      <c r="N280" s="243"/>
      <c r="O280" s="220"/>
    </row>
    <row r="281" spans="1:15" s="219" customFormat="1" ht="9" customHeight="1">
      <c r="A281" s="220" t="s">
        <v>50</v>
      </c>
      <c r="B281" s="229">
        <f t="shared" ref="B281:B312" si="15">SUM(C281:N281)</f>
        <v>93</v>
      </c>
      <c r="C281" s="279">
        <v>0</v>
      </c>
      <c r="D281" s="279">
        <v>0</v>
      </c>
      <c r="E281" s="279">
        <v>0</v>
      </c>
      <c r="F281" s="279">
        <v>18</v>
      </c>
      <c r="G281" s="279">
        <v>32</v>
      </c>
      <c r="H281" s="279">
        <v>0</v>
      </c>
      <c r="I281" s="279">
        <v>5</v>
      </c>
      <c r="J281" s="279">
        <v>7</v>
      </c>
      <c r="K281" s="279">
        <v>0</v>
      </c>
      <c r="L281" s="279">
        <v>24</v>
      </c>
      <c r="M281" s="279">
        <v>0</v>
      </c>
      <c r="N281" s="279">
        <v>7</v>
      </c>
      <c r="O281" s="220"/>
    </row>
    <row r="282" spans="1:15" s="219" customFormat="1" ht="9" customHeight="1">
      <c r="A282" s="220" t="s">
        <v>51</v>
      </c>
      <c r="B282" s="229">
        <f t="shared" si="15"/>
        <v>730</v>
      </c>
      <c r="C282" s="279">
        <v>3</v>
      </c>
      <c r="D282" s="279">
        <v>0</v>
      </c>
      <c r="E282" s="279">
        <v>0</v>
      </c>
      <c r="F282" s="279">
        <v>345</v>
      </c>
      <c r="G282" s="279">
        <v>45</v>
      </c>
      <c r="H282" s="279">
        <v>0</v>
      </c>
      <c r="I282" s="279">
        <v>101</v>
      </c>
      <c r="J282" s="279">
        <v>28</v>
      </c>
      <c r="K282" s="279">
        <v>12</v>
      </c>
      <c r="L282" s="279">
        <v>185</v>
      </c>
      <c r="M282" s="279">
        <v>11</v>
      </c>
      <c r="N282" s="279">
        <v>0</v>
      </c>
      <c r="O282" s="220"/>
    </row>
    <row r="283" spans="1:15" s="219" customFormat="1" ht="9" customHeight="1">
      <c r="A283" s="220" t="s">
        <v>52</v>
      </c>
      <c r="B283" s="229">
        <f t="shared" si="15"/>
        <v>84</v>
      </c>
      <c r="C283" s="279">
        <v>0</v>
      </c>
      <c r="D283" s="279">
        <v>0</v>
      </c>
      <c r="E283" s="279">
        <v>0</v>
      </c>
      <c r="F283" s="279">
        <v>1</v>
      </c>
      <c r="G283" s="279">
        <v>3</v>
      </c>
      <c r="H283" s="279">
        <v>0</v>
      </c>
      <c r="I283" s="279">
        <v>6</v>
      </c>
      <c r="J283" s="279">
        <v>0</v>
      </c>
      <c r="K283" s="279">
        <v>0</v>
      </c>
      <c r="L283" s="279">
        <v>74</v>
      </c>
      <c r="M283" s="279">
        <v>0</v>
      </c>
      <c r="N283" s="279">
        <v>0</v>
      </c>
      <c r="O283" s="220"/>
    </row>
    <row r="284" spans="1:15" s="219" customFormat="1" ht="9" customHeight="1">
      <c r="A284" s="225" t="s">
        <v>53</v>
      </c>
      <c r="B284" s="230">
        <f t="shared" si="15"/>
        <v>19</v>
      </c>
      <c r="C284" s="280">
        <v>1</v>
      </c>
      <c r="D284" s="280">
        <v>0</v>
      </c>
      <c r="E284" s="280">
        <v>0</v>
      </c>
      <c r="F284" s="280">
        <v>7</v>
      </c>
      <c r="G284" s="280">
        <v>0</v>
      </c>
      <c r="H284" s="280">
        <v>0</v>
      </c>
      <c r="I284" s="280">
        <v>6</v>
      </c>
      <c r="J284" s="280">
        <v>0</v>
      </c>
      <c r="K284" s="280">
        <v>0</v>
      </c>
      <c r="L284" s="280">
        <v>5</v>
      </c>
      <c r="M284" s="280">
        <v>0</v>
      </c>
      <c r="N284" s="280">
        <v>0</v>
      </c>
      <c r="O284" s="220"/>
    </row>
    <row r="285" spans="1:15" s="219" customFormat="1" ht="9" customHeight="1">
      <c r="A285" s="220" t="s">
        <v>54</v>
      </c>
      <c r="B285" s="229">
        <f t="shared" si="15"/>
        <v>217</v>
      </c>
      <c r="C285" s="279">
        <v>25</v>
      </c>
      <c r="D285" s="279">
        <v>3</v>
      </c>
      <c r="E285" s="279">
        <v>0</v>
      </c>
      <c r="F285" s="279">
        <v>85</v>
      </c>
      <c r="G285" s="279">
        <v>6</v>
      </c>
      <c r="H285" s="279">
        <v>3</v>
      </c>
      <c r="I285" s="279">
        <v>51</v>
      </c>
      <c r="J285" s="279">
        <v>5</v>
      </c>
      <c r="K285" s="279">
        <v>2</v>
      </c>
      <c r="L285" s="279">
        <v>34</v>
      </c>
      <c r="M285" s="279">
        <v>2</v>
      </c>
      <c r="N285" s="279">
        <v>1</v>
      </c>
      <c r="O285" s="220"/>
    </row>
    <row r="286" spans="1:15" s="219" customFormat="1" ht="9" customHeight="1">
      <c r="A286" s="220" t="s">
        <v>55</v>
      </c>
      <c r="B286" s="229">
        <f t="shared" si="15"/>
        <v>55</v>
      </c>
      <c r="C286" s="279">
        <v>0</v>
      </c>
      <c r="D286" s="279">
        <v>1</v>
      </c>
      <c r="E286" s="279">
        <v>0</v>
      </c>
      <c r="F286" s="279">
        <v>6</v>
      </c>
      <c r="G286" s="279">
        <v>1</v>
      </c>
      <c r="H286" s="279">
        <v>0</v>
      </c>
      <c r="I286" s="279">
        <v>21</v>
      </c>
      <c r="J286" s="279">
        <v>0</v>
      </c>
      <c r="K286" s="279">
        <v>0</v>
      </c>
      <c r="L286" s="279">
        <v>26</v>
      </c>
      <c r="M286" s="279">
        <v>0</v>
      </c>
      <c r="N286" s="279">
        <v>0</v>
      </c>
      <c r="O286" s="220"/>
    </row>
    <row r="287" spans="1:15" s="219" customFormat="1" ht="9" customHeight="1">
      <c r="A287" s="220" t="s">
        <v>56</v>
      </c>
      <c r="B287" s="229">
        <f t="shared" si="15"/>
        <v>20</v>
      </c>
      <c r="C287" s="279">
        <v>0</v>
      </c>
      <c r="D287" s="279">
        <v>0</v>
      </c>
      <c r="E287" s="279">
        <v>0</v>
      </c>
      <c r="F287" s="279">
        <v>0</v>
      </c>
      <c r="G287" s="279">
        <v>7</v>
      </c>
      <c r="H287" s="279">
        <v>1</v>
      </c>
      <c r="I287" s="279">
        <v>3</v>
      </c>
      <c r="J287" s="279">
        <v>1</v>
      </c>
      <c r="K287" s="279">
        <v>0</v>
      </c>
      <c r="L287" s="279">
        <v>8</v>
      </c>
      <c r="M287" s="279">
        <v>0</v>
      </c>
      <c r="N287" s="279">
        <v>0</v>
      </c>
      <c r="O287" s="220"/>
    </row>
    <row r="288" spans="1:15" s="219" customFormat="1" ht="9" customHeight="1">
      <c r="A288" s="225" t="s">
        <v>57</v>
      </c>
      <c r="B288" s="230">
        <f t="shared" si="15"/>
        <v>0</v>
      </c>
      <c r="C288" s="280">
        <v>0</v>
      </c>
      <c r="D288" s="280">
        <v>0</v>
      </c>
      <c r="E288" s="280">
        <v>0</v>
      </c>
      <c r="F288" s="280">
        <v>0</v>
      </c>
      <c r="G288" s="280">
        <v>0</v>
      </c>
      <c r="H288" s="280">
        <v>0</v>
      </c>
      <c r="I288" s="280">
        <v>0</v>
      </c>
      <c r="J288" s="280">
        <v>0</v>
      </c>
      <c r="K288" s="280">
        <v>0</v>
      </c>
      <c r="L288" s="280">
        <v>0</v>
      </c>
      <c r="M288" s="280">
        <v>0</v>
      </c>
      <c r="N288" s="280">
        <v>0</v>
      </c>
      <c r="O288" s="220"/>
    </row>
    <row r="289" spans="1:15" s="219" customFormat="1" ht="9" customHeight="1">
      <c r="A289" s="220" t="s">
        <v>58</v>
      </c>
      <c r="B289" s="229">
        <f t="shared" si="15"/>
        <v>3160</v>
      </c>
      <c r="C289" s="279">
        <v>0</v>
      </c>
      <c r="D289" s="279">
        <v>0</v>
      </c>
      <c r="E289" s="279">
        <v>0</v>
      </c>
      <c r="F289" s="279">
        <v>899</v>
      </c>
      <c r="G289" s="279">
        <v>171</v>
      </c>
      <c r="H289" s="279">
        <v>3</v>
      </c>
      <c r="I289" s="279">
        <v>792</v>
      </c>
      <c r="J289" s="279">
        <v>53</v>
      </c>
      <c r="K289" s="279">
        <v>46</v>
      </c>
      <c r="L289" s="279">
        <v>1162</v>
      </c>
      <c r="M289" s="279">
        <v>2</v>
      </c>
      <c r="N289" s="279">
        <v>32</v>
      </c>
      <c r="O289" s="220"/>
    </row>
    <row r="290" spans="1:15" s="219" customFormat="1" ht="9" customHeight="1">
      <c r="A290" s="220" t="s">
        <v>59</v>
      </c>
      <c r="B290" s="229">
        <f t="shared" si="15"/>
        <v>386</v>
      </c>
      <c r="C290" s="279">
        <v>17</v>
      </c>
      <c r="D290" s="279">
        <v>1</v>
      </c>
      <c r="E290" s="279">
        <v>1</v>
      </c>
      <c r="F290" s="279">
        <v>144</v>
      </c>
      <c r="G290" s="279">
        <v>59</v>
      </c>
      <c r="H290" s="279">
        <v>3</v>
      </c>
      <c r="I290" s="279">
        <v>92</v>
      </c>
      <c r="J290" s="279">
        <v>8</v>
      </c>
      <c r="K290" s="279">
        <v>2</v>
      </c>
      <c r="L290" s="279">
        <v>58</v>
      </c>
      <c r="M290" s="279">
        <v>1</v>
      </c>
      <c r="N290" s="279">
        <v>0</v>
      </c>
      <c r="O290" s="220"/>
    </row>
    <row r="291" spans="1:15" s="219" customFormat="1" ht="9" customHeight="1">
      <c r="A291" s="220" t="s">
        <v>60</v>
      </c>
      <c r="B291" s="229">
        <f t="shared" si="15"/>
        <v>83</v>
      </c>
      <c r="C291" s="279">
        <v>0</v>
      </c>
      <c r="D291" s="279">
        <v>0</v>
      </c>
      <c r="E291" s="279">
        <v>0</v>
      </c>
      <c r="F291" s="279">
        <v>35</v>
      </c>
      <c r="G291" s="279">
        <v>6</v>
      </c>
      <c r="H291" s="279">
        <v>1</v>
      </c>
      <c r="I291" s="279">
        <v>27</v>
      </c>
      <c r="J291" s="279">
        <v>3</v>
      </c>
      <c r="K291" s="279">
        <v>0</v>
      </c>
      <c r="L291" s="279">
        <v>7</v>
      </c>
      <c r="M291" s="279">
        <v>0</v>
      </c>
      <c r="N291" s="279">
        <v>4</v>
      </c>
      <c r="O291" s="220"/>
    </row>
    <row r="292" spans="1:15" s="219" customFormat="1" ht="9" customHeight="1">
      <c r="A292" s="225" t="s">
        <v>61</v>
      </c>
      <c r="B292" s="230">
        <f t="shared" si="15"/>
        <v>432</v>
      </c>
      <c r="C292" s="280">
        <v>2</v>
      </c>
      <c r="D292" s="280">
        <v>0</v>
      </c>
      <c r="E292" s="280">
        <v>0</v>
      </c>
      <c r="F292" s="280">
        <v>6</v>
      </c>
      <c r="G292" s="280">
        <v>28</v>
      </c>
      <c r="H292" s="280">
        <v>0</v>
      </c>
      <c r="I292" s="280">
        <v>67</v>
      </c>
      <c r="J292" s="280">
        <v>3</v>
      </c>
      <c r="K292" s="280">
        <v>1</v>
      </c>
      <c r="L292" s="280">
        <v>322</v>
      </c>
      <c r="M292" s="280">
        <v>0</v>
      </c>
      <c r="N292" s="280">
        <v>3</v>
      </c>
      <c r="O292" s="220"/>
    </row>
    <row r="293" spans="1:15" s="219" customFormat="1" ht="9" customHeight="1">
      <c r="A293" s="220" t="s">
        <v>62</v>
      </c>
      <c r="B293" s="229">
        <f t="shared" si="15"/>
        <v>622</v>
      </c>
      <c r="C293" s="279">
        <v>4</v>
      </c>
      <c r="D293" s="279">
        <v>0</v>
      </c>
      <c r="E293" s="279">
        <v>0</v>
      </c>
      <c r="F293" s="279">
        <v>60</v>
      </c>
      <c r="G293" s="279">
        <v>482</v>
      </c>
      <c r="H293" s="279">
        <v>0</v>
      </c>
      <c r="I293" s="279">
        <v>48</v>
      </c>
      <c r="J293" s="279">
        <v>2</v>
      </c>
      <c r="K293" s="279">
        <v>0</v>
      </c>
      <c r="L293" s="279">
        <v>23</v>
      </c>
      <c r="M293" s="279">
        <v>0</v>
      </c>
      <c r="N293" s="279">
        <v>3</v>
      </c>
      <c r="O293" s="220"/>
    </row>
    <row r="294" spans="1:15" s="219" customFormat="1" ht="9" customHeight="1">
      <c r="A294" s="220" t="s">
        <v>63</v>
      </c>
      <c r="B294" s="229">
        <f t="shared" si="15"/>
        <v>5725</v>
      </c>
      <c r="C294" s="279">
        <v>40</v>
      </c>
      <c r="D294" s="279">
        <v>1</v>
      </c>
      <c r="E294" s="279">
        <v>0</v>
      </c>
      <c r="F294" s="279">
        <v>983</v>
      </c>
      <c r="G294" s="279">
        <v>430</v>
      </c>
      <c r="H294" s="279">
        <v>1</v>
      </c>
      <c r="I294" s="279">
        <v>2044</v>
      </c>
      <c r="J294" s="279">
        <v>292</v>
      </c>
      <c r="K294" s="279">
        <v>20</v>
      </c>
      <c r="L294" s="279">
        <v>1909</v>
      </c>
      <c r="M294" s="279">
        <v>1</v>
      </c>
      <c r="N294" s="279">
        <v>4</v>
      </c>
      <c r="O294" s="220"/>
    </row>
    <row r="295" spans="1:15" s="219" customFormat="1" ht="9" customHeight="1">
      <c r="A295" s="220" t="s">
        <v>64</v>
      </c>
      <c r="B295" s="229">
        <f t="shared" si="15"/>
        <v>3019</v>
      </c>
      <c r="C295" s="279">
        <v>68</v>
      </c>
      <c r="D295" s="279">
        <v>5</v>
      </c>
      <c r="E295" s="279">
        <v>1</v>
      </c>
      <c r="F295" s="279">
        <v>931</v>
      </c>
      <c r="G295" s="279">
        <v>602</v>
      </c>
      <c r="H295" s="279">
        <v>1</v>
      </c>
      <c r="I295" s="279">
        <v>622</v>
      </c>
      <c r="J295" s="279">
        <v>38</v>
      </c>
      <c r="K295" s="279">
        <v>3</v>
      </c>
      <c r="L295" s="279">
        <v>623</v>
      </c>
      <c r="M295" s="279">
        <v>3</v>
      </c>
      <c r="N295" s="279">
        <v>122</v>
      </c>
      <c r="O295" s="220"/>
    </row>
    <row r="296" spans="1:15" s="219" customFormat="1" ht="9" customHeight="1">
      <c r="A296" s="225" t="s">
        <v>65</v>
      </c>
      <c r="B296" s="230">
        <f t="shared" si="15"/>
        <v>225</v>
      </c>
      <c r="C296" s="280">
        <v>9</v>
      </c>
      <c r="D296" s="280">
        <v>2</v>
      </c>
      <c r="E296" s="280">
        <v>0</v>
      </c>
      <c r="F296" s="280">
        <v>37</v>
      </c>
      <c r="G296" s="280">
        <v>43</v>
      </c>
      <c r="H296" s="280">
        <v>2</v>
      </c>
      <c r="I296" s="280">
        <v>65</v>
      </c>
      <c r="J296" s="280">
        <v>6</v>
      </c>
      <c r="K296" s="280">
        <v>0</v>
      </c>
      <c r="L296" s="280">
        <v>60</v>
      </c>
      <c r="M296" s="280">
        <v>1</v>
      </c>
      <c r="N296" s="280">
        <v>0</v>
      </c>
      <c r="O296" s="220"/>
    </row>
    <row r="297" spans="1:15" s="219" customFormat="1" ht="9" customHeight="1">
      <c r="A297" s="220" t="s">
        <v>66</v>
      </c>
      <c r="B297" s="229">
        <f t="shared" si="15"/>
        <v>511</v>
      </c>
      <c r="C297" s="279">
        <v>27</v>
      </c>
      <c r="D297" s="279">
        <v>0</v>
      </c>
      <c r="E297" s="279">
        <v>0</v>
      </c>
      <c r="F297" s="279">
        <v>80</v>
      </c>
      <c r="G297" s="279">
        <v>140</v>
      </c>
      <c r="H297" s="279">
        <v>2</v>
      </c>
      <c r="I297" s="279">
        <v>65</v>
      </c>
      <c r="J297" s="279">
        <v>2</v>
      </c>
      <c r="K297" s="279">
        <v>2</v>
      </c>
      <c r="L297" s="279">
        <v>162</v>
      </c>
      <c r="M297" s="279">
        <v>0</v>
      </c>
      <c r="N297" s="279">
        <v>31</v>
      </c>
      <c r="O297" s="220"/>
    </row>
    <row r="298" spans="1:15" s="219" customFormat="1" ht="9" customHeight="1">
      <c r="A298" s="220" t="s">
        <v>67</v>
      </c>
      <c r="B298" s="229">
        <f t="shared" si="15"/>
        <v>23</v>
      </c>
      <c r="C298" s="279">
        <v>1</v>
      </c>
      <c r="D298" s="279">
        <v>0</v>
      </c>
      <c r="E298" s="279">
        <v>0</v>
      </c>
      <c r="F298" s="279">
        <v>6</v>
      </c>
      <c r="G298" s="279">
        <v>1</v>
      </c>
      <c r="H298" s="279">
        <v>0</v>
      </c>
      <c r="I298" s="279">
        <v>4</v>
      </c>
      <c r="J298" s="279">
        <v>0</v>
      </c>
      <c r="K298" s="279">
        <v>0</v>
      </c>
      <c r="L298" s="279">
        <v>11</v>
      </c>
      <c r="M298" s="279">
        <v>0</v>
      </c>
      <c r="N298" s="279">
        <v>0</v>
      </c>
      <c r="O298" s="220"/>
    </row>
    <row r="299" spans="1:15" s="219" customFormat="1" ht="9" customHeight="1">
      <c r="A299" s="220" t="s">
        <v>68</v>
      </c>
      <c r="B299" s="229">
        <f t="shared" si="15"/>
        <v>1637</v>
      </c>
      <c r="C299" s="279">
        <v>8</v>
      </c>
      <c r="D299" s="279">
        <v>2</v>
      </c>
      <c r="E299" s="279">
        <v>0</v>
      </c>
      <c r="F299" s="279">
        <v>356</v>
      </c>
      <c r="G299" s="279">
        <v>155</v>
      </c>
      <c r="H299" s="279">
        <v>1</v>
      </c>
      <c r="I299" s="279">
        <v>269</v>
      </c>
      <c r="J299" s="279">
        <v>136</v>
      </c>
      <c r="K299" s="279">
        <v>16</v>
      </c>
      <c r="L299" s="279">
        <v>443</v>
      </c>
      <c r="M299" s="279">
        <v>0</v>
      </c>
      <c r="N299" s="279">
        <v>251</v>
      </c>
      <c r="O299" s="220"/>
    </row>
    <row r="300" spans="1:15" s="219" customFormat="1" ht="9" customHeight="1">
      <c r="A300" s="225" t="s">
        <v>69</v>
      </c>
      <c r="B300" s="230">
        <f t="shared" si="15"/>
        <v>262</v>
      </c>
      <c r="C300" s="280">
        <v>2</v>
      </c>
      <c r="D300" s="280">
        <v>0</v>
      </c>
      <c r="E300" s="280">
        <v>0</v>
      </c>
      <c r="F300" s="280">
        <v>18</v>
      </c>
      <c r="G300" s="280">
        <v>158</v>
      </c>
      <c r="H300" s="280">
        <v>0</v>
      </c>
      <c r="I300" s="280">
        <v>45</v>
      </c>
      <c r="J300" s="280">
        <v>2</v>
      </c>
      <c r="K300" s="280">
        <v>1</v>
      </c>
      <c r="L300" s="280">
        <v>35</v>
      </c>
      <c r="M300" s="280">
        <v>1</v>
      </c>
      <c r="N300" s="280">
        <v>0</v>
      </c>
      <c r="O300" s="220"/>
    </row>
    <row r="301" spans="1:15" s="219" customFormat="1" ht="9" customHeight="1">
      <c r="A301" s="220" t="s">
        <v>70</v>
      </c>
      <c r="B301" s="229">
        <f t="shared" si="15"/>
        <v>1799</v>
      </c>
      <c r="C301" s="279">
        <v>17</v>
      </c>
      <c r="D301" s="279">
        <v>0</v>
      </c>
      <c r="E301" s="279">
        <v>0</v>
      </c>
      <c r="F301" s="279">
        <v>407</v>
      </c>
      <c r="G301" s="279">
        <v>832</v>
      </c>
      <c r="H301" s="279">
        <v>0</v>
      </c>
      <c r="I301" s="279">
        <v>231</v>
      </c>
      <c r="J301" s="279">
        <v>24</v>
      </c>
      <c r="K301" s="279">
        <v>6</v>
      </c>
      <c r="L301" s="279">
        <v>267</v>
      </c>
      <c r="M301" s="279">
        <v>0</v>
      </c>
      <c r="N301" s="279">
        <v>15</v>
      </c>
      <c r="O301" s="220"/>
    </row>
    <row r="302" spans="1:15" s="219" customFormat="1" ht="9" customHeight="1">
      <c r="A302" s="220" t="s">
        <v>71</v>
      </c>
      <c r="B302" s="229">
        <f t="shared" si="15"/>
        <v>725</v>
      </c>
      <c r="C302" s="279">
        <v>20</v>
      </c>
      <c r="D302" s="279">
        <v>0</v>
      </c>
      <c r="E302" s="279">
        <v>0</v>
      </c>
      <c r="F302" s="279">
        <v>368</v>
      </c>
      <c r="G302" s="279">
        <v>54</v>
      </c>
      <c r="H302" s="279">
        <v>2</v>
      </c>
      <c r="I302" s="279">
        <v>89</v>
      </c>
      <c r="J302" s="279">
        <v>19</v>
      </c>
      <c r="K302" s="279">
        <v>0</v>
      </c>
      <c r="L302" s="279">
        <v>127</v>
      </c>
      <c r="M302" s="279">
        <v>0</v>
      </c>
      <c r="N302" s="279">
        <v>46</v>
      </c>
      <c r="O302" s="220"/>
    </row>
    <row r="303" spans="1:15" s="219" customFormat="1" ht="9" customHeight="1">
      <c r="A303" s="220" t="s">
        <v>72</v>
      </c>
      <c r="B303" s="229">
        <f t="shared" si="15"/>
        <v>124</v>
      </c>
      <c r="C303" s="279">
        <v>0</v>
      </c>
      <c r="D303" s="279">
        <v>0</v>
      </c>
      <c r="E303" s="279">
        <v>0</v>
      </c>
      <c r="F303" s="279">
        <v>0</v>
      </c>
      <c r="G303" s="279">
        <v>18</v>
      </c>
      <c r="H303" s="279">
        <v>0</v>
      </c>
      <c r="I303" s="279">
        <v>21</v>
      </c>
      <c r="J303" s="279">
        <v>7</v>
      </c>
      <c r="K303" s="279">
        <v>0</v>
      </c>
      <c r="L303" s="279">
        <v>74</v>
      </c>
      <c r="M303" s="279">
        <v>0</v>
      </c>
      <c r="N303" s="279">
        <v>4</v>
      </c>
      <c r="O303" s="220"/>
    </row>
    <row r="304" spans="1:15" s="219" customFormat="1" ht="9" customHeight="1">
      <c r="A304" s="225" t="s">
        <v>73</v>
      </c>
      <c r="B304" s="230">
        <f t="shared" si="15"/>
        <v>142</v>
      </c>
      <c r="C304" s="280">
        <v>3</v>
      </c>
      <c r="D304" s="280">
        <v>3</v>
      </c>
      <c r="E304" s="280">
        <v>0</v>
      </c>
      <c r="F304" s="280">
        <v>57</v>
      </c>
      <c r="G304" s="280">
        <v>38</v>
      </c>
      <c r="H304" s="280">
        <v>0</v>
      </c>
      <c r="I304" s="280">
        <v>11</v>
      </c>
      <c r="J304" s="280">
        <v>8</v>
      </c>
      <c r="K304" s="280">
        <v>3</v>
      </c>
      <c r="L304" s="280">
        <v>12</v>
      </c>
      <c r="M304" s="280">
        <v>1</v>
      </c>
      <c r="N304" s="280">
        <v>6</v>
      </c>
      <c r="O304" s="220"/>
    </row>
    <row r="305" spans="1:15" s="219" customFormat="1" ht="9" customHeight="1">
      <c r="A305" s="220" t="s">
        <v>74</v>
      </c>
      <c r="B305" s="229">
        <f t="shared" si="15"/>
        <v>183</v>
      </c>
      <c r="C305" s="279">
        <v>21</v>
      </c>
      <c r="D305" s="279">
        <v>0</v>
      </c>
      <c r="E305" s="279">
        <v>0</v>
      </c>
      <c r="F305" s="279">
        <v>22</v>
      </c>
      <c r="G305" s="279">
        <v>43</v>
      </c>
      <c r="H305" s="279">
        <v>8</v>
      </c>
      <c r="I305" s="279">
        <v>31</v>
      </c>
      <c r="J305" s="279">
        <v>5</v>
      </c>
      <c r="K305" s="279">
        <v>1</v>
      </c>
      <c r="L305" s="279">
        <v>43</v>
      </c>
      <c r="M305" s="279">
        <v>2</v>
      </c>
      <c r="N305" s="279">
        <v>7</v>
      </c>
      <c r="O305" s="220"/>
    </row>
    <row r="306" spans="1:15" s="219" customFormat="1" ht="9" customHeight="1">
      <c r="A306" s="220" t="s">
        <v>75</v>
      </c>
      <c r="B306" s="229">
        <f t="shared" si="15"/>
        <v>681</v>
      </c>
      <c r="C306" s="279">
        <v>21</v>
      </c>
      <c r="D306" s="279">
        <v>0</v>
      </c>
      <c r="E306" s="279">
        <v>0</v>
      </c>
      <c r="F306" s="279">
        <v>80</v>
      </c>
      <c r="G306" s="279">
        <v>135</v>
      </c>
      <c r="H306" s="279">
        <v>5</v>
      </c>
      <c r="I306" s="279">
        <v>196</v>
      </c>
      <c r="J306" s="279">
        <v>41</v>
      </c>
      <c r="K306" s="279">
        <v>0</v>
      </c>
      <c r="L306" s="279">
        <v>201</v>
      </c>
      <c r="M306" s="279">
        <v>0</v>
      </c>
      <c r="N306" s="279">
        <v>2</v>
      </c>
      <c r="O306" s="220"/>
    </row>
    <row r="307" spans="1:15" s="219" customFormat="1" ht="9" customHeight="1">
      <c r="A307" s="220" t="s">
        <v>76</v>
      </c>
      <c r="B307" s="229">
        <f t="shared" si="15"/>
        <v>120</v>
      </c>
      <c r="C307" s="279">
        <v>0</v>
      </c>
      <c r="D307" s="279">
        <v>0</v>
      </c>
      <c r="E307" s="279">
        <v>0</v>
      </c>
      <c r="F307" s="279">
        <v>0</v>
      </c>
      <c r="G307" s="279">
        <v>61</v>
      </c>
      <c r="H307" s="279">
        <v>0</v>
      </c>
      <c r="I307" s="279">
        <v>20</v>
      </c>
      <c r="J307" s="279">
        <v>10</v>
      </c>
      <c r="K307" s="279">
        <v>0</v>
      </c>
      <c r="L307" s="279">
        <v>28</v>
      </c>
      <c r="M307" s="279">
        <v>1</v>
      </c>
      <c r="N307" s="279">
        <v>0</v>
      </c>
      <c r="O307" s="220"/>
    </row>
    <row r="308" spans="1:15" s="219" customFormat="1" ht="9" customHeight="1">
      <c r="A308" s="225" t="s">
        <v>77</v>
      </c>
      <c r="B308" s="230">
        <f t="shared" si="15"/>
        <v>649</v>
      </c>
      <c r="C308" s="280">
        <v>2</v>
      </c>
      <c r="D308" s="280">
        <v>0</v>
      </c>
      <c r="E308" s="280">
        <v>2</v>
      </c>
      <c r="F308" s="280">
        <v>123</v>
      </c>
      <c r="G308" s="280">
        <v>271</v>
      </c>
      <c r="H308" s="280">
        <v>12</v>
      </c>
      <c r="I308" s="280">
        <v>131</v>
      </c>
      <c r="J308" s="280">
        <v>9</v>
      </c>
      <c r="K308" s="280">
        <v>2</v>
      </c>
      <c r="L308" s="280">
        <v>92</v>
      </c>
      <c r="M308" s="280">
        <v>1</v>
      </c>
      <c r="N308" s="280">
        <v>4</v>
      </c>
      <c r="O308" s="220"/>
    </row>
    <row r="309" spans="1:15" s="219" customFormat="1" ht="9" customHeight="1">
      <c r="A309" s="220" t="s">
        <v>78</v>
      </c>
      <c r="B309" s="229">
        <f t="shared" si="15"/>
        <v>65</v>
      </c>
      <c r="C309" s="279">
        <v>0</v>
      </c>
      <c r="D309" s="279">
        <v>0</v>
      </c>
      <c r="E309" s="279">
        <v>0</v>
      </c>
      <c r="F309" s="279">
        <v>34</v>
      </c>
      <c r="G309" s="279">
        <v>10</v>
      </c>
      <c r="H309" s="279">
        <v>1</v>
      </c>
      <c r="I309" s="279">
        <v>7</v>
      </c>
      <c r="J309" s="279">
        <v>1</v>
      </c>
      <c r="K309" s="279">
        <v>0</v>
      </c>
      <c r="L309" s="279">
        <v>9</v>
      </c>
      <c r="M309" s="279">
        <v>0</v>
      </c>
      <c r="N309" s="279">
        <v>3</v>
      </c>
      <c r="O309" s="220"/>
    </row>
    <row r="310" spans="1:15" s="219" customFormat="1" ht="9" customHeight="1">
      <c r="A310" s="220" t="s">
        <v>79</v>
      </c>
      <c r="B310" s="229">
        <f t="shared" si="15"/>
        <v>1643</v>
      </c>
      <c r="C310" s="279">
        <v>2</v>
      </c>
      <c r="D310" s="279">
        <v>0</v>
      </c>
      <c r="E310" s="279">
        <v>0</v>
      </c>
      <c r="F310" s="279">
        <v>38</v>
      </c>
      <c r="G310" s="279">
        <v>1294</v>
      </c>
      <c r="H310" s="279">
        <v>0</v>
      </c>
      <c r="I310" s="279">
        <v>82</v>
      </c>
      <c r="J310" s="279">
        <v>58</v>
      </c>
      <c r="K310" s="279">
        <v>1</v>
      </c>
      <c r="L310" s="279">
        <v>142</v>
      </c>
      <c r="M310" s="279">
        <v>0</v>
      </c>
      <c r="N310" s="279">
        <v>26</v>
      </c>
      <c r="O310" s="220"/>
    </row>
    <row r="311" spans="1:15" s="219" customFormat="1" ht="9" customHeight="1">
      <c r="A311" s="253" t="s">
        <v>80</v>
      </c>
      <c r="B311" s="256">
        <f t="shared" si="15"/>
        <v>128</v>
      </c>
      <c r="C311" s="281">
        <v>11</v>
      </c>
      <c r="D311" s="281">
        <v>0</v>
      </c>
      <c r="E311" s="281">
        <v>0</v>
      </c>
      <c r="F311" s="281">
        <v>29</v>
      </c>
      <c r="G311" s="281">
        <v>6</v>
      </c>
      <c r="H311" s="281">
        <v>0</v>
      </c>
      <c r="I311" s="281">
        <v>31</v>
      </c>
      <c r="J311" s="281">
        <v>3</v>
      </c>
      <c r="K311" s="281">
        <v>0</v>
      </c>
      <c r="L311" s="281">
        <v>48</v>
      </c>
      <c r="M311" s="281">
        <v>0</v>
      </c>
      <c r="N311" s="281">
        <v>0</v>
      </c>
      <c r="O311" s="220"/>
    </row>
    <row r="312" spans="1:15" s="219" customFormat="1" ht="9" customHeight="1">
      <c r="A312" s="225" t="s">
        <v>81</v>
      </c>
      <c r="B312" s="230">
        <f t="shared" si="15"/>
        <v>58</v>
      </c>
      <c r="C312" s="280">
        <v>0</v>
      </c>
      <c r="D312" s="280">
        <v>0</v>
      </c>
      <c r="E312" s="280">
        <v>0</v>
      </c>
      <c r="F312" s="280">
        <v>2</v>
      </c>
      <c r="G312" s="280">
        <v>1</v>
      </c>
      <c r="H312" s="280">
        <v>0</v>
      </c>
      <c r="I312" s="280">
        <v>0</v>
      </c>
      <c r="J312" s="280">
        <v>0</v>
      </c>
      <c r="K312" s="280">
        <v>0</v>
      </c>
      <c r="L312" s="280">
        <v>55</v>
      </c>
      <c r="M312" s="280">
        <v>0</v>
      </c>
      <c r="N312" s="280">
        <v>0</v>
      </c>
      <c r="O312" s="220"/>
    </row>
    <row r="313" spans="1:15" s="219" customFormat="1" ht="9" customHeight="1">
      <c r="A313" s="253"/>
      <c r="B313" s="256"/>
      <c r="C313" s="281"/>
      <c r="D313" s="281"/>
      <c r="E313" s="281"/>
      <c r="F313" s="281"/>
      <c r="G313" s="281"/>
      <c r="H313" s="281"/>
      <c r="I313" s="281"/>
      <c r="J313" s="281"/>
      <c r="K313" s="281"/>
      <c r="L313" s="281"/>
      <c r="M313" s="281"/>
      <c r="N313" s="281"/>
      <c r="O313" s="220"/>
    </row>
    <row r="314" spans="1:15" s="219" customFormat="1" ht="9" customHeight="1">
      <c r="A314" s="218">
        <v>2003</v>
      </c>
      <c r="B314" s="249"/>
      <c r="O314" s="220"/>
    </row>
    <row r="315" spans="1:15" s="219" customFormat="1" ht="9" customHeight="1">
      <c r="A315" s="222" t="s">
        <v>102</v>
      </c>
      <c r="B315" s="243">
        <f t="shared" ref="B315:N315" si="16">SUM(B317:B348)</f>
        <v>24020</v>
      </c>
      <c r="C315" s="243">
        <f t="shared" si="16"/>
        <v>223</v>
      </c>
      <c r="D315" s="243">
        <f t="shared" si="16"/>
        <v>33</v>
      </c>
      <c r="E315" s="243">
        <f t="shared" si="16"/>
        <v>0</v>
      </c>
      <c r="F315" s="243">
        <f t="shared" si="16"/>
        <v>5117</v>
      </c>
      <c r="G315" s="243">
        <f t="shared" si="16"/>
        <v>4694</v>
      </c>
      <c r="H315" s="243">
        <f t="shared" si="16"/>
        <v>39</v>
      </c>
      <c r="I315" s="243">
        <f t="shared" si="16"/>
        <v>5610</v>
      </c>
      <c r="J315" s="243">
        <f t="shared" si="16"/>
        <v>800</v>
      </c>
      <c r="K315" s="243">
        <f t="shared" si="16"/>
        <v>121</v>
      </c>
      <c r="L315" s="243">
        <f t="shared" si="16"/>
        <v>6790</v>
      </c>
      <c r="M315" s="243">
        <f t="shared" si="16"/>
        <v>35</v>
      </c>
      <c r="N315" s="243">
        <f t="shared" si="16"/>
        <v>558</v>
      </c>
      <c r="O315" s="220"/>
    </row>
    <row r="316" spans="1:15" s="219" customFormat="1" ht="3.95" customHeight="1">
      <c r="A316" s="222"/>
      <c r="B316" s="243"/>
      <c r="C316" s="243"/>
      <c r="D316" s="243"/>
      <c r="E316" s="243"/>
      <c r="F316" s="243"/>
      <c r="G316" s="243"/>
      <c r="H316" s="243"/>
      <c r="I316" s="243"/>
      <c r="J316" s="243"/>
      <c r="K316" s="243"/>
      <c r="L316" s="243"/>
      <c r="M316" s="243"/>
      <c r="N316" s="243"/>
      <c r="O316" s="220"/>
    </row>
    <row r="317" spans="1:15" s="219" customFormat="1" ht="9" customHeight="1">
      <c r="A317" s="220" t="s">
        <v>50</v>
      </c>
      <c r="B317" s="229">
        <f t="shared" ref="B317:B348" si="17">SUM(C317:N317)</f>
        <v>63</v>
      </c>
      <c r="C317" s="279">
        <v>0</v>
      </c>
      <c r="D317" s="279">
        <v>0</v>
      </c>
      <c r="E317" s="279">
        <v>0</v>
      </c>
      <c r="F317" s="279">
        <v>16</v>
      </c>
      <c r="G317" s="279">
        <v>15</v>
      </c>
      <c r="H317" s="279">
        <v>0</v>
      </c>
      <c r="I317" s="279">
        <v>9</v>
      </c>
      <c r="J317" s="279">
        <v>3</v>
      </c>
      <c r="K317" s="279">
        <v>0</v>
      </c>
      <c r="L317" s="279">
        <v>15</v>
      </c>
      <c r="M317" s="279">
        <v>1</v>
      </c>
      <c r="N317" s="279">
        <v>4</v>
      </c>
      <c r="O317" s="220"/>
    </row>
    <row r="318" spans="1:15" s="219" customFormat="1" ht="9" customHeight="1">
      <c r="A318" s="220" t="s">
        <v>51</v>
      </c>
      <c r="B318" s="229">
        <f t="shared" si="17"/>
        <v>1435</v>
      </c>
      <c r="C318" s="279">
        <v>1</v>
      </c>
      <c r="D318" s="279">
        <v>0</v>
      </c>
      <c r="E318" s="279">
        <v>0</v>
      </c>
      <c r="F318" s="279">
        <v>495</v>
      </c>
      <c r="G318" s="279">
        <v>189</v>
      </c>
      <c r="H318" s="279">
        <v>0</v>
      </c>
      <c r="I318" s="279">
        <v>274</v>
      </c>
      <c r="J318" s="279">
        <v>54</v>
      </c>
      <c r="K318" s="279">
        <v>13</v>
      </c>
      <c r="L318" s="279">
        <v>398</v>
      </c>
      <c r="M318" s="279">
        <v>11</v>
      </c>
      <c r="N318" s="279">
        <v>0</v>
      </c>
      <c r="O318" s="220"/>
    </row>
    <row r="319" spans="1:15" s="219" customFormat="1" ht="9" customHeight="1">
      <c r="A319" s="220" t="s">
        <v>52</v>
      </c>
      <c r="B319" s="229">
        <f t="shared" si="17"/>
        <v>110</v>
      </c>
      <c r="C319" s="279">
        <v>0</v>
      </c>
      <c r="D319" s="279">
        <v>0</v>
      </c>
      <c r="E319" s="279">
        <v>0</v>
      </c>
      <c r="F319" s="279">
        <v>2</v>
      </c>
      <c r="G319" s="279">
        <v>5</v>
      </c>
      <c r="H319" s="279">
        <v>0</v>
      </c>
      <c r="I319" s="279">
        <v>14</v>
      </c>
      <c r="J319" s="279">
        <v>0</v>
      </c>
      <c r="K319" s="279">
        <v>0</v>
      </c>
      <c r="L319" s="279">
        <v>89</v>
      </c>
      <c r="M319" s="279">
        <v>0</v>
      </c>
      <c r="N319" s="279">
        <v>0</v>
      </c>
      <c r="O319" s="220"/>
    </row>
    <row r="320" spans="1:15" s="219" customFormat="1" ht="9" customHeight="1">
      <c r="A320" s="225" t="s">
        <v>53</v>
      </c>
      <c r="B320" s="230">
        <f t="shared" si="17"/>
        <v>17</v>
      </c>
      <c r="C320" s="280">
        <v>0</v>
      </c>
      <c r="D320" s="280">
        <v>0</v>
      </c>
      <c r="E320" s="280">
        <v>0</v>
      </c>
      <c r="F320" s="280">
        <v>4</v>
      </c>
      <c r="G320" s="280">
        <v>1</v>
      </c>
      <c r="H320" s="280">
        <v>0</v>
      </c>
      <c r="I320" s="280">
        <v>6</v>
      </c>
      <c r="J320" s="280">
        <v>0</v>
      </c>
      <c r="K320" s="280">
        <v>1</v>
      </c>
      <c r="L320" s="280">
        <v>5</v>
      </c>
      <c r="M320" s="280">
        <v>0</v>
      </c>
      <c r="N320" s="280">
        <v>0</v>
      </c>
      <c r="O320" s="220"/>
    </row>
    <row r="321" spans="1:15" s="219" customFormat="1" ht="9" customHeight="1">
      <c r="A321" s="220" t="s">
        <v>54</v>
      </c>
      <c r="B321" s="229">
        <f t="shared" si="17"/>
        <v>219</v>
      </c>
      <c r="C321" s="279">
        <v>10</v>
      </c>
      <c r="D321" s="279">
        <v>2</v>
      </c>
      <c r="E321" s="279">
        <v>0</v>
      </c>
      <c r="F321" s="279">
        <v>72</v>
      </c>
      <c r="G321" s="279">
        <v>11</v>
      </c>
      <c r="H321" s="279">
        <v>5</v>
      </c>
      <c r="I321" s="279">
        <v>56</v>
      </c>
      <c r="J321" s="279">
        <v>7</v>
      </c>
      <c r="K321" s="279">
        <v>3</v>
      </c>
      <c r="L321" s="279">
        <v>44</v>
      </c>
      <c r="M321" s="279">
        <v>1</v>
      </c>
      <c r="N321" s="279">
        <v>8</v>
      </c>
      <c r="O321" s="220"/>
    </row>
    <row r="322" spans="1:15" s="219" customFormat="1" ht="9" customHeight="1">
      <c r="A322" s="220" t="s">
        <v>55</v>
      </c>
      <c r="B322" s="229">
        <f t="shared" si="17"/>
        <v>50</v>
      </c>
      <c r="C322" s="279">
        <v>0</v>
      </c>
      <c r="D322" s="279">
        <v>1</v>
      </c>
      <c r="E322" s="279">
        <v>0</v>
      </c>
      <c r="F322" s="279">
        <v>2</v>
      </c>
      <c r="G322" s="279">
        <v>5</v>
      </c>
      <c r="H322" s="279">
        <v>0</v>
      </c>
      <c r="I322" s="279">
        <v>11</v>
      </c>
      <c r="J322" s="279">
        <v>0</v>
      </c>
      <c r="K322" s="279">
        <v>0</v>
      </c>
      <c r="L322" s="279">
        <v>31</v>
      </c>
      <c r="M322" s="279">
        <v>0</v>
      </c>
      <c r="N322" s="279">
        <v>0</v>
      </c>
      <c r="O322" s="220"/>
    </row>
    <row r="323" spans="1:15" s="219" customFormat="1" ht="9" customHeight="1">
      <c r="A323" s="220" t="s">
        <v>56</v>
      </c>
      <c r="B323" s="229">
        <f t="shared" si="17"/>
        <v>27</v>
      </c>
      <c r="C323" s="279">
        <v>0</v>
      </c>
      <c r="D323" s="279">
        <v>0</v>
      </c>
      <c r="E323" s="279">
        <v>0</v>
      </c>
      <c r="F323" s="279">
        <v>0</v>
      </c>
      <c r="G323" s="279">
        <v>3</v>
      </c>
      <c r="H323" s="279">
        <v>2</v>
      </c>
      <c r="I323" s="279">
        <v>10</v>
      </c>
      <c r="J323" s="279">
        <v>0</v>
      </c>
      <c r="K323" s="279">
        <v>0</v>
      </c>
      <c r="L323" s="279">
        <v>12</v>
      </c>
      <c r="M323" s="279">
        <v>0</v>
      </c>
      <c r="N323" s="279">
        <v>0</v>
      </c>
      <c r="O323" s="220"/>
    </row>
    <row r="324" spans="1:15" s="219" customFormat="1" ht="9" customHeight="1">
      <c r="A324" s="225" t="s">
        <v>57</v>
      </c>
      <c r="B324" s="230">
        <f t="shared" si="17"/>
        <v>4</v>
      </c>
      <c r="C324" s="280">
        <v>0</v>
      </c>
      <c r="D324" s="280">
        <v>0</v>
      </c>
      <c r="E324" s="280">
        <v>0</v>
      </c>
      <c r="F324" s="280">
        <v>2</v>
      </c>
      <c r="G324" s="280">
        <v>0</v>
      </c>
      <c r="H324" s="280">
        <v>1</v>
      </c>
      <c r="I324" s="280">
        <v>1</v>
      </c>
      <c r="J324" s="280">
        <v>0</v>
      </c>
      <c r="K324" s="280">
        <v>0</v>
      </c>
      <c r="L324" s="280">
        <v>0</v>
      </c>
      <c r="M324" s="280">
        <v>0</v>
      </c>
      <c r="N324" s="280">
        <v>0</v>
      </c>
      <c r="O324" s="220"/>
    </row>
    <row r="325" spans="1:15" s="219" customFormat="1" ht="9" customHeight="1">
      <c r="A325" s="220" t="s">
        <v>58</v>
      </c>
      <c r="B325" s="229">
        <f t="shared" si="17"/>
        <v>3118</v>
      </c>
      <c r="C325" s="279">
        <v>2</v>
      </c>
      <c r="D325" s="279">
        <v>0</v>
      </c>
      <c r="E325" s="279">
        <v>0</v>
      </c>
      <c r="F325" s="279">
        <v>957</v>
      </c>
      <c r="G325" s="279">
        <v>204</v>
      </c>
      <c r="H325" s="279">
        <v>0</v>
      </c>
      <c r="I325" s="279">
        <v>823</v>
      </c>
      <c r="J325" s="279">
        <v>34</v>
      </c>
      <c r="K325" s="279">
        <v>36</v>
      </c>
      <c r="L325" s="279">
        <v>1046</v>
      </c>
      <c r="M325" s="279">
        <v>4</v>
      </c>
      <c r="N325" s="279">
        <v>12</v>
      </c>
      <c r="O325" s="220"/>
    </row>
    <row r="326" spans="1:15" s="219" customFormat="1" ht="9" customHeight="1">
      <c r="A326" s="220" t="s">
        <v>59</v>
      </c>
      <c r="B326" s="229">
        <f t="shared" si="17"/>
        <v>370</v>
      </c>
      <c r="C326" s="279">
        <v>23</v>
      </c>
      <c r="D326" s="279">
        <v>1</v>
      </c>
      <c r="E326" s="279">
        <v>0</v>
      </c>
      <c r="F326" s="279">
        <v>133</v>
      </c>
      <c r="G326" s="279">
        <v>52</v>
      </c>
      <c r="H326" s="279">
        <v>2</v>
      </c>
      <c r="I326" s="279">
        <v>94</v>
      </c>
      <c r="J326" s="279">
        <v>5</v>
      </c>
      <c r="K326" s="279">
        <v>3</v>
      </c>
      <c r="L326" s="279">
        <v>53</v>
      </c>
      <c r="M326" s="279">
        <v>4</v>
      </c>
      <c r="N326" s="279">
        <v>0</v>
      </c>
      <c r="O326" s="220"/>
    </row>
    <row r="327" spans="1:15" s="219" customFormat="1" ht="9" customHeight="1">
      <c r="A327" s="220" t="s">
        <v>60</v>
      </c>
      <c r="B327" s="229">
        <f t="shared" si="17"/>
        <v>69</v>
      </c>
      <c r="C327" s="279">
        <v>0</v>
      </c>
      <c r="D327" s="279">
        <v>0</v>
      </c>
      <c r="E327" s="279">
        <v>0</v>
      </c>
      <c r="F327" s="279">
        <v>20</v>
      </c>
      <c r="G327" s="279">
        <v>7</v>
      </c>
      <c r="H327" s="279">
        <v>2</v>
      </c>
      <c r="I327" s="279">
        <v>26</v>
      </c>
      <c r="J327" s="279">
        <v>2</v>
      </c>
      <c r="K327" s="279">
        <v>0</v>
      </c>
      <c r="L327" s="279">
        <v>9</v>
      </c>
      <c r="M327" s="279">
        <v>0</v>
      </c>
      <c r="N327" s="279">
        <v>3</v>
      </c>
      <c r="O327" s="220"/>
    </row>
    <row r="328" spans="1:15" s="219" customFormat="1" ht="9" customHeight="1">
      <c r="A328" s="225" t="s">
        <v>61</v>
      </c>
      <c r="B328" s="230">
        <f t="shared" si="17"/>
        <v>391</v>
      </c>
      <c r="C328" s="280">
        <v>0</v>
      </c>
      <c r="D328" s="280">
        <v>0</v>
      </c>
      <c r="E328" s="280">
        <v>0</v>
      </c>
      <c r="F328" s="280">
        <v>5</v>
      </c>
      <c r="G328" s="280">
        <v>40</v>
      </c>
      <c r="H328" s="280">
        <v>0</v>
      </c>
      <c r="I328" s="280">
        <v>51</v>
      </c>
      <c r="J328" s="280">
        <v>3</v>
      </c>
      <c r="K328" s="280">
        <v>1</v>
      </c>
      <c r="L328" s="280">
        <v>291</v>
      </c>
      <c r="M328" s="280">
        <v>0</v>
      </c>
      <c r="N328" s="280">
        <v>0</v>
      </c>
      <c r="O328" s="220"/>
    </row>
    <row r="329" spans="1:15" s="219" customFormat="1" ht="9" customHeight="1">
      <c r="A329" s="220" t="s">
        <v>62</v>
      </c>
      <c r="B329" s="229">
        <f t="shared" si="17"/>
        <v>696</v>
      </c>
      <c r="C329" s="279">
        <v>13</v>
      </c>
      <c r="D329" s="279">
        <v>7</v>
      </c>
      <c r="E329" s="279">
        <v>0</v>
      </c>
      <c r="F329" s="279">
        <v>158</v>
      </c>
      <c r="G329" s="279">
        <v>344</v>
      </c>
      <c r="H329" s="279">
        <v>0</v>
      </c>
      <c r="I329" s="279">
        <v>65</v>
      </c>
      <c r="J329" s="279">
        <v>27</v>
      </c>
      <c r="K329" s="279">
        <v>0</v>
      </c>
      <c r="L329" s="279">
        <v>77</v>
      </c>
      <c r="M329" s="279">
        <v>0</v>
      </c>
      <c r="N329" s="279">
        <v>5</v>
      </c>
      <c r="O329" s="220"/>
    </row>
    <row r="330" spans="1:15" s="219" customFormat="1" ht="9" customHeight="1">
      <c r="A330" s="220" t="s">
        <v>63</v>
      </c>
      <c r="B330" s="229">
        <f t="shared" si="17"/>
        <v>6660</v>
      </c>
      <c r="C330" s="279">
        <v>30</v>
      </c>
      <c r="D330" s="279">
        <v>4</v>
      </c>
      <c r="E330" s="279">
        <v>0</v>
      </c>
      <c r="F330" s="279">
        <v>1076</v>
      </c>
      <c r="G330" s="279">
        <v>451</v>
      </c>
      <c r="H330" s="279">
        <v>0</v>
      </c>
      <c r="I330" s="279">
        <v>2367</v>
      </c>
      <c r="J330" s="279">
        <v>330</v>
      </c>
      <c r="K330" s="279">
        <v>26</v>
      </c>
      <c r="L330" s="279">
        <v>2327</v>
      </c>
      <c r="M330" s="279">
        <v>5</v>
      </c>
      <c r="N330" s="279">
        <v>44</v>
      </c>
      <c r="O330" s="220"/>
    </row>
    <row r="331" spans="1:15" s="219" customFormat="1" ht="9" customHeight="1">
      <c r="A331" s="220" t="s">
        <v>64</v>
      </c>
      <c r="B331" s="229">
        <f t="shared" si="17"/>
        <v>2341</v>
      </c>
      <c r="C331" s="279">
        <v>35</v>
      </c>
      <c r="D331" s="279">
        <v>10</v>
      </c>
      <c r="E331" s="279">
        <v>0</v>
      </c>
      <c r="F331" s="279">
        <v>580</v>
      </c>
      <c r="G331" s="279">
        <v>442</v>
      </c>
      <c r="H331" s="279">
        <v>2</v>
      </c>
      <c r="I331" s="279">
        <v>542</v>
      </c>
      <c r="J331" s="279">
        <v>42</v>
      </c>
      <c r="K331" s="279">
        <v>6</v>
      </c>
      <c r="L331" s="279">
        <v>589</v>
      </c>
      <c r="M331" s="279">
        <v>5</v>
      </c>
      <c r="N331" s="279">
        <v>88</v>
      </c>
      <c r="O331" s="220"/>
    </row>
    <row r="332" spans="1:15" s="219" customFormat="1" ht="9" customHeight="1">
      <c r="A332" s="225" t="s">
        <v>65</v>
      </c>
      <c r="B332" s="230">
        <f t="shared" si="17"/>
        <v>172</v>
      </c>
      <c r="C332" s="280">
        <v>7</v>
      </c>
      <c r="D332" s="280">
        <v>0</v>
      </c>
      <c r="E332" s="280">
        <v>0</v>
      </c>
      <c r="F332" s="280">
        <v>51</v>
      </c>
      <c r="G332" s="280">
        <v>17</v>
      </c>
      <c r="H332" s="280">
        <v>1</v>
      </c>
      <c r="I332" s="280">
        <v>45</v>
      </c>
      <c r="J332" s="280">
        <v>9</v>
      </c>
      <c r="K332" s="280">
        <v>0</v>
      </c>
      <c r="L332" s="280">
        <v>42</v>
      </c>
      <c r="M332" s="280">
        <v>0</v>
      </c>
      <c r="N332" s="280">
        <v>0</v>
      </c>
      <c r="O332" s="220"/>
    </row>
    <row r="333" spans="1:15" s="219" customFormat="1" ht="9" customHeight="1">
      <c r="A333" s="220" t="s">
        <v>66</v>
      </c>
      <c r="B333" s="229">
        <f t="shared" si="17"/>
        <v>374</v>
      </c>
      <c r="C333" s="279">
        <v>11</v>
      </c>
      <c r="D333" s="279">
        <v>0</v>
      </c>
      <c r="E333" s="279">
        <v>0</v>
      </c>
      <c r="F333" s="279">
        <v>60</v>
      </c>
      <c r="G333" s="279">
        <v>74</v>
      </c>
      <c r="H333" s="279">
        <v>2</v>
      </c>
      <c r="I333" s="279">
        <v>60</v>
      </c>
      <c r="J333" s="279">
        <v>5</v>
      </c>
      <c r="K333" s="279">
        <v>0</v>
      </c>
      <c r="L333" s="279">
        <v>124</v>
      </c>
      <c r="M333" s="279">
        <v>0</v>
      </c>
      <c r="N333" s="279">
        <v>38</v>
      </c>
      <c r="O333" s="220"/>
    </row>
    <row r="334" spans="1:15" s="219" customFormat="1" ht="9" customHeight="1">
      <c r="A334" s="220" t="s">
        <v>67</v>
      </c>
      <c r="B334" s="229">
        <f t="shared" si="17"/>
        <v>32</v>
      </c>
      <c r="C334" s="279">
        <v>1</v>
      </c>
      <c r="D334" s="279">
        <v>0</v>
      </c>
      <c r="E334" s="279">
        <v>0</v>
      </c>
      <c r="F334" s="279">
        <v>4</v>
      </c>
      <c r="G334" s="279">
        <v>2</v>
      </c>
      <c r="H334" s="279">
        <v>0</v>
      </c>
      <c r="I334" s="279">
        <v>10</v>
      </c>
      <c r="J334" s="279">
        <v>6</v>
      </c>
      <c r="K334" s="279">
        <v>0</v>
      </c>
      <c r="L334" s="279">
        <v>9</v>
      </c>
      <c r="M334" s="279">
        <v>0</v>
      </c>
      <c r="N334" s="279">
        <v>0</v>
      </c>
      <c r="O334" s="220"/>
    </row>
    <row r="335" spans="1:15" s="219" customFormat="1" ht="9" customHeight="1">
      <c r="A335" s="220" t="s">
        <v>68</v>
      </c>
      <c r="B335" s="229">
        <f t="shared" si="17"/>
        <v>1690</v>
      </c>
      <c r="C335" s="279">
        <v>5</v>
      </c>
      <c r="D335" s="279">
        <v>2</v>
      </c>
      <c r="E335" s="279">
        <v>0</v>
      </c>
      <c r="F335" s="279">
        <v>396</v>
      </c>
      <c r="G335" s="279">
        <v>204</v>
      </c>
      <c r="H335" s="279">
        <v>1</v>
      </c>
      <c r="I335" s="279">
        <v>245</v>
      </c>
      <c r="J335" s="279">
        <v>82</v>
      </c>
      <c r="K335" s="279">
        <v>3</v>
      </c>
      <c r="L335" s="279">
        <v>534</v>
      </c>
      <c r="M335" s="279">
        <v>3</v>
      </c>
      <c r="N335" s="279">
        <v>215</v>
      </c>
      <c r="O335" s="220"/>
    </row>
    <row r="336" spans="1:15" s="219" customFormat="1" ht="9" customHeight="1">
      <c r="A336" s="225" t="s">
        <v>69</v>
      </c>
      <c r="B336" s="230">
        <f t="shared" si="17"/>
        <v>240</v>
      </c>
      <c r="C336" s="280">
        <v>0</v>
      </c>
      <c r="D336" s="280">
        <v>0</v>
      </c>
      <c r="E336" s="280">
        <v>0</v>
      </c>
      <c r="F336" s="280">
        <v>12</v>
      </c>
      <c r="G336" s="280">
        <v>138</v>
      </c>
      <c r="H336" s="280">
        <v>0</v>
      </c>
      <c r="I336" s="280">
        <v>39</v>
      </c>
      <c r="J336" s="280">
        <v>7</v>
      </c>
      <c r="K336" s="280">
        <v>1</v>
      </c>
      <c r="L336" s="280">
        <v>43</v>
      </c>
      <c r="M336" s="280">
        <v>0</v>
      </c>
      <c r="N336" s="280">
        <v>0</v>
      </c>
      <c r="O336" s="220"/>
    </row>
    <row r="337" spans="1:15" s="219" customFormat="1" ht="9" customHeight="1">
      <c r="A337" s="220" t="s">
        <v>70</v>
      </c>
      <c r="B337" s="229">
        <f t="shared" si="17"/>
        <v>1723</v>
      </c>
      <c r="C337" s="279">
        <v>6</v>
      </c>
      <c r="D337" s="279">
        <v>0</v>
      </c>
      <c r="E337" s="279">
        <v>0</v>
      </c>
      <c r="F337" s="279">
        <v>342</v>
      </c>
      <c r="G337" s="279">
        <v>624</v>
      </c>
      <c r="H337" s="279">
        <v>0</v>
      </c>
      <c r="I337" s="279">
        <v>280</v>
      </c>
      <c r="J337" s="279">
        <v>33</v>
      </c>
      <c r="K337" s="279">
        <v>14</v>
      </c>
      <c r="L337" s="279">
        <v>374</v>
      </c>
      <c r="M337" s="279">
        <v>1</v>
      </c>
      <c r="N337" s="279">
        <v>49</v>
      </c>
      <c r="O337" s="220"/>
    </row>
    <row r="338" spans="1:15" s="219" customFormat="1" ht="9" customHeight="1">
      <c r="A338" s="220" t="s">
        <v>71</v>
      </c>
      <c r="B338" s="229">
        <f t="shared" si="17"/>
        <v>565</v>
      </c>
      <c r="C338" s="279">
        <v>5</v>
      </c>
      <c r="D338" s="279">
        <v>0</v>
      </c>
      <c r="E338" s="279">
        <v>0</v>
      </c>
      <c r="F338" s="279">
        <v>314</v>
      </c>
      <c r="G338" s="279">
        <v>77</v>
      </c>
      <c r="H338" s="279">
        <v>0</v>
      </c>
      <c r="I338" s="279">
        <v>54</v>
      </c>
      <c r="J338" s="279">
        <v>26</v>
      </c>
      <c r="K338" s="279">
        <v>1</v>
      </c>
      <c r="L338" s="279">
        <v>80</v>
      </c>
      <c r="M338" s="279">
        <v>0</v>
      </c>
      <c r="N338" s="279">
        <v>8</v>
      </c>
      <c r="O338" s="220"/>
    </row>
    <row r="339" spans="1:15" s="219" customFormat="1" ht="9" customHeight="1">
      <c r="A339" s="220" t="s">
        <v>72</v>
      </c>
      <c r="B339" s="229">
        <f t="shared" si="17"/>
        <v>93</v>
      </c>
      <c r="C339" s="279">
        <v>3</v>
      </c>
      <c r="D339" s="279">
        <v>0</v>
      </c>
      <c r="E339" s="279">
        <v>0</v>
      </c>
      <c r="F339" s="279">
        <v>3</v>
      </c>
      <c r="G339" s="279">
        <v>15</v>
      </c>
      <c r="H339" s="279">
        <v>0</v>
      </c>
      <c r="I339" s="279">
        <v>11</v>
      </c>
      <c r="J339" s="279">
        <v>1</v>
      </c>
      <c r="K339" s="279">
        <v>0</v>
      </c>
      <c r="L339" s="279">
        <v>59</v>
      </c>
      <c r="M339" s="279">
        <v>0</v>
      </c>
      <c r="N339" s="279">
        <v>1</v>
      </c>
      <c r="O339" s="220"/>
    </row>
    <row r="340" spans="1:15" s="219" customFormat="1" ht="9" customHeight="1">
      <c r="A340" s="225" t="s">
        <v>73</v>
      </c>
      <c r="B340" s="230">
        <f t="shared" si="17"/>
        <v>164</v>
      </c>
      <c r="C340" s="280">
        <v>6</v>
      </c>
      <c r="D340" s="280">
        <v>0</v>
      </c>
      <c r="E340" s="280">
        <v>0</v>
      </c>
      <c r="F340" s="280">
        <v>34</v>
      </c>
      <c r="G340" s="280">
        <v>61</v>
      </c>
      <c r="H340" s="280">
        <v>0</v>
      </c>
      <c r="I340" s="280">
        <v>21</v>
      </c>
      <c r="J340" s="280">
        <v>8</v>
      </c>
      <c r="K340" s="280">
        <v>2</v>
      </c>
      <c r="L340" s="280">
        <v>19</v>
      </c>
      <c r="M340" s="280">
        <v>0</v>
      </c>
      <c r="N340" s="280">
        <v>13</v>
      </c>
      <c r="O340" s="220"/>
    </row>
    <row r="341" spans="1:15" s="219" customFormat="1" ht="9" customHeight="1">
      <c r="A341" s="220" t="s">
        <v>74</v>
      </c>
      <c r="B341" s="229">
        <f t="shared" si="17"/>
        <v>174</v>
      </c>
      <c r="C341" s="279">
        <v>21</v>
      </c>
      <c r="D341" s="279">
        <v>0</v>
      </c>
      <c r="E341" s="279">
        <v>0</v>
      </c>
      <c r="F341" s="279">
        <v>20</v>
      </c>
      <c r="G341" s="279">
        <v>54</v>
      </c>
      <c r="H341" s="279">
        <v>7</v>
      </c>
      <c r="I341" s="279">
        <v>20</v>
      </c>
      <c r="J341" s="279">
        <v>2</v>
      </c>
      <c r="K341" s="279">
        <v>0</v>
      </c>
      <c r="L341" s="279">
        <v>47</v>
      </c>
      <c r="M341" s="279">
        <v>0</v>
      </c>
      <c r="N341" s="279">
        <v>3</v>
      </c>
      <c r="O341" s="220"/>
    </row>
    <row r="342" spans="1:15" s="219" customFormat="1" ht="9" customHeight="1">
      <c r="A342" s="220" t="s">
        <v>75</v>
      </c>
      <c r="B342" s="229">
        <f t="shared" si="17"/>
        <v>762</v>
      </c>
      <c r="C342" s="279">
        <v>30</v>
      </c>
      <c r="D342" s="279">
        <v>5</v>
      </c>
      <c r="E342" s="279">
        <v>0</v>
      </c>
      <c r="F342" s="279">
        <v>95</v>
      </c>
      <c r="G342" s="279">
        <v>182</v>
      </c>
      <c r="H342" s="279">
        <v>4</v>
      </c>
      <c r="I342" s="279">
        <v>184</v>
      </c>
      <c r="J342" s="279">
        <v>54</v>
      </c>
      <c r="K342" s="279">
        <v>8</v>
      </c>
      <c r="L342" s="279">
        <v>199</v>
      </c>
      <c r="M342" s="279">
        <v>0</v>
      </c>
      <c r="N342" s="279">
        <v>1</v>
      </c>
      <c r="O342" s="220"/>
    </row>
    <row r="343" spans="1:15" s="219" customFormat="1" ht="9" customHeight="1">
      <c r="A343" s="220" t="s">
        <v>76</v>
      </c>
      <c r="B343" s="229">
        <f t="shared" si="17"/>
        <v>65</v>
      </c>
      <c r="C343" s="279">
        <v>0</v>
      </c>
      <c r="D343" s="279">
        <v>0</v>
      </c>
      <c r="E343" s="279">
        <v>0</v>
      </c>
      <c r="F343" s="279">
        <v>3</v>
      </c>
      <c r="G343" s="279">
        <v>32</v>
      </c>
      <c r="H343" s="279">
        <v>0</v>
      </c>
      <c r="I343" s="279">
        <v>8</v>
      </c>
      <c r="J343" s="279">
        <v>7</v>
      </c>
      <c r="K343" s="279">
        <v>0</v>
      </c>
      <c r="L343" s="279">
        <v>15</v>
      </c>
      <c r="M343" s="279">
        <v>0</v>
      </c>
      <c r="N343" s="279">
        <v>0</v>
      </c>
      <c r="O343" s="220"/>
    </row>
    <row r="344" spans="1:15" s="219" customFormat="1" ht="9" customHeight="1">
      <c r="A344" s="225" t="s">
        <v>77</v>
      </c>
      <c r="B344" s="230">
        <f t="shared" si="17"/>
        <v>532</v>
      </c>
      <c r="C344" s="280">
        <v>0</v>
      </c>
      <c r="D344" s="280">
        <v>1</v>
      </c>
      <c r="E344" s="280">
        <v>0</v>
      </c>
      <c r="F344" s="280">
        <v>123</v>
      </c>
      <c r="G344" s="280">
        <v>166</v>
      </c>
      <c r="H344" s="280">
        <v>7</v>
      </c>
      <c r="I344" s="280">
        <v>122</v>
      </c>
      <c r="J344" s="280">
        <v>8</v>
      </c>
      <c r="K344" s="280">
        <v>3</v>
      </c>
      <c r="L344" s="280">
        <v>83</v>
      </c>
      <c r="M344" s="280">
        <v>0</v>
      </c>
      <c r="N344" s="280">
        <v>19</v>
      </c>
      <c r="O344" s="220"/>
    </row>
    <row r="345" spans="1:15" s="219" customFormat="1" ht="9" customHeight="1">
      <c r="A345" s="220" t="s">
        <v>78</v>
      </c>
      <c r="B345" s="229">
        <f t="shared" si="17"/>
        <v>103</v>
      </c>
      <c r="C345" s="279">
        <v>1</v>
      </c>
      <c r="D345" s="279">
        <v>0</v>
      </c>
      <c r="E345" s="279">
        <v>0</v>
      </c>
      <c r="F345" s="279">
        <v>52</v>
      </c>
      <c r="G345" s="279">
        <v>8</v>
      </c>
      <c r="H345" s="279">
        <v>3</v>
      </c>
      <c r="I345" s="279">
        <v>10</v>
      </c>
      <c r="J345" s="279">
        <v>1</v>
      </c>
      <c r="K345" s="279">
        <v>0</v>
      </c>
      <c r="L345" s="279">
        <v>13</v>
      </c>
      <c r="M345" s="279">
        <v>0</v>
      </c>
      <c r="N345" s="279">
        <v>15</v>
      </c>
      <c r="O345" s="220"/>
    </row>
    <row r="346" spans="1:15" s="219" customFormat="1" ht="9" customHeight="1">
      <c r="A346" s="220" t="s">
        <v>79</v>
      </c>
      <c r="B346" s="229">
        <f t="shared" si="17"/>
        <v>1605</v>
      </c>
      <c r="C346" s="279">
        <v>1</v>
      </c>
      <c r="D346" s="279">
        <v>0</v>
      </c>
      <c r="E346" s="279">
        <v>0</v>
      </c>
      <c r="F346" s="279">
        <v>42</v>
      </c>
      <c r="G346" s="279">
        <v>1267</v>
      </c>
      <c r="H346" s="279">
        <v>0</v>
      </c>
      <c r="I346" s="279">
        <v>116</v>
      </c>
      <c r="J346" s="279">
        <v>24</v>
      </c>
      <c r="K346" s="279">
        <v>0</v>
      </c>
      <c r="L346" s="279">
        <v>123</v>
      </c>
      <c r="M346" s="279">
        <v>0</v>
      </c>
      <c r="N346" s="279">
        <v>32</v>
      </c>
      <c r="O346" s="220"/>
    </row>
    <row r="347" spans="1:15" s="219" customFormat="1" ht="9" customHeight="1">
      <c r="A347" s="253" t="s">
        <v>80</v>
      </c>
      <c r="B347" s="256">
        <f t="shared" si="17"/>
        <v>131</v>
      </c>
      <c r="C347" s="281">
        <v>12</v>
      </c>
      <c r="D347" s="281">
        <v>0</v>
      </c>
      <c r="E347" s="281">
        <v>0</v>
      </c>
      <c r="F347" s="281">
        <v>23</v>
      </c>
      <c r="G347" s="281">
        <v>3</v>
      </c>
      <c r="H347" s="281">
        <v>0</v>
      </c>
      <c r="I347" s="281">
        <v>36</v>
      </c>
      <c r="J347" s="281">
        <v>19</v>
      </c>
      <c r="K347" s="281">
        <v>0</v>
      </c>
      <c r="L347" s="281">
        <v>38</v>
      </c>
      <c r="M347" s="281">
        <v>0</v>
      </c>
      <c r="N347" s="281">
        <v>0</v>
      </c>
      <c r="O347" s="220"/>
    </row>
    <row r="348" spans="1:15" s="219" customFormat="1" ht="9" customHeight="1">
      <c r="A348" s="225" t="s">
        <v>81</v>
      </c>
      <c r="B348" s="230">
        <f t="shared" si="17"/>
        <v>25</v>
      </c>
      <c r="C348" s="280">
        <v>0</v>
      </c>
      <c r="D348" s="280">
        <v>0</v>
      </c>
      <c r="E348" s="280">
        <v>0</v>
      </c>
      <c r="F348" s="280">
        <v>21</v>
      </c>
      <c r="G348" s="280">
        <v>1</v>
      </c>
      <c r="H348" s="280">
        <v>0</v>
      </c>
      <c r="I348" s="280">
        <v>0</v>
      </c>
      <c r="J348" s="280">
        <v>1</v>
      </c>
      <c r="K348" s="280">
        <v>0</v>
      </c>
      <c r="L348" s="280">
        <v>2</v>
      </c>
      <c r="M348" s="280">
        <v>0</v>
      </c>
      <c r="N348" s="280">
        <v>0</v>
      </c>
      <c r="O348" s="220"/>
    </row>
    <row r="349" spans="1:15" s="219" customFormat="1" ht="9" customHeight="1">
      <c r="A349" s="220"/>
      <c r="B349" s="229"/>
      <c r="C349" s="279"/>
      <c r="D349" s="279"/>
      <c r="E349" s="279"/>
      <c r="F349" s="279"/>
      <c r="G349" s="279"/>
      <c r="H349" s="279"/>
      <c r="I349" s="279"/>
      <c r="J349" s="279"/>
      <c r="K349" s="279"/>
      <c r="L349" s="279"/>
      <c r="M349" s="279"/>
      <c r="N349" s="279"/>
      <c r="O349" s="220"/>
    </row>
    <row r="350" spans="1:15" s="219" customFormat="1" ht="9" customHeight="1">
      <c r="A350" s="218">
        <v>2004</v>
      </c>
      <c r="B350" s="249"/>
      <c r="O350" s="220"/>
    </row>
    <row r="351" spans="1:15" s="219" customFormat="1" ht="9" customHeight="1">
      <c r="A351" s="222" t="s">
        <v>102</v>
      </c>
      <c r="B351" s="243">
        <f t="shared" ref="B351:N351" si="18">SUM(B353:B384)</f>
        <v>23933</v>
      </c>
      <c r="C351" s="243">
        <f t="shared" si="18"/>
        <v>232</v>
      </c>
      <c r="D351" s="243">
        <f t="shared" si="18"/>
        <v>26</v>
      </c>
      <c r="E351" s="243">
        <f t="shared" si="18"/>
        <v>1</v>
      </c>
      <c r="F351" s="243">
        <f t="shared" si="18"/>
        <v>5645</v>
      </c>
      <c r="G351" s="243">
        <f t="shared" si="18"/>
        <v>4790</v>
      </c>
      <c r="H351" s="243">
        <f t="shared" si="18"/>
        <v>39</v>
      </c>
      <c r="I351" s="243">
        <f t="shared" si="18"/>
        <v>5473</v>
      </c>
      <c r="J351" s="243">
        <f t="shared" si="18"/>
        <v>776</v>
      </c>
      <c r="K351" s="243">
        <f t="shared" si="18"/>
        <v>137</v>
      </c>
      <c r="L351" s="243">
        <f t="shared" si="18"/>
        <v>6383</v>
      </c>
      <c r="M351" s="243">
        <f t="shared" si="18"/>
        <v>56</v>
      </c>
      <c r="N351" s="243">
        <f t="shared" si="18"/>
        <v>375</v>
      </c>
      <c r="O351" s="220"/>
    </row>
    <row r="352" spans="1:15" s="219" customFormat="1" ht="3" customHeight="1">
      <c r="A352" s="222"/>
      <c r="B352" s="243"/>
      <c r="C352" s="243"/>
      <c r="D352" s="243"/>
      <c r="E352" s="243"/>
      <c r="F352" s="243"/>
      <c r="G352" s="243"/>
      <c r="H352" s="243"/>
      <c r="I352" s="243"/>
      <c r="J352" s="243"/>
      <c r="K352" s="243"/>
      <c r="L352" s="243"/>
      <c r="M352" s="243"/>
      <c r="N352" s="243"/>
      <c r="O352" s="220"/>
    </row>
    <row r="353" spans="1:15" s="219" customFormat="1" ht="9" customHeight="1">
      <c r="A353" s="220" t="s">
        <v>50</v>
      </c>
      <c r="B353" s="229">
        <f t="shared" ref="B353:B384" si="19">SUM(C353:N353)</f>
        <v>55</v>
      </c>
      <c r="C353" s="279">
        <v>0</v>
      </c>
      <c r="D353" s="279">
        <v>0</v>
      </c>
      <c r="E353" s="279">
        <v>0</v>
      </c>
      <c r="F353" s="279">
        <v>13</v>
      </c>
      <c r="G353" s="279">
        <v>6</v>
      </c>
      <c r="H353" s="279">
        <v>0</v>
      </c>
      <c r="I353" s="279">
        <v>10</v>
      </c>
      <c r="J353" s="279">
        <v>8</v>
      </c>
      <c r="K353" s="279">
        <v>0</v>
      </c>
      <c r="L353" s="279">
        <v>13</v>
      </c>
      <c r="M353" s="279">
        <v>0</v>
      </c>
      <c r="N353" s="279">
        <v>5</v>
      </c>
      <c r="O353" s="220"/>
    </row>
    <row r="354" spans="1:15" s="219" customFormat="1" ht="9" customHeight="1">
      <c r="A354" s="220" t="s">
        <v>51</v>
      </c>
      <c r="B354" s="229">
        <f t="shared" si="19"/>
        <v>2124</v>
      </c>
      <c r="C354" s="279">
        <v>6</v>
      </c>
      <c r="D354" s="279">
        <v>0</v>
      </c>
      <c r="E354" s="279">
        <v>0</v>
      </c>
      <c r="F354" s="279">
        <v>707</v>
      </c>
      <c r="G354" s="279">
        <v>299</v>
      </c>
      <c r="H354" s="279">
        <v>2</v>
      </c>
      <c r="I354" s="279">
        <v>431</v>
      </c>
      <c r="J354" s="279">
        <v>75</v>
      </c>
      <c r="K354" s="279">
        <v>18</v>
      </c>
      <c r="L354" s="279">
        <v>575</v>
      </c>
      <c r="M354" s="279">
        <v>6</v>
      </c>
      <c r="N354" s="279">
        <v>5</v>
      </c>
      <c r="O354" s="220"/>
    </row>
    <row r="355" spans="1:15" s="219" customFormat="1" ht="9" customHeight="1">
      <c r="A355" s="220" t="s">
        <v>52</v>
      </c>
      <c r="B355" s="229">
        <f t="shared" si="19"/>
        <v>149</v>
      </c>
      <c r="C355" s="279">
        <v>0</v>
      </c>
      <c r="D355" s="279">
        <v>0</v>
      </c>
      <c r="E355" s="279">
        <v>0</v>
      </c>
      <c r="F355" s="279">
        <v>1</v>
      </c>
      <c r="G355" s="279">
        <v>11</v>
      </c>
      <c r="H355" s="279">
        <v>0</v>
      </c>
      <c r="I355" s="279">
        <v>12</v>
      </c>
      <c r="J355" s="279">
        <v>2</v>
      </c>
      <c r="K355" s="279">
        <v>1</v>
      </c>
      <c r="L355" s="279">
        <v>119</v>
      </c>
      <c r="M355" s="279">
        <v>1</v>
      </c>
      <c r="N355" s="279">
        <v>2</v>
      </c>
      <c r="O355" s="220"/>
    </row>
    <row r="356" spans="1:15" s="219" customFormat="1" ht="9" customHeight="1">
      <c r="A356" s="225" t="s">
        <v>53</v>
      </c>
      <c r="B356" s="230">
        <f t="shared" si="19"/>
        <v>13</v>
      </c>
      <c r="C356" s="280">
        <v>0</v>
      </c>
      <c r="D356" s="280">
        <v>0</v>
      </c>
      <c r="E356" s="280">
        <v>0</v>
      </c>
      <c r="F356" s="280">
        <v>4</v>
      </c>
      <c r="G356" s="280">
        <v>2</v>
      </c>
      <c r="H356" s="280">
        <v>0</v>
      </c>
      <c r="I356" s="280">
        <v>2</v>
      </c>
      <c r="J356" s="280">
        <v>0</v>
      </c>
      <c r="K356" s="280">
        <v>0</v>
      </c>
      <c r="L356" s="280">
        <v>5</v>
      </c>
      <c r="M356" s="280">
        <v>0</v>
      </c>
      <c r="N356" s="280">
        <v>0</v>
      </c>
      <c r="O356" s="220"/>
    </row>
    <row r="357" spans="1:15" s="219" customFormat="1" ht="9" customHeight="1">
      <c r="A357" s="220" t="s">
        <v>54</v>
      </c>
      <c r="B357" s="229">
        <f t="shared" si="19"/>
        <v>146</v>
      </c>
      <c r="C357" s="279">
        <v>4</v>
      </c>
      <c r="D357" s="279">
        <v>1</v>
      </c>
      <c r="E357" s="279">
        <v>0</v>
      </c>
      <c r="F357" s="279">
        <v>62</v>
      </c>
      <c r="G357" s="279">
        <v>7</v>
      </c>
      <c r="H357" s="279">
        <v>2</v>
      </c>
      <c r="I357" s="279">
        <v>35</v>
      </c>
      <c r="J357" s="279">
        <v>2</v>
      </c>
      <c r="K357" s="279">
        <v>0</v>
      </c>
      <c r="L357" s="279">
        <v>29</v>
      </c>
      <c r="M357" s="279">
        <v>2</v>
      </c>
      <c r="N357" s="279">
        <v>2</v>
      </c>
      <c r="O357" s="220"/>
    </row>
    <row r="358" spans="1:15" s="219" customFormat="1" ht="9" customHeight="1">
      <c r="A358" s="220" t="s">
        <v>55</v>
      </c>
      <c r="B358" s="229">
        <f t="shared" si="19"/>
        <v>42</v>
      </c>
      <c r="C358" s="279">
        <v>0</v>
      </c>
      <c r="D358" s="279">
        <v>0</v>
      </c>
      <c r="E358" s="279">
        <v>0</v>
      </c>
      <c r="F358" s="279">
        <v>3</v>
      </c>
      <c r="G358" s="279">
        <v>0</v>
      </c>
      <c r="H358" s="279">
        <v>0</v>
      </c>
      <c r="I358" s="279">
        <v>11</v>
      </c>
      <c r="J358" s="279">
        <v>1</v>
      </c>
      <c r="K358" s="279">
        <v>0</v>
      </c>
      <c r="L358" s="279">
        <v>27</v>
      </c>
      <c r="M358" s="279">
        <v>0</v>
      </c>
      <c r="N358" s="279">
        <v>0</v>
      </c>
      <c r="O358" s="220"/>
    </row>
    <row r="359" spans="1:15" s="219" customFormat="1" ht="9" customHeight="1">
      <c r="A359" s="220" t="s">
        <v>56</v>
      </c>
      <c r="B359" s="229">
        <f t="shared" si="19"/>
        <v>25</v>
      </c>
      <c r="C359" s="279">
        <v>0</v>
      </c>
      <c r="D359" s="279">
        <v>0</v>
      </c>
      <c r="E359" s="279">
        <v>0</v>
      </c>
      <c r="F359" s="279">
        <v>3</v>
      </c>
      <c r="G359" s="279">
        <v>1</v>
      </c>
      <c r="H359" s="279">
        <v>4</v>
      </c>
      <c r="I359" s="279">
        <v>6</v>
      </c>
      <c r="J359" s="279">
        <v>0</v>
      </c>
      <c r="K359" s="279">
        <v>0</v>
      </c>
      <c r="L359" s="279">
        <v>11</v>
      </c>
      <c r="M359" s="279">
        <v>0</v>
      </c>
      <c r="N359" s="279">
        <v>0</v>
      </c>
      <c r="O359" s="220"/>
    </row>
    <row r="360" spans="1:15" s="219" customFormat="1" ht="9" customHeight="1">
      <c r="A360" s="225" t="s">
        <v>57</v>
      </c>
      <c r="B360" s="230">
        <f t="shared" si="19"/>
        <v>41</v>
      </c>
      <c r="C360" s="280">
        <v>0</v>
      </c>
      <c r="D360" s="280">
        <v>0</v>
      </c>
      <c r="E360" s="280">
        <v>0</v>
      </c>
      <c r="F360" s="280">
        <v>12</v>
      </c>
      <c r="G360" s="280">
        <v>0</v>
      </c>
      <c r="H360" s="280">
        <v>1</v>
      </c>
      <c r="I360" s="280">
        <v>7</v>
      </c>
      <c r="J360" s="280">
        <v>3</v>
      </c>
      <c r="K360" s="280">
        <v>0</v>
      </c>
      <c r="L360" s="280">
        <v>14</v>
      </c>
      <c r="M360" s="280">
        <v>3</v>
      </c>
      <c r="N360" s="280">
        <v>1</v>
      </c>
      <c r="O360" s="220"/>
    </row>
    <row r="361" spans="1:15" s="219" customFormat="1" ht="9" customHeight="1">
      <c r="A361" s="220" t="s">
        <v>58</v>
      </c>
      <c r="B361" s="229">
        <f t="shared" si="19"/>
        <v>2963</v>
      </c>
      <c r="C361" s="279">
        <v>1</v>
      </c>
      <c r="D361" s="279">
        <v>0</v>
      </c>
      <c r="E361" s="279">
        <v>0</v>
      </c>
      <c r="F361" s="279">
        <v>870</v>
      </c>
      <c r="G361" s="279">
        <v>281</v>
      </c>
      <c r="H361" s="279">
        <v>0</v>
      </c>
      <c r="I361" s="279">
        <v>773</v>
      </c>
      <c r="J361" s="279">
        <v>30</v>
      </c>
      <c r="K361" s="279">
        <v>45</v>
      </c>
      <c r="L361" s="279">
        <v>949</v>
      </c>
      <c r="M361" s="279">
        <v>3</v>
      </c>
      <c r="N361" s="279">
        <v>11</v>
      </c>
      <c r="O361" s="220"/>
    </row>
    <row r="362" spans="1:15" s="219" customFormat="1" ht="9" customHeight="1">
      <c r="A362" s="220" t="s">
        <v>59</v>
      </c>
      <c r="B362" s="229">
        <f t="shared" si="19"/>
        <v>376</v>
      </c>
      <c r="C362" s="279">
        <v>16</v>
      </c>
      <c r="D362" s="279">
        <v>1</v>
      </c>
      <c r="E362" s="279">
        <v>0</v>
      </c>
      <c r="F362" s="279">
        <v>131</v>
      </c>
      <c r="G362" s="279">
        <v>49</v>
      </c>
      <c r="H362" s="279">
        <v>3</v>
      </c>
      <c r="I362" s="279">
        <v>111</v>
      </c>
      <c r="J362" s="279">
        <v>7</v>
      </c>
      <c r="K362" s="279">
        <v>3</v>
      </c>
      <c r="L362" s="279">
        <v>52</v>
      </c>
      <c r="M362" s="279">
        <v>3</v>
      </c>
      <c r="N362" s="279">
        <v>0</v>
      </c>
      <c r="O362" s="220"/>
    </row>
    <row r="363" spans="1:15" s="219" customFormat="1" ht="9" customHeight="1">
      <c r="A363" s="220" t="s">
        <v>60</v>
      </c>
      <c r="B363" s="229">
        <f t="shared" si="19"/>
        <v>128</v>
      </c>
      <c r="C363" s="279">
        <v>3</v>
      </c>
      <c r="D363" s="279">
        <v>0</v>
      </c>
      <c r="E363" s="279">
        <v>0</v>
      </c>
      <c r="F363" s="279">
        <v>39</v>
      </c>
      <c r="G363" s="279">
        <v>11</v>
      </c>
      <c r="H363" s="279">
        <v>0</v>
      </c>
      <c r="I363" s="279">
        <v>30</v>
      </c>
      <c r="J363" s="279">
        <v>21</v>
      </c>
      <c r="K363" s="279">
        <v>0</v>
      </c>
      <c r="L363" s="279">
        <v>18</v>
      </c>
      <c r="M363" s="279">
        <v>0</v>
      </c>
      <c r="N363" s="279">
        <v>6</v>
      </c>
      <c r="O363" s="220"/>
    </row>
    <row r="364" spans="1:15" s="219" customFormat="1" ht="9" customHeight="1">
      <c r="A364" s="225" t="s">
        <v>61</v>
      </c>
      <c r="B364" s="230">
        <f t="shared" si="19"/>
        <v>427</v>
      </c>
      <c r="C364" s="280">
        <v>0</v>
      </c>
      <c r="D364" s="280">
        <v>1</v>
      </c>
      <c r="E364" s="280">
        <v>0</v>
      </c>
      <c r="F364" s="280">
        <v>11</v>
      </c>
      <c r="G364" s="280">
        <v>83</v>
      </c>
      <c r="H364" s="280">
        <v>1</v>
      </c>
      <c r="I364" s="280">
        <v>50</v>
      </c>
      <c r="J364" s="280">
        <v>2</v>
      </c>
      <c r="K364" s="280">
        <v>2</v>
      </c>
      <c r="L364" s="280">
        <v>275</v>
      </c>
      <c r="M364" s="280">
        <v>2</v>
      </c>
      <c r="N364" s="280">
        <v>0</v>
      </c>
      <c r="O364" s="220"/>
    </row>
    <row r="365" spans="1:15" s="219" customFormat="1" ht="9" customHeight="1">
      <c r="A365" s="220" t="s">
        <v>62</v>
      </c>
      <c r="B365" s="229">
        <f t="shared" si="19"/>
        <v>574</v>
      </c>
      <c r="C365" s="279">
        <v>13</v>
      </c>
      <c r="D365" s="279">
        <v>2</v>
      </c>
      <c r="E365" s="279">
        <v>0</v>
      </c>
      <c r="F365" s="279">
        <v>117</v>
      </c>
      <c r="G365" s="279">
        <v>300</v>
      </c>
      <c r="H365" s="279">
        <v>2</v>
      </c>
      <c r="I365" s="279">
        <v>71</v>
      </c>
      <c r="J365" s="279">
        <v>28</v>
      </c>
      <c r="K365" s="279">
        <v>0</v>
      </c>
      <c r="L365" s="279">
        <v>39</v>
      </c>
      <c r="M365" s="279">
        <v>2</v>
      </c>
      <c r="N365" s="279">
        <v>0</v>
      </c>
      <c r="O365" s="220"/>
    </row>
    <row r="366" spans="1:15" s="219" customFormat="1" ht="9" customHeight="1">
      <c r="A366" s="220" t="s">
        <v>63</v>
      </c>
      <c r="B366" s="229">
        <f t="shared" si="19"/>
        <v>6616</v>
      </c>
      <c r="C366" s="279">
        <v>35</v>
      </c>
      <c r="D366" s="279">
        <v>5</v>
      </c>
      <c r="E366" s="279">
        <v>0</v>
      </c>
      <c r="F366" s="279">
        <v>1024</v>
      </c>
      <c r="G366" s="279">
        <v>694</v>
      </c>
      <c r="H366" s="279">
        <v>0</v>
      </c>
      <c r="I366" s="279">
        <v>2161</v>
      </c>
      <c r="J366" s="279">
        <v>266</v>
      </c>
      <c r="K366" s="279">
        <v>30</v>
      </c>
      <c r="L366" s="279">
        <v>2206</v>
      </c>
      <c r="M366" s="279">
        <v>6</v>
      </c>
      <c r="N366" s="279">
        <v>189</v>
      </c>
      <c r="O366" s="220"/>
    </row>
    <row r="367" spans="1:15" s="219" customFormat="1" ht="9" customHeight="1">
      <c r="A367" s="220" t="s">
        <v>64</v>
      </c>
      <c r="B367" s="229">
        <f t="shared" si="19"/>
        <v>3079</v>
      </c>
      <c r="C367" s="279">
        <v>44</v>
      </c>
      <c r="D367" s="279">
        <v>4</v>
      </c>
      <c r="E367" s="279">
        <v>0</v>
      </c>
      <c r="F367" s="279">
        <v>993</v>
      </c>
      <c r="G367" s="279">
        <v>784</v>
      </c>
      <c r="H367" s="279">
        <v>3</v>
      </c>
      <c r="I367" s="279">
        <v>615</v>
      </c>
      <c r="J367" s="279">
        <v>60</v>
      </c>
      <c r="K367" s="279">
        <v>6</v>
      </c>
      <c r="L367" s="279">
        <v>537</v>
      </c>
      <c r="M367" s="279">
        <v>0</v>
      </c>
      <c r="N367" s="279">
        <v>33</v>
      </c>
      <c r="O367" s="220"/>
    </row>
    <row r="368" spans="1:15" s="219" customFormat="1" ht="9" customHeight="1">
      <c r="A368" s="225" t="s">
        <v>65</v>
      </c>
      <c r="B368" s="230">
        <f t="shared" si="19"/>
        <v>123</v>
      </c>
      <c r="C368" s="280">
        <v>5</v>
      </c>
      <c r="D368" s="280">
        <v>0</v>
      </c>
      <c r="E368" s="280">
        <v>0</v>
      </c>
      <c r="F368" s="280">
        <v>19</v>
      </c>
      <c r="G368" s="280">
        <v>9</v>
      </c>
      <c r="H368" s="280">
        <v>1</v>
      </c>
      <c r="I368" s="280">
        <v>42</v>
      </c>
      <c r="J368" s="280">
        <v>2</v>
      </c>
      <c r="K368" s="280">
        <v>1</v>
      </c>
      <c r="L368" s="280">
        <v>43</v>
      </c>
      <c r="M368" s="280">
        <v>1</v>
      </c>
      <c r="N368" s="280">
        <v>0</v>
      </c>
      <c r="O368" s="220"/>
    </row>
    <row r="369" spans="1:15" s="219" customFormat="1" ht="9" customHeight="1">
      <c r="A369" s="220" t="s">
        <v>66</v>
      </c>
      <c r="B369" s="229">
        <f t="shared" si="19"/>
        <v>371</v>
      </c>
      <c r="C369" s="279">
        <v>14</v>
      </c>
      <c r="D369" s="279">
        <v>0</v>
      </c>
      <c r="E369" s="279">
        <v>0</v>
      </c>
      <c r="F369" s="279">
        <v>58</v>
      </c>
      <c r="G369" s="279">
        <v>59</v>
      </c>
      <c r="H369" s="279">
        <v>1</v>
      </c>
      <c r="I369" s="279">
        <v>49</v>
      </c>
      <c r="J369" s="279">
        <v>2</v>
      </c>
      <c r="K369" s="279">
        <v>0</v>
      </c>
      <c r="L369" s="279">
        <v>128</v>
      </c>
      <c r="M369" s="279">
        <v>0</v>
      </c>
      <c r="N369" s="279">
        <v>60</v>
      </c>
      <c r="O369" s="220"/>
    </row>
    <row r="370" spans="1:15" s="219" customFormat="1" ht="9" customHeight="1">
      <c r="A370" s="220" t="s">
        <v>67</v>
      </c>
      <c r="B370" s="229">
        <f t="shared" si="19"/>
        <v>114</v>
      </c>
      <c r="C370" s="279">
        <v>1</v>
      </c>
      <c r="D370" s="279">
        <v>0</v>
      </c>
      <c r="E370" s="279">
        <v>0</v>
      </c>
      <c r="F370" s="279">
        <v>18</v>
      </c>
      <c r="G370" s="279">
        <v>9</v>
      </c>
      <c r="H370" s="279">
        <v>0</v>
      </c>
      <c r="I370" s="279">
        <v>16</v>
      </c>
      <c r="J370" s="279">
        <v>17</v>
      </c>
      <c r="K370" s="279">
        <v>0</v>
      </c>
      <c r="L370" s="279">
        <v>48</v>
      </c>
      <c r="M370" s="279">
        <v>0</v>
      </c>
      <c r="N370" s="279">
        <v>5</v>
      </c>
      <c r="O370" s="220"/>
    </row>
    <row r="371" spans="1:15" s="219" customFormat="1" ht="9" customHeight="1">
      <c r="A371" s="220" t="s">
        <v>68</v>
      </c>
      <c r="B371" s="229">
        <f t="shared" si="19"/>
        <v>1158</v>
      </c>
      <c r="C371" s="279">
        <v>9</v>
      </c>
      <c r="D371" s="279">
        <v>1</v>
      </c>
      <c r="E371" s="279">
        <v>0</v>
      </c>
      <c r="F371" s="279">
        <v>563</v>
      </c>
      <c r="G371" s="279">
        <v>93</v>
      </c>
      <c r="H371" s="279">
        <v>0</v>
      </c>
      <c r="I371" s="279">
        <v>177</v>
      </c>
      <c r="J371" s="279">
        <v>53</v>
      </c>
      <c r="K371" s="279">
        <v>3</v>
      </c>
      <c r="L371" s="279">
        <v>254</v>
      </c>
      <c r="M371" s="279">
        <v>0</v>
      </c>
      <c r="N371" s="279">
        <v>5</v>
      </c>
      <c r="O371" s="220"/>
    </row>
    <row r="372" spans="1:15" s="219" customFormat="1" ht="9" customHeight="1">
      <c r="A372" s="225" t="s">
        <v>69</v>
      </c>
      <c r="B372" s="230">
        <f t="shared" si="19"/>
        <v>192</v>
      </c>
      <c r="C372" s="280">
        <v>0</v>
      </c>
      <c r="D372" s="280">
        <v>1</v>
      </c>
      <c r="E372" s="280">
        <v>0</v>
      </c>
      <c r="F372" s="280">
        <v>20</v>
      </c>
      <c r="G372" s="280">
        <v>65</v>
      </c>
      <c r="H372" s="280">
        <v>0</v>
      </c>
      <c r="I372" s="280">
        <v>44</v>
      </c>
      <c r="J372" s="280">
        <v>9</v>
      </c>
      <c r="K372" s="280">
        <v>2</v>
      </c>
      <c r="L372" s="280">
        <v>49</v>
      </c>
      <c r="M372" s="280">
        <v>2</v>
      </c>
      <c r="N372" s="280">
        <v>0</v>
      </c>
      <c r="O372" s="220"/>
    </row>
    <row r="373" spans="1:15" s="219" customFormat="1" ht="9" customHeight="1">
      <c r="A373" s="220" t="s">
        <v>70</v>
      </c>
      <c r="B373" s="229">
        <f t="shared" si="19"/>
        <v>1208</v>
      </c>
      <c r="C373" s="279">
        <v>8</v>
      </c>
      <c r="D373" s="279">
        <v>0</v>
      </c>
      <c r="E373" s="279">
        <v>0</v>
      </c>
      <c r="F373" s="279">
        <v>302</v>
      </c>
      <c r="G373" s="279">
        <v>391</v>
      </c>
      <c r="H373" s="279">
        <v>1</v>
      </c>
      <c r="I373" s="279">
        <v>245</v>
      </c>
      <c r="J373" s="279">
        <v>15</v>
      </c>
      <c r="K373" s="279">
        <v>8</v>
      </c>
      <c r="L373" s="279">
        <v>220</v>
      </c>
      <c r="M373" s="279">
        <v>0</v>
      </c>
      <c r="N373" s="279">
        <v>18</v>
      </c>
      <c r="O373" s="220"/>
    </row>
    <row r="374" spans="1:15" s="219" customFormat="1" ht="9" customHeight="1">
      <c r="A374" s="220" t="s">
        <v>71</v>
      </c>
      <c r="B374" s="229">
        <f t="shared" si="19"/>
        <v>438</v>
      </c>
      <c r="C374" s="279">
        <v>4</v>
      </c>
      <c r="D374" s="279">
        <v>1</v>
      </c>
      <c r="E374" s="279">
        <v>0</v>
      </c>
      <c r="F374" s="279">
        <v>205</v>
      </c>
      <c r="G374" s="279">
        <v>61</v>
      </c>
      <c r="H374" s="279">
        <v>0</v>
      </c>
      <c r="I374" s="279">
        <v>53</v>
      </c>
      <c r="J374" s="279">
        <v>26</v>
      </c>
      <c r="K374" s="279">
        <v>1</v>
      </c>
      <c r="L374" s="279">
        <v>86</v>
      </c>
      <c r="M374" s="279">
        <v>0</v>
      </c>
      <c r="N374" s="279">
        <v>1</v>
      </c>
      <c r="O374" s="220"/>
    </row>
    <row r="375" spans="1:15" s="219" customFormat="1" ht="9" customHeight="1">
      <c r="A375" s="220" t="s">
        <v>72</v>
      </c>
      <c r="B375" s="229">
        <f t="shared" si="19"/>
        <v>130</v>
      </c>
      <c r="C375" s="279">
        <v>0</v>
      </c>
      <c r="D375" s="279">
        <v>0</v>
      </c>
      <c r="E375" s="279">
        <v>0</v>
      </c>
      <c r="F375" s="279">
        <v>4</v>
      </c>
      <c r="G375" s="279">
        <v>6</v>
      </c>
      <c r="H375" s="279">
        <v>0</v>
      </c>
      <c r="I375" s="279">
        <v>33</v>
      </c>
      <c r="J375" s="279">
        <v>5</v>
      </c>
      <c r="K375" s="279">
        <v>0</v>
      </c>
      <c r="L375" s="279">
        <v>82</v>
      </c>
      <c r="M375" s="279">
        <v>0</v>
      </c>
      <c r="N375" s="279">
        <v>0</v>
      </c>
      <c r="O375" s="220"/>
    </row>
    <row r="376" spans="1:15" s="219" customFormat="1" ht="9" customHeight="1">
      <c r="A376" s="225" t="s">
        <v>73</v>
      </c>
      <c r="B376" s="230">
        <f t="shared" si="19"/>
        <v>164</v>
      </c>
      <c r="C376" s="280">
        <v>0</v>
      </c>
      <c r="D376" s="280">
        <v>1</v>
      </c>
      <c r="E376" s="280">
        <v>0</v>
      </c>
      <c r="F376" s="280">
        <v>43</v>
      </c>
      <c r="G376" s="280">
        <v>48</v>
      </c>
      <c r="H376" s="280">
        <v>3</v>
      </c>
      <c r="I376" s="280">
        <v>14</v>
      </c>
      <c r="J376" s="280">
        <v>16</v>
      </c>
      <c r="K376" s="280">
        <v>2</v>
      </c>
      <c r="L376" s="280">
        <v>26</v>
      </c>
      <c r="M376" s="280">
        <v>3</v>
      </c>
      <c r="N376" s="280">
        <v>8</v>
      </c>
      <c r="O376" s="220"/>
    </row>
    <row r="377" spans="1:15" s="219" customFormat="1" ht="9" customHeight="1">
      <c r="A377" s="220" t="s">
        <v>74</v>
      </c>
      <c r="B377" s="229">
        <f t="shared" si="19"/>
        <v>178</v>
      </c>
      <c r="C377" s="279">
        <v>19</v>
      </c>
      <c r="D377" s="279">
        <v>0</v>
      </c>
      <c r="E377" s="279">
        <v>0</v>
      </c>
      <c r="F377" s="279">
        <v>29</v>
      </c>
      <c r="G377" s="279">
        <v>54</v>
      </c>
      <c r="H377" s="279">
        <v>9</v>
      </c>
      <c r="I377" s="279">
        <v>19</v>
      </c>
      <c r="J377" s="279">
        <v>2</v>
      </c>
      <c r="K377" s="279">
        <v>0</v>
      </c>
      <c r="L377" s="279">
        <v>44</v>
      </c>
      <c r="M377" s="279">
        <v>0</v>
      </c>
      <c r="N377" s="279">
        <v>2</v>
      </c>
      <c r="O377" s="220"/>
    </row>
    <row r="378" spans="1:15" s="219" customFormat="1" ht="9" customHeight="1">
      <c r="A378" s="220" t="s">
        <v>75</v>
      </c>
      <c r="B378" s="229">
        <f t="shared" si="19"/>
        <v>997</v>
      </c>
      <c r="C378" s="279">
        <v>30</v>
      </c>
      <c r="D378" s="279">
        <v>5</v>
      </c>
      <c r="E378" s="279">
        <v>0</v>
      </c>
      <c r="F378" s="279">
        <v>82</v>
      </c>
      <c r="G378" s="279">
        <v>377</v>
      </c>
      <c r="H378" s="279">
        <v>1</v>
      </c>
      <c r="I378" s="279">
        <v>160</v>
      </c>
      <c r="J378" s="279">
        <v>54</v>
      </c>
      <c r="K378" s="279">
        <v>2</v>
      </c>
      <c r="L378" s="279">
        <v>282</v>
      </c>
      <c r="M378" s="279">
        <v>3</v>
      </c>
      <c r="N378" s="279">
        <v>1</v>
      </c>
      <c r="O378" s="220"/>
    </row>
    <row r="379" spans="1:15" s="219" customFormat="1" ht="9" customHeight="1">
      <c r="A379" s="220" t="s">
        <v>76</v>
      </c>
      <c r="B379" s="229">
        <f t="shared" si="19"/>
        <v>101</v>
      </c>
      <c r="C379" s="279">
        <v>0</v>
      </c>
      <c r="D379" s="279">
        <v>1</v>
      </c>
      <c r="E379" s="279">
        <v>0</v>
      </c>
      <c r="F379" s="279">
        <v>1</v>
      </c>
      <c r="G379" s="279">
        <v>44</v>
      </c>
      <c r="H379" s="279">
        <v>0</v>
      </c>
      <c r="I379" s="279">
        <v>22</v>
      </c>
      <c r="J379" s="279">
        <v>14</v>
      </c>
      <c r="K379" s="279">
        <v>1</v>
      </c>
      <c r="L379" s="279">
        <v>18</v>
      </c>
      <c r="M379" s="279">
        <v>0</v>
      </c>
      <c r="N379" s="279">
        <v>0</v>
      </c>
      <c r="O379" s="220"/>
    </row>
    <row r="380" spans="1:15" s="219" customFormat="1" ht="9" customHeight="1">
      <c r="A380" s="225" t="s">
        <v>77</v>
      </c>
      <c r="B380" s="230">
        <f t="shared" si="19"/>
        <v>509</v>
      </c>
      <c r="C380" s="280">
        <v>0</v>
      </c>
      <c r="D380" s="280">
        <v>1</v>
      </c>
      <c r="E380" s="280">
        <v>0</v>
      </c>
      <c r="F380" s="280">
        <v>129</v>
      </c>
      <c r="G380" s="280">
        <v>149</v>
      </c>
      <c r="H380" s="280">
        <v>2</v>
      </c>
      <c r="I380" s="280">
        <v>120</v>
      </c>
      <c r="J380" s="280">
        <v>7</v>
      </c>
      <c r="K380" s="280">
        <v>1</v>
      </c>
      <c r="L380" s="280">
        <v>83</v>
      </c>
      <c r="M380" s="280">
        <v>15</v>
      </c>
      <c r="N380" s="280">
        <v>2</v>
      </c>
      <c r="O380" s="220"/>
    </row>
    <row r="381" spans="1:15" s="219" customFormat="1" ht="9" customHeight="1">
      <c r="A381" s="220" t="s">
        <v>78</v>
      </c>
      <c r="B381" s="229">
        <f t="shared" si="19"/>
        <v>88</v>
      </c>
      <c r="C381" s="279">
        <v>1</v>
      </c>
      <c r="D381" s="279">
        <v>0</v>
      </c>
      <c r="E381" s="279">
        <v>0</v>
      </c>
      <c r="F381" s="279">
        <v>35</v>
      </c>
      <c r="G381" s="279">
        <v>4</v>
      </c>
      <c r="H381" s="279">
        <v>1</v>
      </c>
      <c r="I381" s="279">
        <v>9</v>
      </c>
      <c r="J381" s="279">
        <v>4</v>
      </c>
      <c r="K381" s="279">
        <v>10</v>
      </c>
      <c r="L381" s="279">
        <v>19</v>
      </c>
      <c r="M381" s="279">
        <v>1</v>
      </c>
      <c r="N381" s="279">
        <v>4</v>
      </c>
      <c r="O381" s="220"/>
    </row>
    <row r="382" spans="1:15" s="219" customFormat="1" ht="9" customHeight="1">
      <c r="A382" s="220" t="s">
        <v>79</v>
      </c>
      <c r="B382" s="229">
        <f t="shared" si="19"/>
        <v>1258</v>
      </c>
      <c r="C382" s="279">
        <v>2</v>
      </c>
      <c r="D382" s="279">
        <v>1</v>
      </c>
      <c r="E382" s="279">
        <v>1</v>
      </c>
      <c r="F382" s="279">
        <v>96</v>
      </c>
      <c r="G382" s="279">
        <v>880</v>
      </c>
      <c r="H382" s="279">
        <v>2</v>
      </c>
      <c r="I382" s="279">
        <v>117</v>
      </c>
      <c r="J382" s="279">
        <v>42</v>
      </c>
      <c r="K382" s="279">
        <v>0</v>
      </c>
      <c r="L382" s="279">
        <v>99</v>
      </c>
      <c r="M382" s="279">
        <v>3</v>
      </c>
      <c r="N382" s="279">
        <v>15</v>
      </c>
      <c r="O382" s="220"/>
    </row>
    <row r="383" spans="1:15" s="219" customFormat="1" ht="9" customHeight="1">
      <c r="A383" s="253" t="s">
        <v>80</v>
      </c>
      <c r="B383" s="256">
        <f t="shared" si="19"/>
        <v>107</v>
      </c>
      <c r="C383" s="281">
        <v>17</v>
      </c>
      <c r="D383" s="281">
        <v>0</v>
      </c>
      <c r="E383" s="281">
        <v>0</v>
      </c>
      <c r="F383" s="281">
        <v>17</v>
      </c>
      <c r="G383" s="281">
        <v>13</v>
      </c>
      <c r="H383" s="281">
        <v>0</v>
      </c>
      <c r="I383" s="281">
        <v>27</v>
      </c>
      <c r="J383" s="281">
        <v>3</v>
      </c>
      <c r="K383" s="281">
        <v>1</v>
      </c>
      <c r="L383" s="281">
        <v>29</v>
      </c>
      <c r="M383" s="281">
        <v>0</v>
      </c>
      <c r="N383" s="281">
        <v>0</v>
      </c>
      <c r="O383" s="220"/>
    </row>
    <row r="384" spans="1:15" s="219" customFormat="1" ht="9" customHeight="1">
      <c r="A384" s="225" t="s">
        <v>81</v>
      </c>
      <c r="B384" s="230">
        <f t="shared" si="19"/>
        <v>39</v>
      </c>
      <c r="C384" s="280">
        <v>0</v>
      </c>
      <c r="D384" s="280">
        <v>0</v>
      </c>
      <c r="E384" s="280">
        <v>0</v>
      </c>
      <c r="F384" s="280">
        <v>34</v>
      </c>
      <c r="G384" s="280">
        <v>0</v>
      </c>
      <c r="H384" s="280">
        <v>0</v>
      </c>
      <c r="I384" s="280">
        <v>1</v>
      </c>
      <c r="J384" s="280">
        <v>0</v>
      </c>
      <c r="K384" s="280">
        <v>0</v>
      </c>
      <c r="L384" s="280">
        <v>4</v>
      </c>
      <c r="M384" s="280">
        <v>0</v>
      </c>
      <c r="N384" s="280">
        <v>0</v>
      </c>
      <c r="O384" s="220"/>
    </row>
    <row r="385" spans="1:15" s="219" customFormat="1" ht="9" customHeight="1">
      <c r="A385" s="220"/>
      <c r="B385" s="229"/>
      <c r="C385" s="279"/>
      <c r="D385" s="279"/>
      <c r="E385" s="279"/>
      <c r="F385" s="279"/>
      <c r="G385" s="279"/>
      <c r="H385" s="279"/>
      <c r="I385" s="279"/>
      <c r="J385" s="279"/>
      <c r="K385" s="279"/>
      <c r="L385" s="279"/>
      <c r="M385" s="279"/>
      <c r="N385" s="279"/>
      <c r="O385" s="220"/>
    </row>
    <row r="386" spans="1:15" s="219" customFormat="1" ht="9" customHeight="1">
      <c r="A386" s="218">
        <v>2005</v>
      </c>
      <c r="B386" s="249"/>
      <c r="O386" s="220"/>
    </row>
    <row r="387" spans="1:15" s="219" customFormat="1" ht="9" customHeight="1">
      <c r="A387" s="222" t="s">
        <v>102</v>
      </c>
      <c r="B387" s="243">
        <f t="shared" ref="B387:N387" si="20">SUM(B389:B420)</f>
        <v>21271</v>
      </c>
      <c r="C387" s="243">
        <f t="shared" si="20"/>
        <v>243</v>
      </c>
      <c r="D387" s="243">
        <f t="shared" si="20"/>
        <v>24</v>
      </c>
      <c r="E387" s="243">
        <f t="shared" si="20"/>
        <v>0</v>
      </c>
      <c r="F387" s="243">
        <f t="shared" si="20"/>
        <v>4835</v>
      </c>
      <c r="G387" s="243">
        <f t="shared" si="20"/>
        <v>4308</v>
      </c>
      <c r="H387" s="243">
        <f t="shared" si="20"/>
        <v>48</v>
      </c>
      <c r="I387" s="243">
        <f t="shared" si="20"/>
        <v>4767</v>
      </c>
      <c r="J387" s="243">
        <f t="shared" si="20"/>
        <v>600</v>
      </c>
      <c r="K387" s="243">
        <f t="shared" si="20"/>
        <v>113</v>
      </c>
      <c r="L387" s="243">
        <f t="shared" si="20"/>
        <v>5672</v>
      </c>
      <c r="M387" s="243">
        <f t="shared" si="20"/>
        <v>38</v>
      </c>
      <c r="N387" s="243">
        <f t="shared" si="20"/>
        <v>623</v>
      </c>
      <c r="O387" s="220"/>
    </row>
    <row r="388" spans="1:15" s="219" customFormat="1" ht="3" customHeight="1">
      <c r="A388" s="222"/>
      <c r="B388" s="243"/>
      <c r="C388" s="243"/>
      <c r="D388" s="243"/>
      <c r="E388" s="243"/>
      <c r="F388" s="243"/>
      <c r="G388" s="243"/>
      <c r="H388" s="243"/>
      <c r="I388" s="243"/>
      <c r="J388" s="243"/>
      <c r="K388" s="243"/>
      <c r="L388" s="243"/>
      <c r="M388" s="243"/>
      <c r="N388" s="243"/>
      <c r="O388" s="220"/>
    </row>
    <row r="389" spans="1:15" s="219" customFormat="1" ht="9" customHeight="1">
      <c r="A389" s="220" t="s">
        <v>50</v>
      </c>
      <c r="B389" s="229">
        <f t="shared" ref="B389:B420" si="21">SUM(C389:N389)</f>
        <v>76</v>
      </c>
      <c r="C389" s="279">
        <v>0</v>
      </c>
      <c r="D389" s="279">
        <v>0</v>
      </c>
      <c r="E389" s="279">
        <v>0</v>
      </c>
      <c r="F389" s="279">
        <v>30</v>
      </c>
      <c r="G389" s="279">
        <v>14</v>
      </c>
      <c r="H389" s="279">
        <v>0</v>
      </c>
      <c r="I389" s="279">
        <v>9</v>
      </c>
      <c r="J389" s="279">
        <v>7</v>
      </c>
      <c r="K389" s="279">
        <v>0</v>
      </c>
      <c r="L389" s="279">
        <v>15</v>
      </c>
      <c r="M389" s="279">
        <v>0</v>
      </c>
      <c r="N389" s="279">
        <v>1</v>
      </c>
      <c r="O389" s="220"/>
    </row>
    <row r="390" spans="1:15" s="219" customFormat="1" ht="9" customHeight="1">
      <c r="A390" s="220" t="s">
        <v>51</v>
      </c>
      <c r="B390" s="229">
        <f t="shared" si="21"/>
        <v>2347</v>
      </c>
      <c r="C390" s="279">
        <v>12</v>
      </c>
      <c r="D390" s="279">
        <v>0</v>
      </c>
      <c r="E390" s="279">
        <v>0</v>
      </c>
      <c r="F390" s="279">
        <v>839</v>
      </c>
      <c r="G390" s="279">
        <v>252</v>
      </c>
      <c r="H390" s="279">
        <v>2</v>
      </c>
      <c r="I390" s="279">
        <v>461</v>
      </c>
      <c r="J390" s="279">
        <v>78</v>
      </c>
      <c r="K390" s="279">
        <v>17</v>
      </c>
      <c r="L390" s="279">
        <v>680</v>
      </c>
      <c r="M390" s="279">
        <v>5</v>
      </c>
      <c r="N390" s="279">
        <v>1</v>
      </c>
      <c r="O390" s="220"/>
    </row>
    <row r="391" spans="1:15" s="219" customFormat="1" ht="9" customHeight="1">
      <c r="A391" s="220" t="s">
        <v>52</v>
      </c>
      <c r="B391" s="229">
        <f t="shared" si="21"/>
        <v>118</v>
      </c>
      <c r="C391" s="279">
        <v>6</v>
      </c>
      <c r="D391" s="279">
        <v>0</v>
      </c>
      <c r="E391" s="279">
        <v>0</v>
      </c>
      <c r="F391" s="279">
        <v>2</v>
      </c>
      <c r="G391" s="279">
        <v>12</v>
      </c>
      <c r="H391" s="279">
        <v>0</v>
      </c>
      <c r="I391" s="279">
        <v>15</v>
      </c>
      <c r="J391" s="279">
        <v>3</v>
      </c>
      <c r="K391" s="279">
        <v>0</v>
      </c>
      <c r="L391" s="279">
        <v>79</v>
      </c>
      <c r="M391" s="279">
        <v>0</v>
      </c>
      <c r="N391" s="279">
        <v>1</v>
      </c>
      <c r="O391" s="220"/>
    </row>
    <row r="392" spans="1:15" s="219" customFormat="1" ht="9" customHeight="1">
      <c r="A392" s="225" t="s">
        <v>53</v>
      </c>
      <c r="B392" s="230">
        <f t="shared" si="21"/>
        <v>19</v>
      </c>
      <c r="C392" s="280">
        <v>0</v>
      </c>
      <c r="D392" s="280">
        <v>0</v>
      </c>
      <c r="E392" s="280">
        <v>0</v>
      </c>
      <c r="F392" s="280">
        <v>4</v>
      </c>
      <c r="G392" s="280">
        <v>1</v>
      </c>
      <c r="H392" s="280">
        <v>0</v>
      </c>
      <c r="I392" s="280">
        <v>6</v>
      </c>
      <c r="J392" s="280">
        <v>0</v>
      </c>
      <c r="K392" s="280">
        <v>0</v>
      </c>
      <c r="L392" s="280">
        <v>8</v>
      </c>
      <c r="M392" s="280">
        <v>0</v>
      </c>
      <c r="N392" s="280">
        <v>0</v>
      </c>
      <c r="O392" s="220"/>
    </row>
    <row r="393" spans="1:15" s="219" customFormat="1" ht="9" customHeight="1">
      <c r="A393" s="220" t="s">
        <v>54</v>
      </c>
      <c r="B393" s="229">
        <f t="shared" si="21"/>
        <v>416</v>
      </c>
      <c r="C393" s="279">
        <v>21</v>
      </c>
      <c r="D393" s="279">
        <v>1</v>
      </c>
      <c r="E393" s="279">
        <v>0</v>
      </c>
      <c r="F393" s="279">
        <v>137</v>
      </c>
      <c r="G393" s="279">
        <v>38</v>
      </c>
      <c r="H393" s="279">
        <v>6</v>
      </c>
      <c r="I393" s="279">
        <v>69</v>
      </c>
      <c r="J393" s="279">
        <v>8</v>
      </c>
      <c r="K393" s="279">
        <v>2</v>
      </c>
      <c r="L393" s="279">
        <v>119</v>
      </c>
      <c r="M393" s="279">
        <v>1</v>
      </c>
      <c r="N393" s="279">
        <v>14</v>
      </c>
      <c r="O393" s="220"/>
    </row>
    <row r="394" spans="1:15" s="219" customFormat="1" ht="9" customHeight="1">
      <c r="A394" s="220" t="s">
        <v>55</v>
      </c>
      <c r="B394" s="229">
        <f t="shared" si="21"/>
        <v>53</v>
      </c>
      <c r="C394" s="279">
        <v>0</v>
      </c>
      <c r="D394" s="279">
        <v>0</v>
      </c>
      <c r="E394" s="279">
        <v>0</v>
      </c>
      <c r="F394" s="279">
        <v>1</v>
      </c>
      <c r="G394" s="279">
        <v>1</v>
      </c>
      <c r="H394" s="279">
        <v>0</v>
      </c>
      <c r="I394" s="279">
        <v>16</v>
      </c>
      <c r="J394" s="279">
        <v>7</v>
      </c>
      <c r="K394" s="279">
        <v>0</v>
      </c>
      <c r="L394" s="279">
        <v>28</v>
      </c>
      <c r="M394" s="279">
        <v>0</v>
      </c>
      <c r="N394" s="279">
        <v>0</v>
      </c>
      <c r="O394" s="220"/>
    </row>
    <row r="395" spans="1:15" s="219" customFormat="1" ht="9" customHeight="1">
      <c r="A395" s="220" t="s">
        <v>56</v>
      </c>
      <c r="B395" s="229">
        <f t="shared" si="21"/>
        <v>27</v>
      </c>
      <c r="C395" s="279">
        <v>0</v>
      </c>
      <c r="D395" s="279">
        <v>0</v>
      </c>
      <c r="E395" s="279">
        <v>0</v>
      </c>
      <c r="F395" s="279">
        <v>0</v>
      </c>
      <c r="G395" s="279">
        <v>6</v>
      </c>
      <c r="H395" s="279">
        <v>4</v>
      </c>
      <c r="I395" s="279">
        <v>3</v>
      </c>
      <c r="J395" s="279">
        <v>0</v>
      </c>
      <c r="K395" s="279">
        <v>0</v>
      </c>
      <c r="L395" s="279">
        <v>14</v>
      </c>
      <c r="M395" s="279">
        <v>0</v>
      </c>
      <c r="N395" s="279">
        <v>0</v>
      </c>
      <c r="O395" s="220"/>
    </row>
    <row r="396" spans="1:15" s="219" customFormat="1" ht="9" customHeight="1">
      <c r="A396" s="225" t="s">
        <v>57</v>
      </c>
      <c r="B396" s="230">
        <f t="shared" si="21"/>
        <v>53</v>
      </c>
      <c r="C396" s="280">
        <v>0</v>
      </c>
      <c r="D396" s="280">
        <v>0</v>
      </c>
      <c r="E396" s="280">
        <v>0</v>
      </c>
      <c r="F396" s="280">
        <v>22</v>
      </c>
      <c r="G396" s="280">
        <v>1</v>
      </c>
      <c r="H396" s="280">
        <v>6</v>
      </c>
      <c r="I396" s="280">
        <v>2</v>
      </c>
      <c r="J396" s="280">
        <v>4</v>
      </c>
      <c r="K396" s="280">
        <v>0</v>
      </c>
      <c r="L396" s="280">
        <v>18</v>
      </c>
      <c r="M396" s="280">
        <v>0</v>
      </c>
      <c r="N396" s="280">
        <v>0</v>
      </c>
      <c r="O396" s="220"/>
    </row>
    <row r="397" spans="1:15" s="219" customFormat="1" ht="9" customHeight="1">
      <c r="A397" s="220" t="s">
        <v>58</v>
      </c>
      <c r="B397" s="229">
        <f t="shared" si="21"/>
        <v>2994</v>
      </c>
      <c r="C397" s="279">
        <v>2</v>
      </c>
      <c r="D397" s="279">
        <v>0</v>
      </c>
      <c r="E397" s="279">
        <v>0</v>
      </c>
      <c r="F397" s="279">
        <v>812</v>
      </c>
      <c r="G397" s="279">
        <v>248</v>
      </c>
      <c r="H397" s="279">
        <v>0</v>
      </c>
      <c r="I397" s="279">
        <v>770</v>
      </c>
      <c r="J397" s="279">
        <v>47</v>
      </c>
      <c r="K397" s="279">
        <v>37</v>
      </c>
      <c r="L397" s="279">
        <v>1048</v>
      </c>
      <c r="M397" s="279">
        <v>2</v>
      </c>
      <c r="N397" s="279">
        <v>28</v>
      </c>
      <c r="O397" s="220"/>
    </row>
    <row r="398" spans="1:15" s="219" customFormat="1" ht="9" customHeight="1">
      <c r="A398" s="220" t="s">
        <v>59</v>
      </c>
      <c r="B398" s="229">
        <f t="shared" si="21"/>
        <v>379</v>
      </c>
      <c r="C398" s="279">
        <v>26</v>
      </c>
      <c r="D398" s="279">
        <v>2</v>
      </c>
      <c r="E398" s="279">
        <v>0</v>
      </c>
      <c r="F398" s="279">
        <v>127</v>
      </c>
      <c r="G398" s="279">
        <v>45</v>
      </c>
      <c r="H398" s="279">
        <v>4</v>
      </c>
      <c r="I398" s="279">
        <v>103</v>
      </c>
      <c r="J398" s="279">
        <v>8</v>
      </c>
      <c r="K398" s="279">
        <v>1</v>
      </c>
      <c r="L398" s="279">
        <v>61</v>
      </c>
      <c r="M398" s="279">
        <v>2</v>
      </c>
      <c r="N398" s="279">
        <v>0</v>
      </c>
      <c r="O398" s="220"/>
    </row>
    <row r="399" spans="1:15" s="219" customFormat="1" ht="9" customHeight="1">
      <c r="A399" s="220" t="s">
        <v>60</v>
      </c>
      <c r="B399" s="229">
        <f t="shared" si="21"/>
        <v>104</v>
      </c>
      <c r="C399" s="279">
        <v>0</v>
      </c>
      <c r="D399" s="279">
        <v>0</v>
      </c>
      <c r="E399" s="279">
        <v>0</v>
      </c>
      <c r="F399" s="279">
        <v>47</v>
      </c>
      <c r="G399" s="279">
        <v>9</v>
      </c>
      <c r="H399" s="279">
        <v>1</v>
      </c>
      <c r="I399" s="279">
        <v>24</v>
      </c>
      <c r="J399" s="279">
        <v>2</v>
      </c>
      <c r="K399" s="279">
        <v>0</v>
      </c>
      <c r="L399" s="279">
        <v>21</v>
      </c>
      <c r="M399" s="279">
        <v>0</v>
      </c>
      <c r="N399" s="279">
        <v>0</v>
      </c>
      <c r="O399" s="220"/>
    </row>
    <row r="400" spans="1:15" s="219" customFormat="1" ht="9" customHeight="1">
      <c r="A400" s="225" t="s">
        <v>61</v>
      </c>
      <c r="B400" s="230">
        <f t="shared" si="21"/>
        <v>515</v>
      </c>
      <c r="C400" s="280">
        <v>0</v>
      </c>
      <c r="D400" s="280">
        <v>1</v>
      </c>
      <c r="E400" s="280">
        <v>0</v>
      </c>
      <c r="F400" s="280">
        <v>9</v>
      </c>
      <c r="G400" s="280">
        <v>129</v>
      </c>
      <c r="H400" s="280">
        <v>1</v>
      </c>
      <c r="I400" s="280">
        <v>81</v>
      </c>
      <c r="J400" s="280">
        <v>4</v>
      </c>
      <c r="K400" s="280">
        <v>8</v>
      </c>
      <c r="L400" s="280">
        <v>281</v>
      </c>
      <c r="M400" s="280">
        <v>0</v>
      </c>
      <c r="N400" s="280">
        <v>1</v>
      </c>
      <c r="O400" s="220"/>
    </row>
    <row r="401" spans="1:15" s="219" customFormat="1" ht="9" customHeight="1">
      <c r="A401" s="220" t="s">
        <v>62</v>
      </c>
      <c r="B401" s="229">
        <f t="shared" si="21"/>
        <v>448</v>
      </c>
      <c r="C401" s="279">
        <v>16</v>
      </c>
      <c r="D401" s="279">
        <v>4</v>
      </c>
      <c r="E401" s="279">
        <v>0</v>
      </c>
      <c r="F401" s="279">
        <v>105</v>
      </c>
      <c r="G401" s="279">
        <v>207</v>
      </c>
      <c r="H401" s="279">
        <v>4</v>
      </c>
      <c r="I401" s="279">
        <v>79</v>
      </c>
      <c r="J401" s="279">
        <v>4</v>
      </c>
      <c r="K401" s="279">
        <v>0</v>
      </c>
      <c r="L401" s="279">
        <v>28</v>
      </c>
      <c r="M401" s="279">
        <v>0</v>
      </c>
      <c r="N401" s="279">
        <v>1</v>
      </c>
      <c r="O401" s="220"/>
    </row>
    <row r="402" spans="1:15" s="219" customFormat="1" ht="9" customHeight="1">
      <c r="A402" s="220" t="s">
        <v>63</v>
      </c>
      <c r="B402" s="229">
        <f t="shared" si="21"/>
        <v>3251</v>
      </c>
      <c r="C402" s="279">
        <v>13</v>
      </c>
      <c r="D402" s="279">
        <v>6</v>
      </c>
      <c r="E402" s="279">
        <v>0</v>
      </c>
      <c r="F402" s="279">
        <v>378</v>
      </c>
      <c r="G402" s="279">
        <v>502</v>
      </c>
      <c r="H402" s="279">
        <v>1</v>
      </c>
      <c r="I402" s="279">
        <v>1181</v>
      </c>
      <c r="J402" s="279">
        <v>108</v>
      </c>
      <c r="K402" s="279">
        <v>11</v>
      </c>
      <c r="L402" s="279">
        <v>995</v>
      </c>
      <c r="M402" s="279">
        <v>0</v>
      </c>
      <c r="N402" s="279">
        <v>56</v>
      </c>
      <c r="O402" s="220"/>
    </row>
    <row r="403" spans="1:15" s="219" customFormat="1" ht="9" customHeight="1">
      <c r="A403" s="220" t="s">
        <v>64</v>
      </c>
      <c r="B403" s="229">
        <f t="shared" si="21"/>
        <v>2903</v>
      </c>
      <c r="C403" s="279">
        <v>26</v>
      </c>
      <c r="D403" s="279">
        <v>1</v>
      </c>
      <c r="E403" s="279">
        <v>0</v>
      </c>
      <c r="F403" s="279">
        <v>681</v>
      </c>
      <c r="G403" s="279">
        <v>489</v>
      </c>
      <c r="H403" s="279">
        <v>1</v>
      </c>
      <c r="I403" s="279">
        <v>657</v>
      </c>
      <c r="J403" s="279">
        <v>43</v>
      </c>
      <c r="K403" s="279">
        <v>13</v>
      </c>
      <c r="L403" s="279">
        <v>675</v>
      </c>
      <c r="M403" s="279">
        <v>0</v>
      </c>
      <c r="N403" s="279">
        <v>317</v>
      </c>
      <c r="O403" s="220"/>
    </row>
    <row r="404" spans="1:15" s="219" customFormat="1" ht="9" customHeight="1">
      <c r="A404" s="225" t="s">
        <v>65</v>
      </c>
      <c r="B404" s="230">
        <f t="shared" si="21"/>
        <v>129</v>
      </c>
      <c r="C404" s="280">
        <v>10</v>
      </c>
      <c r="D404" s="280">
        <v>0</v>
      </c>
      <c r="E404" s="280">
        <v>0</v>
      </c>
      <c r="F404" s="280">
        <v>39</v>
      </c>
      <c r="G404" s="280">
        <v>9</v>
      </c>
      <c r="H404" s="280">
        <v>1</v>
      </c>
      <c r="I404" s="280">
        <v>22</v>
      </c>
      <c r="J404" s="280">
        <v>0</v>
      </c>
      <c r="K404" s="280">
        <v>0</v>
      </c>
      <c r="L404" s="280">
        <v>46</v>
      </c>
      <c r="M404" s="280">
        <v>2</v>
      </c>
      <c r="N404" s="280">
        <v>0</v>
      </c>
      <c r="O404" s="220"/>
    </row>
    <row r="405" spans="1:15" s="219" customFormat="1" ht="9" customHeight="1">
      <c r="A405" s="220" t="s">
        <v>66</v>
      </c>
      <c r="B405" s="229">
        <f t="shared" si="21"/>
        <v>591</v>
      </c>
      <c r="C405" s="279">
        <v>16</v>
      </c>
      <c r="D405" s="279">
        <v>0</v>
      </c>
      <c r="E405" s="279">
        <v>0</v>
      </c>
      <c r="F405" s="279">
        <v>64</v>
      </c>
      <c r="G405" s="279">
        <v>110</v>
      </c>
      <c r="H405" s="279">
        <v>1</v>
      </c>
      <c r="I405" s="279">
        <v>132</v>
      </c>
      <c r="J405" s="279">
        <v>5</v>
      </c>
      <c r="K405" s="279">
        <v>2</v>
      </c>
      <c r="L405" s="279">
        <v>198</v>
      </c>
      <c r="M405" s="279">
        <v>0</v>
      </c>
      <c r="N405" s="279">
        <v>63</v>
      </c>
      <c r="O405" s="220"/>
    </row>
    <row r="406" spans="1:15" s="219" customFormat="1" ht="9" customHeight="1">
      <c r="A406" s="220" t="s">
        <v>67</v>
      </c>
      <c r="B406" s="229">
        <f t="shared" si="21"/>
        <v>82</v>
      </c>
      <c r="C406" s="279">
        <v>5</v>
      </c>
      <c r="D406" s="279">
        <v>0</v>
      </c>
      <c r="E406" s="279">
        <v>0</v>
      </c>
      <c r="F406" s="279">
        <v>22</v>
      </c>
      <c r="G406" s="279">
        <v>3</v>
      </c>
      <c r="H406" s="279">
        <v>0</v>
      </c>
      <c r="I406" s="279">
        <v>23</v>
      </c>
      <c r="J406" s="279">
        <v>3</v>
      </c>
      <c r="K406" s="279">
        <v>0</v>
      </c>
      <c r="L406" s="279">
        <v>22</v>
      </c>
      <c r="M406" s="279">
        <v>4</v>
      </c>
      <c r="N406" s="279">
        <v>0</v>
      </c>
      <c r="O406" s="220"/>
    </row>
    <row r="407" spans="1:15" s="219" customFormat="1" ht="9" customHeight="1">
      <c r="A407" s="220" t="s">
        <v>68</v>
      </c>
      <c r="B407" s="229">
        <f t="shared" si="21"/>
        <v>1226</v>
      </c>
      <c r="C407" s="279">
        <v>5</v>
      </c>
      <c r="D407" s="279">
        <v>0</v>
      </c>
      <c r="E407" s="279">
        <v>0</v>
      </c>
      <c r="F407" s="279">
        <v>663</v>
      </c>
      <c r="G407" s="279">
        <v>105</v>
      </c>
      <c r="H407" s="279">
        <v>1</v>
      </c>
      <c r="I407" s="279">
        <v>180</v>
      </c>
      <c r="J407" s="279">
        <v>55</v>
      </c>
      <c r="K407" s="279">
        <v>0</v>
      </c>
      <c r="L407" s="279">
        <v>217</v>
      </c>
      <c r="M407" s="279">
        <v>0</v>
      </c>
      <c r="N407" s="279">
        <v>0</v>
      </c>
      <c r="O407" s="220"/>
    </row>
    <row r="408" spans="1:15" s="219" customFormat="1" ht="9" customHeight="1">
      <c r="A408" s="225" t="s">
        <v>69</v>
      </c>
      <c r="B408" s="230">
        <f t="shared" si="21"/>
        <v>166</v>
      </c>
      <c r="C408" s="280">
        <v>0</v>
      </c>
      <c r="D408" s="280">
        <v>0</v>
      </c>
      <c r="E408" s="280">
        <v>0</v>
      </c>
      <c r="F408" s="280">
        <v>5</v>
      </c>
      <c r="G408" s="280">
        <v>16</v>
      </c>
      <c r="H408" s="280">
        <v>0</v>
      </c>
      <c r="I408" s="280">
        <v>26</v>
      </c>
      <c r="J408" s="280">
        <v>7</v>
      </c>
      <c r="K408" s="280">
        <v>3</v>
      </c>
      <c r="L408" s="280">
        <v>19</v>
      </c>
      <c r="M408" s="280">
        <v>1</v>
      </c>
      <c r="N408" s="280">
        <v>89</v>
      </c>
      <c r="O408" s="220"/>
    </row>
    <row r="409" spans="1:15" s="219" customFormat="1" ht="9" customHeight="1">
      <c r="A409" s="220" t="s">
        <v>70</v>
      </c>
      <c r="B409" s="229">
        <f t="shared" si="21"/>
        <v>1389</v>
      </c>
      <c r="C409" s="279">
        <v>10</v>
      </c>
      <c r="D409" s="279">
        <v>0</v>
      </c>
      <c r="E409" s="279">
        <v>0</v>
      </c>
      <c r="F409" s="279">
        <v>257</v>
      </c>
      <c r="G409" s="279">
        <v>546</v>
      </c>
      <c r="H409" s="279">
        <v>1</v>
      </c>
      <c r="I409" s="279">
        <v>261</v>
      </c>
      <c r="J409" s="279">
        <v>18</v>
      </c>
      <c r="K409" s="279">
        <v>7</v>
      </c>
      <c r="L409" s="279">
        <v>285</v>
      </c>
      <c r="M409" s="279">
        <v>0</v>
      </c>
      <c r="N409" s="279">
        <v>4</v>
      </c>
      <c r="O409" s="220"/>
    </row>
    <row r="410" spans="1:15" s="219" customFormat="1" ht="9" customHeight="1">
      <c r="A410" s="220" t="s">
        <v>71</v>
      </c>
      <c r="B410" s="229">
        <f t="shared" si="21"/>
        <v>463</v>
      </c>
      <c r="C410" s="279">
        <v>2</v>
      </c>
      <c r="D410" s="279">
        <v>1</v>
      </c>
      <c r="E410" s="279">
        <v>0</v>
      </c>
      <c r="F410" s="279">
        <v>236</v>
      </c>
      <c r="G410" s="279">
        <v>42</v>
      </c>
      <c r="H410" s="279">
        <v>0</v>
      </c>
      <c r="I410" s="279">
        <v>35</v>
      </c>
      <c r="J410" s="279">
        <v>19</v>
      </c>
      <c r="K410" s="279">
        <v>3</v>
      </c>
      <c r="L410" s="279">
        <v>113</v>
      </c>
      <c r="M410" s="279">
        <v>0</v>
      </c>
      <c r="N410" s="279">
        <v>12</v>
      </c>
      <c r="O410" s="220"/>
    </row>
    <row r="411" spans="1:15" s="219" customFormat="1" ht="9" customHeight="1">
      <c r="A411" s="220" t="s">
        <v>72</v>
      </c>
      <c r="B411" s="229">
        <f t="shared" si="21"/>
        <v>103</v>
      </c>
      <c r="C411" s="279">
        <v>0</v>
      </c>
      <c r="D411" s="279">
        <v>0</v>
      </c>
      <c r="E411" s="279">
        <v>0</v>
      </c>
      <c r="F411" s="279">
        <v>2</v>
      </c>
      <c r="G411" s="279">
        <v>6</v>
      </c>
      <c r="H411" s="279">
        <v>0</v>
      </c>
      <c r="I411" s="279">
        <v>23</v>
      </c>
      <c r="J411" s="279">
        <v>3</v>
      </c>
      <c r="K411" s="279">
        <v>1</v>
      </c>
      <c r="L411" s="279">
        <v>68</v>
      </c>
      <c r="M411" s="279">
        <v>0</v>
      </c>
      <c r="N411" s="279">
        <v>0</v>
      </c>
      <c r="O411" s="220"/>
    </row>
    <row r="412" spans="1:15" s="219" customFormat="1" ht="9" customHeight="1">
      <c r="A412" s="225" t="s">
        <v>73</v>
      </c>
      <c r="B412" s="230">
        <f t="shared" si="21"/>
        <v>165</v>
      </c>
      <c r="C412" s="280">
        <v>0</v>
      </c>
      <c r="D412" s="280">
        <v>2</v>
      </c>
      <c r="E412" s="280">
        <v>0</v>
      </c>
      <c r="F412" s="280">
        <v>29</v>
      </c>
      <c r="G412" s="280">
        <v>92</v>
      </c>
      <c r="H412" s="280">
        <v>0</v>
      </c>
      <c r="I412" s="280">
        <v>6</v>
      </c>
      <c r="J412" s="280">
        <v>8</v>
      </c>
      <c r="K412" s="280">
        <v>2</v>
      </c>
      <c r="L412" s="280">
        <v>15</v>
      </c>
      <c r="M412" s="280">
        <v>2</v>
      </c>
      <c r="N412" s="280">
        <v>9</v>
      </c>
      <c r="O412" s="220"/>
    </row>
    <row r="413" spans="1:15" s="219" customFormat="1" ht="9" customHeight="1">
      <c r="A413" s="220" t="s">
        <v>74</v>
      </c>
      <c r="B413" s="229">
        <f t="shared" si="21"/>
        <v>185</v>
      </c>
      <c r="C413" s="279">
        <v>29</v>
      </c>
      <c r="D413" s="279">
        <v>0</v>
      </c>
      <c r="E413" s="279">
        <v>0</v>
      </c>
      <c r="F413" s="279">
        <v>26</v>
      </c>
      <c r="G413" s="279">
        <v>39</v>
      </c>
      <c r="H413" s="279">
        <v>11</v>
      </c>
      <c r="I413" s="279">
        <v>23</v>
      </c>
      <c r="J413" s="279">
        <v>1</v>
      </c>
      <c r="K413" s="279">
        <v>0</v>
      </c>
      <c r="L413" s="279">
        <v>53</v>
      </c>
      <c r="M413" s="279">
        <v>0</v>
      </c>
      <c r="N413" s="279">
        <v>3</v>
      </c>
      <c r="O413" s="220"/>
    </row>
    <row r="414" spans="1:15" s="219" customFormat="1" ht="9" customHeight="1">
      <c r="A414" s="220" t="s">
        <v>75</v>
      </c>
      <c r="B414" s="229">
        <f t="shared" si="21"/>
        <v>1295</v>
      </c>
      <c r="C414" s="279">
        <v>32</v>
      </c>
      <c r="D414" s="279">
        <v>5</v>
      </c>
      <c r="E414" s="279">
        <v>0</v>
      </c>
      <c r="F414" s="279">
        <v>125</v>
      </c>
      <c r="G414" s="279">
        <v>571</v>
      </c>
      <c r="H414" s="279">
        <v>2</v>
      </c>
      <c r="I414" s="279">
        <v>189</v>
      </c>
      <c r="J414" s="279">
        <v>87</v>
      </c>
      <c r="K414" s="279">
        <v>2</v>
      </c>
      <c r="L414" s="279">
        <v>278</v>
      </c>
      <c r="M414" s="279">
        <v>3</v>
      </c>
      <c r="N414" s="279">
        <v>1</v>
      </c>
      <c r="O414" s="220"/>
    </row>
    <row r="415" spans="1:15" s="219" customFormat="1" ht="9" customHeight="1">
      <c r="A415" s="220" t="s">
        <v>76</v>
      </c>
      <c r="B415" s="229">
        <f t="shared" si="21"/>
        <v>61</v>
      </c>
      <c r="C415" s="279">
        <v>1</v>
      </c>
      <c r="D415" s="279">
        <v>0</v>
      </c>
      <c r="E415" s="279">
        <v>0</v>
      </c>
      <c r="F415" s="279">
        <v>0</v>
      </c>
      <c r="G415" s="279">
        <v>14</v>
      </c>
      <c r="H415" s="279">
        <v>0</v>
      </c>
      <c r="I415" s="279">
        <v>22</v>
      </c>
      <c r="J415" s="279">
        <v>3</v>
      </c>
      <c r="K415" s="279">
        <v>0</v>
      </c>
      <c r="L415" s="279">
        <v>21</v>
      </c>
      <c r="M415" s="279">
        <v>0</v>
      </c>
      <c r="N415" s="279">
        <v>0</v>
      </c>
      <c r="O415" s="220"/>
    </row>
    <row r="416" spans="1:15" s="219" customFormat="1" ht="9" customHeight="1">
      <c r="A416" s="225" t="s">
        <v>77</v>
      </c>
      <c r="B416" s="230">
        <f t="shared" si="21"/>
        <v>402</v>
      </c>
      <c r="C416" s="280">
        <v>0</v>
      </c>
      <c r="D416" s="280">
        <v>1</v>
      </c>
      <c r="E416" s="280">
        <v>0</v>
      </c>
      <c r="F416" s="280">
        <v>55</v>
      </c>
      <c r="G416" s="280">
        <v>153</v>
      </c>
      <c r="H416" s="280">
        <v>0</v>
      </c>
      <c r="I416" s="280">
        <v>125</v>
      </c>
      <c r="J416" s="280">
        <v>10</v>
      </c>
      <c r="K416" s="280">
        <v>1</v>
      </c>
      <c r="L416" s="280">
        <v>53</v>
      </c>
      <c r="M416" s="280">
        <v>4</v>
      </c>
      <c r="N416" s="280">
        <v>0</v>
      </c>
      <c r="O416" s="220"/>
    </row>
    <row r="417" spans="1:15" s="219" customFormat="1" ht="9" customHeight="1">
      <c r="A417" s="220" t="s">
        <v>78</v>
      </c>
      <c r="B417" s="229">
        <f t="shared" si="21"/>
        <v>107</v>
      </c>
      <c r="C417" s="279">
        <v>0</v>
      </c>
      <c r="D417" s="279">
        <v>0</v>
      </c>
      <c r="E417" s="279">
        <v>0</v>
      </c>
      <c r="F417" s="279">
        <v>37</v>
      </c>
      <c r="G417" s="279">
        <v>19</v>
      </c>
      <c r="H417" s="279">
        <v>1</v>
      </c>
      <c r="I417" s="279">
        <v>14</v>
      </c>
      <c r="J417" s="279">
        <v>2</v>
      </c>
      <c r="K417" s="279">
        <v>0</v>
      </c>
      <c r="L417" s="279">
        <v>23</v>
      </c>
      <c r="M417" s="279">
        <v>0</v>
      </c>
      <c r="N417" s="279">
        <v>11</v>
      </c>
      <c r="O417" s="220"/>
    </row>
    <row r="418" spans="1:15" s="219" customFormat="1" ht="9" customHeight="1">
      <c r="A418" s="220" t="s">
        <v>79</v>
      </c>
      <c r="B418" s="229">
        <f t="shared" si="21"/>
        <v>1087</v>
      </c>
      <c r="C418" s="279">
        <v>5</v>
      </c>
      <c r="D418" s="279">
        <v>0</v>
      </c>
      <c r="E418" s="279">
        <v>0</v>
      </c>
      <c r="F418" s="279">
        <v>59</v>
      </c>
      <c r="G418" s="279">
        <v>610</v>
      </c>
      <c r="H418" s="279">
        <v>0</v>
      </c>
      <c r="I418" s="279">
        <v>183</v>
      </c>
      <c r="J418" s="279">
        <v>48</v>
      </c>
      <c r="K418" s="279">
        <v>2</v>
      </c>
      <c r="L418" s="279">
        <v>157</v>
      </c>
      <c r="M418" s="279">
        <v>12</v>
      </c>
      <c r="N418" s="279">
        <v>11</v>
      </c>
      <c r="O418" s="220"/>
    </row>
    <row r="419" spans="1:15" s="219" customFormat="1" ht="9" customHeight="1">
      <c r="A419" s="253" t="s">
        <v>80</v>
      </c>
      <c r="B419" s="256">
        <f t="shared" si="21"/>
        <v>117</v>
      </c>
      <c r="C419" s="281">
        <v>6</v>
      </c>
      <c r="D419" s="281">
        <v>0</v>
      </c>
      <c r="E419" s="281">
        <v>0</v>
      </c>
      <c r="F419" s="281">
        <v>22</v>
      </c>
      <c r="G419" s="281">
        <v>19</v>
      </c>
      <c r="H419" s="281">
        <v>0</v>
      </c>
      <c r="I419" s="281">
        <v>27</v>
      </c>
      <c r="J419" s="281">
        <v>8</v>
      </c>
      <c r="K419" s="281">
        <v>1</v>
      </c>
      <c r="L419" s="281">
        <v>34</v>
      </c>
      <c r="M419" s="281">
        <v>0</v>
      </c>
      <c r="N419" s="281">
        <v>0</v>
      </c>
      <c r="O419" s="220"/>
    </row>
    <row r="420" spans="1:15" s="219" customFormat="1" ht="9" customHeight="1">
      <c r="A420" s="225" t="s">
        <v>81</v>
      </c>
      <c r="B420" s="230">
        <f t="shared" si="21"/>
        <v>0</v>
      </c>
      <c r="C420" s="280">
        <v>0</v>
      </c>
      <c r="D420" s="280">
        <v>0</v>
      </c>
      <c r="E420" s="280">
        <v>0</v>
      </c>
      <c r="F420" s="280">
        <v>0</v>
      </c>
      <c r="G420" s="280">
        <v>0</v>
      </c>
      <c r="H420" s="280">
        <v>0</v>
      </c>
      <c r="I420" s="280">
        <v>0</v>
      </c>
      <c r="J420" s="280">
        <v>0</v>
      </c>
      <c r="K420" s="280">
        <v>0</v>
      </c>
      <c r="L420" s="280">
        <v>0</v>
      </c>
      <c r="M420" s="280">
        <v>0</v>
      </c>
      <c r="N420" s="280">
        <v>0</v>
      </c>
      <c r="O420" s="220"/>
    </row>
    <row r="421" spans="1:15" s="219" customFormat="1" ht="9" customHeight="1">
      <c r="A421" s="220"/>
      <c r="B421" s="229"/>
      <c r="C421" s="279"/>
      <c r="D421" s="279"/>
      <c r="E421" s="279"/>
      <c r="F421" s="279"/>
      <c r="G421" s="279"/>
      <c r="H421" s="279"/>
      <c r="I421" s="279"/>
      <c r="J421" s="279"/>
      <c r="K421" s="279"/>
      <c r="L421" s="279"/>
      <c r="M421" s="279"/>
      <c r="N421" s="279"/>
      <c r="O421" s="220"/>
    </row>
    <row r="422" spans="1:15" s="219" customFormat="1" ht="9" customHeight="1">
      <c r="A422" s="218">
        <v>2006</v>
      </c>
      <c r="B422" s="249"/>
      <c r="O422" s="220"/>
    </row>
    <row r="423" spans="1:15" s="219" customFormat="1" ht="9" customHeight="1">
      <c r="A423" s="222" t="s">
        <v>102</v>
      </c>
      <c r="B423" s="243">
        <f t="shared" ref="B423:N423" si="22">SUM(B425:B456)</f>
        <v>26566</v>
      </c>
      <c r="C423" s="243">
        <f t="shared" si="22"/>
        <v>271</v>
      </c>
      <c r="D423" s="243">
        <f t="shared" si="22"/>
        <v>35</v>
      </c>
      <c r="E423" s="243">
        <f t="shared" si="22"/>
        <v>0</v>
      </c>
      <c r="F423" s="243">
        <f t="shared" si="22"/>
        <v>5334</v>
      </c>
      <c r="G423" s="243">
        <f t="shared" si="22"/>
        <v>5324</v>
      </c>
      <c r="H423" s="243">
        <f t="shared" si="22"/>
        <v>67</v>
      </c>
      <c r="I423" s="243">
        <f t="shared" si="22"/>
        <v>5716</v>
      </c>
      <c r="J423" s="243">
        <f t="shared" si="22"/>
        <v>1501</v>
      </c>
      <c r="K423" s="243">
        <f t="shared" si="22"/>
        <v>139</v>
      </c>
      <c r="L423" s="243">
        <f t="shared" si="22"/>
        <v>7733</v>
      </c>
      <c r="M423" s="243">
        <f t="shared" si="22"/>
        <v>28</v>
      </c>
      <c r="N423" s="243">
        <f t="shared" si="22"/>
        <v>418</v>
      </c>
      <c r="O423" s="220"/>
    </row>
    <row r="424" spans="1:15" s="219" customFormat="1" ht="3" customHeight="1">
      <c r="A424" s="222"/>
      <c r="B424" s="243"/>
      <c r="C424" s="243"/>
      <c r="D424" s="243"/>
      <c r="E424" s="243"/>
      <c r="F424" s="243"/>
      <c r="G424" s="243"/>
      <c r="H424" s="243"/>
      <c r="I424" s="243"/>
      <c r="J424" s="243"/>
      <c r="K424" s="243"/>
      <c r="L424" s="243"/>
      <c r="M424" s="243"/>
      <c r="N424" s="243"/>
      <c r="O424" s="220"/>
    </row>
    <row r="425" spans="1:15" s="219" customFormat="1" ht="9" customHeight="1">
      <c r="A425" s="220" t="s">
        <v>50</v>
      </c>
      <c r="B425" s="229">
        <f t="shared" ref="B425:B456" si="23">SUM(C425:N425)</f>
        <v>85</v>
      </c>
      <c r="C425" s="279">
        <v>0</v>
      </c>
      <c r="D425" s="279">
        <v>0</v>
      </c>
      <c r="E425" s="279">
        <v>0</v>
      </c>
      <c r="F425" s="279">
        <v>13</v>
      </c>
      <c r="G425" s="279">
        <v>37</v>
      </c>
      <c r="H425" s="279">
        <v>0</v>
      </c>
      <c r="I425" s="279">
        <v>6</v>
      </c>
      <c r="J425" s="279">
        <v>3</v>
      </c>
      <c r="K425" s="279">
        <v>0</v>
      </c>
      <c r="L425" s="279">
        <v>26</v>
      </c>
      <c r="M425" s="279">
        <v>0</v>
      </c>
      <c r="N425" s="279">
        <v>0</v>
      </c>
      <c r="O425" s="220"/>
    </row>
    <row r="426" spans="1:15" s="219" customFormat="1" ht="9" customHeight="1">
      <c r="A426" s="220" t="s">
        <v>51</v>
      </c>
      <c r="B426" s="229">
        <f t="shared" si="23"/>
        <v>2628</v>
      </c>
      <c r="C426" s="279">
        <v>22</v>
      </c>
      <c r="D426" s="279">
        <v>0</v>
      </c>
      <c r="E426" s="279">
        <v>0</v>
      </c>
      <c r="F426" s="279">
        <v>967</v>
      </c>
      <c r="G426" s="279">
        <v>471</v>
      </c>
      <c r="H426" s="279">
        <v>6</v>
      </c>
      <c r="I426" s="279">
        <v>499</v>
      </c>
      <c r="J426" s="279">
        <v>74</v>
      </c>
      <c r="K426" s="279">
        <v>25</v>
      </c>
      <c r="L426" s="279">
        <v>551</v>
      </c>
      <c r="M426" s="279">
        <v>4</v>
      </c>
      <c r="N426" s="279">
        <v>9</v>
      </c>
      <c r="O426" s="220"/>
    </row>
    <row r="427" spans="1:15" s="219" customFormat="1" ht="9" customHeight="1">
      <c r="A427" s="220" t="s">
        <v>52</v>
      </c>
      <c r="B427" s="229">
        <f t="shared" si="23"/>
        <v>138</v>
      </c>
      <c r="C427" s="279">
        <v>1</v>
      </c>
      <c r="D427" s="279">
        <v>0</v>
      </c>
      <c r="E427" s="279">
        <v>0</v>
      </c>
      <c r="F427" s="279">
        <v>1</v>
      </c>
      <c r="G427" s="279">
        <v>6</v>
      </c>
      <c r="H427" s="279">
        <v>0</v>
      </c>
      <c r="I427" s="279">
        <v>43</v>
      </c>
      <c r="J427" s="279">
        <v>0</v>
      </c>
      <c r="K427" s="279">
        <v>0</v>
      </c>
      <c r="L427" s="279">
        <v>86</v>
      </c>
      <c r="M427" s="279">
        <v>1</v>
      </c>
      <c r="N427" s="279">
        <v>0</v>
      </c>
      <c r="O427" s="220"/>
    </row>
    <row r="428" spans="1:15" s="219" customFormat="1" ht="9" customHeight="1">
      <c r="A428" s="225" t="s">
        <v>53</v>
      </c>
      <c r="B428" s="230">
        <f t="shared" si="23"/>
        <v>16</v>
      </c>
      <c r="C428" s="280">
        <v>0</v>
      </c>
      <c r="D428" s="280">
        <v>0</v>
      </c>
      <c r="E428" s="280">
        <v>0</v>
      </c>
      <c r="F428" s="280">
        <v>2</v>
      </c>
      <c r="G428" s="280">
        <v>2</v>
      </c>
      <c r="H428" s="280">
        <v>0</v>
      </c>
      <c r="I428" s="280">
        <v>1</v>
      </c>
      <c r="J428" s="280">
        <v>1</v>
      </c>
      <c r="K428" s="280">
        <v>0</v>
      </c>
      <c r="L428" s="280">
        <v>10</v>
      </c>
      <c r="M428" s="280">
        <v>0</v>
      </c>
      <c r="N428" s="280">
        <v>0</v>
      </c>
      <c r="O428" s="220"/>
    </row>
    <row r="429" spans="1:15" s="219" customFormat="1" ht="9" customHeight="1">
      <c r="A429" s="220" t="s">
        <v>54</v>
      </c>
      <c r="B429" s="229">
        <f t="shared" si="23"/>
        <v>140</v>
      </c>
      <c r="C429" s="279">
        <v>1</v>
      </c>
      <c r="D429" s="279">
        <v>0</v>
      </c>
      <c r="E429" s="279">
        <v>0</v>
      </c>
      <c r="F429" s="279">
        <v>31</v>
      </c>
      <c r="G429" s="279">
        <v>31</v>
      </c>
      <c r="H429" s="279">
        <v>0</v>
      </c>
      <c r="I429" s="279">
        <v>31</v>
      </c>
      <c r="J429" s="279">
        <v>3</v>
      </c>
      <c r="K429" s="279">
        <v>2</v>
      </c>
      <c r="L429" s="279">
        <v>38</v>
      </c>
      <c r="M429" s="279">
        <v>3</v>
      </c>
      <c r="N429" s="279">
        <v>0</v>
      </c>
      <c r="O429" s="220"/>
    </row>
    <row r="430" spans="1:15" s="219" customFormat="1" ht="9" customHeight="1">
      <c r="A430" s="220" t="s">
        <v>55</v>
      </c>
      <c r="B430" s="229">
        <f t="shared" si="23"/>
        <v>38</v>
      </c>
      <c r="C430" s="279">
        <v>2</v>
      </c>
      <c r="D430" s="279">
        <v>0</v>
      </c>
      <c r="E430" s="279">
        <v>0</v>
      </c>
      <c r="F430" s="279">
        <v>3</v>
      </c>
      <c r="G430" s="279">
        <v>1</v>
      </c>
      <c r="H430" s="279">
        <v>0</v>
      </c>
      <c r="I430" s="279">
        <v>12</v>
      </c>
      <c r="J430" s="279">
        <v>1</v>
      </c>
      <c r="K430" s="279">
        <v>0</v>
      </c>
      <c r="L430" s="279">
        <v>19</v>
      </c>
      <c r="M430" s="279">
        <v>0</v>
      </c>
      <c r="N430" s="279">
        <v>0</v>
      </c>
      <c r="O430" s="220"/>
    </row>
    <row r="431" spans="1:15" s="219" customFormat="1" ht="9" customHeight="1">
      <c r="A431" s="220" t="s">
        <v>56</v>
      </c>
      <c r="B431" s="229">
        <f t="shared" si="23"/>
        <v>17</v>
      </c>
      <c r="C431" s="279">
        <v>0</v>
      </c>
      <c r="D431" s="279">
        <v>0</v>
      </c>
      <c r="E431" s="279">
        <v>0</v>
      </c>
      <c r="F431" s="279">
        <v>0</v>
      </c>
      <c r="G431" s="279">
        <v>6</v>
      </c>
      <c r="H431" s="279">
        <v>2</v>
      </c>
      <c r="I431" s="279">
        <v>2</v>
      </c>
      <c r="J431" s="279">
        <v>0</v>
      </c>
      <c r="K431" s="279">
        <v>0</v>
      </c>
      <c r="L431" s="279">
        <v>7</v>
      </c>
      <c r="M431" s="279">
        <v>0</v>
      </c>
      <c r="N431" s="279">
        <v>0</v>
      </c>
      <c r="O431" s="220"/>
    </row>
    <row r="432" spans="1:15" s="219" customFormat="1" ht="9" customHeight="1">
      <c r="A432" s="225" t="s">
        <v>57</v>
      </c>
      <c r="B432" s="230">
        <f t="shared" si="23"/>
        <v>62</v>
      </c>
      <c r="C432" s="280">
        <v>0</v>
      </c>
      <c r="D432" s="280">
        <v>0</v>
      </c>
      <c r="E432" s="280">
        <v>0</v>
      </c>
      <c r="F432" s="280">
        <v>26</v>
      </c>
      <c r="G432" s="280">
        <v>0</v>
      </c>
      <c r="H432" s="280">
        <v>3</v>
      </c>
      <c r="I432" s="280">
        <v>5</v>
      </c>
      <c r="J432" s="280">
        <v>5</v>
      </c>
      <c r="K432" s="280">
        <v>0</v>
      </c>
      <c r="L432" s="280">
        <v>23</v>
      </c>
      <c r="M432" s="280">
        <v>0</v>
      </c>
      <c r="N432" s="280">
        <v>0</v>
      </c>
      <c r="O432" s="220"/>
    </row>
    <row r="433" spans="1:15" s="219" customFormat="1" ht="9" customHeight="1">
      <c r="A433" s="220" t="s">
        <v>58</v>
      </c>
      <c r="B433" s="229">
        <f t="shared" si="23"/>
        <v>3285</v>
      </c>
      <c r="C433" s="279">
        <v>2</v>
      </c>
      <c r="D433" s="279">
        <v>0</v>
      </c>
      <c r="E433" s="279">
        <v>0</v>
      </c>
      <c r="F433" s="279">
        <v>847</v>
      </c>
      <c r="G433" s="279">
        <v>352</v>
      </c>
      <c r="H433" s="279">
        <v>3</v>
      </c>
      <c r="I433" s="279">
        <v>802</v>
      </c>
      <c r="J433" s="279">
        <v>53</v>
      </c>
      <c r="K433" s="279">
        <v>41</v>
      </c>
      <c r="L433" s="279">
        <v>1169</v>
      </c>
      <c r="M433" s="279">
        <v>2</v>
      </c>
      <c r="N433" s="279">
        <v>14</v>
      </c>
      <c r="O433" s="220"/>
    </row>
    <row r="434" spans="1:15" s="219" customFormat="1" ht="9" customHeight="1">
      <c r="A434" s="220" t="s">
        <v>59</v>
      </c>
      <c r="B434" s="229">
        <f t="shared" si="23"/>
        <v>391</v>
      </c>
      <c r="C434" s="279">
        <v>34</v>
      </c>
      <c r="D434" s="279">
        <v>4</v>
      </c>
      <c r="E434" s="279">
        <v>0</v>
      </c>
      <c r="F434" s="279">
        <v>118</v>
      </c>
      <c r="G434" s="279">
        <v>65</v>
      </c>
      <c r="H434" s="279">
        <v>3</v>
      </c>
      <c r="I434" s="279">
        <v>101</v>
      </c>
      <c r="J434" s="279">
        <v>6</v>
      </c>
      <c r="K434" s="279">
        <v>1</v>
      </c>
      <c r="L434" s="279">
        <v>57</v>
      </c>
      <c r="M434" s="279">
        <v>2</v>
      </c>
      <c r="N434" s="279">
        <v>0</v>
      </c>
      <c r="O434" s="220"/>
    </row>
    <row r="435" spans="1:15" s="219" customFormat="1" ht="9" customHeight="1">
      <c r="A435" s="220" t="s">
        <v>60</v>
      </c>
      <c r="B435" s="229">
        <f t="shared" si="23"/>
        <v>130</v>
      </c>
      <c r="C435" s="279">
        <v>0</v>
      </c>
      <c r="D435" s="279">
        <v>0</v>
      </c>
      <c r="E435" s="279">
        <v>0</v>
      </c>
      <c r="F435" s="279">
        <v>45</v>
      </c>
      <c r="G435" s="279">
        <v>7</v>
      </c>
      <c r="H435" s="279">
        <v>0</v>
      </c>
      <c r="I435" s="279">
        <v>48</v>
      </c>
      <c r="J435" s="279">
        <v>4</v>
      </c>
      <c r="K435" s="279">
        <v>0</v>
      </c>
      <c r="L435" s="279">
        <v>24</v>
      </c>
      <c r="M435" s="279">
        <v>2</v>
      </c>
      <c r="N435" s="279">
        <v>0</v>
      </c>
      <c r="O435" s="220"/>
    </row>
    <row r="436" spans="1:15" s="219" customFormat="1" ht="9" customHeight="1">
      <c r="A436" s="225" t="s">
        <v>61</v>
      </c>
      <c r="B436" s="230">
        <f t="shared" si="23"/>
        <v>445</v>
      </c>
      <c r="C436" s="280">
        <v>0</v>
      </c>
      <c r="D436" s="280">
        <v>2</v>
      </c>
      <c r="E436" s="280">
        <v>0</v>
      </c>
      <c r="F436" s="280">
        <v>12</v>
      </c>
      <c r="G436" s="280">
        <v>215</v>
      </c>
      <c r="H436" s="280">
        <v>1</v>
      </c>
      <c r="I436" s="280">
        <v>42</v>
      </c>
      <c r="J436" s="280">
        <v>6</v>
      </c>
      <c r="K436" s="280">
        <v>4</v>
      </c>
      <c r="L436" s="280">
        <v>161</v>
      </c>
      <c r="M436" s="280">
        <v>0</v>
      </c>
      <c r="N436" s="280">
        <v>2</v>
      </c>
      <c r="O436" s="220"/>
    </row>
    <row r="437" spans="1:15" s="219" customFormat="1" ht="9" customHeight="1">
      <c r="A437" s="220" t="s">
        <v>62</v>
      </c>
      <c r="B437" s="229">
        <f t="shared" si="23"/>
        <v>401</v>
      </c>
      <c r="C437" s="279">
        <v>10</v>
      </c>
      <c r="D437" s="279">
        <v>4</v>
      </c>
      <c r="E437" s="279">
        <v>0</v>
      </c>
      <c r="F437" s="279">
        <v>100</v>
      </c>
      <c r="G437" s="279">
        <v>153</v>
      </c>
      <c r="H437" s="279">
        <v>0</v>
      </c>
      <c r="I437" s="279">
        <v>72</v>
      </c>
      <c r="J437" s="279">
        <v>21</v>
      </c>
      <c r="K437" s="279">
        <v>1</v>
      </c>
      <c r="L437" s="279">
        <v>40</v>
      </c>
      <c r="M437" s="279">
        <v>0</v>
      </c>
      <c r="N437" s="279">
        <v>0</v>
      </c>
      <c r="O437" s="220"/>
    </row>
    <row r="438" spans="1:15" s="219" customFormat="1" ht="9" customHeight="1">
      <c r="A438" s="220" t="s">
        <v>63</v>
      </c>
      <c r="B438" s="229">
        <f t="shared" si="23"/>
        <v>9014</v>
      </c>
      <c r="C438" s="279">
        <v>63</v>
      </c>
      <c r="D438" s="279">
        <v>8</v>
      </c>
      <c r="E438" s="279">
        <v>0</v>
      </c>
      <c r="F438" s="279">
        <v>884</v>
      </c>
      <c r="G438" s="279">
        <v>1294</v>
      </c>
      <c r="H438" s="279">
        <v>1</v>
      </c>
      <c r="I438" s="279">
        <v>2401</v>
      </c>
      <c r="J438" s="279">
        <v>1079</v>
      </c>
      <c r="K438" s="279">
        <v>28</v>
      </c>
      <c r="L438" s="279">
        <v>3156</v>
      </c>
      <c r="M438" s="279">
        <v>4</v>
      </c>
      <c r="N438" s="279">
        <v>96</v>
      </c>
      <c r="O438" s="220"/>
    </row>
    <row r="439" spans="1:15" s="219" customFormat="1" ht="9" customHeight="1">
      <c r="A439" s="220" t="s">
        <v>64</v>
      </c>
      <c r="B439" s="229">
        <f t="shared" si="23"/>
        <v>2383</v>
      </c>
      <c r="C439" s="279">
        <v>11</v>
      </c>
      <c r="D439" s="279">
        <v>3</v>
      </c>
      <c r="E439" s="279">
        <v>0</v>
      </c>
      <c r="F439" s="279">
        <v>795</v>
      </c>
      <c r="G439" s="279">
        <v>348</v>
      </c>
      <c r="H439" s="279">
        <v>1</v>
      </c>
      <c r="I439" s="279">
        <v>410</v>
      </c>
      <c r="J439" s="279">
        <v>33</v>
      </c>
      <c r="K439" s="279">
        <v>10</v>
      </c>
      <c r="L439" s="279">
        <v>562</v>
      </c>
      <c r="M439" s="279">
        <v>0</v>
      </c>
      <c r="N439" s="279">
        <v>210</v>
      </c>
      <c r="O439" s="220"/>
    </row>
    <row r="440" spans="1:15" s="219" customFormat="1" ht="9" customHeight="1">
      <c r="A440" s="225" t="s">
        <v>65</v>
      </c>
      <c r="B440" s="230">
        <f t="shared" si="23"/>
        <v>138</v>
      </c>
      <c r="C440" s="280">
        <v>7</v>
      </c>
      <c r="D440" s="280">
        <v>0</v>
      </c>
      <c r="E440" s="280">
        <v>0</v>
      </c>
      <c r="F440" s="280">
        <v>29</v>
      </c>
      <c r="G440" s="280">
        <v>5</v>
      </c>
      <c r="H440" s="280">
        <v>2</v>
      </c>
      <c r="I440" s="280">
        <v>45</v>
      </c>
      <c r="J440" s="280">
        <v>0</v>
      </c>
      <c r="K440" s="280">
        <v>0</v>
      </c>
      <c r="L440" s="280">
        <v>50</v>
      </c>
      <c r="M440" s="280">
        <v>0</v>
      </c>
      <c r="N440" s="280">
        <v>0</v>
      </c>
      <c r="O440" s="220"/>
    </row>
    <row r="441" spans="1:15" s="219" customFormat="1" ht="9" customHeight="1">
      <c r="A441" s="220" t="s">
        <v>66</v>
      </c>
      <c r="B441" s="229">
        <f t="shared" si="23"/>
        <v>470</v>
      </c>
      <c r="C441" s="279">
        <v>12</v>
      </c>
      <c r="D441" s="279">
        <v>0</v>
      </c>
      <c r="E441" s="279">
        <v>0</v>
      </c>
      <c r="F441" s="279">
        <v>72</v>
      </c>
      <c r="G441" s="279">
        <v>69</v>
      </c>
      <c r="H441" s="279">
        <v>3</v>
      </c>
      <c r="I441" s="279">
        <v>66</v>
      </c>
      <c r="J441" s="279">
        <v>2</v>
      </c>
      <c r="K441" s="279">
        <v>0</v>
      </c>
      <c r="L441" s="279">
        <v>205</v>
      </c>
      <c r="M441" s="279">
        <v>0</v>
      </c>
      <c r="N441" s="279">
        <v>41</v>
      </c>
      <c r="O441" s="220"/>
    </row>
    <row r="442" spans="1:15" s="219" customFormat="1" ht="9" customHeight="1">
      <c r="A442" s="220" t="s">
        <v>67</v>
      </c>
      <c r="B442" s="229">
        <f t="shared" si="23"/>
        <v>77</v>
      </c>
      <c r="C442" s="279">
        <v>3</v>
      </c>
      <c r="D442" s="279">
        <v>0</v>
      </c>
      <c r="E442" s="279">
        <v>0</v>
      </c>
      <c r="F442" s="279">
        <v>18</v>
      </c>
      <c r="G442" s="279">
        <v>8</v>
      </c>
      <c r="H442" s="279">
        <v>0</v>
      </c>
      <c r="I442" s="279">
        <v>22</v>
      </c>
      <c r="J442" s="279">
        <v>4</v>
      </c>
      <c r="K442" s="279">
        <v>0</v>
      </c>
      <c r="L442" s="279">
        <v>18</v>
      </c>
      <c r="M442" s="279">
        <v>1</v>
      </c>
      <c r="N442" s="279">
        <v>3</v>
      </c>
      <c r="O442" s="220"/>
    </row>
    <row r="443" spans="1:15" s="219" customFormat="1" ht="9" customHeight="1">
      <c r="A443" s="220" t="s">
        <v>68</v>
      </c>
      <c r="B443" s="229">
        <f t="shared" si="23"/>
        <v>1326</v>
      </c>
      <c r="C443" s="279">
        <v>7</v>
      </c>
      <c r="D443" s="279">
        <v>3</v>
      </c>
      <c r="E443" s="279">
        <v>0</v>
      </c>
      <c r="F443" s="279">
        <v>387</v>
      </c>
      <c r="G443" s="279">
        <v>160</v>
      </c>
      <c r="H443" s="279">
        <v>1</v>
      </c>
      <c r="I443" s="279">
        <v>241</v>
      </c>
      <c r="J443" s="279">
        <v>51</v>
      </c>
      <c r="K443" s="279">
        <v>7</v>
      </c>
      <c r="L443" s="279">
        <v>468</v>
      </c>
      <c r="M443" s="279">
        <v>0</v>
      </c>
      <c r="N443" s="279">
        <v>1</v>
      </c>
      <c r="O443" s="220"/>
    </row>
    <row r="444" spans="1:15" s="219" customFormat="1" ht="9" customHeight="1">
      <c r="A444" s="225" t="s">
        <v>69</v>
      </c>
      <c r="B444" s="230">
        <f t="shared" si="23"/>
        <v>96</v>
      </c>
      <c r="C444" s="280">
        <v>0</v>
      </c>
      <c r="D444" s="280">
        <v>0</v>
      </c>
      <c r="E444" s="280">
        <v>0</v>
      </c>
      <c r="F444" s="280">
        <v>16</v>
      </c>
      <c r="G444" s="280">
        <v>12</v>
      </c>
      <c r="H444" s="280">
        <v>0</v>
      </c>
      <c r="I444" s="280">
        <v>17</v>
      </c>
      <c r="J444" s="280">
        <v>6</v>
      </c>
      <c r="K444" s="280">
        <v>1</v>
      </c>
      <c r="L444" s="280">
        <v>42</v>
      </c>
      <c r="M444" s="280">
        <v>2</v>
      </c>
      <c r="N444" s="280">
        <v>0</v>
      </c>
      <c r="O444" s="220"/>
    </row>
    <row r="445" spans="1:15" s="219" customFormat="1" ht="9" customHeight="1">
      <c r="A445" s="220" t="s">
        <v>70</v>
      </c>
      <c r="B445" s="229">
        <f t="shared" si="23"/>
        <v>1415</v>
      </c>
      <c r="C445" s="279">
        <v>11</v>
      </c>
      <c r="D445" s="279">
        <v>2</v>
      </c>
      <c r="E445" s="279">
        <v>0</v>
      </c>
      <c r="F445" s="279">
        <v>308</v>
      </c>
      <c r="G445" s="279">
        <v>480</v>
      </c>
      <c r="H445" s="279">
        <v>2</v>
      </c>
      <c r="I445" s="279">
        <v>277</v>
      </c>
      <c r="J445" s="279">
        <v>23</v>
      </c>
      <c r="K445" s="279">
        <v>6</v>
      </c>
      <c r="L445" s="279">
        <v>298</v>
      </c>
      <c r="M445" s="279">
        <v>3</v>
      </c>
      <c r="N445" s="279">
        <v>5</v>
      </c>
      <c r="O445" s="220"/>
    </row>
    <row r="446" spans="1:15" s="219" customFormat="1" ht="9" customHeight="1">
      <c r="A446" s="220" t="s">
        <v>71</v>
      </c>
      <c r="B446" s="229">
        <f t="shared" si="23"/>
        <v>488</v>
      </c>
      <c r="C446" s="279">
        <v>2</v>
      </c>
      <c r="D446" s="279">
        <v>0</v>
      </c>
      <c r="E446" s="279">
        <v>0</v>
      </c>
      <c r="F446" s="279">
        <v>213</v>
      </c>
      <c r="G446" s="279">
        <v>100</v>
      </c>
      <c r="H446" s="279">
        <v>0</v>
      </c>
      <c r="I446" s="279">
        <v>45</v>
      </c>
      <c r="J446" s="279">
        <v>26</v>
      </c>
      <c r="K446" s="279">
        <v>0</v>
      </c>
      <c r="L446" s="279">
        <v>101</v>
      </c>
      <c r="M446" s="279">
        <v>0</v>
      </c>
      <c r="N446" s="279">
        <v>1</v>
      </c>
      <c r="O446" s="220"/>
    </row>
    <row r="447" spans="1:15" s="219" customFormat="1" ht="9" customHeight="1">
      <c r="A447" s="220" t="s">
        <v>72</v>
      </c>
      <c r="B447" s="229">
        <f t="shared" si="23"/>
        <v>147</v>
      </c>
      <c r="C447" s="279">
        <v>0</v>
      </c>
      <c r="D447" s="279">
        <v>0</v>
      </c>
      <c r="E447" s="279">
        <v>0</v>
      </c>
      <c r="F447" s="279">
        <v>0</v>
      </c>
      <c r="G447" s="279">
        <v>39</v>
      </c>
      <c r="H447" s="279">
        <v>0</v>
      </c>
      <c r="I447" s="279">
        <v>25</v>
      </c>
      <c r="J447" s="279">
        <v>6</v>
      </c>
      <c r="K447" s="279">
        <v>0</v>
      </c>
      <c r="L447" s="279">
        <v>76</v>
      </c>
      <c r="M447" s="279">
        <v>0</v>
      </c>
      <c r="N447" s="279">
        <v>1</v>
      </c>
      <c r="O447" s="220"/>
    </row>
    <row r="448" spans="1:15" s="219" customFormat="1" ht="9" customHeight="1">
      <c r="A448" s="225" t="s">
        <v>73</v>
      </c>
      <c r="B448" s="230">
        <f t="shared" si="23"/>
        <v>196</v>
      </c>
      <c r="C448" s="280">
        <v>0</v>
      </c>
      <c r="D448" s="280">
        <v>2</v>
      </c>
      <c r="E448" s="280">
        <v>0</v>
      </c>
      <c r="F448" s="280">
        <v>29</v>
      </c>
      <c r="G448" s="280">
        <v>89</v>
      </c>
      <c r="H448" s="280">
        <v>2</v>
      </c>
      <c r="I448" s="280">
        <v>24</v>
      </c>
      <c r="J448" s="280">
        <v>10</v>
      </c>
      <c r="K448" s="280">
        <v>4</v>
      </c>
      <c r="L448" s="280">
        <v>23</v>
      </c>
      <c r="M448" s="280">
        <v>2</v>
      </c>
      <c r="N448" s="280">
        <v>11</v>
      </c>
      <c r="O448" s="220"/>
    </row>
    <row r="449" spans="1:15" s="219" customFormat="1" ht="9" customHeight="1">
      <c r="A449" s="220" t="s">
        <v>74</v>
      </c>
      <c r="B449" s="229">
        <f t="shared" si="23"/>
        <v>166</v>
      </c>
      <c r="C449" s="279">
        <v>20</v>
      </c>
      <c r="D449" s="279">
        <v>0</v>
      </c>
      <c r="E449" s="279">
        <v>0</v>
      </c>
      <c r="F449" s="279">
        <v>18</v>
      </c>
      <c r="G449" s="279">
        <v>54</v>
      </c>
      <c r="H449" s="279">
        <v>12</v>
      </c>
      <c r="I449" s="279">
        <v>24</v>
      </c>
      <c r="J449" s="279">
        <v>1</v>
      </c>
      <c r="K449" s="279">
        <v>0</v>
      </c>
      <c r="L449" s="279">
        <v>37</v>
      </c>
      <c r="M449" s="279">
        <v>0</v>
      </c>
      <c r="N449" s="279">
        <v>0</v>
      </c>
      <c r="O449" s="220"/>
    </row>
    <row r="450" spans="1:15" s="219" customFormat="1" ht="9" customHeight="1">
      <c r="A450" s="220" t="s">
        <v>75</v>
      </c>
      <c r="B450" s="229">
        <f t="shared" si="23"/>
        <v>923</v>
      </c>
      <c r="C450" s="279">
        <v>47</v>
      </c>
      <c r="D450" s="279">
        <v>4</v>
      </c>
      <c r="E450" s="279">
        <v>0</v>
      </c>
      <c r="F450" s="279">
        <v>99</v>
      </c>
      <c r="G450" s="279">
        <v>368</v>
      </c>
      <c r="H450" s="279">
        <v>3</v>
      </c>
      <c r="I450" s="279">
        <v>139</v>
      </c>
      <c r="J450" s="279">
        <v>54</v>
      </c>
      <c r="K450" s="279">
        <v>2</v>
      </c>
      <c r="L450" s="279">
        <v>207</v>
      </c>
      <c r="M450" s="279">
        <v>0</v>
      </c>
      <c r="N450" s="279">
        <v>0</v>
      </c>
      <c r="O450" s="220"/>
    </row>
    <row r="451" spans="1:15" s="219" customFormat="1" ht="9" customHeight="1">
      <c r="A451" s="220" t="s">
        <v>76</v>
      </c>
      <c r="B451" s="229">
        <f t="shared" si="23"/>
        <v>55</v>
      </c>
      <c r="C451" s="279">
        <v>3</v>
      </c>
      <c r="D451" s="279">
        <v>0</v>
      </c>
      <c r="E451" s="279">
        <v>0</v>
      </c>
      <c r="F451" s="279">
        <v>1</v>
      </c>
      <c r="G451" s="279">
        <v>19</v>
      </c>
      <c r="H451" s="279">
        <v>0</v>
      </c>
      <c r="I451" s="279">
        <v>15</v>
      </c>
      <c r="J451" s="279">
        <v>3</v>
      </c>
      <c r="K451" s="279">
        <v>0</v>
      </c>
      <c r="L451" s="279">
        <v>14</v>
      </c>
      <c r="M451" s="279">
        <v>0</v>
      </c>
      <c r="N451" s="279">
        <v>0</v>
      </c>
      <c r="O451" s="220"/>
    </row>
    <row r="452" spans="1:15" s="219" customFormat="1" ht="9" customHeight="1">
      <c r="A452" s="225" t="s">
        <v>77</v>
      </c>
      <c r="B452" s="230">
        <f t="shared" si="23"/>
        <v>416</v>
      </c>
      <c r="C452" s="280">
        <v>0</v>
      </c>
      <c r="D452" s="280">
        <v>0</v>
      </c>
      <c r="E452" s="280">
        <v>0</v>
      </c>
      <c r="F452" s="280">
        <v>116</v>
      </c>
      <c r="G452" s="280">
        <v>109</v>
      </c>
      <c r="H452" s="280">
        <v>15</v>
      </c>
      <c r="I452" s="280">
        <v>102</v>
      </c>
      <c r="J452" s="280">
        <v>5</v>
      </c>
      <c r="K452" s="280">
        <v>4</v>
      </c>
      <c r="L452" s="280">
        <v>64</v>
      </c>
      <c r="M452" s="280">
        <v>1</v>
      </c>
      <c r="N452" s="280">
        <v>0</v>
      </c>
      <c r="O452" s="220"/>
    </row>
    <row r="453" spans="1:15" s="219" customFormat="1" ht="9" customHeight="1">
      <c r="A453" s="220" t="s">
        <v>78</v>
      </c>
      <c r="B453" s="229">
        <f t="shared" si="23"/>
        <v>166</v>
      </c>
      <c r="C453" s="279">
        <v>0</v>
      </c>
      <c r="D453" s="279">
        <v>0</v>
      </c>
      <c r="E453" s="279">
        <v>0</v>
      </c>
      <c r="F453" s="279">
        <v>61</v>
      </c>
      <c r="G453" s="279">
        <v>26</v>
      </c>
      <c r="H453" s="279">
        <v>5</v>
      </c>
      <c r="I453" s="279">
        <v>29</v>
      </c>
      <c r="J453" s="279">
        <v>2</v>
      </c>
      <c r="K453" s="279">
        <v>1</v>
      </c>
      <c r="L453" s="279">
        <v>35</v>
      </c>
      <c r="M453" s="279">
        <v>0</v>
      </c>
      <c r="N453" s="279">
        <v>7</v>
      </c>
      <c r="O453" s="220"/>
    </row>
    <row r="454" spans="1:15" s="219" customFormat="1" ht="9" customHeight="1">
      <c r="A454" s="220" t="s">
        <v>79</v>
      </c>
      <c r="B454" s="229">
        <f t="shared" si="23"/>
        <v>1226</v>
      </c>
      <c r="C454" s="279">
        <v>1</v>
      </c>
      <c r="D454" s="279">
        <v>1</v>
      </c>
      <c r="E454" s="279">
        <v>0</v>
      </c>
      <c r="F454" s="279">
        <v>102</v>
      </c>
      <c r="G454" s="279">
        <v>789</v>
      </c>
      <c r="H454" s="279">
        <v>2</v>
      </c>
      <c r="I454" s="279">
        <v>156</v>
      </c>
      <c r="J454" s="279">
        <v>16</v>
      </c>
      <c r="K454" s="279">
        <v>2</v>
      </c>
      <c r="L454" s="279">
        <v>139</v>
      </c>
      <c r="M454" s="279">
        <v>1</v>
      </c>
      <c r="N454" s="279">
        <v>17</v>
      </c>
      <c r="O454" s="220"/>
    </row>
    <row r="455" spans="1:15" s="219" customFormat="1" ht="9" customHeight="1">
      <c r="A455" s="253" t="s">
        <v>80</v>
      </c>
      <c r="B455" s="256">
        <f t="shared" si="23"/>
        <v>88</v>
      </c>
      <c r="C455" s="281">
        <v>12</v>
      </c>
      <c r="D455" s="281">
        <v>2</v>
      </c>
      <c r="E455" s="281">
        <v>0</v>
      </c>
      <c r="F455" s="281">
        <v>21</v>
      </c>
      <c r="G455" s="281">
        <v>9</v>
      </c>
      <c r="H455" s="281">
        <v>0</v>
      </c>
      <c r="I455" s="281">
        <v>14</v>
      </c>
      <c r="J455" s="281">
        <v>3</v>
      </c>
      <c r="K455" s="281">
        <v>0</v>
      </c>
      <c r="L455" s="281">
        <v>27</v>
      </c>
      <c r="M455" s="281">
        <v>0</v>
      </c>
      <c r="N455" s="281">
        <v>0</v>
      </c>
      <c r="O455" s="220"/>
    </row>
    <row r="456" spans="1:15" s="219" customFormat="1" ht="9" customHeight="1">
      <c r="A456" s="225" t="s">
        <v>81</v>
      </c>
      <c r="B456" s="230">
        <f t="shared" si="23"/>
        <v>0</v>
      </c>
      <c r="C456" s="280">
        <v>0</v>
      </c>
      <c r="D456" s="280">
        <v>0</v>
      </c>
      <c r="E456" s="280">
        <v>0</v>
      </c>
      <c r="F456" s="280">
        <v>0</v>
      </c>
      <c r="G456" s="280">
        <v>0</v>
      </c>
      <c r="H456" s="280">
        <v>0</v>
      </c>
      <c r="I456" s="280">
        <v>0</v>
      </c>
      <c r="J456" s="280">
        <v>0</v>
      </c>
      <c r="K456" s="280">
        <v>0</v>
      </c>
      <c r="L456" s="280">
        <v>0</v>
      </c>
      <c r="M456" s="280">
        <v>0</v>
      </c>
      <c r="N456" s="280">
        <v>0</v>
      </c>
      <c r="O456" s="220"/>
    </row>
    <row r="457" spans="1:15" s="219" customFormat="1" ht="9" customHeight="1">
      <c r="A457" s="220"/>
      <c r="B457" s="229"/>
      <c r="C457" s="279"/>
      <c r="D457" s="279"/>
      <c r="E457" s="279"/>
      <c r="F457" s="279"/>
      <c r="G457" s="279"/>
      <c r="H457" s="279"/>
      <c r="I457" s="279"/>
      <c r="J457" s="279"/>
      <c r="K457" s="279"/>
      <c r="L457" s="279"/>
      <c r="M457" s="279"/>
      <c r="N457" s="279"/>
      <c r="O457" s="220"/>
    </row>
    <row r="458" spans="1:15" s="219" customFormat="1" ht="9" customHeight="1">
      <c r="A458" s="218">
        <v>2007</v>
      </c>
      <c r="B458" s="249"/>
      <c r="O458" s="220"/>
    </row>
    <row r="459" spans="1:15" s="219" customFormat="1" ht="9" customHeight="1">
      <c r="A459" s="222" t="s">
        <v>102</v>
      </c>
      <c r="B459" s="243">
        <f t="shared" ref="B459:N459" si="24">SUM(B461:B492)</f>
        <v>23542</v>
      </c>
      <c r="C459" s="243">
        <f t="shared" si="24"/>
        <v>228</v>
      </c>
      <c r="D459" s="243">
        <f t="shared" si="24"/>
        <v>32</v>
      </c>
      <c r="E459" s="243">
        <f t="shared" si="24"/>
        <v>1</v>
      </c>
      <c r="F459" s="243">
        <f t="shared" si="24"/>
        <v>5688</v>
      </c>
      <c r="G459" s="243">
        <f t="shared" si="24"/>
        <v>4626</v>
      </c>
      <c r="H459" s="243">
        <f t="shared" si="24"/>
        <v>68</v>
      </c>
      <c r="I459" s="243">
        <f t="shared" si="24"/>
        <v>4490</v>
      </c>
      <c r="J459" s="243">
        <f t="shared" si="24"/>
        <v>875</v>
      </c>
      <c r="K459" s="243">
        <f t="shared" si="24"/>
        <v>99</v>
      </c>
      <c r="L459" s="243">
        <f t="shared" si="24"/>
        <v>6763</v>
      </c>
      <c r="M459" s="243">
        <f t="shared" si="24"/>
        <v>34</v>
      </c>
      <c r="N459" s="243">
        <f t="shared" si="24"/>
        <v>638</v>
      </c>
      <c r="O459" s="220"/>
    </row>
    <row r="460" spans="1:15" s="219" customFormat="1" ht="3" customHeight="1">
      <c r="A460" s="222"/>
      <c r="B460" s="243"/>
      <c r="C460" s="243"/>
      <c r="D460" s="243"/>
      <c r="E460" s="243"/>
      <c r="F460" s="243"/>
      <c r="G460" s="243"/>
      <c r="H460" s="243"/>
      <c r="I460" s="243"/>
      <c r="J460" s="243"/>
      <c r="K460" s="243"/>
      <c r="L460" s="243"/>
      <c r="M460" s="243"/>
      <c r="N460" s="243"/>
      <c r="O460" s="220"/>
    </row>
    <row r="461" spans="1:15" s="219" customFormat="1" ht="9" customHeight="1">
      <c r="A461" s="220" t="s">
        <v>50</v>
      </c>
      <c r="B461" s="229">
        <f t="shared" ref="B461:B492" si="25">SUM(C461:N461)</f>
        <v>93</v>
      </c>
      <c r="C461" s="285">
        <v>0</v>
      </c>
      <c r="D461" s="285">
        <v>0</v>
      </c>
      <c r="E461" s="285">
        <v>0</v>
      </c>
      <c r="F461" s="285">
        <v>13</v>
      </c>
      <c r="G461" s="285">
        <v>39</v>
      </c>
      <c r="H461" s="285">
        <v>0</v>
      </c>
      <c r="I461" s="285">
        <v>7</v>
      </c>
      <c r="J461" s="285">
        <v>2</v>
      </c>
      <c r="K461" s="285">
        <v>2</v>
      </c>
      <c r="L461" s="285">
        <v>27</v>
      </c>
      <c r="M461" s="285">
        <v>0</v>
      </c>
      <c r="N461" s="285">
        <v>3</v>
      </c>
      <c r="O461" s="220"/>
    </row>
    <row r="462" spans="1:15" s="219" customFormat="1" ht="9" customHeight="1">
      <c r="A462" s="220" t="s">
        <v>51</v>
      </c>
      <c r="B462" s="229">
        <f t="shared" si="25"/>
        <v>2669</v>
      </c>
      <c r="C462" s="285">
        <v>5</v>
      </c>
      <c r="D462" s="285">
        <v>0</v>
      </c>
      <c r="E462" s="285">
        <v>1</v>
      </c>
      <c r="F462" s="259">
        <v>1018</v>
      </c>
      <c r="G462" s="285">
        <v>514</v>
      </c>
      <c r="H462" s="285">
        <v>4</v>
      </c>
      <c r="I462" s="285">
        <v>265</v>
      </c>
      <c r="J462" s="285">
        <v>49</v>
      </c>
      <c r="K462" s="285">
        <v>8</v>
      </c>
      <c r="L462" s="285">
        <v>785</v>
      </c>
      <c r="M462" s="285">
        <v>8</v>
      </c>
      <c r="N462" s="285">
        <v>12</v>
      </c>
      <c r="O462" s="220"/>
    </row>
    <row r="463" spans="1:15" s="219" customFormat="1" ht="9" customHeight="1">
      <c r="A463" s="220" t="s">
        <v>52</v>
      </c>
      <c r="B463" s="229">
        <f t="shared" si="25"/>
        <v>171</v>
      </c>
      <c r="C463" s="285">
        <v>7</v>
      </c>
      <c r="D463" s="285">
        <v>1</v>
      </c>
      <c r="E463" s="285">
        <v>0</v>
      </c>
      <c r="F463" s="285">
        <v>5</v>
      </c>
      <c r="G463" s="285">
        <v>22</v>
      </c>
      <c r="H463" s="285">
        <v>0</v>
      </c>
      <c r="I463" s="285">
        <v>35</v>
      </c>
      <c r="J463" s="285">
        <v>1</v>
      </c>
      <c r="K463" s="285">
        <v>0</v>
      </c>
      <c r="L463" s="285">
        <v>97</v>
      </c>
      <c r="M463" s="285">
        <v>1</v>
      </c>
      <c r="N463" s="285">
        <v>2</v>
      </c>
      <c r="O463" s="220"/>
    </row>
    <row r="464" spans="1:15" s="219" customFormat="1" ht="9" customHeight="1">
      <c r="A464" s="225" t="s">
        <v>53</v>
      </c>
      <c r="B464" s="230">
        <f t="shared" si="25"/>
        <v>5</v>
      </c>
      <c r="C464" s="286">
        <v>0</v>
      </c>
      <c r="D464" s="286">
        <v>0</v>
      </c>
      <c r="E464" s="286">
        <v>0</v>
      </c>
      <c r="F464" s="286">
        <v>0</v>
      </c>
      <c r="G464" s="286">
        <v>1</v>
      </c>
      <c r="H464" s="286">
        <v>0</v>
      </c>
      <c r="I464" s="286">
        <v>1</v>
      </c>
      <c r="J464" s="286">
        <v>0</v>
      </c>
      <c r="K464" s="286">
        <v>0</v>
      </c>
      <c r="L464" s="286">
        <v>3</v>
      </c>
      <c r="M464" s="286">
        <v>0</v>
      </c>
      <c r="N464" s="286">
        <v>0</v>
      </c>
      <c r="O464" s="220"/>
    </row>
    <row r="465" spans="1:15" s="219" customFormat="1" ht="9" customHeight="1">
      <c r="A465" s="220" t="s">
        <v>54</v>
      </c>
      <c r="B465" s="229">
        <f t="shared" si="25"/>
        <v>257</v>
      </c>
      <c r="C465" s="285">
        <v>22</v>
      </c>
      <c r="D465" s="285">
        <v>0</v>
      </c>
      <c r="E465" s="285">
        <v>0</v>
      </c>
      <c r="F465" s="285">
        <v>91</v>
      </c>
      <c r="G465" s="285">
        <v>52</v>
      </c>
      <c r="H465" s="285">
        <v>0</v>
      </c>
      <c r="I465" s="285">
        <v>42</v>
      </c>
      <c r="J465" s="285">
        <v>4</v>
      </c>
      <c r="K465" s="285">
        <v>3</v>
      </c>
      <c r="L465" s="285">
        <v>39</v>
      </c>
      <c r="M465" s="285">
        <v>4</v>
      </c>
      <c r="N465" s="285">
        <v>0</v>
      </c>
      <c r="O465" s="220"/>
    </row>
    <row r="466" spans="1:15" s="219" customFormat="1" ht="9" customHeight="1">
      <c r="A466" s="220" t="s">
        <v>55</v>
      </c>
      <c r="B466" s="229">
        <f t="shared" si="25"/>
        <v>60</v>
      </c>
      <c r="C466" s="285">
        <v>0</v>
      </c>
      <c r="D466" s="285">
        <v>0</v>
      </c>
      <c r="E466" s="285">
        <v>0</v>
      </c>
      <c r="F466" s="285">
        <v>2</v>
      </c>
      <c r="G466" s="285">
        <v>0</v>
      </c>
      <c r="H466" s="285">
        <v>0</v>
      </c>
      <c r="I466" s="285">
        <v>17</v>
      </c>
      <c r="J466" s="285">
        <v>3</v>
      </c>
      <c r="K466" s="285">
        <v>0</v>
      </c>
      <c r="L466" s="285">
        <v>38</v>
      </c>
      <c r="M466" s="285">
        <v>0</v>
      </c>
      <c r="N466" s="285">
        <v>0</v>
      </c>
      <c r="O466" s="220"/>
    </row>
    <row r="467" spans="1:15" s="219" customFormat="1" ht="9" customHeight="1">
      <c r="A467" s="220" t="s">
        <v>56</v>
      </c>
      <c r="B467" s="229">
        <f t="shared" si="25"/>
        <v>0</v>
      </c>
      <c r="C467" s="279">
        <v>0</v>
      </c>
      <c r="D467" s="285">
        <v>0</v>
      </c>
      <c r="E467" s="285">
        <v>0</v>
      </c>
      <c r="F467" s="285">
        <v>0</v>
      </c>
      <c r="G467" s="285">
        <v>0</v>
      </c>
      <c r="H467" s="285">
        <v>0</v>
      </c>
      <c r="I467" s="285">
        <v>0</v>
      </c>
      <c r="J467" s="279">
        <v>0</v>
      </c>
      <c r="K467" s="279">
        <v>0</v>
      </c>
      <c r="L467" s="279">
        <v>0</v>
      </c>
      <c r="M467" s="279">
        <v>0</v>
      </c>
      <c r="N467" s="279">
        <v>0</v>
      </c>
      <c r="O467" s="220"/>
    </row>
    <row r="468" spans="1:15" s="219" customFormat="1" ht="9" customHeight="1">
      <c r="A468" s="225" t="s">
        <v>57</v>
      </c>
      <c r="B468" s="230">
        <f t="shared" si="25"/>
        <v>43</v>
      </c>
      <c r="C468" s="286">
        <v>0</v>
      </c>
      <c r="D468" s="286">
        <v>0</v>
      </c>
      <c r="E468" s="286">
        <v>0</v>
      </c>
      <c r="F468" s="286">
        <v>20</v>
      </c>
      <c r="G468" s="286">
        <v>2</v>
      </c>
      <c r="H468" s="286">
        <v>4</v>
      </c>
      <c r="I468" s="286">
        <v>3</v>
      </c>
      <c r="J468" s="286">
        <v>2</v>
      </c>
      <c r="K468" s="286">
        <v>0</v>
      </c>
      <c r="L468" s="286">
        <v>12</v>
      </c>
      <c r="M468" s="286">
        <v>0</v>
      </c>
      <c r="N468" s="286">
        <v>0</v>
      </c>
      <c r="O468" s="220"/>
    </row>
    <row r="469" spans="1:15" s="219" customFormat="1" ht="9" customHeight="1">
      <c r="A469" s="220" t="s">
        <v>58</v>
      </c>
      <c r="B469" s="229">
        <f t="shared" si="25"/>
        <v>3677</v>
      </c>
      <c r="C469" s="285">
        <v>2</v>
      </c>
      <c r="D469" s="285">
        <v>0</v>
      </c>
      <c r="E469" s="285">
        <v>0</v>
      </c>
      <c r="F469" s="285">
        <v>862</v>
      </c>
      <c r="G469" s="285">
        <v>410</v>
      </c>
      <c r="H469" s="285">
        <v>0</v>
      </c>
      <c r="I469" s="285">
        <v>909</v>
      </c>
      <c r="J469" s="285">
        <v>57</v>
      </c>
      <c r="K469" s="285">
        <v>33</v>
      </c>
      <c r="L469" s="285">
        <v>1387</v>
      </c>
      <c r="M469" s="285">
        <v>3</v>
      </c>
      <c r="N469" s="285">
        <v>14</v>
      </c>
      <c r="O469" s="220"/>
    </row>
    <row r="470" spans="1:15" s="219" customFormat="1" ht="9" customHeight="1">
      <c r="A470" s="220" t="s">
        <v>59</v>
      </c>
      <c r="B470" s="229">
        <f t="shared" si="25"/>
        <v>418</v>
      </c>
      <c r="C470" s="285">
        <v>19</v>
      </c>
      <c r="D470" s="285">
        <v>2</v>
      </c>
      <c r="E470" s="285">
        <v>0</v>
      </c>
      <c r="F470" s="285">
        <v>134</v>
      </c>
      <c r="G470" s="285">
        <v>83</v>
      </c>
      <c r="H470" s="285">
        <v>3</v>
      </c>
      <c r="I470" s="285">
        <v>101</v>
      </c>
      <c r="J470" s="285">
        <v>12</v>
      </c>
      <c r="K470" s="285">
        <v>2</v>
      </c>
      <c r="L470" s="285">
        <v>61</v>
      </c>
      <c r="M470" s="285">
        <v>1</v>
      </c>
      <c r="N470" s="285">
        <v>0</v>
      </c>
      <c r="O470" s="220"/>
    </row>
    <row r="471" spans="1:15" s="219" customFormat="1" ht="9" customHeight="1">
      <c r="A471" s="220" t="s">
        <v>60</v>
      </c>
      <c r="B471" s="229">
        <f t="shared" si="25"/>
        <v>188</v>
      </c>
      <c r="C471" s="285">
        <v>0</v>
      </c>
      <c r="D471" s="285">
        <v>0</v>
      </c>
      <c r="E471" s="285">
        <v>0</v>
      </c>
      <c r="F471" s="285">
        <v>57</v>
      </c>
      <c r="G471" s="285">
        <v>11</v>
      </c>
      <c r="H471" s="285">
        <v>3</v>
      </c>
      <c r="I471" s="285">
        <v>69</v>
      </c>
      <c r="J471" s="285">
        <v>0</v>
      </c>
      <c r="K471" s="285">
        <v>0</v>
      </c>
      <c r="L471" s="285">
        <v>44</v>
      </c>
      <c r="M471" s="285">
        <v>1</v>
      </c>
      <c r="N471" s="285">
        <v>3</v>
      </c>
      <c r="O471" s="220"/>
    </row>
    <row r="472" spans="1:15" s="219" customFormat="1" ht="9" customHeight="1">
      <c r="A472" s="225" t="s">
        <v>61</v>
      </c>
      <c r="B472" s="230">
        <f t="shared" si="25"/>
        <v>355</v>
      </c>
      <c r="C472" s="286">
        <v>0</v>
      </c>
      <c r="D472" s="286">
        <v>2</v>
      </c>
      <c r="E472" s="286">
        <v>0</v>
      </c>
      <c r="F472" s="286">
        <v>10</v>
      </c>
      <c r="G472" s="286">
        <v>72</v>
      </c>
      <c r="H472" s="286">
        <v>0</v>
      </c>
      <c r="I472" s="286">
        <v>63</v>
      </c>
      <c r="J472" s="286">
        <v>0</v>
      </c>
      <c r="K472" s="286">
        <v>0</v>
      </c>
      <c r="L472" s="286">
        <v>201</v>
      </c>
      <c r="M472" s="286">
        <v>1</v>
      </c>
      <c r="N472" s="286">
        <v>6</v>
      </c>
      <c r="O472" s="220"/>
    </row>
    <row r="473" spans="1:15" s="219" customFormat="1" ht="9" customHeight="1">
      <c r="A473" s="220" t="s">
        <v>62</v>
      </c>
      <c r="B473" s="229">
        <f t="shared" si="25"/>
        <v>472</v>
      </c>
      <c r="C473" s="285">
        <v>12</v>
      </c>
      <c r="D473" s="285">
        <v>9</v>
      </c>
      <c r="E473" s="285">
        <v>0</v>
      </c>
      <c r="F473" s="285">
        <v>86</v>
      </c>
      <c r="G473" s="285">
        <v>236</v>
      </c>
      <c r="H473" s="285">
        <v>0</v>
      </c>
      <c r="I473" s="285">
        <v>76</v>
      </c>
      <c r="J473" s="285">
        <v>2</v>
      </c>
      <c r="K473" s="285">
        <v>0</v>
      </c>
      <c r="L473" s="285">
        <v>51</v>
      </c>
      <c r="M473" s="285">
        <v>0</v>
      </c>
      <c r="N473" s="285">
        <v>0</v>
      </c>
      <c r="O473" s="220"/>
    </row>
    <row r="474" spans="1:15" s="219" customFormat="1" ht="9" customHeight="1">
      <c r="A474" s="220" t="s">
        <v>63</v>
      </c>
      <c r="B474" s="229">
        <f t="shared" si="25"/>
        <v>3914</v>
      </c>
      <c r="C474" s="285">
        <v>43</v>
      </c>
      <c r="D474" s="285">
        <v>9</v>
      </c>
      <c r="E474" s="285">
        <v>0</v>
      </c>
      <c r="F474" s="285">
        <v>555</v>
      </c>
      <c r="G474" s="285">
        <v>470</v>
      </c>
      <c r="H474" s="285">
        <v>0</v>
      </c>
      <c r="I474" s="259">
        <v>1253</v>
      </c>
      <c r="J474" s="285">
        <v>98</v>
      </c>
      <c r="K474" s="285">
        <v>9</v>
      </c>
      <c r="L474" s="285">
        <v>1442</v>
      </c>
      <c r="M474" s="285">
        <v>2</v>
      </c>
      <c r="N474" s="285">
        <v>33</v>
      </c>
      <c r="O474" s="220"/>
    </row>
    <row r="475" spans="1:15" s="219" customFormat="1" ht="9" customHeight="1">
      <c r="A475" s="220" t="s">
        <v>64</v>
      </c>
      <c r="B475" s="229">
        <f t="shared" si="25"/>
        <v>3367</v>
      </c>
      <c r="C475" s="285">
        <v>24</v>
      </c>
      <c r="D475" s="285">
        <v>1</v>
      </c>
      <c r="E475" s="285">
        <v>0</v>
      </c>
      <c r="F475" s="259">
        <v>1181</v>
      </c>
      <c r="G475" s="285">
        <v>413</v>
      </c>
      <c r="H475" s="285">
        <v>6</v>
      </c>
      <c r="I475" s="285">
        <v>451</v>
      </c>
      <c r="J475" s="285">
        <v>59</v>
      </c>
      <c r="K475" s="285">
        <v>28</v>
      </c>
      <c r="L475" s="285">
        <v>760</v>
      </c>
      <c r="M475" s="285">
        <v>6</v>
      </c>
      <c r="N475" s="285">
        <v>438</v>
      </c>
      <c r="O475" s="220"/>
    </row>
    <row r="476" spans="1:15" s="219" customFormat="1" ht="9" customHeight="1">
      <c r="A476" s="225" t="s">
        <v>65</v>
      </c>
      <c r="B476" s="230">
        <f t="shared" si="25"/>
        <v>129</v>
      </c>
      <c r="C476" s="286">
        <v>4</v>
      </c>
      <c r="D476" s="286">
        <v>0</v>
      </c>
      <c r="E476" s="286">
        <v>0</v>
      </c>
      <c r="F476" s="286">
        <v>21</v>
      </c>
      <c r="G476" s="286">
        <v>13</v>
      </c>
      <c r="H476" s="286">
        <v>2</v>
      </c>
      <c r="I476" s="286">
        <v>33</v>
      </c>
      <c r="J476" s="286">
        <v>1</v>
      </c>
      <c r="K476" s="286">
        <v>0</v>
      </c>
      <c r="L476" s="286">
        <v>55</v>
      </c>
      <c r="M476" s="286">
        <v>0</v>
      </c>
      <c r="N476" s="286">
        <v>0</v>
      </c>
      <c r="O476" s="220"/>
    </row>
    <row r="477" spans="1:15" s="219" customFormat="1" ht="9" customHeight="1">
      <c r="A477" s="220" t="s">
        <v>66</v>
      </c>
      <c r="B477" s="229">
        <f t="shared" si="25"/>
        <v>598</v>
      </c>
      <c r="C477" s="285">
        <v>8</v>
      </c>
      <c r="D477" s="285">
        <v>2</v>
      </c>
      <c r="E477" s="285">
        <v>0</v>
      </c>
      <c r="F477" s="285">
        <v>74</v>
      </c>
      <c r="G477" s="285">
        <v>91</v>
      </c>
      <c r="H477" s="285">
        <v>3</v>
      </c>
      <c r="I477" s="285">
        <v>58</v>
      </c>
      <c r="J477" s="285">
        <v>2</v>
      </c>
      <c r="K477" s="285">
        <v>3</v>
      </c>
      <c r="L477" s="285">
        <v>280</v>
      </c>
      <c r="M477" s="285">
        <v>1</v>
      </c>
      <c r="N477" s="285">
        <v>76</v>
      </c>
      <c r="O477" s="220"/>
    </row>
    <row r="478" spans="1:15" s="219" customFormat="1" ht="9" customHeight="1">
      <c r="A478" s="220" t="s">
        <v>67</v>
      </c>
      <c r="B478" s="229">
        <f t="shared" si="25"/>
        <v>70</v>
      </c>
      <c r="C478" s="285">
        <v>2</v>
      </c>
      <c r="D478" s="285">
        <v>0</v>
      </c>
      <c r="E478" s="285">
        <v>0</v>
      </c>
      <c r="F478" s="285">
        <v>14</v>
      </c>
      <c r="G478" s="285">
        <v>1</v>
      </c>
      <c r="H478" s="285">
        <v>0</v>
      </c>
      <c r="I478" s="285">
        <v>25</v>
      </c>
      <c r="J478" s="285">
        <v>3</v>
      </c>
      <c r="K478" s="285">
        <v>0</v>
      </c>
      <c r="L478" s="285">
        <v>25</v>
      </c>
      <c r="M478" s="285">
        <v>0</v>
      </c>
      <c r="N478" s="285">
        <v>0</v>
      </c>
      <c r="O478" s="220"/>
    </row>
    <row r="479" spans="1:15" s="219" customFormat="1" ht="9" customHeight="1">
      <c r="A479" s="220" t="s">
        <v>68</v>
      </c>
      <c r="B479" s="229">
        <f t="shared" si="25"/>
        <v>1620</v>
      </c>
      <c r="C479" s="285">
        <v>5</v>
      </c>
      <c r="D479" s="285">
        <v>0</v>
      </c>
      <c r="E479" s="285">
        <v>0</v>
      </c>
      <c r="F479" s="285">
        <v>581</v>
      </c>
      <c r="G479" s="285">
        <v>229</v>
      </c>
      <c r="H479" s="285">
        <v>1</v>
      </c>
      <c r="I479" s="285">
        <v>258</v>
      </c>
      <c r="J479" s="285">
        <v>59</v>
      </c>
      <c r="K479" s="285">
        <v>6</v>
      </c>
      <c r="L479" s="285">
        <v>481</v>
      </c>
      <c r="M479" s="285">
        <v>0</v>
      </c>
      <c r="N479" s="285">
        <v>0</v>
      </c>
      <c r="O479" s="220"/>
    </row>
    <row r="480" spans="1:15" s="219" customFormat="1" ht="9" customHeight="1">
      <c r="A480" s="225" t="s">
        <v>69</v>
      </c>
      <c r="B480" s="230">
        <f t="shared" si="25"/>
        <v>151</v>
      </c>
      <c r="C480" s="286">
        <v>0</v>
      </c>
      <c r="D480" s="286">
        <v>0</v>
      </c>
      <c r="E480" s="286">
        <v>0</v>
      </c>
      <c r="F480" s="286">
        <v>9</v>
      </c>
      <c r="G480" s="286">
        <v>70</v>
      </c>
      <c r="H480" s="286">
        <v>0</v>
      </c>
      <c r="I480" s="286">
        <v>40</v>
      </c>
      <c r="J480" s="286">
        <v>1</v>
      </c>
      <c r="K480" s="286">
        <v>0</v>
      </c>
      <c r="L480" s="286">
        <v>29</v>
      </c>
      <c r="M480" s="286">
        <v>2</v>
      </c>
      <c r="N480" s="286">
        <v>0</v>
      </c>
      <c r="O480" s="220"/>
    </row>
    <row r="481" spans="1:15" s="219" customFormat="1" ht="9" customHeight="1">
      <c r="A481" s="220" t="s">
        <v>70</v>
      </c>
      <c r="B481" s="229">
        <f t="shared" si="25"/>
        <v>1086</v>
      </c>
      <c r="C481" s="285">
        <v>17</v>
      </c>
      <c r="D481" s="285">
        <v>1</v>
      </c>
      <c r="E481" s="285">
        <v>0</v>
      </c>
      <c r="F481" s="285">
        <v>295</v>
      </c>
      <c r="G481" s="285">
        <v>406</v>
      </c>
      <c r="H481" s="285">
        <v>1</v>
      </c>
      <c r="I481" s="285">
        <v>194</v>
      </c>
      <c r="J481" s="285">
        <v>10</v>
      </c>
      <c r="K481" s="285">
        <v>2</v>
      </c>
      <c r="L481" s="285">
        <v>158</v>
      </c>
      <c r="M481" s="285">
        <v>0</v>
      </c>
      <c r="N481" s="285">
        <v>2</v>
      </c>
      <c r="O481" s="220"/>
    </row>
    <row r="482" spans="1:15" s="219" customFormat="1" ht="9" customHeight="1">
      <c r="A482" s="220" t="s">
        <v>71</v>
      </c>
      <c r="B482" s="229">
        <f t="shared" si="25"/>
        <v>696</v>
      </c>
      <c r="C482" s="285">
        <v>10</v>
      </c>
      <c r="D482" s="285">
        <v>1</v>
      </c>
      <c r="E482" s="285">
        <v>0</v>
      </c>
      <c r="F482" s="285">
        <v>334</v>
      </c>
      <c r="G482" s="285">
        <v>106</v>
      </c>
      <c r="H482" s="285">
        <v>0</v>
      </c>
      <c r="I482" s="285">
        <v>85</v>
      </c>
      <c r="J482" s="285">
        <v>13</v>
      </c>
      <c r="K482" s="285">
        <v>0</v>
      </c>
      <c r="L482" s="285">
        <v>145</v>
      </c>
      <c r="M482" s="285">
        <v>0</v>
      </c>
      <c r="N482" s="285">
        <v>2</v>
      </c>
      <c r="O482" s="220"/>
    </row>
    <row r="483" spans="1:15" s="219" customFormat="1" ht="9" customHeight="1">
      <c r="A483" s="220" t="s">
        <v>72</v>
      </c>
      <c r="B483" s="229">
        <f t="shared" si="25"/>
        <v>96</v>
      </c>
      <c r="C483" s="285">
        <v>0</v>
      </c>
      <c r="D483" s="285">
        <v>0</v>
      </c>
      <c r="E483" s="285">
        <v>0</v>
      </c>
      <c r="F483" s="285">
        <v>1</v>
      </c>
      <c r="G483" s="285">
        <v>17</v>
      </c>
      <c r="H483" s="285">
        <v>0</v>
      </c>
      <c r="I483" s="285">
        <v>34</v>
      </c>
      <c r="J483" s="285">
        <v>3</v>
      </c>
      <c r="K483" s="285">
        <v>0</v>
      </c>
      <c r="L483" s="285">
        <v>41</v>
      </c>
      <c r="M483" s="285">
        <v>0</v>
      </c>
      <c r="N483" s="285">
        <v>0</v>
      </c>
      <c r="O483" s="220"/>
    </row>
    <row r="484" spans="1:15" s="219" customFormat="1" ht="9" customHeight="1">
      <c r="A484" s="225" t="s">
        <v>73</v>
      </c>
      <c r="B484" s="230">
        <f t="shared" si="25"/>
        <v>258</v>
      </c>
      <c r="C484" s="286">
        <v>0</v>
      </c>
      <c r="D484" s="286">
        <v>0</v>
      </c>
      <c r="E484" s="286">
        <v>0</v>
      </c>
      <c r="F484" s="286">
        <v>34</v>
      </c>
      <c r="G484" s="286">
        <v>140</v>
      </c>
      <c r="H484" s="286">
        <v>1</v>
      </c>
      <c r="I484" s="286">
        <v>26</v>
      </c>
      <c r="J484" s="286">
        <v>7</v>
      </c>
      <c r="K484" s="286">
        <v>2</v>
      </c>
      <c r="L484" s="286">
        <v>38</v>
      </c>
      <c r="M484" s="286">
        <v>0</v>
      </c>
      <c r="N484" s="286">
        <v>10</v>
      </c>
      <c r="O484" s="220"/>
    </row>
    <row r="485" spans="1:15" s="219" customFormat="1" ht="9" customHeight="1">
      <c r="A485" s="220" t="s">
        <v>74</v>
      </c>
      <c r="B485" s="229">
        <f t="shared" si="25"/>
        <v>197</v>
      </c>
      <c r="C485" s="285">
        <v>16</v>
      </c>
      <c r="D485" s="285">
        <v>0</v>
      </c>
      <c r="E485" s="285">
        <v>0</v>
      </c>
      <c r="F485" s="285">
        <v>16</v>
      </c>
      <c r="G485" s="285">
        <v>66</v>
      </c>
      <c r="H485" s="285">
        <v>12</v>
      </c>
      <c r="I485" s="285">
        <v>22</v>
      </c>
      <c r="J485" s="285">
        <v>2</v>
      </c>
      <c r="K485" s="285">
        <v>0</v>
      </c>
      <c r="L485" s="285">
        <v>61</v>
      </c>
      <c r="M485" s="285">
        <v>0</v>
      </c>
      <c r="N485" s="285">
        <v>2</v>
      </c>
      <c r="O485" s="220"/>
    </row>
    <row r="486" spans="1:15" s="219" customFormat="1" ht="9" customHeight="1">
      <c r="A486" s="220" t="s">
        <v>75</v>
      </c>
      <c r="B486" s="229">
        <f t="shared" si="25"/>
        <v>1156</v>
      </c>
      <c r="C486" s="285">
        <v>16</v>
      </c>
      <c r="D486" s="285">
        <v>3</v>
      </c>
      <c r="E486" s="285">
        <v>0</v>
      </c>
      <c r="F486" s="285">
        <v>99</v>
      </c>
      <c r="G486" s="285">
        <v>264</v>
      </c>
      <c r="H486" s="285">
        <v>5</v>
      </c>
      <c r="I486" s="285">
        <v>104</v>
      </c>
      <c r="J486" s="285">
        <v>452</v>
      </c>
      <c r="K486" s="285">
        <v>0</v>
      </c>
      <c r="L486" s="285">
        <v>212</v>
      </c>
      <c r="M486" s="285">
        <v>0</v>
      </c>
      <c r="N486" s="285">
        <v>1</v>
      </c>
      <c r="O486" s="220"/>
    </row>
    <row r="487" spans="1:15" s="219" customFormat="1" ht="9" customHeight="1">
      <c r="A487" s="220" t="s">
        <v>76</v>
      </c>
      <c r="B487" s="229">
        <f t="shared" si="25"/>
        <v>72</v>
      </c>
      <c r="C487" s="285">
        <v>1</v>
      </c>
      <c r="D487" s="285">
        <v>0</v>
      </c>
      <c r="E487" s="285">
        <v>0</v>
      </c>
      <c r="F487" s="285">
        <v>0</v>
      </c>
      <c r="G487" s="285">
        <v>28</v>
      </c>
      <c r="H487" s="285">
        <v>0</v>
      </c>
      <c r="I487" s="285">
        <v>9</v>
      </c>
      <c r="J487" s="285">
        <v>2</v>
      </c>
      <c r="K487" s="285">
        <v>0</v>
      </c>
      <c r="L487" s="285">
        <v>32</v>
      </c>
      <c r="M487" s="285">
        <v>0</v>
      </c>
      <c r="N487" s="285">
        <v>0</v>
      </c>
      <c r="O487" s="220"/>
    </row>
    <row r="488" spans="1:15" s="219" customFormat="1" ht="9" customHeight="1">
      <c r="A488" s="225" t="s">
        <v>77</v>
      </c>
      <c r="B488" s="230">
        <f t="shared" si="25"/>
        <v>314</v>
      </c>
      <c r="C488" s="286">
        <v>0</v>
      </c>
      <c r="D488" s="286">
        <v>0</v>
      </c>
      <c r="E488" s="286">
        <v>0</v>
      </c>
      <c r="F488" s="286">
        <v>38</v>
      </c>
      <c r="G488" s="286">
        <v>117</v>
      </c>
      <c r="H488" s="286">
        <v>16</v>
      </c>
      <c r="I488" s="286">
        <v>93</v>
      </c>
      <c r="J488" s="286">
        <v>3</v>
      </c>
      <c r="K488" s="286">
        <v>1</v>
      </c>
      <c r="L488" s="286">
        <v>45</v>
      </c>
      <c r="M488" s="286">
        <v>1</v>
      </c>
      <c r="N488" s="286">
        <v>0</v>
      </c>
      <c r="O488" s="220"/>
    </row>
    <row r="489" spans="1:15" s="219" customFormat="1" ht="9" customHeight="1">
      <c r="A489" s="220" t="s">
        <v>78</v>
      </c>
      <c r="B489" s="229">
        <f t="shared" si="25"/>
        <v>208</v>
      </c>
      <c r="C489" s="285">
        <v>1</v>
      </c>
      <c r="D489" s="285">
        <v>0</v>
      </c>
      <c r="E489" s="285">
        <v>0</v>
      </c>
      <c r="F489" s="285">
        <v>55</v>
      </c>
      <c r="G489" s="285">
        <v>68</v>
      </c>
      <c r="H489" s="285">
        <v>4</v>
      </c>
      <c r="I489" s="285">
        <v>32</v>
      </c>
      <c r="J489" s="285">
        <v>4</v>
      </c>
      <c r="K489" s="285">
        <v>0</v>
      </c>
      <c r="L489" s="285">
        <v>32</v>
      </c>
      <c r="M489" s="285">
        <v>1</v>
      </c>
      <c r="N489" s="285">
        <v>11</v>
      </c>
      <c r="O489" s="220"/>
    </row>
    <row r="490" spans="1:15" s="219" customFormat="1" ht="9" customHeight="1">
      <c r="A490" s="220" t="s">
        <v>79</v>
      </c>
      <c r="B490" s="229">
        <f t="shared" si="25"/>
        <v>1087</v>
      </c>
      <c r="C490" s="285">
        <v>8</v>
      </c>
      <c r="D490" s="285">
        <v>0</v>
      </c>
      <c r="E490" s="285">
        <v>0</v>
      </c>
      <c r="F490" s="285">
        <v>73</v>
      </c>
      <c r="G490" s="285">
        <v>673</v>
      </c>
      <c r="H490" s="285">
        <v>3</v>
      </c>
      <c r="I490" s="285">
        <v>164</v>
      </c>
      <c r="J490" s="285">
        <v>11</v>
      </c>
      <c r="K490" s="285">
        <v>0</v>
      </c>
      <c r="L490" s="285">
        <v>130</v>
      </c>
      <c r="M490" s="285">
        <v>2</v>
      </c>
      <c r="N490" s="285">
        <v>23</v>
      </c>
      <c r="O490" s="220"/>
    </row>
    <row r="491" spans="1:15" s="219" customFormat="1" ht="9" customHeight="1">
      <c r="A491" s="253" t="s">
        <v>80</v>
      </c>
      <c r="B491" s="256">
        <f t="shared" si="25"/>
        <v>79</v>
      </c>
      <c r="C491" s="281">
        <v>6</v>
      </c>
      <c r="D491" s="281">
        <v>1</v>
      </c>
      <c r="E491" s="281">
        <v>0</v>
      </c>
      <c r="F491" s="281">
        <v>8</v>
      </c>
      <c r="G491" s="281">
        <v>6</v>
      </c>
      <c r="H491" s="281">
        <v>0</v>
      </c>
      <c r="I491" s="281">
        <v>13</v>
      </c>
      <c r="J491" s="281">
        <v>13</v>
      </c>
      <c r="K491" s="281">
        <v>0</v>
      </c>
      <c r="L491" s="281">
        <v>32</v>
      </c>
      <c r="M491" s="281">
        <v>0</v>
      </c>
      <c r="N491" s="281">
        <v>0</v>
      </c>
      <c r="O491" s="220"/>
    </row>
    <row r="492" spans="1:15" s="219" customFormat="1" ht="9" customHeight="1">
      <c r="A492" s="225" t="s">
        <v>81</v>
      </c>
      <c r="B492" s="230">
        <f t="shared" si="25"/>
        <v>36</v>
      </c>
      <c r="C492" s="280">
        <v>0</v>
      </c>
      <c r="D492" s="280">
        <v>0</v>
      </c>
      <c r="E492" s="280">
        <v>0</v>
      </c>
      <c r="F492" s="280">
        <v>2</v>
      </c>
      <c r="G492" s="280">
        <v>6</v>
      </c>
      <c r="H492" s="280">
        <v>0</v>
      </c>
      <c r="I492" s="280">
        <v>8</v>
      </c>
      <c r="J492" s="280">
        <v>0</v>
      </c>
      <c r="K492" s="280">
        <v>0</v>
      </c>
      <c r="L492" s="280">
        <v>20</v>
      </c>
      <c r="M492" s="280">
        <v>0</v>
      </c>
      <c r="N492" s="280">
        <v>0</v>
      </c>
      <c r="O492" s="220"/>
    </row>
    <row r="493" spans="1:15" s="219" customFormat="1" ht="9" customHeight="1">
      <c r="A493" s="220"/>
      <c r="B493" s="229"/>
      <c r="C493" s="279"/>
      <c r="D493" s="279"/>
      <c r="E493" s="279"/>
      <c r="F493" s="279"/>
      <c r="G493" s="279"/>
      <c r="H493" s="279"/>
      <c r="I493" s="279"/>
      <c r="J493" s="279"/>
      <c r="K493" s="279"/>
      <c r="L493" s="279"/>
      <c r="M493" s="279"/>
      <c r="N493" s="279"/>
      <c r="O493" s="220"/>
    </row>
    <row r="494" spans="1:15" s="219" customFormat="1" ht="9" customHeight="1">
      <c r="A494" s="218">
        <v>2008</v>
      </c>
      <c r="B494" s="249"/>
      <c r="O494" s="220"/>
    </row>
    <row r="495" spans="1:15" s="219" customFormat="1" ht="9" customHeight="1">
      <c r="A495" s="222" t="s">
        <v>102</v>
      </c>
      <c r="B495" s="243">
        <f t="shared" ref="B495:N495" si="26">SUM(B497:B528)</f>
        <v>24584</v>
      </c>
      <c r="C495" s="243">
        <f t="shared" si="26"/>
        <v>224</v>
      </c>
      <c r="D495" s="243">
        <f t="shared" si="26"/>
        <v>18</v>
      </c>
      <c r="E495" s="243">
        <f t="shared" si="26"/>
        <v>2</v>
      </c>
      <c r="F495" s="243">
        <f t="shared" si="26"/>
        <v>5289</v>
      </c>
      <c r="G495" s="243">
        <f t="shared" si="26"/>
        <v>4898</v>
      </c>
      <c r="H495" s="243">
        <f t="shared" si="26"/>
        <v>68</v>
      </c>
      <c r="I495" s="243">
        <f t="shared" si="26"/>
        <v>5295</v>
      </c>
      <c r="J495" s="243">
        <f t="shared" si="26"/>
        <v>903</v>
      </c>
      <c r="K495" s="243">
        <f t="shared" si="26"/>
        <v>131</v>
      </c>
      <c r="L495" s="243">
        <f t="shared" si="26"/>
        <v>7603</v>
      </c>
      <c r="M495" s="243">
        <f t="shared" si="26"/>
        <v>41</v>
      </c>
      <c r="N495" s="243">
        <f t="shared" si="26"/>
        <v>112</v>
      </c>
      <c r="O495" s="220"/>
    </row>
    <row r="496" spans="1:15" s="219" customFormat="1" ht="3" customHeight="1">
      <c r="A496" s="222"/>
      <c r="B496" s="243"/>
      <c r="C496" s="243"/>
      <c r="D496" s="243"/>
      <c r="E496" s="243"/>
      <c r="F496" s="243"/>
      <c r="G496" s="243"/>
      <c r="H496" s="243"/>
      <c r="I496" s="243"/>
      <c r="J496" s="243"/>
      <c r="K496" s="243"/>
      <c r="L496" s="243"/>
      <c r="M496" s="243"/>
      <c r="N496" s="243"/>
      <c r="O496" s="220"/>
    </row>
    <row r="497" spans="1:15" s="219" customFormat="1" ht="9" customHeight="1">
      <c r="A497" s="220" t="s">
        <v>50</v>
      </c>
      <c r="B497" s="229">
        <f t="shared" ref="B497:B528" si="27">SUM(C497:N497)</f>
        <v>137</v>
      </c>
      <c r="C497" s="259">
        <v>1</v>
      </c>
      <c r="D497" s="259">
        <v>0</v>
      </c>
      <c r="E497" s="259">
        <v>0</v>
      </c>
      <c r="F497" s="259">
        <v>12</v>
      </c>
      <c r="G497" s="259">
        <v>56</v>
      </c>
      <c r="H497" s="259">
        <v>0</v>
      </c>
      <c r="I497" s="259">
        <v>36</v>
      </c>
      <c r="J497" s="259">
        <v>7</v>
      </c>
      <c r="K497" s="259">
        <v>0</v>
      </c>
      <c r="L497" s="259">
        <v>22</v>
      </c>
      <c r="M497" s="259">
        <v>0</v>
      </c>
      <c r="N497" s="259">
        <v>3</v>
      </c>
      <c r="O497" s="220"/>
    </row>
    <row r="498" spans="1:15" s="219" customFormat="1" ht="9" customHeight="1">
      <c r="A498" s="220" t="s">
        <v>51</v>
      </c>
      <c r="B498" s="229">
        <f t="shared" si="27"/>
        <v>3860</v>
      </c>
      <c r="C498" s="259">
        <v>8</v>
      </c>
      <c r="D498" s="259">
        <v>0</v>
      </c>
      <c r="E498" s="259">
        <v>1</v>
      </c>
      <c r="F498" s="259">
        <v>880</v>
      </c>
      <c r="G498" s="259">
        <v>658</v>
      </c>
      <c r="H498" s="259">
        <v>8</v>
      </c>
      <c r="I498" s="259">
        <v>1059</v>
      </c>
      <c r="J498" s="259">
        <v>89</v>
      </c>
      <c r="K498" s="259">
        <v>21</v>
      </c>
      <c r="L498" s="259">
        <v>1122</v>
      </c>
      <c r="M498" s="259">
        <v>11</v>
      </c>
      <c r="N498" s="259">
        <v>3</v>
      </c>
      <c r="O498" s="220"/>
    </row>
    <row r="499" spans="1:15" s="219" customFormat="1" ht="9" customHeight="1">
      <c r="A499" s="220" t="s">
        <v>52</v>
      </c>
      <c r="B499" s="229">
        <f t="shared" si="27"/>
        <v>163</v>
      </c>
      <c r="C499" s="259">
        <v>4</v>
      </c>
      <c r="D499" s="259">
        <v>0</v>
      </c>
      <c r="E499" s="259">
        <v>0</v>
      </c>
      <c r="F499" s="259">
        <v>24</v>
      </c>
      <c r="G499" s="259">
        <v>19</v>
      </c>
      <c r="H499" s="259">
        <v>0</v>
      </c>
      <c r="I499" s="259">
        <v>48</v>
      </c>
      <c r="J499" s="259">
        <v>3</v>
      </c>
      <c r="K499" s="259">
        <v>1</v>
      </c>
      <c r="L499" s="259">
        <v>64</v>
      </c>
      <c r="M499" s="259">
        <v>0</v>
      </c>
      <c r="N499" s="259">
        <v>0</v>
      </c>
      <c r="O499" s="220"/>
    </row>
    <row r="500" spans="1:15" s="219" customFormat="1" ht="9" customHeight="1">
      <c r="A500" s="225" t="s">
        <v>53</v>
      </c>
      <c r="B500" s="230">
        <f t="shared" si="27"/>
        <v>14</v>
      </c>
      <c r="C500" s="260">
        <v>1</v>
      </c>
      <c r="D500" s="260">
        <v>0</v>
      </c>
      <c r="E500" s="260">
        <v>0</v>
      </c>
      <c r="F500" s="260">
        <v>2</v>
      </c>
      <c r="G500" s="260">
        <v>1</v>
      </c>
      <c r="H500" s="260">
        <v>0</v>
      </c>
      <c r="I500" s="260">
        <v>3</v>
      </c>
      <c r="J500" s="260">
        <v>0</v>
      </c>
      <c r="K500" s="260">
        <v>0</v>
      </c>
      <c r="L500" s="260">
        <v>7</v>
      </c>
      <c r="M500" s="260">
        <v>0</v>
      </c>
      <c r="N500" s="260">
        <v>0</v>
      </c>
      <c r="O500" s="220"/>
    </row>
    <row r="501" spans="1:15" s="219" customFormat="1" ht="9" customHeight="1">
      <c r="A501" s="220" t="s">
        <v>54</v>
      </c>
      <c r="B501" s="229">
        <f t="shared" si="27"/>
        <v>208</v>
      </c>
      <c r="C501" s="259">
        <v>8</v>
      </c>
      <c r="D501" s="259">
        <v>0</v>
      </c>
      <c r="E501" s="259">
        <v>0</v>
      </c>
      <c r="F501" s="259">
        <v>85</v>
      </c>
      <c r="G501" s="259">
        <v>21</v>
      </c>
      <c r="H501" s="259">
        <v>2</v>
      </c>
      <c r="I501" s="259">
        <v>21</v>
      </c>
      <c r="J501" s="259">
        <v>3</v>
      </c>
      <c r="K501" s="259">
        <v>3</v>
      </c>
      <c r="L501" s="259">
        <v>57</v>
      </c>
      <c r="M501" s="259">
        <v>5</v>
      </c>
      <c r="N501" s="259">
        <v>3</v>
      </c>
      <c r="O501" s="220"/>
    </row>
    <row r="502" spans="1:15" s="219" customFormat="1" ht="9" customHeight="1">
      <c r="A502" s="220" t="s">
        <v>55</v>
      </c>
      <c r="B502" s="229">
        <f t="shared" si="27"/>
        <v>115</v>
      </c>
      <c r="C502" s="259">
        <v>0</v>
      </c>
      <c r="D502" s="259">
        <v>0</v>
      </c>
      <c r="E502" s="259">
        <v>0</v>
      </c>
      <c r="F502" s="259">
        <v>3</v>
      </c>
      <c r="G502" s="259">
        <v>21</v>
      </c>
      <c r="H502" s="259">
        <v>0</v>
      </c>
      <c r="I502" s="259">
        <v>14</v>
      </c>
      <c r="J502" s="259">
        <v>5</v>
      </c>
      <c r="K502" s="259">
        <v>1</v>
      </c>
      <c r="L502" s="259">
        <v>67</v>
      </c>
      <c r="M502" s="259">
        <v>0</v>
      </c>
      <c r="N502" s="259">
        <v>4</v>
      </c>
      <c r="O502" s="220"/>
    </row>
    <row r="503" spans="1:15" s="219" customFormat="1" ht="9" customHeight="1">
      <c r="A503" s="220" t="s">
        <v>56</v>
      </c>
      <c r="B503" s="229">
        <f t="shared" si="27"/>
        <v>0</v>
      </c>
      <c r="C503" s="279">
        <v>0</v>
      </c>
      <c r="D503" s="259">
        <v>0</v>
      </c>
      <c r="E503" s="259">
        <v>0</v>
      </c>
      <c r="F503" s="259">
        <v>0</v>
      </c>
      <c r="G503" s="259">
        <v>0</v>
      </c>
      <c r="H503" s="259">
        <v>0</v>
      </c>
      <c r="I503" s="259">
        <v>0</v>
      </c>
      <c r="J503" s="279">
        <v>0</v>
      </c>
      <c r="K503" s="279">
        <v>0</v>
      </c>
      <c r="L503" s="279">
        <v>0</v>
      </c>
      <c r="M503" s="279">
        <v>0</v>
      </c>
      <c r="N503" s="279">
        <v>0</v>
      </c>
      <c r="O503" s="220"/>
    </row>
    <row r="504" spans="1:15" s="219" customFormat="1" ht="9" customHeight="1">
      <c r="A504" s="225" t="s">
        <v>57</v>
      </c>
      <c r="B504" s="230">
        <f t="shared" si="27"/>
        <v>45</v>
      </c>
      <c r="C504" s="260">
        <v>0</v>
      </c>
      <c r="D504" s="260">
        <v>0</v>
      </c>
      <c r="E504" s="260">
        <v>0</v>
      </c>
      <c r="F504" s="260">
        <v>18</v>
      </c>
      <c r="G504" s="260">
        <v>0</v>
      </c>
      <c r="H504" s="260">
        <v>0</v>
      </c>
      <c r="I504" s="260">
        <v>3</v>
      </c>
      <c r="J504" s="260">
        <v>2</v>
      </c>
      <c r="K504" s="260">
        <v>0</v>
      </c>
      <c r="L504" s="260">
        <v>19</v>
      </c>
      <c r="M504" s="260">
        <v>3</v>
      </c>
      <c r="N504" s="260">
        <v>0</v>
      </c>
      <c r="O504" s="220"/>
    </row>
    <row r="505" spans="1:15" s="219" customFormat="1" ht="9" customHeight="1">
      <c r="A505" s="220" t="s">
        <v>58</v>
      </c>
      <c r="B505" s="229">
        <f t="shared" si="27"/>
        <v>3067</v>
      </c>
      <c r="C505" s="259">
        <v>4</v>
      </c>
      <c r="D505" s="259">
        <v>0</v>
      </c>
      <c r="E505" s="259">
        <v>0</v>
      </c>
      <c r="F505" s="259">
        <v>712</v>
      </c>
      <c r="G505" s="259">
        <v>359</v>
      </c>
      <c r="H505" s="259">
        <v>0</v>
      </c>
      <c r="I505" s="259">
        <v>753</v>
      </c>
      <c r="J505" s="259">
        <v>37</v>
      </c>
      <c r="K505" s="259">
        <v>22</v>
      </c>
      <c r="L505" s="259">
        <v>1172</v>
      </c>
      <c r="M505" s="259">
        <v>1</v>
      </c>
      <c r="N505" s="259">
        <v>7</v>
      </c>
      <c r="O505" s="220"/>
    </row>
    <row r="506" spans="1:15" s="219" customFormat="1" ht="9" customHeight="1">
      <c r="A506" s="220" t="s">
        <v>59</v>
      </c>
      <c r="B506" s="229">
        <f t="shared" si="27"/>
        <v>322</v>
      </c>
      <c r="C506" s="259">
        <v>13</v>
      </c>
      <c r="D506" s="259">
        <v>0</v>
      </c>
      <c r="E506" s="259">
        <v>0</v>
      </c>
      <c r="F506" s="259">
        <v>75</v>
      </c>
      <c r="G506" s="259">
        <v>60</v>
      </c>
      <c r="H506" s="259">
        <v>3</v>
      </c>
      <c r="I506" s="259">
        <v>83</v>
      </c>
      <c r="J506" s="259">
        <v>10</v>
      </c>
      <c r="K506" s="259">
        <v>2</v>
      </c>
      <c r="L506" s="259">
        <v>74</v>
      </c>
      <c r="M506" s="259">
        <v>2</v>
      </c>
      <c r="N506" s="259">
        <v>0</v>
      </c>
      <c r="O506" s="220"/>
    </row>
    <row r="507" spans="1:15" s="219" customFormat="1" ht="9" customHeight="1">
      <c r="A507" s="220" t="s">
        <v>60</v>
      </c>
      <c r="B507" s="229">
        <f t="shared" si="27"/>
        <v>154</v>
      </c>
      <c r="C507" s="259">
        <v>0</v>
      </c>
      <c r="D507" s="259">
        <v>0</v>
      </c>
      <c r="E507" s="259">
        <v>0</v>
      </c>
      <c r="F507" s="259">
        <v>36</v>
      </c>
      <c r="G507" s="259">
        <v>10</v>
      </c>
      <c r="H507" s="259">
        <v>7</v>
      </c>
      <c r="I507" s="259">
        <v>62</v>
      </c>
      <c r="J507" s="259">
        <v>4</v>
      </c>
      <c r="K507" s="259">
        <v>1</v>
      </c>
      <c r="L507" s="259">
        <v>31</v>
      </c>
      <c r="M507" s="259">
        <v>0</v>
      </c>
      <c r="N507" s="259">
        <v>3</v>
      </c>
      <c r="O507" s="220"/>
    </row>
    <row r="508" spans="1:15" s="219" customFormat="1" ht="9" customHeight="1">
      <c r="A508" s="225" t="s">
        <v>61</v>
      </c>
      <c r="B508" s="230">
        <f t="shared" si="27"/>
        <v>368</v>
      </c>
      <c r="C508" s="260">
        <v>0</v>
      </c>
      <c r="D508" s="260">
        <v>1</v>
      </c>
      <c r="E508" s="260">
        <v>0</v>
      </c>
      <c r="F508" s="260">
        <v>6</v>
      </c>
      <c r="G508" s="260">
        <v>64</v>
      </c>
      <c r="H508" s="260">
        <v>1</v>
      </c>
      <c r="I508" s="260">
        <v>42</v>
      </c>
      <c r="J508" s="260">
        <v>1</v>
      </c>
      <c r="K508" s="260">
        <v>2</v>
      </c>
      <c r="L508" s="260">
        <v>246</v>
      </c>
      <c r="M508" s="260">
        <v>5</v>
      </c>
      <c r="N508" s="260">
        <v>0</v>
      </c>
      <c r="O508" s="220"/>
    </row>
    <row r="509" spans="1:15" s="219" customFormat="1" ht="9" customHeight="1">
      <c r="A509" s="220" t="s">
        <v>62</v>
      </c>
      <c r="B509" s="229">
        <f t="shared" si="27"/>
        <v>558</v>
      </c>
      <c r="C509" s="259">
        <v>12</v>
      </c>
      <c r="D509" s="259">
        <v>4</v>
      </c>
      <c r="E509" s="259">
        <v>0</v>
      </c>
      <c r="F509" s="259">
        <v>80</v>
      </c>
      <c r="G509" s="259">
        <v>120</v>
      </c>
      <c r="H509" s="259">
        <v>0</v>
      </c>
      <c r="I509" s="259">
        <v>78</v>
      </c>
      <c r="J509" s="259">
        <v>193</v>
      </c>
      <c r="K509" s="259">
        <v>0</v>
      </c>
      <c r="L509" s="259">
        <v>70</v>
      </c>
      <c r="M509" s="259">
        <v>0</v>
      </c>
      <c r="N509" s="259">
        <v>1</v>
      </c>
      <c r="O509" s="220"/>
    </row>
    <row r="510" spans="1:15" s="219" customFormat="1" ht="9" customHeight="1">
      <c r="A510" s="220" t="s">
        <v>63</v>
      </c>
      <c r="B510" s="229">
        <f t="shared" si="27"/>
        <v>1921</v>
      </c>
      <c r="C510" s="259">
        <v>17</v>
      </c>
      <c r="D510" s="259">
        <v>0</v>
      </c>
      <c r="E510" s="259">
        <v>0</v>
      </c>
      <c r="F510" s="259">
        <v>258</v>
      </c>
      <c r="G510" s="259">
        <v>290</v>
      </c>
      <c r="H510" s="259">
        <v>1</v>
      </c>
      <c r="I510" s="259">
        <v>611</v>
      </c>
      <c r="J510" s="259">
        <v>91</v>
      </c>
      <c r="K510" s="259">
        <v>8</v>
      </c>
      <c r="L510" s="259">
        <v>642</v>
      </c>
      <c r="M510" s="259">
        <v>1</v>
      </c>
      <c r="N510" s="259">
        <v>2</v>
      </c>
      <c r="O510" s="220"/>
    </row>
    <row r="511" spans="1:15" s="219" customFormat="1" ht="9" customHeight="1">
      <c r="A511" s="220" t="s">
        <v>64</v>
      </c>
      <c r="B511" s="229">
        <f t="shared" si="27"/>
        <v>2148</v>
      </c>
      <c r="C511" s="259">
        <v>16</v>
      </c>
      <c r="D511" s="259">
        <v>3</v>
      </c>
      <c r="E511" s="259">
        <v>0</v>
      </c>
      <c r="F511" s="259">
        <v>469</v>
      </c>
      <c r="G511" s="259">
        <v>414</v>
      </c>
      <c r="H511" s="259">
        <v>1</v>
      </c>
      <c r="I511" s="259">
        <v>397</v>
      </c>
      <c r="J511" s="259">
        <v>64</v>
      </c>
      <c r="K511" s="259">
        <v>5</v>
      </c>
      <c r="L511" s="259">
        <v>763</v>
      </c>
      <c r="M511" s="259">
        <v>0</v>
      </c>
      <c r="N511" s="259">
        <v>16</v>
      </c>
      <c r="O511" s="220"/>
    </row>
    <row r="512" spans="1:15" s="219" customFormat="1" ht="9" customHeight="1">
      <c r="A512" s="225" t="s">
        <v>65</v>
      </c>
      <c r="B512" s="230">
        <f t="shared" si="27"/>
        <v>140</v>
      </c>
      <c r="C512" s="260">
        <v>5</v>
      </c>
      <c r="D512" s="260">
        <v>0</v>
      </c>
      <c r="E512" s="260">
        <v>0</v>
      </c>
      <c r="F512" s="260">
        <v>31</v>
      </c>
      <c r="G512" s="260">
        <v>20</v>
      </c>
      <c r="H512" s="260">
        <v>5</v>
      </c>
      <c r="I512" s="260">
        <v>27</v>
      </c>
      <c r="J512" s="260">
        <v>1</v>
      </c>
      <c r="K512" s="260">
        <v>0</v>
      </c>
      <c r="L512" s="260">
        <v>48</v>
      </c>
      <c r="M512" s="260">
        <v>3</v>
      </c>
      <c r="N512" s="260">
        <v>0</v>
      </c>
      <c r="O512" s="220"/>
    </row>
    <row r="513" spans="1:15" s="219" customFormat="1" ht="9" customHeight="1">
      <c r="A513" s="220" t="s">
        <v>66</v>
      </c>
      <c r="B513" s="229">
        <f t="shared" si="27"/>
        <v>420</v>
      </c>
      <c r="C513" s="259">
        <v>10</v>
      </c>
      <c r="D513" s="259">
        <v>2</v>
      </c>
      <c r="E513" s="259">
        <v>0</v>
      </c>
      <c r="F513" s="259">
        <v>39</v>
      </c>
      <c r="G513" s="259">
        <v>35</v>
      </c>
      <c r="H513" s="259">
        <v>2</v>
      </c>
      <c r="I513" s="259">
        <v>54</v>
      </c>
      <c r="J513" s="259">
        <v>0</v>
      </c>
      <c r="K513" s="259">
        <v>0</v>
      </c>
      <c r="L513" s="259">
        <v>226</v>
      </c>
      <c r="M513" s="259">
        <v>0</v>
      </c>
      <c r="N513" s="259">
        <v>52</v>
      </c>
      <c r="O513" s="220"/>
    </row>
    <row r="514" spans="1:15" s="219" customFormat="1" ht="9" customHeight="1">
      <c r="A514" s="220" t="s">
        <v>67</v>
      </c>
      <c r="B514" s="229">
        <f t="shared" si="27"/>
        <v>95</v>
      </c>
      <c r="C514" s="259">
        <v>2</v>
      </c>
      <c r="D514" s="259">
        <v>0</v>
      </c>
      <c r="E514" s="259">
        <v>0</v>
      </c>
      <c r="F514" s="259">
        <v>11</v>
      </c>
      <c r="G514" s="259">
        <v>9</v>
      </c>
      <c r="H514" s="259">
        <v>0</v>
      </c>
      <c r="I514" s="259">
        <v>16</v>
      </c>
      <c r="J514" s="259">
        <v>24</v>
      </c>
      <c r="K514" s="259">
        <v>0</v>
      </c>
      <c r="L514" s="259">
        <v>31</v>
      </c>
      <c r="M514" s="259">
        <v>0</v>
      </c>
      <c r="N514" s="259">
        <v>2</v>
      </c>
      <c r="O514" s="220"/>
    </row>
    <row r="515" spans="1:15" s="219" customFormat="1" ht="9" customHeight="1">
      <c r="A515" s="220" t="s">
        <v>68</v>
      </c>
      <c r="B515" s="229">
        <f t="shared" si="27"/>
        <v>5474</v>
      </c>
      <c r="C515" s="259">
        <v>58</v>
      </c>
      <c r="D515" s="259">
        <v>2</v>
      </c>
      <c r="E515" s="259">
        <v>0</v>
      </c>
      <c r="F515" s="259">
        <v>1593</v>
      </c>
      <c r="G515" s="259">
        <v>573</v>
      </c>
      <c r="H515" s="259">
        <v>10</v>
      </c>
      <c r="I515" s="259">
        <v>1065</v>
      </c>
      <c r="J515" s="259">
        <v>239</v>
      </c>
      <c r="K515" s="259">
        <v>40</v>
      </c>
      <c r="L515" s="259">
        <v>1892</v>
      </c>
      <c r="M515" s="259">
        <v>1</v>
      </c>
      <c r="N515" s="259">
        <v>1</v>
      </c>
      <c r="O515" s="220"/>
    </row>
    <row r="516" spans="1:15" s="219" customFormat="1" ht="9" customHeight="1">
      <c r="A516" s="225" t="s">
        <v>69</v>
      </c>
      <c r="B516" s="230">
        <f t="shared" si="27"/>
        <v>481</v>
      </c>
      <c r="C516" s="260">
        <v>1</v>
      </c>
      <c r="D516" s="260">
        <v>0</v>
      </c>
      <c r="E516" s="260">
        <v>0</v>
      </c>
      <c r="F516" s="260">
        <v>20</v>
      </c>
      <c r="G516" s="260">
        <v>237</v>
      </c>
      <c r="H516" s="260">
        <v>0</v>
      </c>
      <c r="I516" s="260">
        <v>169</v>
      </c>
      <c r="J516" s="260">
        <v>3</v>
      </c>
      <c r="K516" s="260">
        <v>1</v>
      </c>
      <c r="L516" s="260">
        <v>49</v>
      </c>
      <c r="M516" s="260">
        <v>1</v>
      </c>
      <c r="N516" s="260">
        <v>0</v>
      </c>
      <c r="O516" s="220"/>
    </row>
    <row r="517" spans="1:15" s="219" customFormat="1" ht="9" customHeight="1">
      <c r="A517" s="220" t="s">
        <v>70</v>
      </c>
      <c r="B517" s="229">
        <f t="shared" si="27"/>
        <v>1560</v>
      </c>
      <c r="C517" s="259">
        <v>17</v>
      </c>
      <c r="D517" s="259">
        <v>0</v>
      </c>
      <c r="E517" s="259">
        <v>1</v>
      </c>
      <c r="F517" s="259">
        <v>256</v>
      </c>
      <c r="G517" s="259">
        <v>682</v>
      </c>
      <c r="H517" s="259">
        <v>1</v>
      </c>
      <c r="I517" s="259">
        <v>298</v>
      </c>
      <c r="J517" s="259">
        <v>20</v>
      </c>
      <c r="K517" s="259">
        <v>8</v>
      </c>
      <c r="L517" s="259">
        <v>269</v>
      </c>
      <c r="M517" s="259">
        <v>0</v>
      </c>
      <c r="N517" s="259">
        <v>8</v>
      </c>
      <c r="O517" s="220"/>
    </row>
    <row r="518" spans="1:15" s="219" customFormat="1" ht="9" customHeight="1">
      <c r="A518" s="220" t="s">
        <v>71</v>
      </c>
      <c r="B518" s="229">
        <f t="shared" si="27"/>
        <v>845</v>
      </c>
      <c r="C518" s="259">
        <v>7</v>
      </c>
      <c r="D518" s="259">
        <v>0</v>
      </c>
      <c r="E518" s="259">
        <v>0</v>
      </c>
      <c r="F518" s="259">
        <v>390</v>
      </c>
      <c r="G518" s="259">
        <v>124</v>
      </c>
      <c r="H518" s="259">
        <v>0</v>
      </c>
      <c r="I518" s="259">
        <v>79</v>
      </c>
      <c r="J518" s="259">
        <v>28</v>
      </c>
      <c r="K518" s="259">
        <v>7</v>
      </c>
      <c r="L518" s="259">
        <v>208</v>
      </c>
      <c r="M518" s="259">
        <v>2</v>
      </c>
      <c r="N518" s="259">
        <v>0</v>
      </c>
      <c r="O518" s="220"/>
    </row>
    <row r="519" spans="1:15" s="219" customFormat="1" ht="9" customHeight="1">
      <c r="A519" s="220" t="s">
        <v>72</v>
      </c>
      <c r="B519" s="229">
        <f t="shared" si="27"/>
        <v>162</v>
      </c>
      <c r="C519" s="259">
        <v>0</v>
      </c>
      <c r="D519" s="259">
        <v>0</v>
      </c>
      <c r="E519" s="259">
        <v>0</v>
      </c>
      <c r="F519" s="259">
        <v>1</v>
      </c>
      <c r="G519" s="259">
        <v>19</v>
      </c>
      <c r="H519" s="259">
        <v>0</v>
      </c>
      <c r="I519" s="259">
        <v>34</v>
      </c>
      <c r="J519" s="259">
        <v>11</v>
      </c>
      <c r="K519" s="259">
        <v>1</v>
      </c>
      <c r="L519" s="259">
        <v>95</v>
      </c>
      <c r="M519" s="259">
        <v>1</v>
      </c>
      <c r="N519" s="259">
        <v>0</v>
      </c>
      <c r="O519" s="220"/>
    </row>
    <row r="520" spans="1:15" s="219" customFormat="1" ht="9" customHeight="1">
      <c r="A520" s="225" t="s">
        <v>73</v>
      </c>
      <c r="B520" s="230">
        <f t="shared" si="27"/>
        <v>197</v>
      </c>
      <c r="C520" s="260">
        <v>0</v>
      </c>
      <c r="D520" s="260">
        <v>1</v>
      </c>
      <c r="E520" s="260">
        <v>0</v>
      </c>
      <c r="F520" s="260">
        <v>48</v>
      </c>
      <c r="G520" s="260">
        <v>76</v>
      </c>
      <c r="H520" s="260">
        <v>0</v>
      </c>
      <c r="I520" s="260">
        <v>16</v>
      </c>
      <c r="J520" s="260">
        <v>6</v>
      </c>
      <c r="K520" s="260">
        <v>2</v>
      </c>
      <c r="L520" s="260">
        <v>45</v>
      </c>
      <c r="M520" s="260">
        <v>0</v>
      </c>
      <c r="N520" s="260">
        <v>3</v>
      </c>
      <c r="O520" s="220"/>
    </row>
    <row r="521" spans="1:15" s="219" customFormat="1" ht="9" customHeight="1">
      <c r="A521" s="220" t="s">
        <v>74</v>
      </c>
      <c r="B521" s="229">
        <f t="shared" si="27"/>
        <v>156</v>
      </c>
      <c r="C521" s="259">
        <v>18</v>
      </c>
      <c r="D521" s="259">
        <v>0</v>
      </c>
      <c r="E521" s="259">
        <v>0</v>
      </c>
      <c r="F521" s="259">
        <v>23</v>
      </c>
      <c r="G521" s="259">
        <v>39</v>
      </c>
      <c r="H521" s="259">
        <v>9</v>
      </c>
      <c r="I521" s="259">
        <v>17</v>
      </c>
      <c r="J521" s="259">
        <v>2</v>
      </c>
      <c r="K521" s="259">
        <v>0</v>
      </c>
      <c r="L521" s="259">
        <v>48</v>
      </c>
      <c r="M521" s="259">
        <v>0</v>
      </c>
      <c r="N521" s="259">
        <v>0</v>
      </c>
      <c r="O521" s="220"/>
    </row>
    <row r="522" spans="1:15" s="219" customFormat="1" ht="9" customHeight="1">
      <c r="A522" s="220" t="s">
        <v>75</v>
      </c>
      <c r="B522" s="229">
        <f t="shared" si="27"/>
        <v>335</v>
      </c>
      <c r="C522" s="259">
        <v>14</v>
      </c>
      <c r="D522" s="259">
        <v>3</v>
      </c>
      <c r="E522" s="259">
        <v>0</v>
      </c>
      <c r="F522" s="259">
        <v>33</v>
      </c>
      <c r="G522" s="259">
        <v>96</v>
      </c>
      <c r="H522" s="259">
        <v>5</v>
      </c>
      <c r="I522" s="259">
        <v>58</v>
      </c>
      <c r="J522" s="259">
        <v>10</v>
      </c>
      <c r="K522" s="259">
        <v>2</v>
      </c>
      <c r="L522" s="259">
        <v>112</v>
      </c>
      <c r="M522" s="259">
        <v>2</v>
      </c>
      <c r="N522" s="259">
        <v>0</v>
      </c>
      <c r="O522" s="220"/>
    </row>
    <row r="523" spans="1:15" s="219" customFormat="1" ht="9" customHeight="1">
      <c r="A523" s="220" t="s">
        <v>76</v>
      </c>
      <c r="B523" s="229">
        <f t="shared" si="27"/>
        <v>70</v>
      </c>
      <c r="C523" s="259">
        <v>0</v>
      </c>
      <c r="D523" s="259">
        <v>0</v>
      </c>
      <c r="E523" s="259">
        <v>0</v>
      </c>
      <c r="F523" s="259">
        <v>1</v>
      </c>
      <c r="G523" s="259">
        <v>35</v>
      </c>
      <c r="H523" s="259">
        <v>0</v>
      </c>
      <c r="I523" s="259">
        <v>11</v>
      </c>
      <c r="J523" s="259">
        <v>10</v>
      </c>
      <c r="K523" s="259">
        <v>0</v>
      </c>
      <c r="L523" s="259">
        <v>13</v>
      </c>
      <c r="M523" s="259">
        <v>0</v>
      </c>
      <c r="N523" s="259">
        <v>0</v>
      </c>
      <c r="O523" s="220"/>
    </row>
    <row r="524" spans="1:15" s="219" customFormat="1" ht="9" customHeight="1">
      <c r="A524" s="225" t="s">
        <v>77</v>
      </c>
      <c r="B524" s="230">
        <f t="shared" si="27"/>
        <v>300</v>
      </c>
      <c r="C524" s="260">
        <v>0</v>
      </c>
      <c r="D524" s="260">
        <v>0</v>
      </c>
      <c r="E524" s="260">
        <v>0</v>
      </c>
      <c r="F524" s="260">
        <v>34</v>
      </c>
      <c r="G524" s="260">
        <v>151</v>
      </c>
      <c r="H524" s="260">
        <v>6</v>
      </c>
      <c r="I524" s="260">
        <v>68</v>
      </c>
      <c r="J524" s="260">
        <v>5</v>
      </c>
      <c r="K524" s="260">
        <v>1</v>
      </c>
      <c r="L524" s="260">
        <v>34</v>
      </c>
      <c r="M524" s="260">
        <v>1</v>
      </c>
      <c r="N524" s="260">
        <v>0</v>
      </c>
      <c r="O524" s="220"/>
    </row>
    <row r="525" spans="1:15" s="219" customFormat="1" ht="9" customHeight="1">
      <c r="A525" s="220" t="s">
        <v>78</v>
      </c>
      <c r="B525" s="229">
        <f t="shared" si="27"/>
        <v>201</v>
      </c>
      <c r="C525" s="259">
        <v>0</v>
      </c>
      <c r="D525" s="259">
        <v>0</v>
      </c>
      <c r="E525" s="259">
        <v>0</v>
      </c>
      <c r="F525" s="259">
        <v>58</v>
      </c>
      <c r="G525" s="259">
        <v>87</v>
      </c>
      <c r="H525" s="259">
        <v>2</v>
      </c>
      <c r="I525" s="259">
        <v>20</v>
      </c>
      <c r="J525" s="259">
        <v>2</v>
      </c>
      <c r="K525" s="259">
        <v>0</v>
      </c>
      <c r="L525" s="259">
        <v>30</v>
      </c>
      <c r="M525" s="259">
        <v>0</v>
      </c>
      <c r="N525" s="259">
        <v>2</v>
      </c>
      <c r="O525" s="220"/>
    </row>
    <row r="526" spans="1:15" s="219" customFormat="1" ht="9" customHeight="1">
      <c r="A526" s="220" t="s">
        <v>79</v>
      </c>
      <c r="B526" s="229">
        <f t="shared" si="27"/>
        <v>1007</v>
      </c>
      <c r="C526" s="259">
        <v>4</v>
      </c>
      <c r="D526" s="259">
        <v>0</v>
      </c>
      <c r="E526" s="259">
        <v>0</v>
      </c>
      <c r="F526" s="259">
        <v>80</v>
      </c>
      <c r="G526" s="259">
        <v>618</v>
      </c>
      <c r="H526" s="259">
        <v>5</v>
      </c>
      <c r="I526" s="259">
        <v>137</v>
      </c>
      <c r="J526" s="259">
        <v>31</v>
      </c>
      <c r="K526" s="259">
        <v>3</v>
      </c>
      <c r="L526" s="259">
        <v>125</v>
      </c>
      <c r="M526" s="259">
        <v>2</v>
      </c>
      <c r="N526" s="259">
        <v>2</v>
      </c>
      <c r="O526" s="220"/>
    </row>
    <row r="527" spans="1:15" s="219" customFormat="1" ht="9" customHeight="1">
      <c r="A527" s="253" t="s">
        <v>80</v>
      </c>
      <c r="B527" s="256">
        <f t="shared" si="27"/>
        <v>46</v>
      </c>
      <c r="C527" s="281">
        <v>4</v>
      </c>
      <c r="D527" s="281">
        <v>2</v>
      </c>
      <c r="E527" s="281">
        <v>0</v>
      </c>
      <c r="F527" s="281">
        <v>10</v>
      </c>
      <c r="G527" s="281">
        <v>0</v>
      </c>
      <c r="H527" s="281">
        <v>0</v>
      </c>
      <c r="I527" s="281">
        <v>15</v>
      </c>
      <c r="J527" s="281">
        <v>2</v>
      </c>
      <c r="K527" s="281">
        <v>0</v>
      </c>
      <c r="L527" s="281">
        <v>13</v>
      </c>
      <c r="M527" s="281">
        <v>0</v>
      </c>
      <c r="N527" s="281">
        <v>0</v>
      </c>
      <c r="O527" s="220"/>
    </row>
    <row r="528" spans="1:15" s="219" customFormat="1" ht="9" customHeight="1">
      <c r="A528" s="225" t="s">
        <v>81</v>
      </c>
      <c r="B528" s="230">
        <f t="shared" si="27"/>
        <v>15</v>
      </c>
      <c r="C528" s="280">
        <v>0</v>
      </c>
      <c r="D528" s="280">
        <v>0</v>
      </c>
      <c r="E528" s="280">
        <v>0</v>
      </c>
      <c r="F528" s="280">
        <v>1</v>
      </c>
      <c r="G528" s="280">
        <v>4</v>
      </c>
      <c r="H528" s="280">
        <v>0</v>
      </c>
      <c r="I528" s="280">
        <v>1</v>
      </c>
      <c r="J528" s="280">
        <v>0</v>
      </c>
      <c r="K528" s="280">
        <v>0</v>
      </c>
      <c r="L528" s="280">
        <v>9</v>
      </c>
      <c r="M528" s="280">
        <v>0</v>
      </c>
      <c r="N528" s="280">
        <v>0</v>
      </c>
      <c r="O528" s="220"/>
    </row>
    <row r="529" spans="1:15" s="219" customFormat="1" ht="9" customHeight="1">
      <c r="A529" s="220"/>
      <c r="B529" s="229"/>
      <c r="C529" s="279"/>
      <c r="D529" s="279"/>
      <c r="E529" s="279"/>
      <c r="F529" s="279"/>
      <c r="G529" s="279"/>
      <c r="H529" s="279"/>
      <c r="I529" s="279"/>
      <c r="J529" s="279"/>
      <c r="K529" s="279"/>
      <c r="L529" s="279"/>
      <c r="M529" s="279"/>
      <c r="N529" s="279"/>
      <c r="O529" s="220"/>
    </row>
    <row r="530" spans="1:15" s="219" customFormat="1" ht="9" customHeight="1">
      <c r="A530" s="218">
        <v>2009</v>
      </c>
      <c r="B530" s="249"/>
      <c r="O530" s="220"/>
    </row>
    <row r="531" spans="1:15" s="219" customFormat="1" ht="9" customHeight="1">
      <c r="A531" s="222" t="s">
        <v>102</v>
      </c>
      <c r="B531" s="243">
        <f t="shared" ref="B531:N531" si="28">SUM(B533:B564)</f>
        <v>25019</v>
      </c>
      <c r="C531" s="243">
        <f t="shared" si="28"/>
        <v>261</v>
      </c>
      <c r="D531" s="243">
        <f t="shared" si="28"/>
        <v>25</v>
      </c>
      <c r="E531" s="243">
        <f t="shared" si="28"/>
        <v>2</v>
      </c>
      <c r="F531" s="243">
        <f t="shared" si="28"/>
        <v>5094</v>
      </c>
      <c r="G531" s="243">
        <f t="shared" si="28"/>
        <v>5178</v>
      </c>
      <c r="H531" s="243">
        <f t="shared" si="28"/>
        <v>98</v>
      </c>
      <c r="I531" s="243">
        <f t="shared" si="28"/>
        <v>5282</v>
      </c>
      <c r="J531" s="243">
        <f t="shared" si="28"/>
        <v>855</v>
      </c>
      <c r="K531" s="243">
        <f t="shared" si="28"/>
        <v>146</v>
      </c>
      <c r="L531" s="243">
        <f t="shared" si="28"/>
        <v>7927</v>
      </c>
      <c r="M531" s="243">
        <f t="shared" si="28"/>
        <v>41</v>
      </c>
      <c r="N531" s="243">
        <f t="shared" si="28"/>
        <v>110</v>
      </c>
      <c r="O531" s="220"/>
    </row>
    <row r="532" spans="1:15" s="219" customFormat="1" ht="3" customHeight="1">
      <c r="A532" s="222"/>
      <c r="B532" s="243"/>
      <c r="C532" s="243"/>
      <c r="D532" s="243"/>
      <c r="E532" s="243"/>
      <c r="F532" s="243"/>
      <c r="G532" s="243"/>
      <c r="H532" s="243"/>
      <c r="I532" s="243"/>
      <c r="J532" s="243"/>
      <c r="K532" s="243"/>
      <c r="L532" s="243"/>
      <c r="M532" s="243"/>
      <c r="N532" s="243"/>
      <c r="O532" s="220"/>
    </row>
    <row r="533" spans="1:15" s="219" customFormat="1" ht="9" customHeight="1">
      <c r="A533" s="220" t="s">
        <v>50</v>
      </c>
      <c r="B533" s="229">
        <f t="shared" ref="B533:B564" si="29">SUM(C533:N533)</f>
        <v>95</v>
      </c>
      <c r="C533" s="259">
        <v>0</v>
      </c>
      <c r="D533" s="259">
        <v>0</v>
      </c>
      <c r="E533" s="259">
        <v>0</v>
      </c>
      <c r="F533" s="259">
        <v>12</v>
      </c>
      <c r="G533" s="259">
        <v>39</v>
      </c>
      <c r="H533" s="259">
        <v>0</v>
      </c>
      <c r="I533" s="259">
        <v>16</v>
      </c>
      <c r="J533" s="259">
        <v>6</v>
      </c>
      <c r="K533" s="259">
        <v>2</v>
      </c>
      <c r="L533" s="259">
        <v>19</v>
      </c>
      <c r="M533" s="259">
        <v>0</v>
      </c>
      <c r="N533" s="259">
        <v>1</v>
      </c>
      <c r="O533" s="220"/>
    </row>
    <row r="534" spans="1:15" s="219" customFormat="1" ht="9" customHeight="1">
      <c r="A534" s="220" t="s">
        <v>51</v>
      </c>
      <c r="B534" s="229">
        <f t="shared" si="29"/>
        <v>3220</v>
      </c>
      <c r="C534" s="259">
        <v>5</v>
      </c>
      <c r="D534" s="259">
        <v>3</v>
      </c>
      <c r="E534" s="259">
        <v>0</v>
      </c>
      <c r="F534" s="259">
        <v>892</v>
      </c>
      <c r="G534" s="259">
        <v>580</v>
      </c>
      <c r="H534" s="259">
        <v>8</v>
      </c>
      <c r="I534" s="259">
        <v>505</v>
      </c>
      <c r="J534" s="259">
        <v>89</v>
      </c>
      <c r="K534" s="259">
        <v>9</v>
      </c>
      <c r="L534" s="259">
        <v>1122</v>
      </c>
      <c r="M534" s="259">
        <v>4</v>
      </c>
      <c r="N534" s="259">
        <v>3</v>
      </c>
      <c r="O534" s="220"/>
    </row>
    <row r="535" spans="1:15" s="219" customFormat="1" ht="9" customHeight="1">
      <c r="A535" s="220" t="s">
        <v>52</v>
      </c>
      <c r="B535" s="229">
        <f t="shared" si="29"/>
        <v>190</v>
      </c>
      <c r="C535" s="259">
        <v>0</v>
      </c>
      <c r="D535" s="259">
        <v>0</v>
      </c>
      <c r="E535" s="259">
        <v>0</v>
      </c>
      <c r="F535" s="259">
        <v>3</v>
      </c>
      <c r="G535" s="259">
        <v>21</v>
      </c>
      <c r="H535" s="259">
        <v>0</v>
      </c>
      <c r="I535" s="259">
        <v>34</v>
      </c>
      <c r="J535" s="259">
        <v>13</v>
      </c>
      <c r="K535" s="259">
        <v>0</v>
      </c>
      <c r="L535" s="259">
        <v>119</v>
      </c>
      <c r="M535" s="259">
        <v>0</v>
      </c>
      <c r="N535" s="259">
        <v>0</v>
      </c>
      <c r="O535" s="220"/>
    </row>
    <row r="536" spans="1:15" s="219" customFormat="1" ht="9" customHeight="1">
      <c r="A536" s="225" t="s">
        <v>53</v>
      </c>
      <c r="B536" s="230">
        <f t="shared" si="29"/>
        <v>7</v>
      </c>
      <c r="C536" s="260">
        <v>0</v>
      </c>
      <c r="D536" s="260">
        <v>0</v>
      </c>
      <c r="E536" s="260">
        <v>0</v>
      </c>
      <c r="F536" s="260">
        <v>0</v>
      </c>
      <c r="G536" s="260">
        <v>2</v>
      </c>
      <c r="H536" s="260">
        <v>0</v>
      </c>
      <c r="I536" s="260">
        <v>1</v>
      </c>
      <c r="J536" s="260">
        <v>0</v>
      </c>
      <c r="K536" s="260">
        <v>0</v>
      </c>
      <c r="L536" s="260">
        <v>4</v>
      </c>
      <c r="M536" s="260">
        <v>0</v>
      </c>
      <c r="N536" s="260">
        <v>0</v>
      </c>
      <c r="O536" s="220"/>
    </row>
    <row r="537" spans="1:15" s="219" customFormat="1" ht="9" customHeight="1">
      <c r="A537" s="220" t="s">
        <v>54</v>
      </c>
      <c r="B537" s="229">
        <f t="shared" si="29"/>
        <v>183</v>
      </c>
      <c r="C537" s="259">
        <v>5</v>
      </c>
      <c r="D537" s="259">
        <v>1</v>
      </c>
      <c r="E537" s="259">
        <v>0</v>
      </c>
      <c r="F537" s="259">
        <v>75</v>
      </c>
      <c r="G537" s="259">
        <v>10</v>
      </c>
      <c r="H537" s="259">
        <v>1</v>
      </c>
      <c r="I537" s="259">
        <v>31</v>
      </c>
      <c r="J537" s="259">
        <v>2</v>
      </c>
      <c r="K537" s="259">
        <v>2</v>
      </c>
      <c r="L537" s="259">
        <v>48</v>
      </c>
      <c r="M537" s="259">
        <v>7</v>
      </c>
      <c r="N537" s="259">
        <v>1</v>
      </c>
      <c r="O537" s="220"/>
    </row>
    <row r="538" spans="1:15" s="219" customFormat="1" ht="9" customHeight="1">
      <c r="A538" s="220" t="s">
        <v>55</v>
      </c>
      <c r="B538" s="229">
        <f t="shared" si="29"/>
        <v>65</v>
      </c>
      <c r="C538" s="259">
        <v>2</v>
      </c>
      <c r="D538" s="259">
        <v>0</v>
      </c>
      <c r="E538" s="259">
        <v>0</v>
      </c>
      <c r="F538" s="259">
        <v>1</v>
      </c>
      <c r="G538" s="259">
        <v>12</v>
      </c>
      <c r="H538" s="259">
        <v>0</v>
      </c>
      <c r="I538" s="259">
        <v>12</v>
      </c>
      <c r="J538" s="259">
        <v>10</v>
      </c>
      <c r="K538" s="259">
        <v>0</v>
      </c>
      <c r="L538" s="259">
        <v>28</v>
      </c>
      <c r="M538" s="259">
        <v>0</v>
      </c>
      <c r="N538" s="259">
        <v>0</v>
      </c>
      <c r="O538" s="220"/>
    </row>
    <row r="539" spans="1:15" s="219" customFormat="1" ht="9" customHeight="1">
      <c r="A539" s="220" t="s">
        <v>56</v>
      </c>
      <c r="B539" s="229">
        <f t="shared" si="29"/>
        <v>0</v>
      </c>
      <c r="C539" s="279">
        <v>0</v>
      </c>
      <c r="D539" s="259">
        <v>0</v>
      </c>
      <c r="E539" s="259">
        <v>0</v>
      </c>
      <c r="F539" s="259">
        <v>0</v>
      </c>
      <c r="G539" s="259">
        <v>0</v>
      </c>
      <c r="H539" s="259">
        <v>0</v>
      </c>
      <c r="I539" s="259">
        <v>0</v>
      </c>
      <c r="J539" s="279">
        <v>0</v>
      </c>
      <c r="K539" s="279">
        <v>0</v>
      </c>
      <c r="L539" s="279">
        <v>0</v>
      </c>
      <c r="M539" s="279">
        <v>0</v>
      </c>
      <c r="N539" s="279">
        <v>0</v>
      </c>
      <c r="O539" s="220"/>
    </row>
    <row r="540" spans="1:15" s="219" customFormat="1" ht="9" customHeight="1">
      <c r="A540" s="225" t="s">
        <v>57</v>
      </c>
      <c r="B540" s="230">
        <f t="shared" si="29"/>
        <v>40</v>
      </c>
      <c r="C540" s="260">
        <v>1</v>
      </c>
      <c r="D540" s="260">
        <v>0</v>
      </c>
      <c r="E540" s="260">
        <v>0</v>
      </c>
      <c r="F540" s="260">
        <v>15</v>
      </c>
      <c r="G540" s="260">
        <v>1</v>
      </c>
      <c r="H540" s="260">
        <v>5</v>
      </c>
      <c r="I540" s="260">
        <v>3</v>
      </c>
      <c r="J540" s="260">
        <v>2</v>
      </c>
      <c r="K540" s="260">
        <v>0</v>
      </c>
      <c r="L540" s="260">
        <v>13</v>
      </c>
      <c r="M540" s="260">
        <v>0</v>
      </c>
      <c r="N540" s="260">
        <v>0</v>
      </c>
      <c r="O540" s="220"/>
    </row>
    <row r="541" spans="1:15" s="219" customFormat="1" ht="9" customHeight="1">
      <c r="A541" s="220" t="s">
        <v>58</v>
      </c>
      <c r="B541" s="229">
        <f t="shared" si="29"/>
        <v>1979</v>
      </c>
      <c r="C541" s="259">
        <v>8</v>
      </c>
      <c r="D541" s="259">
        <v>0</v>
      </c>
      <c r="E541" s="259">
        <v>0</v>
      </c>
      <c r="F541" s="259">
        <v>492</v>
      </c>
      <c r="G541" s="259">
        <v>252</v>
      </c>
      <c r="H541" s="259">
        <v>1</v>
      </c>
      <c r="I541" s="259">
        <v>409</v>
      </c>
      <c r="J541" s="259">
        <v>34</v>
      </c>
      <c r="K541" s="259">
        <v>17</v>
      </c>
      <c r="L541" s="259">
        <v>758</v>
      </c>
      <c r="M541" s="259">
        <v>2</v>
      </c>
      <c r="N541" s="259">
        <v>6</v>
      </c>
      <c r="O541" s="220"/>
    </row>
    <row r="542" spans="1:15" s="219" customFormat="1" ht="9" customHeight="1">
      <c r="A542" s="220" t="s">
        <v>59</v>
      </c>
      <c r="B542" s="229">
        <f t="shared" si="29"/>
        <v>366</v>
      </c>
      <c r="C542" s="259">
        <v>18</v>
      </c>
      <c r="D542" s="259">
        <v>3</v>
      </c>
      <c r="E542" s="259">
        <v>0</v>
      </c>
      <c r="F542" s="259">
        <v>101</v>
      </c>
      <c r="G542" s="259">
        <v>94</v>
      </c>
      <c r="H542" s="259">
        <v>1</v>
      </c>
      <c r="I542" s="259">
        <v>78</v>
      </c>
      <c r="J542" s="259">
        <v>10</v>
      </c>
      <c r="K542" s="259">
        <v>1</v>
      </c>
      <c r="L542" s="259">
        <v>57</v>
      </c>
      <c r="M542" s="259">
        <v>3</v>
      </c>
      <c r="N542" s="259">
        <v>0</v>
      </c>
      <c r="O542" s="220"/>
    </row>
    <row r="543" spans="1:15" s="219" customFormat="1" ht="9" customHeight="1">
      <c r="A543" s="220" t="s">
        <v>60</v>
      </c>
      <c r="B543" s="229">
        <f t="shared" si="29"/>
        <v>139</v>
      </c>
      <c r="C543" s="259">
        <v>1</v>
      </c>
      <c r="D543" s="259">
        <v>0</v>
      </c>
      <c r="E543" s="259">
        <v>0</v>
      </c>
      <c r="F543" s="259">
        <v>25</v>
      </c>
      <c r="G543" s="259">
        <v>13</v>
      </c>
      <c r="H543" s="259">
        <v>6</v>
      </c>
      <c r="I543" s="259">
        <v>62</v>
      </c>
      <c r="J543" s="259">
        <v>5</v>
      </c>
      <c r="K543" s="259">
        <v>0</v>
      </c>
      <c r="L543" s="259">
        <v>26</v>
      </c>
      <c r="M543" s="259">
        <v>1</v>
      </c>
      <c r="N543" s="259">
        <v>0</v>
      </c>
      <c r="O543" s="220"/>
    </row>
    <row r="544" spans="1:15" s="219" customFormat="1" ht="9" customHeight="1">
      <c r="A544" s="225" t="s">
        <v>61</v>
      </c>
      <c r="B544" s="230">
        <f t="shared" si="29"/>
        <v>443</v>
      </c>
      <c r="C544" s="260">
        <v>0</v>
      </c>
      <c r="D544" s="260">
        <v>2</v>
      </c>
      <c r="E544" s="260">
        <v>0</v>
      </c>
      <c r="F544" s="260">
        <v>3</v>
      </c>
      <c r="G544" s="260">
        <v>102</v>
      </c>
      <c r="H544" s="260">
        <v>0</v>
      </c>
      <c r="I544" s="260">
        <v>32</v>
      </c>
      <c r="J544" s="260">
        <v>2</v>
      </c>
      <c r="K544" s="260">
        <v>3</v>
      </c>
      <c r="L544" s="260">
        <v>298</v>
      </c>
      <c r="M544" s="260">
        <v>1</v>
      </c>
      <c r="N544" s="260">
        <v>0</v>
      </c>
      <c r="O544" s="220"/>
    </row>
    <row r="545" spans="1:15" s="219" customFormat="1" ht="9" customHeight="1">
      <c r="A545" s="220" t="s">
        <v>62</v>
      </c>
      <c r="B545" s="229">
        <f t="shared" si="29"/>
        <v>480</v>
      </c>
      <c r="C545" s="259">
        <v>6</v>
      </c>
      <c r="D545" s="259">
        <v>7</v>
      </c>
      <c r="E545" s="259">
        <v>0</v>
      </c>
      <c r="F545" s="259">
        <v>68</v>
      </c>
      <c r="G545" s="259">
        <v>167</v>
      </c>
      <c r="H545" s="259">
        <v>17</v>
      </c>
      <c r="I545" s="259">
        <v>74</v>
      </c>
      <c r="J545" s="259">
        <v>94</v>
      </c>
      <c r="K545" s="259">
        <v>2</v>
      </c>
      <c r="L545" s="259">
        <v>45</v>
      </c>
      <c r="M545" s="259">
        <v>0</v>
      </c>
      <c r="N545" s="259">
        <v>0</v>
      </c>
      <c r="O545" s="220"/>
    </row>
    <row r="546" spans="1:15" s="219" customFormat="1" ht="9" customHeight="1">
      <c r="A546" s="220" t="s">
        <v>63</v>
      </c>
      <c r="B546" s="229">
        <f t="shared" si="29"/>
        <v>2161</v>
      </c>
      <c r="C546" s="259">
        <v>62</v>
      </c>
      <c r="D546" s="259">
        <v>1</v>
      </c>
      <c r="E546" s="259">
        <v>0</v>
      </c>
      <c r="F546" s="259">
        <v>249</v>
      </c>
      <c r="G546" s="259">
        <v>242</v>
      </c>
      <c r="H546" s="259">
        <v>1</v>
      </c>
      <c r="I546" s="259">
        <v>773</v>
      </c>
      <c r="J546" s="259">
        <v>142</v>
      </c>
      <c r="K546" s="259">
        <v>5</v>
      </c>
      <c r="L546" s="259">
        <v>683</v>
      </c>
      <c r="M546" s="259">
        <v>1</v>
      </c>
      <c r="N546" s="259">
        <v>2</v>
      </c>
      <c r="O546" s="220"/>
    </row>
    <row r="547" spans="1:15" s="219" customFormat="1" ht="9" customHeight="1">
      <c r="A547" s="220" t="s">
        <v>64</v>
      </c>
      <c r="B547" s="229">
        <f t="shared" si="29"/>
        <v>3598</v>
      </c>
      <c r="C547" s="259">
        <v>33</v>
      </c>
      <c r="D547" s="259">
        <v>3</v>
      </c>
      <c r="E547" s="259">
        <v>0</v>
      </c>
      <c r="F547" s="259">
        <v>730</v>
      </c>
      <c r="G547" s="259">
        <v>610</v>
      </c>
      <c r="H547" s="259">
        <v>5</v>
      </c>
      <c r="I547" s="259">
        <v>760</v>
      </c>
      <c r="J547" s="259">
        <v>77</v>
      </c>
      <c r="K547" s="259">
        <v>24</v>
      </c>
      <c r="L547" s="259">
        <v>1338</v>
      </c>
      <c r="M547" s="259">
        <v>4</v>
      </c>
      <c r="N547" s="259">
        <v>14</v>
      </c>
      <c r="O547" s="220"/>
    </row>
    <row r="548" spans="1:15" s="219" customFormat="1" ht="9" customHeight="1">
      <c r="A548" s="225" t="s">
        <v>65</v>
      </c>
      <c r="B548" s="230">
        <f t="shared" si="29"/>
        <v>178</v>
      </c>
      <c r="C548" s="260">
        <v>5</v>
      </c>
      <c r="D548" s="260">
        <v>0</v>
      </c>
      <c r="E548" s="260">
        <v>0</v>
      </c>
      <c r="F548" s="260">
        <v>24</v>
      </c>
      <c r="G548" s="260">
        <v>29</v>
      </c>
      <c r="H548" s="260">
        <v>4</v>
      </c>
      <c r="I548" s="260">
        <v>47</v>
      </c>
      <c r="J548" s="260">
        <v>12</v>
      </c>
      <c r="K548" s="260">
        <v>0</v>
      </c>
      <c r="L548" s="260">
        <v>57</v>
      </c>
      <c r="M548" s="260">
        <v>0</v>
      </c>
      <c r="N548" s="260">
        <v>0</v>
      </c>
      <c r="O548" s="220"/>
    </row>
    <row r="549" spans="1:15" s="219" customFormat="1" ht="9" customHeight="1">
      <c r="A549" s="220" t="s">
        <v>66</v>
      </c>
      <c r="B549" s="229">
        <f t="shared" si="29"/>
        <v>484</v>
      </c>
      <c r="C549" s="259">
        <v>2</v>
      </c>
      <c r="D549" s="259">
        <v>0</v>
      </c>
      <c r="E549" s="259">
        <v>0</v>
      </c>
      <c r="F549" s="259">
        <v>66</v>
      </c>
      <c r="G549" s="259">
        <v>44</v>
      </c>
      <c r="H549" s="259">
        <v>3</v>
      </c>
      <c r="I549" s="259">
        <v>83</v>
      </c>
      <c r="J549" s="259">
        <v>3</v>
      </c>
      <c r="K549" s="259">
        <v>1</v>
      </c>
      <c r="L549" s="259">
        <v>267</v>
      </c>
      <c r="M549" s="259">
        <v>0</v>
      </c>
      <c r="N549" s="259">
        <v>15</v>
      </c>
      <c r="O549" s="220"/>
    </row>
    <row r="550" spans="1:15" s="219" customFormat="1" ht="9" customHeight="1">
      <c r="A550" s="220" t="s">
        <v>67</v>
      </c>
      <c r="B550" s="229">
        <f t="shared" si="29"/>
        <v>99</v>
      </c>
      <c r="C550" s="259">
        <v>3</v>
      </c>
      <c r="D550" s="259">
        <v>0</v>
      </c>
      <c r="E550" s="259">
        <v>0</v>
      </c>
      <c r="F550" s="259">
        <v>11</v>
      </c>
      <c r="G550" s="259">
        <v>9</v>
      </c>
      <c r="H550" s="259">
        <v>0</v>
      </c>
      <c r="I550" s="259">
        <v>29</v>
      </c>
      <c r="J550" s="259">
        <v>6</v>
      </c>
      <c r="K550" s="259">
        <v>1</v>
      </c>
      <c r="L550" s="259">
        <v>33</v>
      </c>
      <c r="M550" s="259">
        <v>0</v>
      </c>
      <c r="N550" s="259">
        <v>7</v>
      </c>
      <c r="O550" s="220"/>
    </row>
    <row r="551" spans="1:15" s="219" customFormat="1" ht="9" customHeight="1">
      <c r="A551" s="220" t="s">
        <v>68</v>
      </c>
      <c r="B551" s="229">
        <f t="shared" si="29"/>
        <v>5653</v>
      </c>
      <c r="C551" s="259">
        <v>24</v>
      </c>
      <c r="D551" s="259">
        <v>2</v>
      </c>
      <c r="E551" s="259">
        <v>2</v>
      </c>
      <c r="F551" s="259">
        <v>1409</v>
      </c>
      <c r="G551" s="259">
        <v>696</v>
      </c>
      <c r="H551" s="259">
        <v>5</v>
      </c>
      <c r="I551" s="259">
        <v>1240</v>
      </c>
      <c r="J551" s="259">
        <v>194</v>
      </c>
      <c r="K551" s="259">
        <v>63</v>
      </c>
      <c r="L551" s="259">
        <v>1969</v>
      </c>
      <c r="M551" s="259">
        <v>2</v>
      </c>
      <c r="N551" s="259">
        <v>47</v>
      </c>
      <c r="O551" s="220"/>
    </row>
    <row r="552" spans="1:15" s="219" customFormat="1" ht="9" customHeight="1">
      <c r="A552" s="225" t="s">
        <v>69</v>
      </c>
      <c r="B552" s="230">
        <f t="shared" si="29"/>
        <v>305</v>
      </c>
      <c r="C552" s="260">
        <v>1</v>
      </c>
      <c r="D552" s="260">
        <v>0</v>
      </c>
      <c r="E552" s="260">
        <v>0</v>
      </c>
      <c r="F552" s="260">
        <v>8</v>
      </c>
      <c r="G552" s="260">
        <v>193</v>
      </c>
      <c r="H552" s="260">
        <v>0</v>
      </c>
      <c r="I552" s="260">
        <v>69</v>
      </c>
      <c r="J552" s="260">
        <v>0</v>
      </c>
      <c r="K552" s="260">
        <v>1</v>
      </c>
      <c r="L552" s="260">
        <v>31</v>
      </c>
      <c r="M552" s="260">
        <v>1</v>
      </c>
      <c r="N552" s="260">
        <v>1</v>
      </c>
      <c r="O552" s="220"/>
    </row>
    <row r="553" spans="1:15" s="219" customFormat="1" ht="9" customHeight="1">
      <c r="A553" s="220" t="s">
        <v>70</v>
      </c>
      <c r="B553" s="229">
        <f t="shared" si="29"/>
        <v>2227</v>
      </c>
      <c r="C553" s="259">
        <v>33</v>
      </c>
      <c r="D553" s="259">
        <v>1</v>
      </c>
      <c r="E553" s="259">
        <v>0</v>
      </c>
      <c r="F553" s="259">
        <v>316</v>
      </c>
      <c r="G553" s="259">
        <v>960</v>
      </c>
      <c r="H553" s="259">
        <v>0</v>
      </c>
      <c r="I553" s="259">
        <v>483</v>
      </c>
      <c r="J553" s="259">
        <v>25</v>
      </c>
      <c r="K553" s="259">
        <v>7</v>
      </c>
      <c r="L553" s="259">
        <v>395</v>
      </c>
      <c r="M553" s="259">
        <v>0</v>
      </c>
      <c r="N553" s="259">
        <v>7</v>
      </c>
      <c r="O553" s="220"/>
    </row>
    <row r="554" spans="1:15" s="219" customFormat="1" ht="9" customHeight="1">
      <c r="A554" s="220" t="s">
        <v>71</v>
      </c>
      <c r="B554" s="229">
        <f t="shared" si="29"/>
        <v>700</v>
      </c>
      <c r="C554" s="259">
        <v>6</v>
      </c>
      <c r="D554" s="259">
        <v>0</v>
      </c>
      <c r="E554" s="259">
        <v>0</v>
      </c>
      <c r="F554" s="259">
        <v>356</v>
      </c>
      <c r="G554" s="259">
        <v>79</v>
      </c>
      <c r="H554" s="259">
        <v>0</v>
      </c>
      <c r="I554" s="259">
        <v>68</v>
      </c>
      <c r="J554" s="259">
        <v>51</v>
      </c>
      <c r="K554" s="259">
        <v>1</v>
      </c>
      <c r="L554" s="259">
        <v>139</v>
      </c>
      <c r="M554" s="259">
        <v>0</v>
      </c>
      <c r="N554" s="259">
        <v>0</v>
      </c>
      <c r="O554" s="220"/>
    </row>
    <row r="555" spans="1:15" s="219" customFormat="1" ht="9" customHeight="1">
      <c r="A555" s="220" t="s">
        <v>72</v>
      </c>
      <c r="B555" s="229">
        <f t="shared" si="29"/>
        <v>209</v>
      </c>
      <c r="C555" s="259">
        <v>0</v>
      </c>
      <c r="D555" s="259">
        <v>0</v>
      </c>
      <c r="E555" s="259">
        <v>0</v>
      </c>
      <c r="F555" s="259">
        <v>0</v>
      </c>
      <c r="G555" s="259">
        <v>48</v>
      </c>
      <c r="H555" s="259">
        <v>0</v>
      </c>
      <c r="I555" s="259">
        <v>64</v>
      </c>
      <c r="J555" s="259">
        <v>8</v>
      </c>
      <c r="K555" s="259">
        <v>0</v>
      </c>
      <c r="L555" s="259">
        <v>89</v>
      </c>
      <c r="M555" s="259">
        <v>0</v>
      </c>
      <c r="N555" s="259">
        <v>0</v>
      </c>
      <c r="O555" s="220"/>
    </row>
    <row r="556" spans="1:15" s="219" customFormat="1" ht="9" customHeight="1">
      <c r="A556" s="225" t="s">
        <v>73</v>
      </c>
      <c r="B556" s="230">
        <f t="shared" si="29"/>
        <v>241</v>
      </c>
      <c r="C556" s="260">
        <v>4</v>
      </c>
      <c r="D556" s="260">
        <v>0</v>
      </c>
      <c r="E556" s="260">
        <v>0</v>
      </c>
      <c r="F556" s="260">
        <v>67</v>
      </c>
      <c r="G556" s="260">
        <v>54</v>
      </c>
      <c r="H556" s="260">
        <v>3</v>
      </c>
      <c r="I556" s="260">
        <v>43</v>
      </c>
      <c r="J556" s="260">
        <v>12</v>
      </c>
      <c r="K556" s="260">
        <v>2</v>
      </c>
      <c r="L556" s="260">
        <v>56</v>
      </c>
      <c r="M556" s="260">
        <v>0</v>
      </c>
      <c r="N556" s="260">
        <v>0</v>
      </c>
      <c r="O556" s="220"/>
    </row>
    <row r="557" spans="1:15" s="219" customFormat="1" ht="9" customHeight="1">
      <c r="A557" s="220" t="s">
        <v>74</v>
      </c>
      <c r="B557" s="229">
        <f t="shared" si="29"/>
        <v>129</v>
      </c>
      <c r="C557" s="259">
        <v>24</v>
      </c>
      <c r="D557" s="259">
        <v>0</v>
      </c>
      <c r="E557" s="259">
        <v>0</v>
      </c>
      <c r="F557" s="259">
        <v>18</v>
      </c>
      <c r="G557" s="259">
        <v>21</v>
      </c>
      <c r="H557" s="259">
        <v>9</v>
      </c>
      <c r="I557" s="259">
        <v>18</v>
      </c>
      <c r="J557" s="259">
        <v>2</v>
      </c>
      <c r="K557" s="259">
        <v>0</v>
      </c>
      <c r="L557" s="259">
        <v>37</v>
      </c>
      <c r="M557" s="259">
        <v>0</v>
      </c>
      <c r="N557" s="259">
        <v>0</v>
      </c>
      <c r="O557" s="220"/>
    </row>
    <row r="558" spans="1:15" s="219" customFormat="1" ht="9" customHeight="1">
      <c r="A558" s="220" t="s">
        <v>75</v>
      </c>
      <c r="B558" s="229">
        <f t="shared" si="29"/>
        <v>323</v>
      </c>
      <c r="C558" s="259">
        <v>11</v>
      </c>
      <c r="D558" s="259">
        <v>0</v>
      </c>
      <c r="E558" s="259">
        <v>0</v>
      </c>
      <c r="F558" s="259">
        <v>33</v>
      </c>
      <c r="G558" s="259">
        <v>129</v>
      </c>
      <c r="H558" s="259">
        <v>1</v>
      </c>
      <c r="I558" s="259">
        <v>45</v>
      </c>
      <c r="J558" s="259">
        <v>9</v>
      </c>
      <c r="K558" s="259">
        <v>0</v>
      </c>
      <c r="L558" s="259">
        <v>93</v>
      </c>
      <c r="M558" s="259">
        <v>2</v>
      </c>
      <c r="N558" s="259">
        <v>0</v>
      </c>
      <c r="O558" s="220"/>
    </row>
    <row r="559" spans="1:15" s="219" customFormat="1" ht="9" customHeight="1">
      <c r="A559" s="220" t="s">
        <v>76</v>
      </c>
      <c r="B559" s="229">
        <f t="shared" si="29"/>
        <v>190</v>
      </c>
      <c r="C559" s="259">
        <v>0</v>
      </c>
      <c r="D559" s="259">
        <v>0</v>
      </c>
      <c r="E559" s="259">
        <v>0</v>
      </c>
      <c r="F559" s="259">
        <v>3</v>
      </c>
      <c r="G559" s="259">
        <v>132</v>
      </c>
      <c r="H559" s="259">
        <v>0</v>
      </c>
      <c r="I559" s="259">
        <v>13</v>
      </c>
      <c r="J559" s="259">
        <v>13</v>
      </c>
      <c r="K559" s="259">
        <v>3</v>
      </c>
      <c r="L559" s="259">
        <v>26</v>
      </c>
      <c r="M559" s="259">
        <v>0</v>
      </c>
      <c r="N559" s="259">
        <v>0</v>
      </c>
      <c r="O559" s="220"/>
    </row>
    <row r="560" spans="1:15" s="219" customFormat="1" ht="9" customHeight="1">
      <c r="A560" s="225" t="s">
        <v>77</v>
      </c>
      <c r="B560" s="230">
        <f t="shared" si="29"/>
        <v>244</v>
      </c>
      <c r="C560" s="260">
        <v>0</v>
      </c>
      <c r="D560" s="260">
        <v>0</v>
      </c>
      <c r="E560" s="260">
        <v>0</v>
      </c>
      <c r="F560" s="260">
        <v>37</v>
      </c>
      <c r="G560" s="260">
        <v>118</v>
      </c>
      <c r="H560" s="260">
        <v>10</v>
      </c>
      <c r="I560" s="260">
        <v>48</v>
      </c>
      <c r="J560" s="260">
        <v>3</v>
      </c>
      <c r="K560" s="260">
        <v>1</v>
      </c>
      <c r="L560" s="260">
        <v>26</v>
      </c>
      <c r="M560" s="260">
        <v>1</v>
      </c>
      <c r="N560" s="260">
        <v>0</v>
      </c>
      <c r="O560" s="220"/>
    </row>
    <row r="561" spans="1:15" s="219" customFormat="1" ht="9" customHeight="1">
      <c r="A561" s="220" t="s">
        <v>78</v>
      </c>
      <c r="B561" s="229">
        <f t="shared" si="29"/>
        <v>174</v>
      </c>
      <c r="C561" s="259">
        <v>1</v>
      </c>
      <c r="D561" s="259">
        <v>0</v>
      </c>
      <c r="E561" s="259">
        <v>0</v>
      </c>
      <c r="F561" s="259">
        <v>30</v>
      </c>
      <c r="G561" s="259">
        <v>66</v>
      </c>
      <c r="H561" s="259">
        <v>3</v>
      </c>
      <c r="I561" s="259">
        <v>28</v>
      </c>
      <c r="J561" s="259">
        <v>3</v>
      </c>
      <c r="K561" s="259">
        <v>0</v>
      </c>
      <c r="L561" s="259">
        <v>34</v>
      </c>
      <c r="M561" s="259">
        <v>9</v>
      </c>
      <c r="N561" s="259">
        <v>0</v>
      </c>
      <c r="O561" s="220"/>
    </row>
    <row r="562" spans="1:15" s="219" customFormat="1" ht="9" customHeight="1">
      <c r="A562" s="220" t="s">
        <v>79</v>
      </c>
      <c r="B562" s="229">
        <f t="shared" si="29"/>
        <v>823</v>
      </c>
      <c r="C562" s="259">
        <v>2</v>
      </c>
      <c r="D562" s="259">
        <v>1</v>
      </c>
      <c r="E562" s="259">
        <v>0</v>
      </c>
      <c r="F562" s="259">
        <v>40</v>
      </c>
      <c r="G562" s="259">
        <v>429</v>
      </c>
      <c r="H562" s="259">
        <v>15</v>
      </c>
      <c r="I562" s="259">
        <v>205</v>
      </c>
      <c r="J562" s="259">
        <v>25</v>
      </c>
      <c r="K562" s="259">
        <v>1</v>
      </c>
      <c r="L562" s="259">
        <v>96</v>
      </c>
      <c r="M562" s="259">
        <v>3</v>
      </c>
      <c r="N562" s="259">
        <v>6</v>
      </c>
      <c r="O562" s="220"/>
    </row>
    <row r="563" spans="1:15" s="219" customFormat="1" ht="9" customHeight="1">
      <c r="A563" s="253" t="s">
        <v>80</v>
      </c>
      <c r="B563" s="256">
        <f t="shared" si="29"/>
        <v>54</v>
      </c>
      <c r="C563" s="281">
        <v>4</v>
      </c>
      <c r="D563" s="281">
        <v>1</v>
      </c>
      <c r="E563" s="281">
        <v>0</v>
      </c>
      <c r="F563" s="281">
        <v>9</v>
      </c>
      <c r="G563" s="281">
        <v>18</v>
      </c>
      <c r="H563" s="281">
        <v>0</v>
      </c>
      <c r="I563" s="281">
        <v>7</v>
      </c>
      <c r="J563" s="281">
        <v>3</v>
      </c>
      <c r="K563" s="281">
        <v>0</v>
      </c>
      <c r="L563" s="281">
        <v>12</v>
      </c>
      <c r="M563" s="281">
        <v>0</v>
      </c>
      <c r="N563" s="281">
        <v>0</v>
      </c>
      <c r="O563" s="220"/>
    </row>
    <row r="564" spans="1:15" s="219" customFormat="1" ht="9" customHeight="1">
      <c r="A564" s="225" t="s">
        <v>81</v>
      </c>
      <c r="B564" s="230">
        <f t="shared" si="29"/>
        <v>20</v>
      </c>
      <c r="C564" s="280">
        <v>0</v>
      </c>
      <c r="D564" s="280">
        <v>0</v>
      </c>
      <c r="E564" s="280">
        <v>0</v>
      </c>
      <c r="F564" s="280">
        <v>1</v>
      </c>
      <c r="G564" s="280">
        <v>8</v>
      </c>
      <c r="H564" s="280">
        <v>0</v>
      </c>
      <c r="I564" s="280">
        <v>2</v>
      </c>
      <c r="J564" s="280">
        <v>0</v>
      </c>
      <c r="K564" s="280">
        <v>0</v>
      </c>
      <c r="L564" s="280">
        <v>9</v>
      </c>
      <c r="M564" s="280">
        <v>0</v>
      </c>
      <c r="N564" s="280">
        <v>0</v>
      </c>
      <c r="O564" s="220"/>
    </row>
    <row r="565" spans="1:15" s="219" customFormat="1" ht="9" customHeight="1">
      <c r="A565" s="220"/>
      <c r="B565" s="229"/>
      <c r="C565" s="279"/>
      <c r="D565" s="279"/>
      <c r="E565" s="279"/>
      <c r="F565" s="279"/>
      <c r="G565" s="279"/>
      <c r="H565" s="279"/>
      <c r="I565" s="279"/>
      <c r="J565" s="279"/>
      <c r="K565" s="279"/>
      <c r="L565" s="279"/>
      <c r="M565" s="279"/>
      <c r="N565" s="279"/>
      <c r="O565" s="220"/>
    </row>
    <row r="566" spans="1:15" s="219" customFormat="1" ht="9" customHeight="1">
      <c r="A566" s="218">
        <v>2010</v>
      </c>
      <c r="B566" s="249"/>
      <c r="O566" s="220"/>
    </row>
    <row r="567" spans="1:15" s="219" customFormat="1" ht="9" customHeight="1">
      <c r="A567" s="222" t="s">
        <v>102</v>
      </c>
      <c r="B567" s="243">
        <f t="shared" ref="B567:N567" si="30">SUM(B569:B600)</f>
        <v>23415</v>
      </c>
      <c r="C567" s="243">
        <f t="shared" si="30"/>
        <v>217</v>
      </c>
      <c r="D567" s="243">
        <f t="shared" si="30"/>
        <v>38</v>
      </c>
      <c r="E567" s="243">
        <f t="shared" si="30"/>
        <v>0</v>
      </c>
      <c r="F567" s="243">
        <f t="shared" si="30"/>
        <v>4568</v>
      </c>
      <c r="G567" s="243">
        <f t="shared" si="30"/>
        <v>6084</v>
      </c>
      <c r="H567" s="243">
        <f t="shared" si="30"/>
        <v>59</v>
      </c>
      <c r="I567" s="243">
        <f t="shared" si="30"/>
        <v>4741</v>
      </c>
      <c r="J567" s="243">
        <f t="shared" si="30"/>
        <v>703</v>
      </c>
      <c r="K567" s="243">
        <f t="shared" si="30"/>
        <v>103</v>
      </c>
      <c r="L567" s="243">
        <f t="shared" si="30"/>
        <v>6766</v>
      </c>
      <c r="M567" s="243">
        <f t="shared" si="30"/>
        <v>47</v>
      </c>
      <c r="N567" s="243">
        <f t="shared" si="30"/>
        <v>89</v>
      </c>
      <c r="O567" s="220"/>
    </row>
    <row r="568" spans="1:15" s="219" customFormat="1" ht="3" customHeight="1">
      <c r="A568" s="222"/>
      <c r="B568" s="243"/>
      <c r="C568" s="243"/>
      <c r="D568" s="243"/>
      <c r="E568" s="243"/>
      <c r="F568" s="243"/>
      <c r="G568" s="243"/>
      <c r="H568" s="243"/>
      <c r="I568" s="243"/>
      <c r="J568" s="243"/>
      <c r="K568" s="243"/>
      <c r="L568" s="243"/>
      <c r="M568" s="243"/>
      <c r="N568" s="243"/>
      <c r="O568" s="220"/>
    </row>
    <row r="569" spans="1:15" s="219" customFormat="1" ht="9" customHeight="1">
      <c r="A569" s="220" t="s">
        <v>50</v>
      </c>
      <c r="B569" s="229">
        <f t="shared" ref="B569:B600" si="31">SUM(C569:N569)</f>
        <v>207</v>
      </c>
      <c r="C569" s="259">
        <v>2</v>
      </c>
      <c r="D569" s="259">
        <v>4</v>
      </c>
      <c r="E569" s="259">
        <v>0</v>
      </c>
      <c r="F569" s="259">
        <v>19</v>
      </c>
      <c r="G569" s="259">
        <v>40</v>
      </c>
      <c r="H569" s="259">
        <v>0</v>
      </c>
      <c r="I569" s="259">
        <v>35</v>
      </c>
      <c r="J569" s="259">
        <v>11</v>
      </c>
      <c r="K569" s="259">
        <v>1</v>
      </c>
      <c r="L569" s="259">
        <v>68</v>
      </c>
      <c r="M569" s="259">
        <v>0</v>
      </c>
      <c r="N569" s="259">
        <v>27</v>
      </c>
      <c r="O569" s="220"/>
    </row>
    <row r="570" spans="1:15" s="219" customFormat="1" ht="9" customHeight="1">
      <c r="A570" s="220" t="s">
        <v>51</v>
      </c>
      <c r="B570" s="229">
        <f t="shared" si="31"/>
        <v>3074</v>
      </c>
      <c r="C570" s="259">
        <v>12</v>
      </c>
      <c r="D570" s="259">
        <v>0</v>
      </c>
      <c r="E570" s="259">
        <v>0</v>
      </c>
      <c r="F570" s="259">
        <v>588</v>
      </c>
      <c r="G570" s="259">
        <v>684</v>
      </c>
      <c r="H570" s="259">
        <v>3</v>
      </c>
      <c r="I570" s="259">
        <v>662</v>
      </c>
      <c r="J570" s="259">
        <v>109</v>
      </c>
      <c r="K570" s="259">
        <v>12</v>
      </c>
      <c r="L570" s="259">
        <v>1000</v>
      </c>
      <c r="M570" s="259">
        <v>4</v>
      </c>
      <c r="N570" s="259">
        <v>0</v>
      </c>
      <c r="O570" s="220"/>
    </row>
    <row r="571" spans="1:15" s="219" customFormat="1" ht="9" customHeight="1">
      <c r="A571" s="220" t="s">
        <v>52</v>
      </c>
      <c r="B571" s="229">
        <f t="shared" si="31"/>
        <v>216</v>
      </c>
      <c r="C571" s="259">
        <v>6</v>
      </c>
      <c r="D571" s="259">
        <v>0</v>
      </c>
      <c r="E571" s="259">
        <v>0</v>
      </c>
      <c r="F571" s="259">
        <v>6</v>
      </c>
      <c r="G571" s="259">
        <v>7</v>
      </c>
      <c r="H571" s="259">
        <v>0</v>
      </c>
      <c r="I571" s="259">
        <v>93</v>
      </c>
      <c r="J571" s="259">
        <v>2</v>
      </c>
      <c r="K571" s="259">
        <v>0</v>
      </c>
      <c r="L571" s="259">
        <v>99</v>
      </c>
      <c r="M571" s="259">
        <v>3</v>
      </c>
      <c r="N571" s="259">
        <v>0</v>
      </c>
      <c r="O571" s="220"/>
    </row>
    <row r="572" spans="1:15" s="219" customFormat="1" ht="9" customHeight="1">
      <c r="A572" s="225" t="s">
        <v>53</v>
      </c>
      <c r="B572" s="230">
        <f t="shared" si="31"/>
        <v>21</v>
      </c>
      <c r="C572" s="260">
        <v>1</v>
      </c>
      <c r="D572" s="260">
        <v>0</v>
      </c>
      <c r="E572" s="260">
        <v>0</v>
      </c>
      <c r="F572" s="260">
        <v>3</v>
      </c>
      <c r="G572" s="260">
        <v>4</v>
      </c>
      <c r="H572" s="260">
        <v>0</v>
      </c>
      <c r="I572" s="260">
        <v>2</v>
      </c>
      <c r="J572" s="260">
        <v>0</v>
      </c>
      <c r="K572" s="260">
        <v>0</v>
      </c>
      <c r="L572" s="260">
        <v>11</v>
      </c>
      <c r="M572" s="260">
        <v>0</v>
      </c>
      <c r="N572" s="260">
        <v>0</v>
      </c>
      <c r="O572" s="220"/>
    </row>
    <row r="573" spans="1:15" s="219" customFormat="1" ht="9" customHeight="1">
      <c r="A573" s="220" t="s">
        <v>54</v>
      </c>
      <c r="B573" s="229">
        <f t="shared" si="31"/>
        <v>188</v>
      </c>
      <c r="C573" s="259">
        <v>10</v>
      </c>
      <c r="D573" s="259">
        <v>1</v>
      </c>
      <c r="E573" s="259">
        <v>0</v>
      </c>
      <c r="F573" s="259">
        <v>67</v>
      </c>
      <c r="G573" s="259">
        <v>13</v>
      </c>
      <c r="H573" s="259">
        <v>3</v>
      </c>
      <c r="I573" s="259">
        <v>24</v>
      </c>
      <c r="J573" s="259">
        <v>4</v>
      </c>
      <c r="K573" s="259">
        <v>2</v>
      </c>
      <c r="L573" s="259">
        <v>57</v>
      </c>
      <c r="M573" s="259">
        <v>3</v>
      </c>
      <c r="N573" s="259">
        <v>4</v>
      </c>
      <c r="O573" s="220"/>
    </row>
    <row r="574" spans="1:15" s="219" customFormat="1" ht="9" customHeight="1">
      <c r="A574" s="220" t="s">
        <v>55</v>
      </c>
      <c r="B574" s="229">
        <f t="shared" si="31"/>
        <v>72</v>
      </c>
      <c r="C574" s="259">
        <v>1</v>
      </c>
      <c r="D574" s="259">
        <v>0</v>
      </c>
      <c r="E574" s="259">
        <v>0</v>
      </c>
      <c r="F574" s="259">
        <v>0</v>
      </c>
      <c r="G574" s="259">
        <v>26</v>
      </c>
      <c r="H574" s="259">
        <v>0</v>
      </c>
      <c r="I574" s="259">
        <v>9</v>
      </c>
      <c r="J574" s="259">
        <v>8</v>
      </c>
      <c r="K574" s="259">
        <v>0</v>
      </c>
      <c r="L574" s="259">
        <v>28</v>
      </c>
      <c r="M574" s="259">
        <v>0</v>
      </c>
      <c r="N574" s="259">
        <v>0</v>
      </c>
      <c r="O574" s="220"/>
    </row>
    <row r="575" spans="1:15" s="219" customFormat="1" ht="9" customHeight="1">
      <c r="A575" s="220" t="s">
        <v>56</v>
      </c>
      <c r="B575" s="229">
        <f t="shared" si="31"/>
        <v>0</v>
      </c>
      <c r="C575" s="279">
        <v>0</v>
      </c>
      <c r="D575" s="259">
        <v>0</v>
      </c>
      <c r="E575" s="259">
        <v>0</v>
      </c>
      <c r="F575" s="259">
        <v>0</v>
      </c>
      <c r="G575" s="259">
        <v>0</v>
      </c>
      <c r="H575" s="259">
        <v>0</v>
      </c>
      <c r="I575" s="259">
        <v>0</v>
      </c>
      <c r="J575" s="279">
        <v>0</v>
      </c>
      <c r="K575" s="279">
        <v>0</v>
      </c>
      <c r="L575" s="279">
        <v>0</v>
      </c>
      <c r="M575" s="279">
        <v>0</v>
      </c>
      <c r="N575" s="279">
        <v>0</v>
      </c>
      <c r="O575" s="220"/>
    </row>
    <row r="576" spans="1:15" s="219" customFormat="1" ht="9" customHeight="1">
      <c r="A576" s="225" t="s">
        <v>57</v>
      </c>
      <c r="B576" s="230">
        <f t="shared" si="31"/>
        <v>42</v>
      </c>
      <c r="C576" s="260">
        <v>0</v>
      </c>
      <c r="D576" s="260">
        <v>0</v>
      </c>
      <c r="E576" s="260">
        <v>0</v>
      </c>
      <c r="F576" s="260">
        <v>19</v>
      </c>
      <c r="G576" s="260">
        <v>1</v>
      </c>
      <c r="H576" s="260">
        <v>3</v>
      </c>
      <c r="I576" s="260">
        <v>2</v>
      </c>
      <c r="J576" s="260">
        <v>3</v>
      </c>
      <c r="K576" s="260">
        <v>0</v>
      </c>
      <c r="L576" s="260">
        <v>14</v>
      </c>
      <c r="M576" s="260">
        <v>0</v>
      </c>
      <c r="N576" s="260">
        <v>0</v>
      </c>
      <c r="O576" s="220"/>
    </row>
    <row r="577" spans="1:15" s="219" customFormat="1" ht="9" customHeight="1">
      <c r="A577" s="220" t="s">
        <v>58</v>
      </c>
      <c r="B577" s="229">
        <f t="shared" si="31"/>
        <v>1926</v>
      </c>
      <c r="C577" s="259">
        <v>7</v>
      </c>
      <c r="D577" s="259">
        <v>0</v>
      </c>
      <c r="E577" s="259">
        <v>0</v>
      </c>
      <c r="F577" s="259">
        <v>466</v>
      </c>
      <c r="G577" s="259">
        <v>338</v>
      </c>
      <c r="H577" s="259">
        <v>0</v>
      </c>
      <c r="I577" s="259">
        <v>404</v>
      </c>
      <c r="J577" s="259">
        <v>18</v>
      </c>
      <c r="K577" s="259">
        <v>22</v>
      </c>
      <c r="L577" s="259">
        <v>666</v>
      </c>
      <c r="M577" s="259">
        <v>2</v>
      </c>
      <c r="N577" s="259">
        <v>3</v>
      </c>
      <c r="O577" s="220"/>
    </row>
    <row r="578" spans="1:15" s="219" customFormat="1" ht="9" customHeight="1">
      <c r="A578" s="220" t="s">
        <v>59</v>
      </c>
      <c r="B578" s="229">
        <f t="shared" si="31"/>
        <v>372</v>
      </c>
      <c r="C578" s="259">
        <v>15</v>
      </c>
      <c r="D578" s="259">
        <v>5</v>
      </c>
      <c r="E578" s="259">
        <v>0</v>
      </c>
      <c r="F578" s="259">
        <v>97</v>
      </c>
      <c r="G578" s="259">
        <v>78</v>
      </c>
      <c r="H578" s="259">
        <v>2</v>
      </c>
      <c r="I578" s="259">
        <v>66</v>
      </c>
      <c r="J578" s="259">
        <v>8</v>
      </c>
      <c r="K578" s="259">
        <v>0</v>
      </c>
      <c r="L578" s="259">
        <v>98</v>
      </c>
      <c r="M578" s="259">
        <v>2</v>
      </c>
      <c r="N578" s="259">
        <v>1</v>
      </c>
      <c r="O578" s="220"/>
    </row>
    <row r="579" spans="1:15" s="219" customFormat="1" ht="9" customHeight="1">
      <c r="A579" s="220" t="s">
        <v>60</v>
      </c>
      <c r="B579" s="229">
        <f t="shared" si="31"/>
        <v>192</v>
      </c>
      <c r="C579" s="259">
        <v>2</v>
      </c>
      <c r="D579" s="259">
        <v>0</v>
      </c>
      <c r="E579" s="259">
        <v>0</v>
      </c>
      <c r="F579" s="259">
        <v>29</v>
      </c>
      <c r="G579" s="259">
        <v>20</v>
      </c>
      <c r="H579" s="259">
        <v>3</v>
      </c>
      <c r="I579" s="259">
        <v>100</v>
      </c>
      <c r="J579" s="259">
        <v>13</v>
      </c>
      <c r="K579" s="259">
        <v>0</v>
      </c>
      <c r="L579" s="259">
        <v>25</v>
      </c>
      <c r="M579" s="259">
        <v>0</v>
      </c>
      <c r="N579" s="259">
        <v>0</v>
      </c>
      <c r="O579" s="220"/>
    </row>
    <row r="580" spans="1:15" s="219" customFormat="1" ht="9" customHeight="1">
      <c r="A580" s="225" t="s">
        <v>61</v>
      </c>
      <c r="B580" s="230">
        <f t="shared" si="31"/>
        <v>520</v>
      </c>
      <c r="C580" s="260">
        <v>0</v>
      </c>
      <c r="D580" s="260">
        <v>3</v>
      </c>
      <c r="E580" s="260">
        <v>0</v>
      </c>
      <c r="F580" s="260">
        <v>4</v>
      </c>
      <c r="G580" s="260">
        <v>55</v>
      </c>
      <c r="H580" s="260">
        <v>0</v>
      </c>
      <c r="I580" s="260">
        <v>103</v>
      </c>
      <c r="J580" s="260">
        <v>2</v>
      </c>
      <c r="K580" s="260">
        <v>1</v>
      </c>
      <c r="L580" s="260">
        <v>352</v>
      </c>
      <c r="M580" s="260">
        <v>0</v>
      </c>
      <c r="N580" s="260">
        <v>0</v>
      </c>
      <c r="O580" s="220"/>
    </row>
    <row r="581" spans="1:15" s="219" customFormat="1" ht="9" customHeight="1">
      <c r="A581" s="220" t="s">
        <v>62</v>
      </c>
      <c r="B581" s="229">
        <f t="shared" si="31"/>
        <v>436</v>
      </c>
      <c r="C581" s="259">
        <v>3</v>
      </c>
      <c r="D581" s="259">
        <v>8</v>
      </c>
      <c r="E581" s="259">
        <v>0</v>
      </c>
      <c r="F581" s="259">
        <v>67</v>
      </c>
      <c r="G581" s="259">
        <v>185</v>
      </c>
      <c r="H581" s="259">
        <v>1</v>
      </c>
      <c r="I581" s="259">
        <v>102</v>
      </c>
      <c r="J581" s="259">
        <v>25</v>
      </c>
      <c r="K581" s="259">
        <v>3</v>
      </c>
      <c r="L581" s="259">
        <v>42</v>
      </c>
      <c r="M581" s="259">
        <v>0</v>
      </c>
      <c r="N581" s="259">
        <v>0</v>
      </c>
      <c r="O581" s="220"/>
    </row>
    <row r="582" spans="1:15" s="219" customFormat="1" ht="9" customHeight="1">
      <c r="A582" s="220" t="s">
        <v>63</v>
      </c>
      <c r="B582" s="229">
        <f t="shared" si="31"/>
        <v>1457</v>
      </c>
      <c r="C582" s="259">
        <v>34</v>
      </c>
      <c r="D582" s="259">
        <v>2</v>
      </c>
      <c r="E582" s="259">
        <v>0</v>
      </c>
      <c r="F582" s="259">
        <v>155</v>
      </c>
      <c r="G582" s="259">
        <v>151</v>
      </c>
      <c r="H582" s="259">
        <v>0</v>
      </c>
      <c r="I582" s="259">
        <v>513</v>
      </c>
      <c r="J582" s="259">
        <v>125</v>
      </c>
      <c r="K582" s="259">
        <v>2</v>
      </c>
      <c r="L582" s="259">
        <v>473</v>
      </c>
      <c r="M582" s="259">
        <v>2</v>
      </c>
      <c r="N582" s="259">
        <v>0</v>
      </c>
      <c r="O582" s="220"/>
    </row>
    <row r="583" spans="1:15" s="219" customFormat="1" ht="9" customHeight="1">
      <c r="A583" s="220" t="s">
        <v>64</v>
      </c>
      <c r="B583" s="229">
        <f t="shared" si="31"/>
        <v>3611</v>
      </c>
      <c r="C583" s="259">
        <v>28</v>
      </c>
      <c r="D583" s="259">
        <v>2</v>
      </c>
      <c r="E583" s="259">
        <v>0</v>
      </c>
      <c r="F583" s="259">
        <v>932</v>
      </c>
      <c r="G583" s="259">
        <v>988</v>
      </c>
      <c r="H583" s="259">
        <v>0</v>
      </c>
      <c r="I583" s="259">
        <v>668</v>
      </c>
      <c r="J583" s="259">
        <v>74</v>
      </c>
      <c r="K583" s="259">
        <v>14</v>
      </c>
      <c r="L583" s="259">
        <v>865</v>
      </c>
      <c r="M583" s="259">
        <v>0</v>
      </c>
      <c r="N583" s="259">
        <v>40</v>
      </c>
      <c r="O583" s="220"/>
    </row>
    <row r="584" spans="1:15" s="219" customFormat="1" ht="9" customHeight="1">
      <c r="A584" s="225" t="s">
        <v>65</v>
      </c>
      <c r="B584" s="230">
        <f t="shared" si="31"/>
        <v>166</v>
      </c>
      <c r="C584" s="260">
        <v>1</v>
      </c>
      <c r="D584" s="260">
        <v>1</v>
      </c>
      <c r="E584" s="260">
        <v>0</v>
      </c>
      <c r="F584" s="260">
        <v>34</v>
      </c>
      <c r="G584" s="260">
        <v>19</v>
      </c>
      <c r="H584" s="260">
        <v>3</v>
      </c>
      <c r="I584" s="260">
        <v>44</v>
      </c>
      <c r="J584" s="260">
        <v>3</v>
      </c>
      <c r="K584" s="260">
        <v>0</v>
      </c>
      <c r="L584" s="260">
        <v>60</v>
      </c>
      <c r="M584" s="260">
        <v>1</v>
      </c>
      <c r="N584" s="260">
        <v>0</v>
      </c>
      <c r="O584" s="220"/>
    </row>
    <row r="585" spans="1:15" s="219" customFormat="1" ht="9" customHeight="1">
      <c r="A585" s="220" t="s">
        <v>66</v>
      </c>
      <c r="B585" s="229">
        <f t="shared" si="31"/>
        <v>451</v>
      </c>
      <c r="C585" s="259">
        <v>2</v>
      </c>
      <c r="D585" s="259">
        <v>0</v>
      </c>
      <c r="E585" s="259">
        <v>0</v>
      </c>
      <c r="F585" s="259">
        <v>51</v>
      </c>
      <c r="G585" s="259">
        <v>69</v>
      </c>
      <c r="H585" s="259">
        <v>1</v>
      </c>
      <c r="I585" s="259">
        <v>92</v>
      </c>
      <c r="J585" s="259">
        <v>2</v>
      </c>
      <c r="K585" s="259">
        <v>1</v>
      </c>
      <c r="L585" s="259">
        <v>228</v>
      </c>
      <c r="M585" s="259">
        <v>2</v>
      </c>
      <c r="N585" s="259">
        <v>3</v>
      </c>
      <c r="O585" s="220"/>
    </row>
    <row r="586" spans="1:15" s="219" customFormat="1" ht="9" customHeight="1">
      <c r="A586" s="220" t="s">
        <v>67</v>
      </c>
      <c r="B586" s="229">
        <f t="shared" si="31"/>
        <v>0</v>
      </c>
      <c r="C586" s="259">
        <v>0</v>
      </c>
      <c r="D586" s="259">
        <v>0</v>
      </c>
      <c r="E586" s="259">
        <v>0</v>
      </c>
      <c r="F586" s="259">
        <v>0</v>
      </c>
      <c r="G586" s="259">
        <v>0</v>
      </c>
      <c r="H586" s="259">
        <v>0</v>
      </c>
      <c r="I586" s="259">
        <v>0</v>
      </c>
      <c r="J586" s="259">
        <v>0</v>
      </c>
      <c r="K586" s="259">
        <v>0</v>
      </c>
      <c r="L586" s="259">
        <v>0</v>
      </c>
      <c r="M586" s="259">
        <v>0</v>
      </c>
      <c r="N586" s="259">
        <v>0</v>
      </c>
      <c r="O586" s="220"/>
    </row>
    <row r="587" spans="1:15" s="219" customFormat="1" ht="9" customHeight="1">
      <c r="A587" s="220" t="s">
        <v>68</v>
      </c>
      <c r="B587" s="229">
        <f t="shared" si="31"/>
        <v>4656</v>
      </c>
      <c r="C587" s="259">
        <v>31</v>
      </c>
      <c r="D587" s="259">
        <v>6</v>
      </c>
      <c r="E587" s="259">
        <v>0</v>
      </c>
      <c r="F587" s="259">
        <v>1051</v>
      </c>
      <c r="G587" s="259">
        <v>772</v>
      </c>
      <c r="H587" s="259">
        <v>8</v>
      </c>
      <c r="I587" s="259">
        <v>1022</v>
      </c>
      <c r="J587" s="259">
        <v>133</v>
      </c>
      <c r="K587" s="259">
        <v>19</v>
      </c>
      <c r="L587" s="259">
        <v>1610</v>
      </c>
      <c r="M587" s="259">
        <v>0</v>
      </c>
      <c r="N587" s="259">
        <v>4</v>
      </c>
      <c r="O587" s="220"/>
    </row>
    <row r="588" spans="1:15" s="219" customFormat="1" ht="9" customHeight="1">
      <c r="A588" s="225" t="s">
        <v>69</v>
      </c>
      <c r="B588" s="230">
        <f t="shared" si="31"/>
        <v>404</v>
      </c>
      <c r="C588" s="260">
        <v>0</v>
      </c>
      <c r="D588" s="260">
        <v>0</v>
      </c>
      <c r="E588" s="260">
        <v>0</v>
      </c>
      <c r="F588" s="260">
        <v>22</v>
      </c>
      <c r="G588" s="260">
        <v>256</v>
      </c>
      <c r="H588" s="260">
        <v>0</v>
      </c>
      <c r="I588" s="260">
        <v>80</v>
      </c>
      <c r="J588" s="260">
        <v>9</v>
      </c>
      <c r="K588" s="260">
        <v>2</v>
      </c>
      <c r="L588" s="260">
        <v>34</v>
      </c>
      <c r="M588" s="260">
        <v>1</v>
      </c>
      <c r="N588" s="260">
        <v>0</v>
      </c>
      <c r="O588" s="220"/>
    </row>
    <row r="589" spans="1:15" s="219" customFormat="1" ht="9" customHeight="1">
      <c r="A589" s="220" t="s">
        <v>70</v>
      </c>
      <c r="B589" s="229">
        <f t="shared" si="31"/>
        <v>1824</v>
      </c>
      <c r="C589" s="259">
        <v>19</v>
      </c>
      <c r="D589" s="259">
        <v>3</v>
      </c>
      <c r="E589" s="259">
        <v>0</v>
      </c>
      <c r="F589" s="259">
        <v>287</v>
      </c>
      <c r="G589" s="259">
        <v>967</v>
      </c>
      <c r="H589" s="259">
        <v>0</v>
      </c>
      <c r="I589" s="259">
        <v>224</v>
      </c>
      <c r="J589" s="259">
        <v>20</v>
      </c>
      <c r="K589" s="259">
        <v>5</v>
      </c>
      <c r="L589" s="259">
        <v>294</v>
      </c>
      <c r="M589" s="259">
        <v>4</v>
      </c>
      <c r="N589" s="259">
        <v>1</v>
      </c>
      <c r="O589" s="220"/>
    </row>
    <row r="590" spans="1:15" s="219" customFormat="1" ht="9" customHeight="1">
      <c r="A590" s="220" t="s">
        <v>71</v>
      </c>
      <c r="B590" s="229">
        <f t="shared" si="31"/>
        <v>815</v>
      </c>
      <c r="C590" s="259">
        <v>10</v>
      </c>
      <c r="D590" s="259">
        <v>0</v>
      </c>
      <c r="E590" s="259">
        <v>0</v>
      </c>
      <c r="F590" s="259">
        <v>393</v>
      </c>
      <c r="G590" s="259">
        <v>120</v>
      </c>
      <c r="H590" s="259">
        <v>0</v>
      </c>
      <c r="I590" s="259">
        <v>86</v>
      </c>
      <c r="J590" s="259">
        <v>42</v>
      </c>
      <c r="K590" s="259">
        <v>4</v>
      </c>
      <c r="L590" s="259">
        <v>157</v>
      </c>
      <c r="M590" s="259">
        <v>0</v>
      </c>
      <c r="N590" s="259">
        <v>3</v>
      </c>
      <c r="O590" s="220"/>
    </row>
    <row r="591" spans="1:15" s="219" customFormat="1" ht="9" customHeight="1">
      <c r="A591" s="220" t="s">
        <v>72</v>
      </c>
      <c r="B591" s="229">
        <f t="shared" si="31"/>
        <v>160</v>
      </c>
      <c r="C591" s="259">
        <v>2</v>
      </c>
      <c r="D591" s="259">
        <v>0</v>
      </c>
      <c r="E591" s="259">
        <v>0</v>
      </c>
      <c r="F591" s="259">
        <v>1</v>
      </c>
      <c r="G591" s="259">
        <v>56</v>
      </c>
      <c r="H591" s="259">
        <v>0</v>
      </c>
      <c r="I591" s="259">
        <v>22</v>
      </c>
      <c r="J591" s="259">
        <v>10</v>
      </c>
      <c r="K591" s="259">
        <v>0</v>
      </c>
      <c r="L591" s="259">
        <v>69</v>
      </c>
      <c r="M591" s="259">
        <v>0</v>
      </c>
      <c r="N591" s="259">
        <v>0</v>
      </c>
      <c r="O591" s="220"/>
    </row>
    <row r="592" spans="1:15" s="219" customFormat="1" ht="9" customHeight="1">
      <c r="A592" s="225" t="s">
        <v>73</v>
      </c>
      <c r="B592" s="230">
        <f t="shared" si="31"/>
        <v>261</v>
      </c>
      <c r="C592" s="260">
        <v>0</v>
      </c>
      <c r="D592" s="260">
        <v>1</v>
      </c>
      <c r="E592" s="260">
        <v>0</v>
      </c>
      <c r="F592" s="260">
        <v>68</v>
      </c>
      <c r="G592" s="260">
        <v>90</v>
      </c>
      <c r="H592" s="260">
        <v>0</v>
      </c>
      <c r="I592" s="260">
        <v>24</v>
      </c>
      <c r="J592" s="260">
        <v>17</v>
      </c>
      <c r="K592" s="260">
        <v>6</v>
      </c>
      <c r="L592" s="260">
        <v>51</v>
      </c>
      <c r="M592" s="260">
        <v>2</v>
      </c>
      <c r="N592" s="260">
        <v>2</v>
      </c>
      <c r="O592" s="220"/>
    </row>
    <row r="593" spans="1:15" s="219" customFormat="1" ht="9" customHeight="1">
      <c r="A593" s="220" t="s">
        <v>74</v>
      </c>
      <c r="B593" s="229">
        <f t="shared" si="31"/>
        <v>124</v>
      </c>
      <c r="C593" s="259">
        <v>13</v>
      </c>
      <c r="D593" s="259">
        <v>0</v>
      </c>
      <c r="E593" s="259">
        <v>0</v>
      </c>
      <c r="F593" s="259">
        <v>14</v>
      </c>
      <c r="G593" s="259">
        <v>55</v>
      </c>
      <c r="H593" s="259">
        <v>10</v>
      </c>
      <c r="I593" s="259">
        <v>11</v>
      </c>
      <c r="J593" s="259">
        <v>2</v>
      </c>
      <c r="K593" s="259">
        <v>0</v>
      </c>
      <c r="L593" s="259">
        <v>18</v>
      </c>
      <c r="M593" s="259">
        <v>0</v>
      </c>
      <c r="N593" s="259">
        <v>1</v>
      </c>
      <c r="O593" s="220"/>
    </row>
    <row r="594" spans="1:15" s="219" customFormat="1" ht="9" customHeight="1">
      <c r="A594" s="220" t="s">
        <v>75</v>
      </c>
      <c r="B594" s="229">
        <f t="shared" si="31"/>
        <v>730</v>
      </c>
      <c r="C594" s="259">
        <v>12</v>
      </c>
      <c r="D594" s="259">
        <v>1</v>
      </c>
      <c r="E594" s="259">
        <v>0</v>
      </c>
      <c r="F594" s="259">
        <v>60</v>
      </c>
      <c r="G594" s="259">
        <v>308</v>
      </c>
      <c r="H594" s="259">
        <v>8</v>
      </c>
      <c r="I594" s="259">
        <v>90</v>
      </c>
      <c r="J594" s="259">
        <v>16</v>
      </c>
      <c r="K594" s="259">
        <v>6</v>
      </c>
      <c r="L594" s="259">
        <v>218</v>
      </c>
      <c r="M594" s="259">
        <v>11</v>
      </c>
      <c r="N594" s="259">
        <v>0</v>
      </c>
      <c r="O594" s="220"/>
    </row>
    <row r="595" spans="1:15" s="219" customFormat="1" ht="9" customHeight="1">
      <c r="A595" s="220" t="s">
        <v>76</v>
      </c>
      <c r="B595" s="229">
        <f t="shared" si="31"/>
        <v>263</v>
      </c>
      <c r="C595" s="259">
        <v>0</v>
      </c>
      <c r="D595" s="259">
        <v>0</v>
      </c>
      <c r="E595" s="259">
        <v>0</v>
      </c>
      <c r="F595" s="259">
        <v>2</v>
      </c>
      <c r="G595" s="259">
        <v>182</v>
      </c>
      <c r="H595" s="259">
        <v>1</v>
      </c>
      <c r="I595" s="259">
        <v>20</v>
      </c>
      <c r="J595" s="259">
        <v>13</v>
      </c>
      <c r="K595" s="259">
        <v>0</v>
      </c>
      <c r="L595" s="259">
        <v>45</v>
      </c>
      <c r="M595" s="259">
        <v>0</v>
      </c>
      <c r="N595" s="259">
        <v>0</v>
      </c>
      <c r="O595" s="220"/>
    </row>
    <row r="596" spans="1:15" s="219" customFormat="1" ht="9" customHeight="1">
      <c r="A596" s="225" t="s">
        <v>77</v>
      </c>
      <c r="B596" s="230">
        <f t="shared" si="31"/>
        <v>223</v>
      </c>
      <c r="C596" s="260">
        <v>1</v>
      </c>
      <c r="D596" s="260">
        <v>0</v>
      </c>
      <c r="E596" s="260">
        <v>0</v>
      </c>
      <c r="F596" s="260">
        <v>20</v>
      </c>
      <c r="G596" s="260">
        <v>99</v>
      </c>
      <c r="H596" s="260">
        <v>5</v>
      </c>
      <c r="I596" s="260">
        <v>43</v>
      </c>
      <c r="J596" s="260">
        <v>3</v>
      </c>
      <c r="K596" s="260">
        <v>2</v>
      </c>
      <c r="L596" s="260">
        <v>47</v>
      </c>
      <c r="M596" s="260">
        <v>3</v>
      </c>
      <c r="N596" s="260">
        <v>0</v>
      </c>
      <c r="O596" s="220"/>
    </row>
    <row r="597" spans="1:15" s="219" customFormat="1" ht="9" customHeight="1">
      <c r="A597" s="220" t="s">
        <v>78</v>
      </c>
      <c r="B597" s="229">
        <f t="shared" si="31"/>
        <v>205</v>
      </c>
      <c r="C597" s="259">
        <v>0</v>
      </c>
      <c r="D597" s="259">
        <v>0</v>
      </c>
      <c r="E597" s="259">
        <v>0</v>
      </c>
      <c r="F597" s="259">
        <v>52</v>
      </c>
      <c r="G597" s="259">
        <v>79</v>
      </c>
      <c r="H597" s="259">
        <v>0</v>
      </c>
      <c r="I597" s="259">
        <v>32</v>
      </c>
      <c r="J597" s="259">
        <v>5</v>
      </c>
      <c r="K597" s="259">
        <v>0</v>
      </c>
      <c r="L597" s="259">
        <v>33</v>
      </c>
      <c r="M597" s="259">
        <v>4</v>
      </c>
      <c r="N597" s="259">
        <v>0</v>
      </c>
      <c r="O597" s="220"/>
    </row>
    <row r="598" spans="1:15" s="219" customFormat="1" ht="9" customHeight="1">
      <c r="A598" s="220" t="s">
        <v>79</v>
      </c>
      <c r="B598" s="229">
        <f t="shared" si="31"/>
        <v>728</v>
      </c>
      <c r="C598" s="259">
        <v>1</v>
      </c>
      <c r="D598" s="259">
        <v>0</v>
      </c>
      <c r="E598" s="259">
        <v>0</v>
      </c>
      <c r="F598" s="259">
        <v>51</v>
      </c>
      <c r="G598" s="259">
        <v>395</v>
      </c>
      <c r="H598" s="259">
        <v>8</v>
      </c>
      <c r="I598" s="259">
        <v>163</v>
      </c>
      <c r="J598" s="259">
        <v>25</v>
      </c>
      <c r="K598" s="259">
        <v>1</v>
      </c>
      <c r="L598" s="259">
        <v>81</v>
      </c>
      <c r="M598" s="259">
        <v>3</v>
      </c>
      <c r="N598" s="259">
        <v>0</v>
      </c>
      <c r="O598" s="220"/>
    </row>
    <row r="599" spans="1:15" s="219" customFormat="1" ht="9" customHeight="1">
      <c r="A599" s="253" t="s">
        <v>80</v>
      </c>
      <c r="B599" s="256">
        <f t="shared" si="31"/>
        <v>44</v>
      </c>
      <c r="C599" s="281">
        <v>4</v>
      </c>
      <c r="D599" s="281">
        <v>0</v>
      </c>
      <c r="E599" s="281">
        <v>0</v>
      </c>
      <c r="F599" s="281">
        <v>9</v>
      </c>
      <c r="G599" s="281">
        <v>15</v>
      </c>
      <c r="H599" s="281">
        <v>0</v>
      </c>
      <c r="I599" s="281">
        <v>5</v>
      </c>
      <c r="J599" s="281">
        <v>1</v>
      </c>
      <c r="K599" s="281">
        <v>0</v>
      </c>
      <c r="L599" s="281">
        <v>10</v>
      </c>
      <c r="M599" s="281">
        <v>0</v>
      </c>
      <c r="N599" s="281">
        <v>0</v>
      </c>
      <c r="O599" s="220"/>
    </row>
    <row r="600" spans="1:15" s="219" customFormat="1" ht="9" customHeight="1">
      <c r="A600" s="225" t="s">
        <v>81</v>
      </c>
      <c r="B600" s="230">
        <f t="shared" si="31"/>
        <v>27</v>
      </c>
      <c r="C600" s="280">
        <v>0</v>
      </c>
      <c r="D600" s="280">
        <v>1</v>
      </c>
      <c r="E600" s="280">
        <v>0</v>
      </c>
      <c r="F600" s="280">
        <v>1</v>
      </c>
      <c r="G600" s="280">
        <v>12</v>
      </c>
      <c r="H600" s="280">
        <v>0</v>
      </c>
      <c r="I600" s="280">
        <v>0</v>
      </c>
      <c r="J600" s="280">
        <v>0</v>
      </c>
      <c r="K600" s="280">
        <v>0</v>
      </c>
      <c r="L600" s="280">
        <v>13</v>
      </c>
      <c r="M600" s="280">
        <v>0</v>
      </c>
      <c r="N600" s="280">
        <v>0</v>
      </c>
      <c r="O600" s="220"/>
    </row>
    <row r="601" spans="1:15" s="219" customFormat="1" ht="9" customHeight="1">
      <c r="A601" s="220"/>
      <c r="B601" s="229"/>
      <c r="C601" s="279"/>
      <c r="D601" s="279"/>
      <c r="E601" s="279"/>
      <c r="F601" s="279"/>
      <c r="G601" s="279"/>
      <c r="H601" s="279"/>
      <c r="I601" s="279"/>
      <c r="J601" s="279"/>
      <c r="K601" s="279"/>
      <c r="L601" s="279"/>
      <c r="M601" s="279"/>
      <c r="N601" s="279"/>
      <c r="O601" s="220"/>
    </row>
    <row r="602" spans="1:15" s="219" customFormat="1" ht="9" customHeight="1">
      <c r="A602" s="218">
        <v>2011</v>
      </c>
      <c r="B602" s="249"/>
      <c r="O602" s="220"/>
    </row>
    <row r="603" spans="1:15" s="219" customFormat="1" ht="9" customHeight="1">
      <c r="A603" s="222" t="s">
        <v>102</v>
      </c>
      <c r="B603" s="243">
        <f t="shared" ref="B603:N603" si="32">SUM(B605:B636)</f>
        <v>26096</v>
      </c>
      <c r="C603" s="243">
        <f t="shared" si="32"/>
        <v>235</v>
      </c>
      <c r="D603" s="243">
        <f t="shared" si="32"/>
        <v>44</v>
      </c>
      <c r="E603" s="243">
        <f t="shared" si="32"/>
        <v>3</v>
      </c>
      <c r="F603" s="243">
        <f t="shared" si="32"/>
        <v>5050</v>
      </c>
      <c r="G603" s="243">
        <f t="shared" si="32"/>
        <v>6637</v>
      </c>
      <c r="H603" s="243">
        <f t="shared" si="32"/>
        <v>79</v>
      </c>
      <c r="I603" s="243">
        <f t="shared" si="32"/>
        <v>5485</v>
      </c>
      <c r="J603" s="243">
        <f t="shared" si="32"/>
        <v>684</v>
      </c>
      <c r="K603" s="243">
        <f t="shared" si="32"/>
        <v>97</v>
      </c>
      <c r="L603" s="243">
        <f t="shared" si="32"/>
        <v>7627</v>
      </c>
      <c r="M603" s="243">
        <f t="shared" si="32"/>
        <v>52</v>
      </c>
      <c r="N603" s="243">
        <f t="shared" si="32"/>
        <v>103</v>
      </c>
      <c r="O603" s="220"/>
    </row>
    <row r="604" spans="1:15" s="219" customFormat="1" ht="3" customHeight="1">
      <c r="A604" s="222"/>
      <c r="B604" s="243"/>
      <c r="C604" s="243"/>
      <c r="D604" s="243"/>
      <c r="E604" s="243"/>
      <c r="F604" s="243"/>
      <c r="G604" s="243"/>
      <c r="H604" s="243"/>
      <c r="I604" s="243"/>
      <c r="J604" s="243"/>
      <c r="K604" s="243"/>
      <c r="L604" s="243"/>
      <c r="M604" s="243"/>
      <c r="N604" s="243"/>
      <c r="O604" s="220"/>
    </row>
    <row r="605" spans="1:15" s="219" customFormat="1" ht="9" customHeight="1">
      <c r="A605" s="220" t="s">
        <v>50</v>
      </c>
      <c r="B605" s="229">
        <f t="shared" ref="B605:B636" si="33">SUM(C605:N605)</f>
        <v>34</v>
      </c>
      <c r="C605" s="259">
        <v>0</v>
      </c>
      <c r="D605" s="259">
        <v>0</v>
      </c>
      <c r="E605" s="259">
        <v>2</v>
      </c>
      <c r="F605" s="259">
        <v>8</v>
      </c>
      <c r="G605" s="259">
        <v>4</v>
      </c>
      <c r="H605" s="259">
        <v>0</v>
      </c>
      <c r="I605" s="259">
        <v>6</v>
      </c>
      <c r="J605" s="259">
        <v>1</v>
      </c>
      <c r="K605" s="259">
        <v>0</v>
      </c>
      <c r="L605" s="259">
        <v>12</v>
      </c>
      <c r="M605" s="259">
        <v>0</v>
      </c>
      <c r="N605" s="259">
        <v>1</v>
      </c>
      <c r="O605" s="220"/>
    </row>
    <row r="606" spans="1:15" s="219" customFormat="1" ht="9" customHeight="1">
      <c r="A606" s="220" t="s">
        <v>51</v>
      </c>
      <c r="B606" s="229">
        <f t="shared" si="33"/>
        <v>3269</v>
      </c>
      <c r="C606" s="259">
        <v>10</v>
      </c>
      <c r="D606" s="259">
        <v>0</v>
      </c>
      <c r="E606" s="259">
        <v>0</v>
      </c>
      <c r="F606" s="259">
        <v>710</v>
      </c>
      <c r="G606" s="259">
        <v>685</v>
      </c>
      <c r="H606" s="259">
        <v>6</v>
      </c>
      <c r="I606" s="259">
        <v>780</v>
      </c>
      <c r="J606" s="259">
        <v>91</v>
      </c>
      <c r="K606" s="259">
        <v>7</v>
      </c>
      <c r="L606" s="259">
        <v>970</v>
      </c>
      <c r="M606" s="259">
        <v>0</v>
      </c>
      <c r="N606" s="259">
        <v>10</v>
      </c>
      <c r="O606" s="220"/>
    </row>
    <row r="607" spans="1:15" s="219" customFormat="1" ht="9" customHeight="1">
      <c r="A607" s="220" t="s">
        <v>52</v>
      </c>
      <c r="B607" s="229">
        <f t="shared" si="33"/>
        <v>96</v>
      </c>
      <c r="C607" s="259">
        <v>0</v>
      </c>
      <c r="D607" s="259">
        <v>3</v>
      </c>
      <c r="E607" s="259">
        <v>0</v>
      </c>
      <c r="F607" s="259">
        <v>2</v>
      </c>
      <c r="G607" s="259">
        <v>12</v>
      </c>
      <c r="H607" s="259">
        <v>0</v>
      </c>
      <c r="I607" s="259">
        <v>9</v>
      </c>
      <c r="J607" s="259">
        <v>1</v>
      </c>
      <c r="K607" s="259">
        <v>0</v>
      </c>
      <c r="L607" s="259">
        <v>68</v>
      </c>
      <c r="M607" s="259">
        <v>1</v>
      </c>
      <c r="N607" s="259">
        <v>0</v>
      </c>
      <c r="O607" s="220"/>
    </row>
    <row r="608" spans="1:15" s="219" customFormat="1" ht="9" customHeight="1">
      <c r="A608" s="225" t="s">
        <v>53</v>
      </c>
      <c r="B608" s="230">
        <f t="shared" si="33"/>
        <v>19</v>
      </c>
      <c r="C608" s="260">
        <v>0</v>
      </c>
      <c r="D608" s="260">
        <v>1</v>
      </c>
      <c r="E608" s="260">
        <v>0</v>
      </c>
      <c r="F608" s="260">
        <v>2</v>
      </c>
      <c r="G608" s="260">
        <v>2</v>
      </c>
      <c r="H608" s="260">
        <v>0</v>
      </c>
      <c r="I608" s="260">
        <v>2</v>
      </c>
      <c r="J608" s="260">
        <v>0</v>
      </c>
      <c r="K608" s="260">
        <v>0</v>
      </c>
      <c r="L608" s="260">
        <v>12</v>
      </c>
      <c r="M608" s="260">
        <v>0</v>
      </c>
      <c r="N608" s="260">
        <v>0</v>
      </c>
      <c r="O608" s="220"/>
    </row>
    <row r="609" spans="1:15" s="219" customFormat="1" ht="9" customHeight="1">
      <c r="A609" s="220" t="s">
        <v>54</v>
      </c>
      <c r="B609" s="229">
        <f t="shared" si="33"/>
        <v>166</v>
      </c>
      <c r="C609" s="259">
        <v>1</v>
      </c>
      <c r="D609" s="259">
        <v>0</v>
      </c>
      <c r="E609" s="259">
        <v>0</v>
      </c>
      <c r="F609" s="259">
        <v>60</v>
      </c>
      <c r="G609" s="259">
        <v>8</v>
      </c>
      <c r="H609" s="259">
        <v>4</v>
      </c>
      <c r="I609" s="259">
        <v>27</v>
      </c>
      <c r="J609" s="259">
        <v>3</v>
      </c>
      <c r="K609" s="259">
        <v>1</v>
      </c>
      <c r="L609" s="259">
        <v>52</v>
      </c>
      <c r="M609" s="259">
        <v>2</v>
      </c>
      <c r="N609" s="259">
        <v>8</v>
      </c>
      <c r="O609" s="220"/>
    </row>
    <row r="610" spans="1:15" s="219" customFormat="1" ht="9" customHeight="1">
      <c r="A610" s="220" t="s">
        <v>55</v>
      </c>
      <c r="B610" s="229">
        <f t="shared" si="33"/>
        <v>118</v>
      </c>
      <c r="C610" s="259">
        <v>0</v>
      </c>
      <c r="D610" s="259">
        <v>1</v>
      </c>
      <c r="E610" s="259">
        <v>0</v>
      </c>
      <c r="F610" s="259">
        <v>1</v>
      </c>
      <c r="G610" s="259">
        <v>30</v>
      </c>
      <c r="H610" s="259">
        <v>0</v>
      </c>
      <c r="I610" s="259">
        <v>26</v>
      </c>
      <c r="J610" s="259">
        <v>7</v>
      </c>
      <c r="K610" s="259">
        <v>0</v>
      </c>
      <c r="L610" s="259">
        <v>53</v>
      </c>
      <c r="M610" s="259">
        <v>0</v>
      </c>
      <c r="N610" s="259">
        <v>0</v>
      </c>
      <c r="O610" s="220"/>
    </row>
    <row r="611" spans="1:15" s="219" customFormat="1" ht="9" customHeight="1">
      <c r="A611" s="220" t="s">
        <v>56</v>
      </c>
      <c r="B611" s="229">
        <f t="shared" si="33"/>
        <v>0</v>
      </c>
      <c r="C611" s="279">
        <v>0</v>
      </c>
      <c r="D611" s="259">
        <v>0</v>
      </c>
      <c r="E611" s="259">
        <v>0</v>
      </c>
      <c r="F611" s="259">
        <v>0</v>
      </c>
      <c r="G611" s="259">
        <v>0</v>
      </c>
      <c r="H611" s="259">
        <v>0</v>
      </c>
      <c r="I611" s="259">
        <v>0</v>
      </c>
      <c r="J611" s="279">
        <v>0</v>
      </c>
      <c r="K611" s="279">
        <v>0</v>
      </c>
      <c r="L611" s="279">
        <v>0</v>
      </c>
      <c r="M611" s="279">
        <v>0</v>
      </c>
      <c r="N611" s="279">
        <v>0</v>
      </c>
      <c r="O611" s="220"/>
    </row>
    <row r="612" spans="1:15" s="219" customFormat="1" ht="9" customHeight="1">
      <c r="A612" s="225" t="s">
        <v>57</v>
      </c>
      <c r="B612" s="230">
        <f t="shared" si="33"/>
        <v>31</v>
      </c>
      <c r="C612" s="260">
        <v>0</v>
      </c>
      <c r="D612" s="260">
        <v>4</v>
      </c>
      <c r="E612" s="260">
        <v>0</v>
      </c>
      <c r="F612" s="260">
        <v>10</v>
      </c>
      <c r="G612" s="260">
        <v>1</v>
      </c>
      <c r="H612" s="260">
        <v>0</v>
      </c>
      <c r="I612" s="260">
        <v>2</v>
      </c>
      <c r="J612" s="260">
        <v>2</v>
      </c>
      <c r="K612" s="260">
        <v>0</v>
      </c>
      <c r="L612" s="260">
        <v>9</v>
      </c>
      <c r="M612" s="260">
        <v>3</v>
      </c>
      <c r="N612" s="260">
        <v>0</v>
      </c>
      <c r="O612" s="220"/>
    </row>
    <row r="613" spans="1:15" s="219" customFormat="1" ht="9" customHeight="1">
      <c r="A613" s="220" t="s">
        <v>58</v>
      </c>
      <c r="B613" s="229">
        <f t="shared" si="33"/>
        <v>1188</v>
      </c>
      <c r="C613" s="259">
        <v>5</v>
      </c>
      <c r="D613" s="259">
        <v>0</v>
      </c>
      <c r="E613" s="259">
        <v>0</v>
      </c>
      <c r="F613" s="259">
        <v>354</v>
      </c>
      <c r="G613" s="259">
        <v>206</v>
      </c>
      <c r="H613" s="259">
        <v>0</v>
      </c>
      <c r="I613" s="259">
        <v>191</v>
      </c>
      <c r="J613" s="259">
        <v>14</v>
      </c>
      <c r="K613" s="259">
        <v>7</v>
      </c>
      <c r="L613" s="259">
        <v>401</v>
      </c>
      <c r="M613" s="259">
        <v>7</v>
      </c>
      <c r="N613" s="259">
        <v>3</v>
      </c>
      <c r="O613" s="220"/>
    </row>
    <row r="614" spans="1:15" s="219" customFormat="1" ht="9" customHeight="1">
      <c r="A614" s="220" t="s">
        <v>59</v>
      </c>
      <c r="B614" s="229">
        <f t="shared" si="33"/>
        <v>372</v>
      </c>
      <c r="C614" s="259">
        <v>19</v>
      </c>
      <c r="D614" s="259">
        <v>0</v>
      </c>
      <c r="E614" s="259">
        <v>0</v>
      </c>
      <c r="F614" s="259">
        <v>102</v>
      </c>
      <c r="G614" s="259">
        <v>105</v>
      </c>
      <c r="H614" s="259">
        <v>1</v>
      </c>
      <c r="I614" s="259">
        <v>83</v>
      </c>
      <c r="J614" s="259">
        <v>7</v>
      </c>
      <c r="K614" s="259">
        <v>1</v>
      </c>
      <c r="L614" s="259">
        <v>52</v>
      </c>
      <c r="M614" s="259">
        <v>2</v>
      </c>
      <c r="N614" s="259">
        <v>0</v>
      </c>
      <c r="O614" s="220"/>
    </row>
    <row r="615" spans="1:15" s="219" customFormat="1" ht="9" customHeight="1">
      <c r="A615" s="220" t="s">
        <v>60</v>
      </c>
      <c r="B615" s="229">
        <f t="shared" si="33"/>
        <v>136</v>
      </c>
      <c r="C615" s="259">
        <v>1</v>
      </c>
      <c r="D615" s="259">
        <v>1</v>
      </c>
      <c r="E615" s="259">
        <v>0</v>
      </c>
      <c r="F615" s="259">
        <v>28</v>
      </c>
      <c r="G615" s="259">
        <v>15</v>
      </c>
      <c r="H615" s="259">
        <v>2</v>
      </c>
      <c r="I615" s="259">
        <v>67</v>
      </c>
      <c r="J615" s="259">
        <v>1</v>
      </c>
      <c r="K615" s="259">
        <v>0</v>
      </c>
      <c r="L615" s="259">
        <v>19</v>
      </c>
      <c r="M615" s="259">
        <v>1</v>
      </c>
      <c r="N615" s="259">
        <v>1</v>
      </c>
      <c r="O615" s="220"/>
    </row>
    <row r="616" spans="1:15" s="219" customFormat="1" ht="9" customHeight="1">
      <c r="A616" s="225" t="s">
        <v>61</v>
      </c>
      <c r="B616" s="230">
        <f t="shared" si="33"/>
        <v>391</v>
      </c>
      <c r="C616" s="260">
        <v>0</v>
      </c>
      <c r="D616" s="260">
        <v>0</v>
      </c>
      <c r="E616" s="260">
        <v>0</v>
      </c>
      <c r="F616" s="260">
        <v>3</v>
      </c>
      <c r="G616" s="260">
        <v>48</v>
      </c>
      <c r="H616" s="260">
        <v>5</v>
      </c>
      <c r="I616" s="260">
        <v>74</v>
      </c>
      <c r="J616" s="260">
        <v>1</v>
      </c>
      <c r="K616" s="260">
        <v>1</v>
      </c>
      <c r="L616" s="260">
        <v>256</v>
      </c>
      <c r="M616" s="260">
        <v>3</v>
      </c>
      <c r="N616" s="260">
        <v>0</v>
      </c>
      <c r="O616" s="220"/>
    </row>
    <row r="617" spans="1:15" s="219" customFormat="1" ht="9" customHeight="1">
      <c r="A617" s="220" t="s">
        <v>62</v>
      </c>
      <c r="B617" s="229">
        <f t="shared" si="33"/>
        <v>349</v>
      </c>
      <c r="C617" s="259">
        <v>12</v>
      </c>
      <c r="D617" s="259">
        <v>0</v>
      </c>
      <c r="E617" s="259">
        <v>0</v>
      </c>
      <c r="F617" s="259">
        <v>66</v>
      </c>
      <c r="G617" s="259">
        <v>109</v>
      </c>
      <c r="H617" s="259">
        <v>0</v>
      </c>
      <c r="I617" s="259">
        <v>55</v>
      </c>
      <c r="J617" s="259">
        <v>13</v>
      </c>
      <c r="K617" s="259">
        <v>0</v>
      </c>
      <c r="L617" s="259">
        <v>94</v>
      </c>
      <c r="M617" s="259">
        <v>0</v>
      </c>
      <c r="N617" s="259">
        <v>0</v>
      </c>
      <c r="O617" s="220"/>
    </row>
    <row r="618" spans="1:15" s="219" customFormat="1" ht="9" customHeight="1">
      <c r="A618" s="220" t="s">
        <v>63</v>
      </c>
      <c r="B618" s="229">
        <f t="shared" si="33"/>
        <v>3401</v>
      </c>
      <c r="C618" s="259">
        <v>54</v>
      </c>
      <c r="D618" s="259">
        <v>8</v>
      </c>
      <c r="E618" s="259">
        <v>0</v>
      </c>
      <c r="F618" s="259">
        <v>460</v>
      </c>
      <c r="G618" s="259">
        <v>332</v>
      </c>
      <c r="H618" s="259">
        <v>1</v>
      </c>
      <c r="I618" s="259">
        <v>1303</v>
      </c>
      <c r="J618" s="259">
        <v>204</v>
      </c>
      <c r="K618" s="259">
        <v>2</v>
      </c>
      <c r="L618" s="259">
        <v>1026</v>
      </c>
      <c r="M618" s="259">
        <v>10</v>
      </c>
      <c r="N618" s="259">
        <v>1</v>
      </c>
      <c r="O618" s="220"/>
    </row>
    <row r="619" spans="1:15" s="219" customFormat="1" ht="9" customHeight="1">
      <c r="A619" s="220" t="s">
        <v>64</v>
      </c>
      <c r="B619" s="229">
        <f t="shared" si="33"/>
        <v>3608</v>
      </c>
      <c r="C619" s="259">
        <v>30</v>
      </c>
      <c r="D619" s="259">
        <v>1</v>
      </c>
      <c r="E619" s="259">
        <v>0</v>
      </c>
      <c r="F619" s="259">
        <v>981</v>
      </c>
      <c r="G619" s="259">
        <v>1031</v>
      </c>
      <c r="H619" s="259">
        <v>0</v>
      </c>
      <c r="I619" s="259">
        <v>663</v>
      </c>
      <c r="J619" s="259">
        <v>115</v>
      </c>
      <c r="K619" s="259">
        <v>13</v>
      </c>
      <c r="L619" s="259">
        <v>773</v>
      </c>
      <c r="M619" s="259">
        <v>0</v>
      </c>
      <c r="N619" s="259">
        <v>1</v>
      </c>
      <c r="O619" s="220"/>
    </row>
    <row r="620" spans="1:15" s="219" customFormat="1" ht="9" customHeight="1">
      <c r="A620" s="225" t="s">
        <v>65</v>
      </c>
      <c r="B620" s="230">
        <f t="shared" si="33"/>
        <v>190</v>
      </c>
      <c r="C620" s="260">
        <v>7</v>
      </c>
      <c r="D620" s="260">
        <v>4</v>
      </c>
      <c r="E620" s="260">
        <v>0</v>
      </c>
      <c r="F620" s="260">
        <v>36</v>
      </c>
      <c r="G620" s="260">
        <v>22</v>
      </c>
      <c r="H620" s="260">
        <v>0</v>
      </c>
      <c r="I620" s="260">
        <v>55</v>
      </c>
      <c r="J620" s="260">
        <v>4</v>
      </c>
      <c r="K620" s="260">
        <v>0</v>
      </c>
      <c r="L620" s="260">
        <v>57</v>
      </c>
      <c r="M620" s="260">
        <v>5</v>
      </c>
      <c r="N620" s="260">
        <v>0</v>
      </c>
      <c r="O620" s="220"/>
    </row>
    <row r="621" spans="1:15" s="219" customFormat="1" ht="9" customHeight="1">
      <c r="A621" s="220" t="s">
        <v>66</v>
      </c>
      <c r="B621" s="229">
        <f t="shared" si="33"/>
        <v>804</v>
      </c>
      <c r="C621" s="259">
        <v>9</v>
      </c>
      <c r="D621" s="259">
        <v>1</v>
      </c>
      <c r="E621" s="259">
        <v>0</v>
      </c>
      <c r="F621" s="259">
        <v>83</v>
      </c>
      <c r="G621" s="259">
        <v>169</v>
      </c>
      <c r="H621" s="259">
        <v>4</v>
      </c>
      <c r="I621" s="259">
        <v>130</v>
      </c>
      <c r="J621" s="259">
        <v>0</v>
      </c>
      <c r="K621" s="259">
        <v>2</v>
      </c>
      <c r="L621" s="259">
        <v>396</v>
      </c>
      <c r="M621" s="259">
        <v>0</v>
      </c>
      <c r="N621" s="259">
        <v>10</v>
      </c>
      <c r="O621" s="220"/>
    </row>
    <row r="622" spans="1:15" s="219" customFormat="1" ht="9" customHeight="1">
      <c r="A622" s="220" t="s">
        <v>67</v>
      </c>
      <c r="B622" s="229">
        <f t="shared" si="33"/>
        <v>298</v>
      </c>
      <c r="C622" s="259">
        <v>4</v>
      </c>
      <c r="D622" s="259">
        <v>0</v>
      </c>
      <c r="E622" s="259">
        <v>0</v>
      </c>
      <c r="F622" s="259">
        <v>14</v>
      </c>
      <c r="G622" s="259">
        <v>20</v>
      </c>
      <c r="H622" s="259">
        <v>0</v>
      </c>
      <c r="I622" s="259">
        <v>98</v>
      </c>
      <c r="J622" s="259">
        <v>5</v>
      </c>
      <c r="K622" s="259">
        <v>9</v>
      </c>
      <c r="L622" s="259">
        <v>98</v>
      </c>
      <c r="M622" s="259">
        <v>0</v>
      </c>
      <c r="N622" s="259">
        <v>50</v>
      </c>
      <c r="O622" s="220"/>
    </row>
    <row r="623" spans="1:15" s="219" customFormat="1" ht="9" customHeight="1">
      <c r="A623" s="220" t="s">
        <v>68</v>
      </c>
      <c r="B623" s="229">
        <f t="shared" si="33"/>
        <v>5806</v>
      </c>
      <c r="C623" s="259">
        <v>18</v>
      </c>
      <c r="D623" s="259">
        <v>0</v>
      </c>
      <c r="E623" s="259">
        <v>0</v>
      </c>
      <c r="F623" s="259">
        <v>1234</v>
      </c>
      <c r="G623" s="259">
        <v>1072</v>
      </c>
      <c r="H623" s="259">
        <v>2</v>
      </c>
      <c r="I623" s="259">
        <v>1166</v>
      </c>
      <c r="J623" s="259">
        <v>123</v>
      </c>
      <c r="K623" s="259">
        <v>39</v>
      </c>
      <c r="L623" s="259">
        <v>2151</v>
      </c>
      <c r="M623" s="259">
        <v>1</v>
      </c>
      <c r="N623" s="259">
        <v>0</v>
      </c>
      <c r="O623" s="220"/>
    </row>
    <row r="624" spans="1:15" s="219" customFormat="1" ht="9" customHeight="1">
      <c r="A624" s="225" t="s">
        <v>69</v>
      </c>
      <c r="B624" s="230">
        <f t="shared" si="33"/>
        <v>506</v>
      </c>
      <c r="C624" s="260">
        <v>0</v>
      </c>
      <c r="D624" s="260">
        <v>1</v>
      </c>
      <c r="E624" s="260">
        <v>0</v>
      </c>
      <c r="F624" s="260">
        <v>43</v>
      </c>
      <c r="G624" s="260">
        <v>353</v>
      </c>
      <c r="H624" s="260">
        <v>1</v>
      </c>
      <c r="I624" s="260">
        <v>65</v>
      </c>
      <c r="J624" s="260">
        <v>6</v>
      </c>
      <c r="K624" s="260">
        <v>1</v>
      </c>
      <c r="L624" s="260">
        <v>34</v>
      </c>
      <c r="M624" s="260">
        <v>2</v>
      </c>
      <c r="N624" s="260">
        <v>0</v>
      </c>
      <c r="O624" s="220"/>
    </row>
    <row r="625" spans="1:15" s="219" customFormat="1" ht="9" customHeight="1">
      <c r="A625" s="220" t="s">
        <v>70</v>
      </c>
      <c r="B625" s="229">
        <f t="shared" si="33"/>
        <v>2204</v>
      </c>
      <c r="C625" s="259">
        <v>13</v>
      </c>
      <c r="D625" s="259">
        <v>0</v>
      </c>
      <c r="E625" s="259">
        <v>0</v>
      </c>
      <c r="F625" s="259">
        <v>238</v>
      </c>
      <c r="G625" s="259">
        <v>1425</v>
      </c>
      <c r="H625" s="259">
        <v>0</v>
      </c>
      <c r="I625" s="259">
        <v>215</v>
      </c>
      <c r="J625" s="259">
        <v>7</v>
      </c>
      <c r="K625" s="259">
        <v>6</v>
      </c>
      <c r="L625" s="259">
        <v>290</v>
      </c>
      <c r="M625" s="259">
        <v>3</v>
      </c>
      <c r="N625" s="259">
        <v>7</v>
      </c>
      <c r="O625" s="220"/>
    </row>
    <row r="626" spans="1:15" s="219" customFormat="1" ht="9" customHeight="1">
      <c r="A626" s="220" t="s">
        <v>71</v>
      </c>
      <c r="B626" s="229">
        <f t="shared" si="33"/>
        <v>848</v>
      </c>
      <c r="C626" s="259">
        <v>8</v>
      </c>
      <c r="D626" s="259">
        <v>1</v>
      </c>
      <c r="E626" s="259">
        <v>0</v>
      </c>
      <c r="F626" s="259">
        <v>365</v>
      </c>
      <c r="G626" s="259">
        <v>99</v>
      </c>
      <c r="H626" s="259">
        <v>1</v>
      </c>
      <c r="I626" s="259">
        <v>114</v>
      </c>
      <c r="J626" s="259">
        <v>25</v>
      </c>
      <c r="K626" s="259">
        <v>2</v>
      </c>
      <c r="L626" s="259">
        <v>233</v>
      </c>
      <c r="M626" s="259">
        <v>0</v>
      </c>
      <c r="N626" s="259">
        <v>0</v>
      </c>
      <c r="O626" s="220"/>
    </row>
    <row r="627" spans="1:15" s="219" customFormat="1" ht="9" customHeight="1">
      <c r="A627" s="220" t="s">
        <v>72</v>
      </c>
      <c r="B627" s="229">
        <f t="shared" si="33"/>
        <v>211</v>
      </c>
      <c r="C627" s="259">
        <v>0</v>
      </c>
      <c r="D627" s="259">
        <v>0</v>
      </c>
      <c r="E627" s="259">
        <v>0</v>
      </c>
      <c r="F627" s="259">
        <v>1</v>
      </c>
      <c r="G627" s="259">
        <v>62</v>
      </c>
      <c r="H627" s="259">
        <v>0</v>
      </c>
      <c r="I627" s="259">
        <v>45</v>
      </c>
      <c r="J627" s="259">
        <v>2</v>
      </c>
      <c r="K627" s="259">
        <v>0</v>
      </c>
      <c r="L627" s="259">
        <v>100</v>
      </c>
      <c r="M627" s="259">
        <v>1</v>
      </c>
      <c r="N627" s="259">
        <v>0</v>
      </c>
      <c r="O627" s="220"/>
    </row>
    <row r="628" spans="1:15" s="219" customFormat="1" ht="9" customHeight="1">
      <c r="A628" s="225" t="s">
        <v>73</v>
      </c>
      <c r="B628" s="230">
        <f t="shared" si="33"/>
        <v>235</v>
      </c>
      <c r="C628" s="260">
        <v>2</v>
      </c>
      <c r="D628" s="260">
        <v>0</v>
      </c>
      <c r="E628" s="260">
        <v>0</v>
      </c>
      <c r="F628" s="260">
        <v>59</v>
      </c>
      <c r="G628" s="260">
        <v>70</v>
      </c>
      <c r="H628" s="260">
        <v>2</v>
      </c>
      <c r="I628" s="260">
        <v>36</v>
      </c>
      <c r="J628" s="260">
        <v>9</v>
      </c>
      <c r="K628" s="260">
        <v>4</v>
      </c>
      <c r="L628" s="260">
        <v>50</v>
      </c>
      <c r="M628" s="260">
        <v>0</v>
      </c>
      <c r="N628" s="260">
        <v>3</v>
      </c>
      <c r="O628" s="220"/>
    </row>
    <row r="629" spans="1:15" s="219" customFormat="1" ht="9" customHeight="1">
      <c r="A629" s="220" t="s">
        <v>74</v>
      </c>
      <c r="B629" s="229">
        <f t="shared" si="33"/>
        <v>145</v>
      </c>
      <c r="C629" s="259">
        <v>12</v>
      </c>
      <c r="D629" s="259">
        <v>4</v>
      </c>
      <c r="E629" s="259">
        <v>0</v>
      </c>
      <c r="F629" s="259">
        <v>20</v>
      </c>
      <c r="G629" s="259">
        <v>37</v>
      </c>
      <c r="H629" s="259">
        <v>12</v>
      </c>
      <c r="I629" s="259">
        <v>25</v>
      </c>
      <c r="J629" s="259">
        <v>0</v>
      </c>
      <c r="K629" s="259">
        <v>0</v>
      </c>
      <c r="L629" s="259">
        <v>35</v>
      </c>
      <c r="M629" s="259">
        <v>0</v>
      </c>
      <c r="N629" s="259">
        <v>0</v>
      </c>
      <c r="O629" s="220"/>
    </row>
    <row r="630" spans="1:15" s="219" customFormat="1" ht="9" customHeight="1">
      <c r="A630" s="220" t="s">
        <v>75</v>
      </c>
      <c r="B630" s="229">
        <f t="shared" si="33"/>
        <v>398</v>
      </c>
      <c r="C630" s="259">
        <v>24</v>
      </c>
      <c r="D630" s="259">
        <v>0</v>
      </c>
      <c r="E630" s="259">
        <v>0</v>
      </c>
      <c r="F630" s="259">
        <v>49</v>
      </c>
      <c r="G630" s="259">
        <v>161</v>
      </c>
      <c r="H630" s="259">
        <v>3</v>
      </c>
      <c r="I630" s="259">
        <v>30</v>
      </c>
      <c r="J630" s="259">
        <v>10</v>
      </c>
      <c r="K630" s="259">
        <v>0</v>
      </c>
      <c r="L630" s="259">
        <v>119</v>
      </c>
      <c r="M630" s="259">
        <v>2</v>
      </c>
      <c r="N630" s="259">
        <v>0</v>
      </c>
      <c r="O630" s="220"/>
    </row>
    <row r="631" spans="1:15" s="219" customFormat="1" ht="9" customHeight="1">
      <c r="A631" s="220" t="s">
        <v>76</v>
      </c>
      <c r="B631" s="229">
        <f t="shared" si="33"/>
        <v>112</v>
      </c>
      <c r="C631" s="259">
        <v>0</v>
      </c>
      <c r="D631" s="259">
        <v>3</v>
      </c>
      <c r="E631" s="259">
        <v>1</v>
      </c>
      <c r="F631" s="259">
        <v>2</v>
      </c>
      <c r="G631" s="259">
        <v>54</v>
      </c>
      <c r="H631" s="259">
        <v>3</v>
      </c>
      <c r="I631" s="259">
        <v>8</v>
      </c>
      <c r="J631" s="259">
        <v>13</v>
      </c>
      <c r="K631" s="259">
        <v>0</v>
      </c>
      <c r="L631" s="259">
        <v>28</v>
      </c>
      <c r="M631" s="259">
        <v>0</v>
      </c>
      <c r="N631" s="259">
        <v>0</v>
      </c>
      <c r="O631" s="220"/>
    </row>
    <row r="632" spans="1:15" s="219" customFormat="1" ht="9" customHeight="1">
      <c r="A632" s="225" t="s">
        <v>77</v>
      </c>
      <c r="B632" s="230">
        <f t="shared" si="33"/>
        <v>280</v>
      </c>
      <c r="C632" s="260">
        <v>1</v>
      </c>
      <c r="D632" s="260">
        <v>11</v>
      </c>
      <c r="E632" s="260">
        <v>0</v>
      </c>
      <c r="F632" s="260">
        <v>25</v>
      </c>
      <c r="G632" s="260">
        <v>140</v>
      </c>
      <c r="H632" s="260">
        <v>16</v>
      </c>
      <c r="I632" s="260">
        <v>32</v>
      </c>
      <c r="J632" s="260">
        <v>2</v>
      </c>
      <c r="K632" s="260">
        <v>1</v>
      </c>
      <c r="L632" s="260">
        <v>50</v>
      </c>
      <c r="M632" s="260">
        <v>2</v>
      </c>
      <c r="N632" s="260">
        <v>0</v>
      </c>
      <c r="O632" s="220"/>
    </row>
    <row r="633" spans="1:15" s="219" customFormat="1" ht="9" customHeight="1">
      <c r="A633" s="220" t="s">
        <v>78</v>
      </c>
      <c r="B633" s="229">
        <f t="shared" si="33"/>
        <v>148</v>
      </c>
      <c r="C633" s="259">
        <v>1</v>
      </c>
      <c r="D633" s="259">
        <v>0</v>
      </c>
      <c r="E633" s="259">
        <v>0</v>
      </c>
      <c r="F633" s="259">
        <v>55</v>
      </c>
      <c r="G633" s="259">
        <v>37</v>
      </c>
      <c r="H633" s="259">
        <v>0</v>
      </c>
      <c r="I633" s="259">
        <v>15</v>
      </c>
      <c r="J633" s="259">
        <v>4</v>
      </c>
      <c r="K633" s="259">
        <v>0</v>
      </c>
      <c r="L633" s="259">
        <v>32</v>
      </c>
      <c r="M633" s="259">
        <v>4</v>
      </c>
      <c r="N633" s="259">
        <v>0</v>
      </c>
      <c r="O633" s="220"/>
    </row>
    <row r="634" spans="1:15" s="219" customFormat="1" ht="9" customHeight="1">
      <c r="A634" s="220" t="s">
        <v>79</v>
      </c>
      <c r="B634" s="229">
        <f t="shared" si="33"/>
        <v>649</v>
      </c>
      <c r="C634" s="259">
        <v>0</v>
      </c>
      <c r="D634" s="259">
        <v>0</v>
      </c>
      <c r="E634" s="259">
        <v>0</v>
      </c>
      <c r="F634" s="259">
        <v>30</v>
      </c>
      <c r="G634" s="259">
        <v>304</v>
      </c>
      <c r="H634" s="259">
        <v>16</v>
      </c>
      <c r="I634" s="259">
        <v>150</v>
      </c>
      <c r="J634" s="259">
        <v>7</v>
      </c>
      <c r="K634" s="259">
        <v>1</v>
      </c>
      <c r="L634" s="259">
        <v>130</v>
      </c>
      <c r="M634" s="259">
        <v>3</v>
      </c>
      <c r="N634" s="259">
        <v>8</v>
      </c>
      <c r="O634" s="220"/>
    </row>
    <row r="635" spans="1:15" s="219" customFormat="1" ht="9" customHeight="1">
      <c r="A635" s="253" t="s">
        <v>80</v>
      </c>
      <c r="B635" s="256">
        <f t="shared" si="33"/>
        <v>71</v>
      </c>
      <c r="C635" s="281">
        <v>4</v>
      </c>
      <c r="D635" s="281">
        <v>0</v>
      </c>
      <c r="E635" s="281">
        <v>0</v>
      </c>
      <c r="F635" s="281">
        <v>8</v>
      </c>
      <c r="G635" s="281">
        <v>24</v>
      </c>
      <c r="H635" s="281">
        <v>0</v>
      </c>
      <c r="I635" s="281">
        <v>13</v>
      </c>
      <c r="J635" s="281">
        <v>7</v>
      </c>
      <c r="K635" s="281">
        <v>0</v>
      </c>
      <c r="L635" s="281">
        <v>15</v>
      </c>
      <c r="M635" s="281">
        <v>0</v>
      </c>
      <c r="N635" s="281">
        <v>0</v>
      </c>
      <c r="O635" s="220"/>
    </row>
    <row r="636" spans="1:15" s="219" customFormat="1" ht="9" customHeight="1">
      <c r="A636" s="225" t="s">
        <v>81</v>
      </c>
      <c r="B636" s="230">
        <f t="shared" si="33"/>
        <v>13</v>
      </c>
      <c r="C636" s="280">
        <v>0</v>
      </c>
      <c r="D636" s="280">
        <v>0</v>
      </c>
      <c r="E636" s="280">
        <v>0</v>
      </c>
      <c r="F636" s="280">
        <v>1</v>
      </c>
      <c r="G636" s="280">
        <v>0</v>
      </c>
      <c r="H636" s="280">
        <v>0</v>
      </c>
      <c r="I636" s="280">
        <v>0</v>
      </c>
      <c r="J636" s="280">
        <v>0</v>
      </c>
      <c r="K636" s="280">
        <v>0</v>
      </c>
      <c r="L636" s="280">
        <v>12</v>
      </c>
      <c r="M636" s="280">
        <v>0</v>
      </c>
      <c r="N636" s="280">
        <v>0</v>
      </c>
      <c r="O636" s="220"/>
    </row>
    <row r="637" spans="1:15" s="219" customFormat="1" ht="9" customHeight="1">
      <c r="A637" s="220"/>
      <c r="B637" s="229"/>
      <c r="C637" s="279"/>
      <c r="D637" s="279"/>
      <c r="E637" s="279"/>
      <c r="F637" s="279"/>
      <c r="G637" s="279"/>
      <c r="H637" s="279"/>
      <c r="I637" s="279"/>
      <c r="J637" s="279"/>
      <c r="K637" s="279"/>
      <c r="L637" s="279"/>
      <c r="M637" s="279"/>
      <c r="N637" s="279"/>
      <c r="O637" s="220"/>
    </row>
    <row r="638" spans="1:15" s="219" customFormat="1" ht="9" customHeight="1">
      <c r="A638" s="218">
        <v>2012</v>
      </c>
      <c r="B638" s="249"/>
      <c r="O638" s="220"/>
    </row>
    <row r="639" spans="1:15" s="219" customFormat="1" ht="9" customHeight="1">
      <c r="A639" s="222" t="s">
        <v>102</v>
      </c>
      <c r="B639" s="243">
        <f t="shared" ref="B639:N639" si="34">SUM(B641:B672)</f>
        <v>27000</v>
      </c>
      <c r="C639" s="243">
        <f t="shared" si="34"/>
        <v>198</v>
      </c>
      <c r="D639" s="243">
        <f t="shared" si="34"/>
        <v>11</v>
      </c>
      <c r="E639" s="243">
        <f t="shared" si="34"/>
        <v>4</v>
      </c>
      <c r="F639" s="243">
        <f t="shared" si="34"/>
        <v>4897</v>
      </c>
      <c r="G639" s="243">
        <f t="shared" si="34"/>
        <v>7659</v>
      </c>
      <c r="H639" s="243">
        <f t="shared" si="34"/>
        <v>111</v>
      </c>
      <c r="I639" s="243">
        <f t="shared" si="34"/>
        <v>5463</v>
      </c>
      <c r="J639" s="243">
        <f t="shared" si="34"/>
        <v>702</v>
      </c>
      <c r="K639" s="243">
        <f t="shared" si="34"/>
        <v>110</v>
      </c>
      <c r="L639" s="243">
        <f t="shared" si="34"/>
        <v>7772</v>
      </c>
      <c r="M639" s="243">
        <f t="shared" si="34"/>
        <v>49</v>
      </c>
      <c r="N639" s="243">
        <f t="shared" si="34"/>
        <v>24</v>
      </c>
      <c r="O639" s="220"/>
    </row>
    <row r="640" spans="1:15" s="219" customFormat="1" ht="3" customHeight="1">
      <c r="A640" s="222"/>
      <c r="B640" s="243"/>
      <c r="C640" s="243"/>
      <c r="D640" s="243"/>
      <c r="E640" s="243"/>
      <c r="F640" s="243"/>
      <c r="G640" s="243"/>
      <c r="H640" s="243"/>
      <c r="I640" s="243"/>
      <c r="J640" s="243"/>
      <c r="K640" s="243"/>
      <c r="L640" s="243"/>
      <c r="M640" s="243"/>
      <c r="N640" s="243"/>
      <c r="O640" s="220"/>
    </row>
    <row r="641" spans="1:15" s="219" customFormat="1" ht="9" customHeight="1">
      <c r="A641" s="220" t="s">
        <v>50</v>
      </c>
      <c r="B641" s="229">
        <f t="shared" ref="B641:B672" si="35">SUM(C641:N641)</f>
        <v>34</v>
      </c>
      <c r="C641" s="259">
        <v>0</v>
      </c>
      <c r="D641" s="259">
        <v>0</v>
      </c>
      <c r="E641" s="259">
        <v>0</v>
      </c>
      <c r="F641" s="259">
        <v>7</v>
      </c>
      <c r="G641" s="259">
        <v>9</v>
      </c>
      <c r="H641" s="259">
        <v>0</v>
      </c>
      <c r="I641" s="259">
        <v>0</v>
      </c>
      <c r="J641" s="259">
        <v>4</v>
      </c>
      <c r="K641" s="259">
        <v>0</v>
      </c>
      <c r="L641" s="259">
        <v>13</v>
      </c>
      <c r="M641" s="259">
        <v>0</v>
      </c>
      <c r="N641" s="259">
        <v>1</v>
      </c>
      <c r="O641" s="220"/>
    </row>
    <row r="642" spans="1:15" s="219" customFormat="1" ht="9" customHeight="1">
      <c r="A642" s="220" t="s">
        <v>51</v>
      </c>
      <c r="B642" s="229">
        <f t="shared" si="35"/>
        <v>3848</v>
      </c>
      <c r="C642" s="259">
        <v>14</v>
      </c>
      <c r="D642" s="259">
        <v>1</v>
      </c>
      <c r="E642" s="259">
        <v>0</v>
      </c>
      <c r="F642" s="259">
        <v>709</v>
      </c>
      <c r="G642" s="259">
        <v>821</v>
      </c>
      <c r="H642" s="259">
        <v>8</v>
      </c>
      <c r="I642" s="259">
        <v>965</v>
      </c>
      <c r="J642" s="259">
        <v>117</v>
      </c>
      <c r="K642" s="259">
        <v>15</v>
      </c>
      <c r="L642" s="259">
        <v>1195</v>
      </c>
      <c r="M642" s="259">
        <v>3</v>
      </c>
      <c r="N642" s="259">
        <v>0</v>
      </c>
      <c r="O642" s="220"/>
    </row>
    <row r="643" spans="1:15" s="219" customFormat="1" ht="9" customHeight="1">
      <c r="A643" s="220" t="s">
        <v>52</v>
      </c>
      <c r="B643" s="229">
        <f t="shared" si="35"/>
        <v>100</v>
      </c>
      <c r="C643" s="259">
        <v>5</v>
      </c>
      <c r="D643" s="259">
        <v>0</v>
      </c>
      <c r="E643" s="259">
        <v>0</v>
      </c>
      <c r="F643" s="259">
        <v>6</v>
      </c>
      <c r="G643" s="259">
        <v>21</v>
      </c>
      <c r="H643" s="259">
        <v>0</v>
      </c>
      <c r="I643" s="259">
        <v>22</v>
      </c>
      <c r="J643" s="259">
        <v>1</v>
      </c>
      <c r="K643" s="259">
        <v>1</v>
      </c>
      <c r="L643" s="259">
        <v>42</v>
      </c>
      <c r="M643" s="259">
        <v>2</v>
      </c>
      <c r="N643" s="259">
        <v>0</v>
      </c>
      <c r="O643" s="220"/>
    </row>
    <row r="644" spans="1:15" s="219" customFormat="1" ht="9" customHeight="1">
      <c r="A644" s="225" t="s">
        <v>53</v>
      </c>
      <c r="B644" s="230">
        <f t="shared" si="35"/>
        <v>23</v>
      </c>
      <c r="C644" s="260">
        <v>0</v>
      </c>
      <c r="D644" s="260">
        <v>0</v>
      </c>
      <c r="E644" s="260">
        <v>0</v>
      </c>
      <c r="F644" s="260">
        <v>2</v>
      </c>
      <c r="G644" s="260">
        <v>4</v>
      </c>
      <c r="H644" s="260">
        <v>0</v>
      </c>
      <c r="I644" s="260">
        <v>5</v>
      </c>
      <c r="J644" s="260">
        <v>0</v>
      </c>
      <c r="K644" s="260">
        <v>0</v>
      </c>
      <c r="L644" s="260">
        <v>12</v>
      </c>
      <c r="M644" s="260">
        <v>0</v>
      </c>
      <c r="N644" s="260">
        <v>0</v>
      </c>
      <c r="O644" s="220"/>
    </row>
    <row r="645" spans="1:15" s="219" customFormat="1" ht="9" customHeight="1">
      <c r="A645" s="220" t="s">
        <v>54</v>
      </c>
      <c r="B645" s="229">
        <f t="shared" si="35"/>
        <v>206</v>
      </c>
      <c r="C645" s="259">
        <v>1</v>
      </c>
      <c r="D645" s="259">
        <v>0</v>
      </c>
      <c r="E645" s="259">
        <v>0</v>
      </c>
      <c r="F645" s="259">
        <v>62</v>
      </c>
      <c r="G645" s="259">
        <v>21</v>
      </c>
      <c r="H645" s="259">
        <v>4</v>
      </c>
      <c r="I645" s="259">
        <v>32</v>
      </c>
      <c r="J645" s="259">
        <v>8</v>
      </c>
      <c r="K645" s="259">
        <v>2</v>
      </c>
      <c r="L645" s="259">
        <v>69</v>
      </c>
      <c r="M645" s="259">
        <v>1</v>
      </c>
      <c r="N645" s="259">
        <v>6</v>
      </c>
      <c r="O645" s="220"/>
    </row>
    <row r="646" spans="1:15" s="219" customFormat="1" ht="9" customHeight="1">
      <c r="A646" s="220" t="s">
        <v>55</v>
      </c>
      <c r="B646" s="229">
        <f t="shared" si="35"/>
        <v>95</v>
      </c>
      <c r="C646" s="259">
        <v>0</v>
      </c>
      <c r="D646" s="259">
        <v>0</v>
      </c>
      <c r="E646" s="259">
        <v>0</v>
      </c>
      <c r="F646" s="259">
        <v>2</v>
      </c>
      <c r="G646" s="259">
        <v>32</v>
      </c>
      <c r="H646" s="259">
        <v>0</v>
      </c>
      <c r="I646" s="259">
        <v>22</v>
      </c>
      <c r="J646" s="259">
        <v>10</v>
      </c>
      <c r="K646" s="259">
        <v>0</v>
      </c>
      <c r="L646" s="259">
        <v>29</v>
      </c>
      <c r="M646" s="259">
        <v>0</v>
      </c>
      <c r="N646" s="259">
        <v>0</v>
      </c>
      <c r="O646" s="220"/>
    </row>
    <row r="647" spans="1:15" s="219" customFormat="1" ht="9" customHeight="1">
      <c r="A647" s="220" t="s">
        <v>56</v>
      </c>
      <c r="B647" s="229">
        <f t="shared" si="35"/>
        <v>101</v>
      </c>
      <c r="C647" s="279">
        <v>0</v>
      </c>
      <c r="D647" s="259">
        <v>1</v>
      </c>
      <c r="E647" s="259">
        <v>0</v>
      </c>
      <c r="F647" s="259">
        <v>10</v>
      </c>
      <c r="G647" s="259">
        <v>43</v>
      </c>
      <c r="H647" s="259">
        <v>4</v>
      </c>
      <c r="I647" s="259">
        <v>4</v>
      </c>
      <c r="J647" s="279">
        <v>0</v>
      </c>
      <c r="K647" s="279">
        <v>0</v>
      </c>
      <c r="L647" s="279">
        <v>28</v>
      </c>
      <c r="M647" s="279">
        <v>5</v>
      </c>
      <c r="N647" s="279">
        <v>6</v>
      </c>
      <c r="O647" s="220"/>
    </row>
    <row r="648" spans="1:15" s="219" customFormat="1" ht="9" customHeight="1">
      <c r="A648" s="225" t="s">
        <v>57</v>
      </c>
      <c r="B648" s="230">
        <f t="shared" si="35"/>
        <v>41</v>
      </c>
      <c r="C648" s="260">
        <v>0</v>
      </c>
      <c r="D648" s="260">
        <v>0</v>
      </c>
      <c r="E648" s="260">
        <v>0</v>
      </c>
      <c r="F648" s="260">
        <v>18</v>
      </c>
      <c r="G648" s="260">
        <v>7</v>
      </c>
      <c r="H648" s="260">
        <v>3</v>
      </c>
      <c r="I648" s="260">
        <v>4</v>
      </c>
      <c r="J648" s="260">
        <v>3</v>
      </c>
      <c r="K648" s="260">
        <v>0</v>
      </c>
      <c r="L648" s="260">
        <v>6</v>
      </c>
      <c r="M648" s="260">
        <v>0</v>
      </c>
      <c r="N648" s="260">
        <v>0</v>
      </c>
      <c r="O648" s="220"/>
    </row>
    <row r="649" spans="1:15" s="219" customFormat="1" ht="9" customHeight="1">
      <c r="A649" s="220" t="s">
        <v>58</v>
      </c>
      <c r="B649" s="229">
        <f t="shared" si="35"/>
        <v>1153</v>
      </c>
      <c r="C649" s="259">
        <v>2</v>
      </c>
      <c r="D649" s="259">
        <v>0</v>
      </c>
      <c r="E649" s="259">
        <v>0</v>
      </c>
      <c r="F649" s="259">
        <v>309</v>
      </c>
      <c r="G649" s="259">
        <v>198</v>
      </c>
      <c r="H649" s="259">
        <v>0</v>
      </c>
      <c r="I649" s="259">
        <v>177</v>
      </c>
      <c r="J649" s="259">
        <v>18</v>
      </c>
      <c r="K649" s="259">
        <v>9</v>
      </c>
      <c r="L649" s="259">
        <v>436</v>
      </c>
      <c r="M649" s="259">
        <v>4</v>
      </c>
      <c r="N649" s="259">
        <v>0</v>
      </c>
      <c r="O649" s="220"/>
    </row>
    <row r="650" spans="1:15" s="219" customFormat="1" ht="9" customHeight="1">
      <c r="A650" s="220" t="s">
        <v>59</v>
      </c>
      <c r="B650" s="229">
        <f t="shared" si="35"/>
        <v>256</v>
      </c>
      <c r="C650" s="259">
        <v>1</v>
      </c>
      <c r="D650" s="259">
        <v>0</v>
      </c>
      <c r="E650" s="259">
        <v>0</v>
      </c>
      <c r="F650" s="259">
        <v>95</v>
      </c>
      <c r="G650" s="259">
        <v>28</v>
      </c>
      <c r="H650" s="259">
        <v>3</v>
      </c>
      <c r="I650" s="259">
        <v>71</v>
      </c>
      <c r="J650" s="259">
        <v>10</v>
      </c>
      <c r="K650" s="259">
        <v>1</v>
      </c>
      <c r="L650" s="259">
        <v>46</v>
      </c>
      <c r="M650" s="259">
        <v>1</v>
      </c>
      <c r="N650" s="259">
        <v>0</v>
      </c>
      <c r="O650" s="220"/>
    </row>
    <row r="651" spans="1:15" s="219" customFormat="1" ht="9" customHeight="1">
      <c r="A651" s="220" t="s">
        <v>60</v>
      </c>
      <c r="B651" s="229">
        <f t="shared" si="35"/>
        <v>128</v>
      </c>
      <c r="C651" s="259">
        <v>2</v>
      </c>
      <c r="D651" s="259">
        <v>0</v>
      </c>
      <c r="E651" s="259">
        <v>0</v>
      </c>
      <c r="F651" s="259">
        <v>21</v>
      </c>
      <c r="G651" s="259">
        <v>7</v>
      </c>
      <c r="H651" s="259">
        <v>2</v>
      </c>
      <c r="I651" s="259">
        <v>62</v>
      </c>
      <c r="J651" s="259">
        <v>4</v>
      </c>
      <c r="K651" s="259">
        <v>0</v>
      </c>
      <c r="L651" s="259">
        <v>29</v>
      </c>
      <c r="M651" s="259">
        <v>0</v>
      </c>
      <c r="N651" s="259">
        <v>1</v>
      </c>
      <c r="O651" s="220"/>
    </row>
    <row r="652" spans="1:15" s="219" customFormat="1" ht="9" customHeight="1">
      <c r="A652" s="225" t="s">
        <v>61</v>
      </c>
      <c r="B652" s="230">
        <f t="shared" si="35"/>
        <v>281</v>
      </c>
      <c r="C652" s="260">
        <v>0</v>
      </c>
      <c r="D652" s="260">
        <v>0</v>
      </c>
      <c r="E652" s="260">
        <v>0</v>
      </c>
      <c r="F652" s="260">
        <v>3</v>
      </c>
      <c r="G652" s="260">
        <v>33</v>
      </c>
      <c r="H652" s="260">
        <v>1</v>
      </c>
      <c r="I652" s="260">
        <v>29</v>
      </c>
      <c r="J652" s="260">
        <v>2</v>
      </c>
      <c r="K652" s="260">
        <v>0</v>
      </c>
      <c r="L652" s="260">
        <v>206</v>
      </c>
      <c r="M652" s="260">
        <v>7</v>
      </c>
      <c r="N652" s="260">
        <v>0</v>
      </c>
      <c r="O652" s="220"/>
    </row>
    <row r="653" spans="1:15" s="219" customFormat="1" ht="9" customHeight="1">
      <c r="A653" s="220" t="s">
        <v>62</v>
      </c>
      <c r="B653" s="229">
        <f t="shared" si="35"/>
        <v>348</v>
      </c>
      <c r="C653" s="259">
        <v>15</v>
      </c>
      <c r="D653" s="259">
        <v>3</v>
      </c>
      <c r="E653" s="259">
        <v>0</v>
      </c>
      <c r="F653" s="259">
        <v>81</v>
      </c>
      <c r="G653" s="259">
        <v>141</v>
      </c>
      <c r="H653" s="259">
        <v>0</v>
      </c>
      <c r="I653" s="259">
        <v>64</v>
      </c>
      <c r="J653" s="259">
        <v>9</v>
      </c>
      <c r="K653" s="259">
        <v>0</v>
      </c>
      <c r="L653" s="259">
        <v>35</v>
      </c>
      <c r="M653" s="259">
        <v>0</v>
      </c>
      <c r="N653" s="259">
        <v>0</v>
      </c>
      <c r="O653" s="220"/>
    </row>
    <row r="654" spans="1:15" s="219" customFormat="1" ht="9" customHeight="1">
      <c r="A654" s="220" t="s">
        <v>63</v>
      </c>
      <c r="B654" s="229">
        <f t="shared" si="35"/>
        <v>2939</v>
      </c>
      <c r="C654" s="259">
        <v>38</v>
      </c>
      <c r="D654" s="259">
        <v>0</v>
      </c>
      <c r="E654" s="259">
        <v>0</v>
      </c>
      <c r="F654" s="259">
        <v>362</v>
      </c>
      <c r="G654" s="259">
        <v>457</v>
      </c>
      <c r="H654" s="259">
        <v>2</v>
      </c>
      <c r="I654" s="259">
        <v>1162</v>
      </c>
      <c r="J654" s="259">
        <v>50</v>
      </c>
      <c r="K654" s="259">
        <v>0</v>
      </c>
      <c r="L654" s="259">
        <v>857</v>
      </c>
      <c r="M654" s="259">
        <v>11</v>
      </c>
      <c r="N654" s="259">
        <v>0</v>
      </c>
      <c r="O654" s="220"/>
    </row>
    <row r="655" spans="1:15" s="219" customFormat="1" ht="9" customHeight="1">
      <c r="A655" s="220" t="s">
        <v>64</v>
      </c>
      <c r="B655" s="229">
        <f t="shared" si="35"/>
        <v>3945</v>
      </c>
      <c r="C655" s="259">
        <v>33</v>
      </c>
      <c r="D655" s="259">
        <v>1</v>
      </c>
      <c r="E655" s="259">
        <v>1</v>
      </c>
      <c r="F655" s="259">
        <v>906</v>
      </c>
      <c r="G655" s="259">
        <v>1138</v>
      </c>
      <c r="H655" s="259">
        <v>0</v>
      </c>
      <c r="I655" s="259">
        <v>733</v>
      </c>
      <c r="J655" s="259">
        <v>139</v>
      </c>
      <c r="K655" s="259">
        <v>37</v>
      </c>
      <c r="L655" s="259">
        <v>956</v>
      </c>
      <c r="M655" s="259">
        <v>1</v>
      </c>
      <c r="N655" s="259">
        <v>0</v>
      </c>
      <c r="O655" s="220"/>
    </row>
    <row r="656" spans="1:15" s="219" customFormat="1" ht="9" customHeight="1">
      <c r="A656" s="225" t="s">
        <v>65</v>
      </c>
      <c r="B656" s="230">
        <f t="shared" si="35"/>
        <v>199</v>
      </c>
      <c r="C656" s="260">
        <v>8</v>
      </c>
      <c r="D656" s="260">
        <v>0</v>
      </c>
      <c r="E656" s="260">
        <v>0</v>
      </c>
      <c r="F656" s="260">
        <v>20</v>
      </c>
      <c r="G656" s="260">
        <v>22</v>
      </c>
      <c r="H656" s="260">
        <v>2</v>
      </c>
      <c r="I656" s="260">
        <v>65</v>
      </c>
      <c r="J656" s="260">
        <v>6</v>
      </c>
      <c r="K656" s="260">
        <v>0</v>
      </c>
      <c r="L656" s="260">
        <v>73</v>
      </c>
      <c r="M656" s="260">
        <v>3</v>
      </c>
      <c r="N656" s="260">
        <v>0</v>
      </c>
      <c r="O656" s="220"/>
    </row>
    <row r="657" spans="1:15" s="219" customFormat="1" ht="9" customHeight="1">
      <c r="A657" s="220" t="s">
        <v>66</v>
      </c>
      <c r="B657" s="229">
        <f t="shared" si="35"/>
        <v>1001</v>
      </c>
      <c r="C657" s="259">
        <v>9</v>
      </c>
      <c r="D657" s="259">
        <v>0</v>
      </c>
      <c r="E657" s="259">
        <v>0</v>
      </c>
      <c r="F657" s="259">
        <v>76</v>
      </c>
      <c r="G657" s="259">
        <v>297</v>
      </c>
      <c r="H657" s="259">
        <v>9</v>
      </c>
      <c r="I657" s="259">
        <v>170</v>
      </c>
      <c r="J657" s="259">
        <v>3</v>
      </c>
      <c r="K657" s="259">
        <v>4</v>
      </c>
      <c r="L657" s="259">
        <v>432</v>
      </c>
      <c r="M657" s="259">
        <v>1</v>
      </c>
      <c r="N657" s="259">
        <v>0</v>
      </c>
      <c r="O657" s="220"/>
    </row>
    <row r="658" spans="1:15" s="219" customFormat="1" ht="9" customHeight="1">
      <c r="A658" s="220" t="s">
        <v>67</v>
      </c>
      <c r="B658" s="229">
        <f t="shared" si="35"/>
        <v>300</v>
      </c>
      <c r="C658" s="259">
        <v>4</v>
      </c>
      <c r="D658" s="259">
        <v>0</v>
      </c>
      <c r="E658" s="259">
        <v>0</v>
      </c>
      <c r="F658" s="259">
        <v>27</v>
      </c>
      <c r="G658" s="259">
        <v>39</v>
      </c>
      <c r="H658" s="259">
        <v>2</v>
      </c>
      <c r="I658" s="259">
        <v>120</v>
      </c>
      <c r="J658" s="259">
        <v>22</v>
      </c>
      <c r="K658" s="259">
        <v>2</v>
      </c>
      <c r="L658" s="259">
        <v>84</v>
      </c>
      <c r="M658" s="259">
        <v>0</v>
      </c>
      <c r="N658" s="259">
        <v>0</v>
      </c>
      <c r="O658" s="220"/>
    </row>
    <row r="659" spans="1:15" s="219" customFormat="1" ht="9" customHeight="1">
      <c r="A659" s="220" t="s">
        <v>68</v>
      </c>
      <c r="B659" s="229">
        <f t="shared" si="35"/>
        <v>6271</v>
      </c>
      <c r="C659" s="259">
        <v>21</v>
      </c>
      <c r="D659" s="259">
        <v>3</v>
      </c>
      <c r="E659" s="259">
        <v>0</v>
      </c>
      <c r="F659" s="259">
        <v>1466</v>
      </c>
      <c r="G659" s="259">
        <v>1482</v>
      </c>
      <c r="H659" s="259">
        <v>4</v>
      </c>
      <c r="I659" s="259">
        <v>953</v>
      </c>
      <c r="J659" s="259">
        <v>113</v>
      </c>
      <c r="K659" s="259">
        <v>22</v>
      </c>
      <c r="L659" s="259">
        <v>2207</v>
      </c>
      <c r="M659" s="259">
        <v>0</v>
      </c>
      <c r="N659" s="259">
        <v>0</v>
      </c>
      <c r="O659" s="220"/>
    </row>
    <row r="660" spans="1:15" s="219" customFormat="1" ht="9" customHeight="1">
      <c r="A660" s="225" t="s">
        <v>69</v>
      </c>
      <c r="B660" s="230">
        <f t="shared" si="35"/>
        <v>1047</v>
      </c>
      <c r="C660" s="260">
        <v>1</v>
      </c>
      <c r="D660" s="260">
        <v>0</v>
      </c>
      <c r="E660" s="260">
        <v>0</v>
      </c>
      <c r="F660" s="260">
        <v>37</v>
      </c>
      <c r="G660" s="260">
        <v>699</v>
      </c>
      <c r="H660" s="260">
        <v>5</v>
      </c>
      <c r="I660" s="260">
        <v>163</v>
      </c>
      <c r="J660" s="260">
        <v>3</v>
      </c>
      <c r="K660" s="260">
        <v>2</v>
      </c>
      <c r="L660" s="260">
        <v>134</v>
      </c>
      <c r="M660" s="260">
        <v>2</v>
      </c>
      <c r="N660" s="260">
        <v>1</v>
      </c>
      <c r="O660" s="220"/>
    </row>
    <row r="661" spans="1:15" s="219" customFormat="1" ht="9" customHeight="1">
      <c r="A661" s="220" t="s">
        <v>70</v>
      </c>
      <c r="B661" s="229">
        <f t="shared" si="35"/>
        <v>2187</v>
      </c>
      <c r="C661" s="259">
        <v>10</v>
      </c>
      <c r="D661" s="259">
        <v>0</v>
      </c>
      <c r="E661" s="259">
        <v>0</v>
      </c>
      <c r="F661" s="259">
        <v>165</v>
      </c>
      <c r="G661" s="259">
        <v>1447</v>
      </c>
      <c r="H661" s="259">
        <v>1</v>
      </c>
      <c r="I661" s="259">
        <v>254</v>
      </c>
      <c r="J661" s="259">
        <v>15</v>
      </c>
      <c r="K661" s="259">
        <v>4</v>
      </c>
      <c r="L661" s="259">
        <v>284</v>
      </c>
      <c r="M661" s="259">
        <v>1</v>
      </c>
      <c r="N661" s="259">
        <v>6</v>
      </c>
      <c r="O661" s="220"/>
    </row>
    <row r="662" spans="1:15" s="219" customFormat="1" ht="9" customHeight="1">
      <c r="A662" s="220" t="s">
        <v>71</v>
      </c>
      <c r="B662" s="229">
        <f t="shared" si="35"/>
        <v>703</v>
      </c>
      <c r="C662" s="259">
        <v>4</v>
      </c>
      <c r="D662" s="259">
        <v>0</v>
      </c>
      <c r="E662" s="259">
        <v>0</v>
      </c>
      <c r="F662" s="259">
        <v>316</v>
      </c>
      <c r="G662" s="259">
        <v>89</v>
      </c>
      <c r="H662" s="259">
        <v>0</v>
      </c>
      <c r="I662" s="259">
        <v>67</v>
      </c>
      <c r="J662" s="259">
        <v>40</v>
      </c>
      <c r="K662" s="259">
        <v>6</v>
      </c>
      <c r="L662" s="259">
        <v>181</v>
      </c>
      <c r="M662" s="259">
        <v>0</v>
      </c>
      <c r="N662" s="259">
        <v>0</v>
      </c>
      <c r="O662" s="220"/>
    </row>
    <row r="663" spans="1:15" s="219" customFormat="1" ht="9" customHeight="1">
      <c r="A663" s="220" t="s">
        <v>72</v>
      </c>
      <c r="B663" s="229">
        <f t="shared" si="35"/>
        <v>136</v>
      </c>
      <c r="C663" s="259">
        <v>1</v>
      </c>
      <c r="D663" s="259">
        <v>0</v>
      </c>
      <c r="E663" s="259">
        <v>0</v>
      </c>
      <c r="F663" s="259">
        <v>0</v>
      </c>
      <c r="G663" s="259">
        <v>47</v>
      </c>
      <c r="H663" s="259">
        <v>0</v>
      </c>
      <c r="I663" s="259">
        <v>21</v>
      </c>
      <c r="J663" s="259">
        <v>5</v>
      </c>
      <c r="K663" s="259">
        <v>0</v>
      </c>
      <c r="L663" s="259">
        <v>62</v>
      </c>
      <c r="M663" s="259">
        <v>0</v>
      </c>
      <c r="N663" s="259">
        <v>0</v>
      </c>
      <c r="O663" s="220"/>
    </row>
    <row r="664" spans="1:15" s="219" customFormat="1" ht="9" customHeight="1">
      <c r="A664" s="225" t="s">
        <v>73</v>
      </c>
      <c r="B664" s="230">
        <f t="shared" si="35"/>
        <v>212</v>
      </c>
      <c r="C664" s="260">
        <v>1</v>
      </c>
      <c r="D664" s="260">
        <v>0</v>
      </c>
      <c r="E664" s="260">
        <v>0</v>
      </c>
      <c r="F664" s="260">
        <v>50</v>
      </c>
      <c r="G664" s="260">
        <v>56</v>
      </c>
      <c r="H664" s="260">
        <v>2</v>
      </c>
      <c r="I664" s="260">
        <v>42</v>
      </c>
      <c r="J664" s="260">
        <v>7</v>
      </c>
      <c r="K664" s="260">
        <v>4</v>
      </c>
      <c r="L664" s="260">
        <v>50</v>
      </c>
      <c r="M664" s="260">
        <v>0</v>
      </c>
      <c r="N664" s="260">
        <v>0</v>
      </c>
      <c r="O664" s="220"/>
    </row>
    <row r="665" spans="1:15" s="219" customFormat="1" ht="9" customHeight="1">
      <c r="A665" s="220" t="s">
        <v>74</v>
      </c>
      <c r="B665" s="229">
        <f t="shared" si="35"/>
        <v>83</v>
      </c>
      <c r="C665" s="259">
        <v>9</v>
      </c>
      <c r="D665" s="259">
        <v>0</v>
      </c>
      <c r="E665" s="259">
        <v>0</v>
      </c>
      <c r="F665" s="259">
        <v>13</v>
      </c>
      <c r="G665" s="259">
        <v>12</v>
      </c>
      <c r="H665" s="259">
        <v>8</v>
      </c>
      <c r="I665" s="259">
        <v>18</v>
      </c>
      <c r="J665" s="259">
        <v>1</v>
      </c>
      <c r="K665" s="259">
        <v>0</v>
      </c>
      <c r="L665" s="259">
        <v>22</v>
      </c>
      <c r="M665" s="259">
        <v>0</v>
      </c>
      <c r="N665" s="259">
        <v>0</v>
      </c>
      <c r="O665" s="220"/>
    </row>
    <row r="666" spans="1:15" s="219" customFormat="1" ht="9" customHeight="1">
      <c r="A666" s="220" t="s">
        <v>75</v>
      </c>
      <c r="B666" s="229">
        <f t="shared" si="35"/>
        <v>311</v>
      </c>
      <c r="C666" s="259">
        <v>12</v>
      </c>
      <c r="D666" s="259">
        <v>0</v>
      </c>
      <c r="E666" s="259">
        <v>0</v>
      </c>
      <c r="F666" s="259">
        <v>41</v>
      </c>
      <c r="G666" s="259">
        <v>127</v>
      </c>
      <c r="H666" s="259">
        <v>10</v>
      </c>
      <c r="I666" s="259">
        <v>39</v>
      </c>
      <c r="J666" s="259">
        <v>11</v>
      </c>
      <c r="K666" s="259">
        <v>1</v>
      </c>
      <c r="L666" s="259">
        <v>68</v>
      </c>
      <c r="M666" s="259">
        <v>1</v>
      </c>
      <c r="N666" s="259">
        <v>1</v>
      </c>
      <c r="O666" s="220"/>
    </row>
    <row r="667" spans="1:15" s="219" customFormat="1" ht="9" customHeight="1">
      <c r="A667" s="220" t="s">
        <v>76</v>
      </c>
      <c r="B667" s="229">
        <f t="shared" si="35"/>
        <v>118</v>
      </c>
      <c r="C667" s="259">
        <v>1</v>
      </c>
      <c r="D667" s="259">
        <v>0</v>
      </c>
      <c r="E667" s="259">
        <v>3</v>
      </c>
      <c r="F667" s="259">
        <v>7</v>
      </c>
      <c r="G667" s="259">
        <v>49</v>
      </c>
      <c r="H667" s="259">
        <v>1</v>
      </c>
      <c r="I667" s="259">
        <v>16</v>
      </c>
      <c r="J667" s="259">
        <v>11</v>
      </c>
      <c r="K667" s="259">
        <v>0</v>
      </c>
      <c r="L667" s="259">
        <v>29</v>
      </c>
      <c r="M667" s="259">
        <v>0</v>
      </c>
      <c r="N667" s="259">
        <v>1</v>
      </c>
      <c r="O667" s="220"/>
    </row>
    <row r="668" spans="1:15" s="219" customFormat="1" ht="9" customHeight="1">
      <c r="A668" s="225" t="s">
        <v>77</v>
      </c>
      <c r="B668" s="230">
        <f t="shared" si="35"/>
        <v>91</v>
      </c>
      <c r="C668" s="260">
        <v>0</v>
      </c>
      <c r="D668" s="260">
        <v>0</v>
      </c>
      <c r="E668" s="260">
        <v>0</v>
      </c>
      <c r="F668" s="260">
        <v>7</v>
      </c>
      <c r="G668" s="260">
        <v>43</v>
      </c>
      <c r="H668" s="260">
        <v>10</v>
      </c>
      <c r="I668" s="260">
        <v>19</v>
      </c>
      <c r="J668" s="260">
        <v>1</v>
      </c>
      <c r="K668" s="260">
        <v>0</v>
      </c>
      <c r="L668" s="260">
        <v>11</v>
      </c>
      <c r="M668" s="260">
        <v>0</v>
      </c>
      <c r="N668" s="260">
        <v>0</v>
      </c>
      <c r="O668" s="220"/>
    </row>
    <row r="669" spans="1:15" s="219" customFormat="1" ht="9" customHeight="1">
      <c r="A669" s="220" t="s">
        <v>78</v>
      </c>
      <c r="B669" s="229">
        <f t="shared" si="35"/>
        <v>135</v>
      </c>
      <c r="C669" s="259">
        <v>2</v>
      </c>
      <c r="D669" s="259">
        <v>0</v>
      </c>
      <c r="E669" s="259">
        <v>0</v>
      </c>
      <c r="F669" s="259">
        <v>32</v>
      </c>
      <c r="G669" s="259">
        <v>38</v>
      </c>
      <c r="H669" s="259">
        <v>3</v>
      </c>
      <c r="I669" s="259">
        <v>14</v>
      </c>
      <c r="J669" s="259">
        <v>7</v>
      </c>
      <c r="K669" s="259">
        <v>0</v>
      </c>
      <c r="L669" s="259">
        <v>35</v>
      </c>
      <c r="M669" s="259">
        <v>4</v>
      </c>
      <c r="N669" s="259">
        <v>0</v>
      </c>
      <c r="O669" s="220"/>
    </row>
    <row r="670" spans="1:15" s="219" customFormat="1" ht="9" customHeight="1">
      <c r="A670" s="220" t="s">
        <v>79</v>
      </c>
      <c r="B670" s="229">
        <f t="shared" si="35"/>
        <v>609</v>
      </c>
      <c r="C670" s="259">
        <v>0</v>
      </c>
      <c r="D670" s="259">
        <v>2</v>
      </c>
      <c r="E670" s="259">
        <v>0</v>
      </c>
      <c r="F670" s="259">
        <v>43</v>
      </c>
      <c r="G670" s="259">
        <v>202</v>
      </c>
      <c r="H670" s="259">
        <v>27</v>
      </c>
      <c r="I670" s="259">
        <v>139</v>
      </c>
      <c r="J670" s="259">
        <v>76</v>
      </c>
      <c r="K670" s="259">
        <v>0</v>
      </c>
      <c r="L670" s="259">
        <v>117</v>
      </c>
      <c r="M670" s="259">
        <v>2</v>
      </c>
      <c r="N670" s="259">
        <v>1</v>
      </c>
      <c r="O670" s="220"/>
    </row>
    <row r="671" spans="1:15" s="219" customFormat="1" ht="9" customHeight="1">
      <c r="A671" s="253" t="s">
        <v>80</v>
      </c>
      <c r="B671" s="256">
        <f t="shared" si="35"/>
        <v>72</v>
      </c>
      <c r="C671" s="281">
        <v>4</v>
      </c>
      <c r="D671" s="281">
        <v>0</v>
      </c>
      <c r="E671" s="281">
        <v>0</v>
      </c>
      <c r="F671" s="281">
        <v>2</v>
      </c>
      <c r="G671" s="281">
        <v>45</v>
      </c>
      <c r="H671" s="281">
        <v>0</v>
      </c>
      <c r="I671" s="281">
        <v>10</v>
      </c>
      <c r="J671" s="281">
        <v>1</v>
      </c>
      <c r="K671" s="281">
        <v>0</v>
      </c>
      <c r="L671" s="281">
        <v>10</v>
      </c>
      <c r="M671" s="281">
        <v>0</v>
      </c>
      <c r="N671" s="281">
        <v>0</v>
      </c>
      <c r="O671" s="220"/>
    </row>
    <row r="672" spans="1:15" s="219" customFormat="1" ht="9" customHeight="1">
      <c r="A672" s="225" t="s">
        <v>81</v>
      </c>
      <c r="B672" s="230">
        <f t="shared" si="35"/>
        <v>27</v>
      </c>
      <c r="C672" s="280">
        <v>0</v>
      </c>
      <c r="D672" s="280">
        <v>0</v>
      </c>
      <c r="E672" s="280">
        <v>0</v>
      </c>
      <c r="F672" s="280">
        <v>2</v>
      </c>
      <c r="G672" s="280">
        <v>5</v>
      </c>
      <c r="H672" s="280">
        <v>0</v>
      </c>
      <c r="I672" s="280">
        <v>1</v>
      </c>
      <c r="J672" s="280">
        <v>5</v>
      </c>
      <c r="K672" s="280">
        <v>0</v>
      </c>
      <c r="L672" s="280">
        <v>14</v>
      </c>
      <c r="M672" s="280">
        <v>0</v>
      </c>
      <c r="N672" s="280">
        <v>0</v>
      </c>
      <c r="O672" s="220"/>
    </row>
    <row r="673" spans="1:15" s="219" customFormat="1" ht="9" customHeight="1">
      <c r="A673" s="220"/>
      <c r="B673" s="229"/>
      <c r="C673" s="279"/>
      <c r="D673" s="279"/>
      <c r="E673" s="279"/>
      <c r="F673" s="279"/>
      <c r="G673" s="279"/>
      <c r="H673" s="279"/>
      <c r="I673" s="279"/>
      <c r="J673" s="279"/>
      <c r="K673" s="279"/>
      <c r="L673" s="279"/>
      <c r="M673" s="279"/>
      <c r="N673" s="279"/>
      <c r="O673" s="220"/>
    </row>
    <row r="674" spans="1:15" s="219" customFormat="1" ht="9" customHeight="1">
      <c r="A674" s="218">
        <v>2013</v>
      </c>
      <c r="B674" s="249"/>
      <c r="O674" s="220"/>
    </row>
    <row r="675" spans="1:15" s="219" customFormat="1" ht="9" customHeight="1">
      <c r="A675" s="222" t="s">
        <v>102</v>
      </c>
      <c r="B675" s="243">
        <f t="shared" ref="B675:N675" si="36">SUM(B677:B708)</f>
        <v>22969</v>
      </c>
      <c r="C675" s="243">
        <f t="shared" si="36"/>
        <v>196</v>
      </c>
      <c r="D675" s="243">
        <f t="shared" si="36"/>
        <v>35</v>
      </c>
      <c r="E675" s="243">
        <f t="shared" si="36"/>
        <v>0</v>
      </c>
      <c r="F675" s="243">
        <f t="shared" si="36"/>
        <v>3538</v>
      </c>
      <c r="G675" s="243">
        <f t="shared" si="36"/>
        <v>6447</v>
      </c>
      <c r="H675" s="243">
        <f t="shared" si="36"/>
        <v>111</v>
      </c>
      <c r="I675" s="243">
        <f t="shared" si="36"/>
        <v>4857</v>
      </c>
      <c r="J675" s="243">
        <f t="shared" si="36"/>
        <v>731</v>
      </c>
      <c r="K675" s="243">
        <f t="shared" si="36"/>
        <v>100</v>
      </c>
      <c r="L675" s="243">
        <f t="shared" si="36"/>
        <v>6769</v>
      </c>
      <c r="M675" s="243">
        <f t="shared" si="36"/>
        <v>70</v>
      </c>
      <c r="N675" s="243">
        <f t="shared" si="36"/>
        <v>115</v>
      </c>
      <c r="O675" s="220"/>
    </row>
    <row r="676" spans="1:15" s="219" customFormat="1" ht="3" customHeight="1">
      <c r="A676" s="222"/>
      <c r="B676" s="243"/>
      <c r="C676" s="243"/>
      <c r="D676" s="243"/>
      <c r="E676" s="243"/>
      <c r="F676" s="243"/>
      <c r="G676" s="243"/>
      <c r="H676" s="243"/>
      <c r="I676" s="243"/>
      <c r="J676" s="243"/>
      <c r="K676" s="243"/>
      <c r="L676" s="243"/>
      <c r="M676" s="243"/>
      <c r="N676" s="243"/>
      <c r="O676" s="220"/>
    </row>
    <row r="677" spans="1:15" s="219" customFormat="1" ht="9" customHeight="1">
      <c r="A677" s="220" t="s">
        <v>50</v>
      </c>
      <c r="B677" s="229">
        <f t="shared" ref="B677:B708" si="37">SUM(C677:N677)</f>
        <v>44</v>
      </c>
      <c r="C677" s="259">
        <v>0</v>
      </c>
      <c r="D677" s="259">
        <v>0</v>
      </c>
      <c r="E677" s="259">
        <v>0</v>
      </c>
      <c r="F677" s="259">
        <v>8</v>
      </c>
      <c r="G677" s="259">
        <v>6</v>
      </c>
      <c r="H677" s="259">
        <v>0</v>
      </c>
      <c r="I677" s="259">
        <v>4</v>
      </c>
      <c r="J677" s="259">
        <v>13</v>
      </c>
      <c r="K677" s="259">
        <v>0</v>
      </c>
      <c r="L677" s="259">
        <v>13</v>
      </c>
      <c r="M677" s="259">
        <v>0</v>
      </c>
      <c r="N677" s="259">
        <v>0</v>
      </c>
      <c r="O677" s="220"/>
    </row>
    <row r="678" spans="1:15" s="219" customFormat="1" ht="9" customHeight="1">
      <c r="A678" s="220" t="s">
        <v>51</v>
      </c>
      <c r="B678" s="229">
        <f t="shared" si="37"/>
        <v>3602</v>
      </c>
      <c r="C678" s="259">
        <v>25</v>
      </c>
      <c r="D678" s="259">
        <v>6</v>
      </c>
      <c r="E678" s="259">
        <v>0</v>
      </c>
      <c r="F678" s="259">
        <v>696</v>
      </c>
      <c r="G678" s="259">
        <v>700</v>
      </c>
      <c r="H678" s="259">
        <v>14</v>
      </c>
      <c r="I678" s="259">
        <v>775</v>
      </c>
      <c r="J678" s="259">
        <v>142</v>
      </c>
      <c r="K678" s="259">
        <v>13</v>
      </c>
      <c r="L678" s="259">
        <v>1228</v>
      </c>
      <c r="M678" s="259">
        <v>2</v>
      </c>
      <c r="N678" s="259">
        <v>1</v>
      </c>
      <c r="O678" s="220"/>
    </row>
    <row r="679" spans="1:15" s="219" customFormat="1" ht="9" customHeight="1">
      <c r="A679" s="220" t="s">
        <v>52</v>
      </c>
      <c r="B679" s="229">
        <f t="shared" si="37"/>
        <v>83</v>
      </c>
      <c r="C679" s="259">
        <v>2</v>
      </c>
      <c r="D679" s="259">
        <v>0</v>
      </c>
      <c r="E679" s="259">
        <v>0</v>
      </c>
      <c r="F679" s="259">
        <v>2</v>
      </c>
      <c r="G679" s="259">
        <v>25</v>
      </c>
      <c r="H679" s="259">
        <v>0</v>
      </c>
      <c r="I679" s="259">
        <v>8</v>
      </c>
      <c r="J679" s="259">
        <v>3</v>
      </c>
      <c r="K679" s="259">
        <v>0</v>
      </c>
      <c r="L679" s="259">
        <v>41</v>
      </c>
      <c r="M679" s="259">
        <v>2</v>
      </c>
      <c r="N679" s="259">
        <v>0</v>
      </c>
      <c r="O679" s="220"/>
    </row>
    <row r="680" spans="1:15" s="219" customFormat="1" ht="9" customHeight="1">
      <c r="A680" s="225" t="s">
        <v>53</v>
      </c>
      <c r="B680" s="230">
        <f t="shared" si="37"/>
        <v>20</v>
      </c>
      <c r="C680" s="260">
        <v>0</v>
      </c>
      <c r="D680" s="260">
        <v>0</v>
      </c>
      <c r="E680" s="260">
        <v>0</v>
      </c>
      <c r="F680" s="260">
        <v>2</v>
      </c>
      <c r="G680" s="260">
        <v>7</v>
      </c>
      <c r="H680" s="260">
        <v>0</v>
      </c>
      <c r="I680" s="260">
        <v>1</v>
      </c>
      <c r="J680" s="260">
        <v>1</v>
      </c>
      <c r="K680" s="260">
        <v>0</v>
      </c>
      <c r="L680" s="260">
        <v>9</v>
      </c>
      <c r="M680" s="260">
        <v>0</v>
      </c>
      <c r="N680" s="260">
        <v>0</v>
      </c>
      <c r="O680" s="220"/>
    </row>
    <row r="681" spans="1:15" s="219" customFormat="1" ht="9" customHeight="1">
      <c r="A681" s="220" t="s">
        <v>54</v>
      </c>
      <c r="B681" s="229">
        <f t="shared" si="37"/>
        <v>187</v>
      </c>
      <c r="C681" s="259">
        <v>1</v>
      </c>
      <c r="D681" s="259">
        <v>2</v>
      </c>
      <c r="E681" s="259">
        <v>0</v>
      </c>
      <c r="F681" s="259">
        <v>65</v>
      </c>
      <c r="G681" s="259">
        <v>10</v>
      </c>
      <c r="H681" s="259">
        <v>5</v>
      </c>
      <c r="I681" s="259">
        <v>33</v>
      </c>
      <c r="J681" s="259">
        <v>8</v>
      </c>
      <c r="K681" s="259">
        <v>1</v>
      </c>
      <c r="L681" s="259">
        <v>55</v>
      </c>
      <c r="M681" s="259">
        <v>3</v>
      </c>
      <c r="N681" s="259">
        <v>4</v>
      </c>
      <c r="O681" s="220"/>
    </row>
    <row r="682" spans="1:15" s="219" customFormat="1" ht="9" customHeight="1">
      <c r="A682" s="220" t="s">
        <v>55</v>
      </c>
      <c r="B682" s="229">
        <f t="shared" si="37"/>
        <v>109</v>
      </c>
      <c r="C682" s="259">
        <v>0</v>
      </c>
      <c r="D682" s="259">
        <v>0</v>
      </c>
      <c r="E682" s="259">
        <v>0</v>
      </c>
      <c r="F682" s="259">
        <v>2</v>
      </c>
      <c r="G682" s="259">
        <v>55</v>
      </c>
      <c r="H682" s="259">
        <v>0</v>
      </c>
      <c r="I682" s="259">
        <v>19</v>
      </c>
      <c r="J682" s="259">
        <v>6</v>
      </c>
      <c r="K682" s="259">
        <v>0</v>
      </c>
      <c r="L682" s="259">
        <v>27</v>
      </c>
      <c r="M682" s="259">
        <v>0</v>
      </c>
      <c r="N682" s="259">
        <v>0</v>
      </c>
      <c r="O682" s="220"/>
    </row>
    <row r="683" spans="1:15" s="219" customFormat="1" ht="9" customHeight="1">
      <c r="A683" s="220" t="s">
        <v>56</v>
      </c>
      <c r="B683" s="229">
        <f t="shared" si="37"/>
        <v>129</v>
      </c>
      <c r="C683" s="279">
        <v>0</v>
      </c>
      <c r="D683" s="259">
        <v>0</v>
      </c>
      <c r="E683" s="259">
        <v>0</v>
      </c>
      <c r="F683" s="259">
        <v>3</v>
      </c>
      <c r="G683" s="259">
        <v>80</v>
      </c>
      <c r="H683" s="259">
        <v>5</v>
      </c>
      <c r="I683" s="259">
        <v>15</v>
      </c>
      <c r="J683" s="279">
        <v>1</v>
      </c>
      <c r="K683" s="279">
        <v>0</v>
      </c>
      <c r="L683" s="279">
        <v>25</v>
      </c>
      <c r="M683" s="279">
        <v>0</v>
      </c>
      <c r="N683" s="279">
        <v>0</v>
      </c>
      <c r="O683" s="220"/>
    </row>
    <row r="684" spans="1:15" s="219" customFormat="1" ht="9" customHeight="1">
      <c r="A684" s="225" t="s">
        <v>57</v>
      </c>
      <c r="B684" s="230">
        <f t="shared" si="37"/>
        <v>38</v>
      </c>
      <c r="C684" s="260">
        <v>0</v>
      </c>
      <c r="D684" s="260">
        <v>0</v>
      </c>
      <c r="E684" s="260">
        <v>0</v>
      </c>
      <c r="F684" s="260">
        <v>12</v>
      </c>
      <c r="G684" s="260">
        <v>11</v>
      </c>
      <c r="H684" s="260">
        <v>3</v>
      </c>
      <c r="I684" s="260">
        <v>2</v>
      </c>
      <c r="J684" s="260">
        <v>3</v>
      </c>
      <c r="K684" s="260">
        <v>0</v>
      </c>
      <c r="L684" s="260">
        <v>7</v>
      </c>
      <c r="M684" s="260">
        <v>0</v>
      </c>
      <c r="N684" s="260">
        <v>0</v>
      </c>
      <c r="O684" s="220"/>
    </row>
    <row r="685" spans="1:15" s="219" customFormat="1" ht="9" customHeight="1">
      <c r="A685" s="220" t="s">
        <v>58</v>
      </c>
      <c r="B685" s="229">
        <f t="shared" si="37"/>
        <v>1284</v>
      </c>
      <c r="C685" s="259">
        <v>0</v>
      </c>
      <c r="D685" s="259">
        <v>1</v>
      </c>
      <c r="E685" s="259">
        <v>0</v>
      </c>
      <c r="F685" s="259">
        <v>297</v>
      </c>
      <c r="G685" s="259">
        <v>220</v>
      </c>
      <c r="H685" s="259">
        <v>2</v>
      </c>
      <c r="I685" s="259">
        <v>229</v>
      </c>
      <c r="J685" s="259">
        <v>24</v>
      </c>
      <c r="K685" s="259">
        <v>13</v>
      </c>
      <c r="L685" s="259">
        <v>492</v>
      </c>
      <c r="M685" s="259">
        <v>6</v>
      </c>
      <c r="N685" s="259">
        <v>0</v>
      </c>
      <c r="O685" s="220"/>
    </row>
    <row r="686" spans="1:15" s="219" customFormat="1" ht="9" customHeight="1">
      <c r="A686" s="220" t="s">
        <v>59</v>
      </c>
      <c r="B686" s="229">
        <f t="shared" si="37"/>
        <v>390</v>
      </c>
      <c r="C686" s="259">
        <v>24</v>
      </c>
      <c r="D686" s="259">
        <v>4</v>
      </c>
      <c r="E686" s="259">
        <v>0</v>
      </c>
      <c r="F686" s="259">
        <v>81</v>
      </c>
      <c r="G686" s="259">
        <v>92</v>
      </c>
      <c r="H686" s="259">
        <v>1</v>
      </c>
      <c r="I686" s="259">
        <v>63</v>
      </c>
      <c r="J686" s="259">
        <v>14</v>
      </c>
      <c r="K686" s="259">
        <v>0</v>
      </c>
      <c r="L686" s="259">
        <v>90</v>
      </c>
      <c r="M686" s="259">
        <v>4</v>
      </c>
      <c r="N686" s="259">
        <v>17</v>
      </c>
      <c r="O686" s="220"/>
    </row>
    <row r="687" spans="1:15" s="219" customFormat="1" ht="9" customHeight="1">
      <c r="A687" s="220" t="s">
        <v>60</v>
      </c>
      <c r="B687" s="229">
        <f t="shared" si="37"/>
        <v>107</v>
      </c>
      <c r="C687" s="259">
        <v>2</v>
      </c>
      <c r="D687" s="259">
        <v>0</v>
      </c>
      <c r="E687" s="259">
        <v>0</v>
      </c>
      <c r="F687" s="259">
        <v>16</v>
      </c>
      <c r="G687" s="259">
        <v>26</v>
      </c>
      <c r="H687" s="259">
        <v>4</v>
      </c>
      <c r="I687" s="259">
        <v>35</v>
      </c>
      <c r="J687" s="259">
        <v>1</v>
      </c>
      <c r="K687" s="259">
        <v>0</v>
      </c>
      <c r="L687" s="259">
        <v>22</v>
      </c>
      <c r="M687" s="259">
        <v>0</v>
      </c>
      <c r="N687" s="259">
        <v>1</v>
      </c>
      <c r="O687" s="220"/>
    </row>
    <row r="688" spans="1:15" s="219" customFormat="1" ht="9" customHeight="1">
      <c r="A688" s="225" t="s">
        <v>61</v>
      </c>
      <c r="B688" s="230">
        <f t="shared" si="37"/>
        <v>194</v>
      </c>
      <c r="C688" s="260">
        <v>0</v>
      </c>
      <c r="D688" s="260">
        <v>1</v>
      </c>
      <c r="E688" s="260">
        <v>0</v>
      </c>
      <c r="F688" s="260">
        <v>0</v>
      </c>
      <c r="G688" s="260">
        <v>56</v>
      </c>
      <c r="H688" s="260">
        <v>1</v>
      </c>
      <c r="I688" s="260">
        <v>18</v>
      </c>
      <c r="J688" s="260">
        <v>1</v>
      </c>
      <c r="K688" s="260">
        <v>3</v>
      </c>
      <c r="L688" s="260">
        <v>112</v>
      </c>
      <c r="M688" s="260">
        <v>2</v>
      </c>
      <c r="N688" s="260">
        <v>0</v>
      </c>
      <c r="O688" s="220"/>
    </row>
    <row r="689" spans="1:15" s="219" customFormat="1" ht="9" customHeight="1">
      <c r="A689" s="220" t="s">
        <v>62</v>
      </c>
      <c r="B689" s="229">
        <f t="shared" si="37"/>
        <v>322</v>
      </c>
      <c r="C689" s="259">
        <v>9</v>
      </c>
      <c r="D689" s="259">
        <v>5</v>
      </c>
      <c r="E689" s="259">
        <v>0</v>
      </c>
      <c r="F689" s="259">
        <v>61</v>
      </c>
      <c r="G689" s="259">
        <v>137</v>
      </c>
      <c r="H689" s="259">
        <v>0</v>
      </c>
      <c r="I689" s="259">
        <v>58</v>
      </c>
      <c r="J689" s="259">
        <v>5</v>
      </c>
      <c r="K689" s="259">
        <v>0</v>
      </c>
      <c r="L689" s="259">
        <v>47</v>
      </c>
      <c r="M689" s="259">
        <v>0</v>
      </c>
      <c r="N689" s="259">
        <v>0</v>
      </c>
      <c r="O689" s="220"/>
    </row>
    <row r="690" spans="1:15" s="219" customFormat="1" ht="9" customHeight="1">
      <c r="A690" s="220" t="s">
        <v>63</v>
      </c>
      <c r="B690" s="229">
        <f t="shared" si="37"/>
        <v>3370</v>
      </c>
      <c r="C690" s="259">
        <v>27</v>
      </c>
      <c r="D690" s="259">
        <v>1</v>
      </c>
      <c r="E690" s="259">
        <v>0</v>
      </c>
      <c r="F690" s="259">
        <v>345</v>
      </c>
      <c r="G690" s="259">
        <v>382</v>
      </c>
      <c r="H690" s="259">
        <v>12</v>
      </c>
      <c r="I690" s="259">
        <v>1319</v>
      </c>
      <c r="J690" s="259">
        <v>118</v>
      </c>
      <c r="K690" s="259">
        <v>8</v>
      </c>
      <c r="L690" s="259">
        <v>1140</v>
      </c>
      <c r="M690" s="259">
        <v>18</v>
      </c>
      <c r="N690" s="259">
        <v>0</v>
      </c>
      <c r="O690" s="220"/>
    </row>
    <row r="691" spans="1:15" s="219" customFormat="1" ht="9" customHeight="1">
      <c r="A691" s="220" t="s">
        <v>64</v>
      </c>
      <c r="B691" s="229">
        <f t="shared" si="37"/>
        <v>3889</v>
      </c>
      <c r="C691" s="259">
        <v>31</v>
      </c>
      <c r="D691" s="259">
        <v>4</v>
      </c>
      <c r="E691" s="259">
        <v>0</v>
      </c>
      <c r="F691" s="259">
        <v>767</v>
      </c>
      <c r="G691" s="259">
        <v>1371</v>
      </c>
      <c r="H691" s="259">
        <v>3</v>
      </c>
      <c r="I691" s="259">
        <v>702</v>
      </c>
      <c r="J691" s="259">
        <v>94</v>
      </c>
      <c r="K691" s="259">
        <v>25</v>
      </c>
      <c r="L691" s="259">
        <v>853</v>
      </c>
      <c r="M691" s="259">
        <v>14</v>
      </c>
      <c r="N691" s="259">
        <v>25</v>
      </c>
      <c r="O691" s="220"/>
    </row>
    <row r="692" spans="1:15" s="219" customFormat="1" ht="9" customHeight="1">
      <c r="A692" s="225" t="s">
        <v>65</v>
      </c>
      <c r="B692" s="230">
        <f t="shared" si="37"/>
        <v>243</v>
      </c>
      <c r="C692" s="260">
        <v>9</v>
      </c>
      <c r="D692" s="260">
        <v>4</v>
      </c>
      <c r="E692" s="260">
        <v>0</v>
      </c>
      <c r="F692" s="260">
        <v>19</v>
      </c>
      <c r="G692" s="260">
        <v>38</v>
      </c>
      <c r="H692" s="260">
        <v>2</v>
      </c>
      <c r="I692" s="260">
        <v>49</v>
      </c>
      <c r="J692" s="260">
        <v>6</v>
      </c>
      <c r="K692" s="260">
        <v>0</v>
      </c>
      <c r="L692" s="260">
        <v>111</v>
      </c>
      <c r="M692" s="260">
        <v>5</v>
      </c>
      <c r="N692" s="260">
        <v>0</v>
      </c>
      <c r="O692" s="220"/>
    </row>
    <row r="693" spans="1:15" s="219" customFormat="1" ht="9" customHeight="1">
      <c r="A693" s="220" t="s">
        <v>66</v>
      </c>
      <c r="B693" s="229">
        <f t="shared" si="37"/>
        <v>758</v>
      </c>
      <c r="C693" s="259">
        <v>7</v>
      </c>
      <c r="D693" s="259">
        <v>3</v>
      </c>
      <c r="E693" s="259">
        <v>0</v>
      </c>
      <c r="F693" s="259">
        <v>51</v>
      </c>
      <c r="G693" s="259">
        <v>203</v>
      </c>
      <c r="H693" s="259">
        <v>7</v>
      </c>
      <c r="I693" s="259">
        <v>159</v>
      </c>
      <c r="J693" s="259">
        <v>2</v>
      </c>
      <c r="K693" s="259">
        <v>0</v>
      </c>
      <c r="L693" s="259">
        <v>320</v>
      </c>
      <c r="M693" s="259">
        <v>1</v>
      </c>
      <c r="N693" s="259">
        <v>5</v>
      </c>
      <c r="O693" s="220"/>
    </row>
    <row r="694" spans="1:15" s="219" customFormat="1" ht="9" customHeight="1">
      <c r="A694" s="220" t="s">
        <v>67</v>
      </c>
      <c r="B694" s="229">
        <f t="shared" si="37"/>
        <v>81</v>
      </c>
      <c r="C694" s="259">
        <v>1</v>
      </c>
      <c r="D694" s="259">
        <v>0</v>
      </c>
      <c r="E694" s="259">
        <v>0</v>
      </c>
      <c r="F694" s="259">
        <v>11</v>
      </c>
      <c r="G694" s="259">
        <v>11</v>
      </c>
      <c r="H694" s="259">
        <v>0</v>
      </c>
      <c r="I694" s="259">
        <v>10</v>
      </c>
      <c r="J694" s="259">
        <v>5</v>
      </c>
      <c r="K694" s="259">
        <v>0</v>
      </c>
      <c r="L694" s="259">
        <v>41</v>
      </c>
      <c r="M694" s="259">
        <v>0</v>
      </c>
      <c r="N694" s="259">
        <v>2</v>
      </c>
      <c r="O694" s="220"/>
    </row>
    <row r="695" spans="1:15" s="219" customFormat="1" ht="9" customHeight="1">
      <c r="A695" s="220" t="s">
        <v>68</v>
      </c>
      <c r="B695" s="229">
        <f t="shared" si="37"/>
        <v>2415</v>
      </c>
      <c r="C695" s="259">
        <v>4</v>
      </c>
      <c r="D695" s="259">
        <v>0</v>
      </c>
      <c r="E695" s="259">
        <v>0</v>
      </c>
      <c r="F695" s="259">
        <v>442</v>
      </c>
      <c r="G695" s="259">
        <v>606</v>
      </c>
      <c r="H695" s="259">
        <v>0</v>
      </c>
      <c r="I695" s="259">
        <v>458</v>
      </c>
      <c r="J695" s="259">
        <v>80</v>
      </c>
      <c r="K695" s="259">
        <v>22</v>
      </c>
      <c r="L695" s="259">
        <v>803</v>
      </c>
      <c r="M695" s="259">
        <v>0</v>
      </c>
      <c r="N695" s="259">
        <v>0</v>
      </c>
      <c r="O695" s="220"/>
    </row>
    <row r="696" spans="1:15" s="219" customFormat="1" ht="9" customHeight="1">
      <c r="A696" s="225" t="s">
        <v>69</v>
      </c>
      <c r="B696" s="230">
        <f t="shared" si="37"/>
        <v>1216</v>
      </c>
      <c r="C696" s="260">
        <v>5</v>
      </c>
      <c r="D696" s="260">
        <v>0</v>
      </c>
      <c r="E696" s="260">
        <v>0</v>
      </c>
      <c r="F696" s="260">
        <v>11</v>
      </c>
      <c r="G696" s="260">
        <v>577</v>
      </c>
      <c r="H696" s="260">
        <v>1</v>
      </c>
      <c r="I696" s="260">
        <v>323</v>
      </c>
      <c r="J696" s="260">
        <v>33</v>
      </c>
      <c r="K696" s="260">
        <v>4</v>
      </c>
      <c r="L696" s="260">
        <v>260</v>
      </c>
      <c r="M696" s="260">
        <v>1</v>
      </c>
      <c r="N696" s="260">
        <v>1</v>
      </c>
      <c r="O696" s="220"/>
    </row>
    <row r="697" spans="1:15" s="219" customFormat="1" ht="9" customHeight="1">
      <c r="A697" s="220" t="s">
        <v>70</v>
      </c>
      <c r="B697" s="229">
        <f t="shared" si="37"/>
        <v>1991</v>
      </c>
      <c r="C697" s="259">
        <v>10</v>
      </c>
      <c r="D697" s="259">
        <v>0</v>
      </c>
      <c r="E697" s="259">
        <v>0</v>
      </c>
      <c r="F697" s="259">
        <v>215</v>
      </c>
      <c r="G697" s="259">
        <v>1138</v>
      </c>
      <c r="H697" s="259">
        <v>0</v>
      </c>
      <c r="I697" s="259">
        <v>209</v>
      </c>
      <c r="J697" s="259">
        <v>11</v>
      </c>
      <c r="K697" s="259">
        <v>2</v>
      </c>
      <c r="L697" s="259">
        <v>371</v>
      </c>
      <c r="M697" s="259">
        <v>6</v>
      </c>
      <c r="N697" s="259">
        <v>29</v>
      </c>
      <c r="O697" s="220"/>
    </row>
    <row r="698" spans="1:15" s="219" customFormat="1" ht="9" customHeight="1">
      <c r="A698" s="220" t="s">
        <v>71</v>
      </c>
      <c r="B698" s="229">
        <f t="shared" si="37"/>
        <v>677</v>
      </c>
      <c r="C698" s="259">
        <v>6</v>
      </c>
      <c r="D698" s="259">
        <v>0</v>
      </c>
      <c r="E698" s="259">
        <v>0</v>
      </c>
      <c r="F698" s="259">
        <v>252</v>
      </c>
      <c r="G698" s="259">
        <v>50</v>
      </c>
      <c r="H698" s="259">
        <v>1</v>
      </c>
      <c r="I698" s="259">
        <v>91</v>
      </c>
      <c r="J698" s="259">
        <v>27</v>
      </c>
      <c r="K698" s="259">
        <v>3</v>
      </c>
      <c r="L698" s="259">
        <v>223</v>
      </c>
      <c r="M698" s="259">
        <v>0</v>
      </c>
      <c r="N698" s="259">
        <v>24</v>
      </c>
      <c r="O698" s="220"/>
    </row>
    <row r="699" spans="1:15" s="219" customFormat="1" ht="9" customHeight="1">
      <c r="A699" s="220" t="s">
        <v>72</v>
      </c>
      <c r="B699" s="229">
        <f t="shared" si="37"/>
        <v>113</v>
      </c>
      <c r="C699" s="259">
        <v>0</v>
      </c>
      <c r="D699" s="259">
        <v>0</v>
      </c>
      <c r="E699" s="259">
        <v>0</v>
      </c>
      <c r="F699" s="259">
        <v>0</v>
      </c>
      <c r="G699" s="259">
        <v>12</v>
      </c>
      <c r="H699" s="259">
        <v>0</v>
      </c>
      <c r="I699" s="259">
        <v>9</v>
      </c>
      <c r="J699" s="259">
        <v>12</v>
      </c>
      <c r="K699" s="259">
        <v>0</v>
      </c>
      <c r="L699" s="259">
        <v>79</v>
      </c>
      <c r="M699" s="259">
        <v>1</v>
      </c>
      <c r="N699" s="259">
        <v>0</v>
      </c>
      <c r="O699" s="220"/>
    </row>
    <row r="700" spans="1:15" s="219" customFormat="1" ht="9" customHeight="1">
      <c r="A700" s="225" t="s">
        <v>73</v>
      </c>
      <c r="B700" s="230">
        <f t="shared" si="37"/>
        <v>194</v>
      </c>
      <c r="C700" s="260">
        <v>3</v>
      </c>
      <c r="D700" s="260">
        <v>0</v>
      </c>
      <c r="E700" s="260">
        <v>0</v>
      </c>
      <c r="F700" s="260">
        <v>38</v>
      </c>
      <c r="G700" s="260">
        <v>66</v>
      </c>
      <c r="H700" s="260">
        <v>5</v>
      </c>
      <c r="I700" s="260">
        <v>24</v>
      </c>
      <c r="J700" s="260">
        <v>5</v>
      </c>
      <c r="K700" s="260">
        <v>3</v>
      </c>
      <c r="L700" s="260">
        <v>50</v>
      </c>
      <c r="M700" s="260">
        <v>0</v>
      </c>
      <c r="N700" s="260">
        <v>0</v>
      </c>
      <c r="O700" s="220"/>
    </row>
    <row r="701" spans="1:15" s="219" customFormat="1" ht="9" customHeight="1">
      <c r="A701" s="220" t="s">
        <v>74</v>
      </c>
      <c r="B701" s="229">
        <f t="shared" si="37"/>
        <v>117</v>
      </c>
      <c r="C701" s="259">
        <v>18</v>
      </c>
      <c r="D701" s="259">
        <v>0</v>
      </c>
      <c r="E701" s="259">
        <v>0</v>
      </c>
      <c r="F701" s="259">
        <v>12</v>
      </c>
      <c r="G701" s="259">
        <v>24</v>
      </c>
      <c r="H701" s="259">
        <v>9</v>
      </c>
      <c r="I701" s="259">
        <v>15</v>
      </c>
      <c r="J701" s="259">
        <v>3</v>
      </c>
      <c r="K701" s="259">
        <v>0</v>
      </c>
      <c r="L701" s="259">
        <v>31</v>
      </c>
      <c r="M701" s="259">
        <v>3</v>
      </c>
      <c r="N701" s="259">
        <v>2</v>
      </c>
      <c r="O701" s="220"/>
    </row>
    <row r="702" spans="1:15" s="219" customFormat="1" ht="9" customHeight="1">
      <c r="A702" s="220" t="s">
        <v>75</v>
      </c>
      <c r="B702" s="229">
        <f t="shared" si="37"/>
        <v>400</v>
      </c>
      <c r="C702" s="259">
        <v>6</v>
      </c>
      <c r="D702" s="259">
        <v>0</v>
      </c>
      <c r="E702" s="259">
        <v>0</v>
      </c>
      <c r="F702" s="259">
        <v>29</v>
      </c>
      <c r="G702" s="259">
        <v>201</v>
      </c>
      <c r="H702" s="259">
        <v>3</v>
      </c>
      <c r="I702" s="259">
        <v>27</v>
      </c>
      <c r="J702" s="259">
        <v>25</v>
      </c>
      <c r="K702" s="259">
        <v>1</v>
      </c>
      <c r="L702" s="259">
        <v>107</v>
      </c>
      <c r="M702" s="259">
        <v>1</v>
      </c>
      <c r="N702" s="259">
        <v>0</v>
      </c>
      <c r="O702" s="220"/>
    </row>
    <row r="703" spans="1:15" s="219" customFormat="1" ht="9" customHeight="1">
      <c r="A703" s="220" t="s">
        <v>76</v>
      </c>
      <c r="B703" s="229">
        <f t="shared" si="37"/>
        <v>138</v>
      </c>
      <c r="C703" s="259">
        <v>0</v>
      </c>
      <c r="D703" s="259">
        <v>0</v>
      </c>
      <c r="E703" s="259">
        <v>0</v>
      </c>
      <c r="F703" s="259">
        <v>9</v>
      </c>
      <c r="G703" s="259">
        <v>81</v>
      </c>
      <c r="H703" s="259">
        <v>0</v>
      </c>
      <c r="I703" s="259">
        <v>9</v>
      </c>
      <c r="J703" s="259">
        <v>11</v>
      </c>
      <c r="K703" s="259">
        <v>1</v>
      </c>
      <c r="L703" s="259">
        <v>26</v>
      </c>
      <c r="M703" s="259">
        <v>0</v>
      </c>
      <c r="N703" s="259">
        <v>1</v>
      </c>
      <c r="O703" s="220"/>
    </row>
    <row r="704" spans="1:15" s="219" customFormat="1" ht="9" customHeight="1">
      <c r="A704" s="225" t="s">
        <v>77</v>
      </c>
      <c r="B704" s="230">
        <f t="shared" si="37"/>
        <v>66</v>
      </c>
      <c r="C704" s="260">
        <v>0</v>
      </c>
      <c r="D704" s="260">
        <v>0</v>
      </c>
      <c r="E704" s="260">
        <v>0</v>
      </c>
      <c r="F704" s="260">
        <v>7</v>
      </c>
      <c r="G704" s="260">
        <v>19</v>
      </c>
      <c r="H704" s="260">
        <v>7</v>
      </c>
      <c r="I704" s="260">
        <v>22</v>
      </c>
      <c r="J704" s="260">
        <v>5</v>
      </c>
      <c r="K704" s="260">
        <v>0</v>
      </c>
      <c r="L704" s="260">
        <v>6</v>
      </c>
      <c r="M704" s="260">
        <v>0</v>
      </c>
      <c r="N704" s="260">
        <v>0</v>
      </c>
      <c r="O704" s="220"/>
    </row>
    <row r="705" spans="1:15" s="219" customFormat="1" ht="9" customHeight="1">
      <c r="A705" s="220" t="s">
        <v>78</v>
      </c>
      <c r="B705" s="229">
        <f t="shared" si="37"/>
        <v>93</v>
      </c>
      <c r="C705" s="259">
        <v>1</v>
      </c>
      <c r="D705" s="259">
        <v>0</v>
      </c>
      <c r="E705" s="259">
        <v>0</v>
      </c>
      <c r="F705" s="259">
        <v>29</v>
      </c>
      <c r="G705" s="259">
        <v>19</v>
      </c>
      <c r="H705" s="259">
        <v>4</v>
      </c>
      <c r="I705" s="259">
        <v>12</v>
      </c>
      <c r="J705" s="259">
        <v>2</v>
      </c>
      <c r="K705" s="259">
        <v>1</v>
      </c>
      <c r="L705" s="259">
        <v>25</v>
      </c>
      <c r="M705" s="259">
        <v>0</v>
      </c>
      <c r="N705" s="259">
        <v>0</v>
      </c>
      <c r="O705" s="220"/>
    </row>
    <row r="706" spans="1:15" s="219" customFormat="1" ht="9" customHeight="1">
      <c r="A706" s="220" t="s">
        <v>79</v>
      </c>
      <c r="B706" s="229">
        <f t="shared" si="37"/>
        <v>581</v>
      </c>
      <c r="C706" s="259">
        <v>1</v>
      </c>
      <c r="D706" s="259">
        <v>4</v>
      </c>
      <c r="E706" s="259">
        <v>0</v>
      </c>
      <c r="F706" s="259">
        <v>49</v>
      </c>
      <c r="G706" s="259">
        <v>154</v>
      </c>
      <c r="H706" s="259">
        <v>22</v>
      </c>
      <c r="I706" s="259">
        <v>150</v>
      </c>
      <c r="J706" s="259">
        <v>64</v>
      </c>
      <c r="K706" s="259">
        <v>0</v>
      </c>
      <c r="L706" s="259">
        <v>133</v>
      </c>
      <c r="M706" s="259">
        <v>1</v>
      </c>
      <c r="N706" s="259">
        <v>3</v>
      </c>
      <c r="O706" s="220"/>
    </row>
    <row r="707" spans="1:15" s="219" customFormat="1" ht="9" customHeight="1">
      <c r="A707" s="253" t="s">
        <v>80</v>
      </c>
      <c r="B707" s="256">
        <f t="shared" si="37"/>
        <v>98</v>
      </c>
      <c r="C707" s="281">
        <v>4</v>
      </c>
      <c r="D707" s="281">
        <v>0</v>
      </c>
      <c r="E707" s="281">
        <v>0</v>
      </c>
      <c r="F707" s="281">
        <v>7</v>
      </c>
      <c r="G707" s="281">
        <v>62</v>
      </c>
      <c r="H707" s="281">
        <v>0</v>
      </c>
      <c r="I707" s="281">
        <v>9</v>
      </c>
      <c r="J707" s="281">
        <v>4</v>
      </c>
      <c r="K707" s="281">
        <v>0</v>
      </c>
      <c r="L707" s="281">
        <v>12</v>
      </c>
      <c r="M707" s="281">
        <v>0</v>
      </c>
      <c r="N707" s="281">
        <v>0</v>
      </c>
      <c r="O707" s="220"/>
    </row>
    <row r="708" spans="1:15" s="219" customFormat="1" ht="9" customHeight="1">
      <c r="A708" s="225" t="s">
        <v>81</v>
      </c>
      <c r="B708" s="230">
        <f t="shared" si="37"/>
        <v>20</v>
      </c>
      <c r="C708" s="280">
        <v>0</v>
      </c>
      <c r="D708" s="280">
        <v>0</v>
      </c>
      <c r="E708" s="280">
        <v>0</v>
      </c>
      <c r="F708" s="280">
        <v>0</v>
      </c>
      <c r="G708" s="280">
        <v>8</v>
      </c>
      <c r="H708" s="280">
        <v>0</v>
      </c>
      <c r="I708" s="280">
        <v>0</v>
      </c>
      <c r="J708" s="280">
        <v>2</v>
      </c>
      <c r="K708" s="280">
        <v>0</v>
      </c>
      <c r="L708" s="280">
        <v>10</v>
      </c>
      <c r="M708" s="280">
        <v>0</v>
      </c>
      <c r="N708" s="280">
        <v>0</v>
      </c>
      <c r="O708" s="220"/>
    </row>
    <row r="709" spans="1:15" s="219" customFormat="1" ht="9" customHeight="1">
      <c r="A709" s="220"/>
      <c r="B709" s="229"/>
      <c r="C709" s="279"/>
      <c r="D709" s="279"/>
      <c r="E709" s="279"/>
      <c r="F709" s="279"/>
      <c r="G709" s="279"/>
      <c r="H709" s="279"/>
      <c r="I709" s="279"/>
      <c r="J709" s="279"/>
      <c r="K709" s="279"/>
      <c r="L709" s="279"/>
      <c r="M709" s="279"/>
      <c r="N709" s="279"/>
      <c r="O709" s="220"/>
    </row>
    <row r="710" spans="1:15" s="219" customFormat="1" ht="9" customHeight="1">
      <c r="A710" s="218">
        <v>2014</v>
      </c>
      <c r="B710" s="249"/>
      <c r="O710" s="220"/>
    </row>
    <row r="711" spans="1:15" s="219" customFormat="1" ht="9" customHeight="1">
      <c r="A711" s="222" t="s">
        <v>102</v>
      </c>
      <c r="B711" s="243">
        <f t="shared" ref="B711:N711" si="38">SUM(B713:B744)</f>
        <v>22228</v>
      </c>
      <c r="C711" s="243">
        <f t="shared" si="38"/>
        <v>217</v>
      </c>
      <c r="D711" s="243">
        <f t="shared" si="38"/>
        <v>24</v>
      </c>
      <c r="E711" s="243">
        <f t="shared" si="38"/>
        <v>2</v>
      </c>
      <c r="F711" s="243">
        <f t="shared" si="38"/>
        <v>3696</v>
      </c>
      <c r="G711" s="243">
        <f t="shared" si="38"/>
        <v>6390</v>
      </c>
      <c r="H711" s="243">
        <f t="shared" si="38"/>
        <v>79</v>
      </c>
      <c r="I711" s="243">
        <f t="shared" si="38"/>
        <v>4393</v>
      </c>
      <c r="J711" s="243">
        <f t="shared" si="38"/>
        <v>500</v>
      </c>
      <c r="K711" s="243">
        <f t="shared" si="38"/>
        <v>91</v>
      </c>
      <c r="L711" s="243">
        <f t="shared" si="38"/>
        <v>6644</v>
      </c>
      <c r="M711" s="243">
        <f t="shared" si="38"/>
        <v>57</v>
      </c>
      <c r="N711" s="243">
        <f t="shared" si="38"/>
        <v>135</v>
      </c>
      <c r="O711" s="220"/>
    </row>
    <row r="712" spans="1:15" s="219" customFormat="1" ht="3" customHeight="1">
      <c r="A712" s="222"/>
      <c r="B712" s="243"/>
      <c r="C712" s="243"/>
      <c r="D712" s="243"/>
      <c r="E712" s="243"/>
      <c r="F712" s="243"/>
      <c r="G712" s="243"/>
      <c r="H712" s="243"/>
      <c r="I712" s="243"/>
      <c r="J712" s="243"/>
      <c r="K712" s="243"/>
      <c r="L712" s="243"/>
      <c r="M712" s="243"/>
      <c r="N712" s="243"/>
      <c r="O712" s="220"/>
    </row>
    <row r="713" spans="1:15" s="219" customFormat="1" ht="9" customHeight="1">
      <c r="A713" s="220" t="s">
        <v>50</v>
      </c>
      <c r="B713" s="229">
        <f t="shared" ref="B713:B744" si="39">SUM(C713:N713)</f>
        <v>42</v>
      </c>
      <c r="C713" s="259">
        <v>0</v>
      </c>
      <c r="D713" s="259">
        <v>0</v>
      </c>
      <c r="E713" s="259">
        <v>0</v>
      </c>
      <c r="F713" s="259">
        <v>6</v>
      </c>
      <c r="G713" s="259">
        <v>9</v>
      </c>
      <c r="H713" s="259">
        <v>0</v>
      </c>
      <c r="I713" s="259">
        <v>3</v>
      </c>
      <c r="J713" s="259">
        <v>11</v>
      </c>
      <c r="K713" s="259">
        <v>0</v>
      </c>
      <c r="L713" s="259">
        <v>12</v>
      </c>
      <c r="M713" s="259">
        <v>1</v>
      </c>
      <c r="N713" s="259">
        <v>0</v>
      </c>
      <c r="O713" s="220"/>
    </row>
    <row r="714" spans="1:15" s="219" customFormat="1" ht="9" customHeight="1">
      <c r="A714" s="220" t="s">
        <v>51</v>
      </c>
      <c r="B714" s="229">
        <f t="shared" si="39"/>
        <v>3322</v>
      </c>
      <c r="C714" s="259">
        <v>26</v>
      </c>
      <c r="D714" s="259">
        <v>2</v>
      </c>
      <c r="E714" s="259">
        <v>0</v>
      </c>
      <c r="F714" s="259">
        <v>712</v>
      </c>
      <c r="G714" s="259">
        <v>738</v>
      </c>
      <c r="H714" s="259">
        <v>7</v>
      </c>
      <c r="I714" s="259">
        <v>633</v>
      </c>
      <c r="J714" s="259">
        <v>114</v>
      </c>
      <c r="K714" s="259">
        <v>4</v>
      </c>
      <c r="L714" s="259">
        <v>1078</v>
      </c>
      <c r="M714" s="259">
        <v>6</v>
      </c>
      <c r="N714" s="259">
        <v>2</v>
      </c>
      <c r="O714" s="220"/>
    </row>
    <row r="715" spans="1:15" s="219" customFormat="1" ht="9" customHeight="1">
      <c r="A715" s="220" t="s">
        <v>52</v>
      </c>
      <c r="B715" s="229">
        <f t="shared" si="39"/>
        <v>155</v>
      </c>
      <c r="C715" s="259">
        <v>1</v>
      </c>
      <c r="D715" s="259">
        <v>2</v>
      </c>
      <c r="E715" s="259">
        <v>0</v>
      </c>
      <c r="F715" s="259">
        <v>0</v>
      </c>
      <c r="G715" s="259">
        <v>14</v>
      </c>
      <c r="H715" s="259">
        <v>0</v>
      </c>
      <c r="I715" s="259">
        <v>66</v>
      </c>
      <c r="J715" s="259">
        <v>6</v>
      </c>
      <c r="K715" s="259">
        <v>0</v>
      </c>
      <c r="L715" s="259">
        <v>65</v>
      </c>
      <c r="M715" s="259">
        <v>1</v>
      </c>
      <c r="N715" s="259">
        <v>0</v>
      </c>
      <c r="O715" s="220"/>
    </row>
    <row r="716" spans="1:15" s="219" customFormat="1" ht="9" customHeight="1">
      <c r="A716" s="225" t="s">
        <v>53</v>
      </c>
      <c r="B716" s="230">
        <f t="shared" si="39"/>
        <v>19</v>
      </c>
      <c r="C716" s="260">
        <v>0</v>
      </c>
      <c r="D716" s="260">
        <v>0</v>
      </c>
      <c r="E716" s="260">
        <v>0</v>
      </c>
      <c r="F716" s="260">
        <v>2</v>
      </c>
      <c r="G716" s="260">
        <v>5</v>
      </c>
      <c r="H716" s="260">
        <v>0</v>
      </c>
      <c r="I716" s="260">
        <v>1</v>
      </c>
      <c r="J716" s="260">
        <v>0</v>
      </c>
      <c r="K716" s="260">
        <v>0</v>
      </c>
      <c r="L716" s="260">
        <v>11</v>
      </c>
      <c r="M716" s="260">
        <v>0</v>
      </c>
      <c r="N716" s="260">
        <v>0</v>
      </c>
      <c r="O716" s="220"/>
    </row>
    <row r="717" spans="1:15" s="219" customFormat="1" ht="9" customHeight="1">
      <c r="A717" s="220" t="s">
        <v>54</v>
      </c>
      <c r="B717" s="229">
        <f t="shared" si="39"/>
        <v>219</v>
      </c>
      <c r="C717" s="259">
        <v>9</v>
      </c>
      <c r="D717" s="259">
        <v>1</v>
      </c>
      <c r="E717" s="259">
        <v>0</v>
      </c>
      <c r="F717" s="259">
        <v>79</v>
      </c>
      <c r="G717" s="259">
        <v>10</v>
      </c>
      <c r="H717" s="259">
        <v>4</v>
      </c>
      <c r="I717" s="259">
        <v>53</v>
      </c>
      <c r="J717" s="259">
        <v>6</v>
      </c>
      <c r="K717" s="259">
        <v>2</v>
      </c>
      <c r="L717" s="259">
        <v>54</v>
      </c>
      <c r="M717" s="259">
        <v>1</v>
      </c>
      <c r="N717" s="259">
        <v>0</v>
      </c>
      <c r="O717" s="220"/>
    </row>
    <row r="718" spans="1:15" s="219" customFormat="1" ht="9" customHeight="1">
      <c r="A718" s="220" t="s">
        <v>55</v>
      </c>
      <c r="B718" s="229">
        <f t="shared" si="39"/>
        <v>128</v>
      </c>
      <c r="C718" s="259">
        <v>0</v>
      </c>
      <c r="D718" s="259">
        <v>0</v>
      </c>
      <c r="E718" s="259">
        <v>0</v>
      </c>
      <c r="F718" s="259">
        <v>1</v>
      </c>
      <c r="G718" s="259">
        <v>53</v>
      </c>
      <c r="H718" s="259">
        <v>0</v>
      </c>
      <c r="I718" s="259">
        <v>6</v>
      </c>
      <c r="J718" s="259">
        <v>1</v>
      </c>
      <c r="K718" s="259">
        <v>0</v>
      </c>
      <c r="L718" s="259">
        <v>67</v>
      </c>
      <c r="M718" s="259">
        <v>0</v>
      </c>
      <c r="N718" s="259">
        <v>0</v>
      </c>
      <c r="O718" s="220"/>
    </row>
    <row r="719" spans="1:15" s="219" customFormat="1" ht="9" customHeight="1">
      <c r="A719" s="220" t="s">
        <v>56</v>
      </c>
      <c r="B719" s="229">
        <f t="shared" si="39"/>
        <v>306</v>
      </c>
      <c r="C719" s="279">
        <v>0</v>
      </c>
      <c r="D719" s="259">
        <v>0</v>
      </c>
      <c r="E719" s="259">
        <v>0</v>
      </c>
      <c r="F719" s="259">
        <v>1</v>
      </c>
      <c r="G719" s="259">
        <v>237</v>
      </c>
      <c r="H719" s="259">
        <v>1</v>
      </c>
      <c r="I719" s="259">
        <v>20</v>
      </c>
      <c r="J719" s="279">
        <v>2</v>
      </c>
      <c r="K719" s="279">
        <v>0</v>
      </c>
      <c r="L719" s="279">
        <v>43</v>
      </c>
      <c r="M719" s="279">
        <v>2</v>
      </c>
      <c r="N719" s="279">
        <v>0</v>
      </c>
      <c r="O719" s="220"/>
    </row>
    <row r="720" spans="1:15" s="219" customFormat="1" ht="9" customHeight="1">
      <c r="A720" s="225" t="s">
        <v>57</v>
      </c>
      <c r="B720" s="230">
        <f t="shared" si="39"/>
        <v>62</v>
      </c>
      <c r="C720" s="260">
        <v>0</v>
      </c>
      <c r="D720" s="260">
        <v>0</v>
      </c>
      <c r="E720" s="260">
        <v>0</v>
      </c>
      <c r="F720" s="260">
        <v>13</v>
      </c>
      <c r="G720" s="260">
        <v>16</v>
      </c>
      <c r="H720" s="260">
        <v>7</v>
      </c>
      <c r="I720" s="260">
        <v>4</v>
      </c>
      <c r="J720" s="260">
        <v>10</v>
      </c>
      <c r="K720" s="260">
        <v>0</v>
      </c>
      <c r="L720" s="260">
        <v>12</v>
      </c>
      <c r="M720" s="260">
        <v>0</v>
      </c>
      <c r="N720" s="260">
        <v>0</v>
      </c>
      <c r="O720" s="220"/>
    </row>
    <row r="721" spans="1:15" s="219" customFormat="1" ht="9" customHeight="1">
      <c r="A721" s="220" t="s">
        <v>58</v>
      </c>
      <c r="B721" s="229">
        <f t="shared" si="39"/>
        <v>1581</v>
      </c>
      <c r="C721" s="259">
        <v>1</v>
      </c>
      <c r="D721" s="259">
        <v>0</v>
      </c>
      <c r="E721" s="259">
        <v>0</v>
      </c>
      <c r="F721" s="259">
        <v>295</v>
      </c>
      <c r="G721" s="259">
        <v>177</v>
      </c>
      <c r="H721" s="259">
        <v>0</v>
      </c>
      <c r="I721" s="259">
        <v>336</v>
      </c>
      <c r="J721" s="259">
        <v>21</v>
      </c>
      <c r="K721" s="259">
        <v>15</v>
      </c>
      <c r="L721" s="259">
        <v>715</v>
      </c>
      <c r="M721" s="259">
        <v>5</v>
      </c>
      <c r="N721" s="259">
        <v>16</v>
      </c>
      <c r="O721" s="220"/>
    </row>
    <row r="722" spans="1:15" s="219" customFormat="1" ht="9" customHeight="1">
      <c r="A722" s="220" t="s">
        <v>59</v>
      </c>
      <c r="B722" s="229">
        <f t="shared" si="39"/>
        <v>411</v>
      </c>
      <c r="C722" s="259">
        <v>21</v>
      </c>
      <c r="D722" s="259">
        <v>4</v>
      </c>
      <c r="E722" s="259">
        <v>0</v>
      </c>
      <c r="F722" s="259">
        <v>90</v>
      </c>
      <c r="G722" s="259">
        <v>94</v>
      </c>
      <c r="H722" s="259">
        <v>2</v>
      </c>
      <c r="I722" s="259">
        <v>82</v>
      </c>
      <c r="J722" s="259">
        <v>8</v>
      </c>
      <c r="K722" s="259">
        <v>1</v>
      </c>
      <c r="L722" s="259">
        <v>82</v>
      </c>
      <c r="M722" s="259">
        <v>4</v>
      </c>
      <c r="N722" s="259">
        <v>23</v>
      </c>
      <c r="O722" s="220"/>
    </row>
    <row r="723" spans="1:15" s="219" customFormat="1" ht="9" customHeight="1">
      <c r="A723" s="220" t="s">
        <v>60</v>
      </c>
      <c r="B723" s="229">
        <f t="shared" si="39"/>
        <v>135</v>
      </c>
      <c r="C723" s="259">
        <v>1</v>
      </c>
      <c r="D723" s="259">
        <v>0</v>
      </c>
      <c r="E723" s="259">
        <v>0</v>
      </c>
      <c r="F723" s="259">
        <v>27</v>
      </c>
      <c r="G723" s="259">
        <v>27</v>
      </c>
      <c r="H723" s="259">
        <v>3</v>
      </c>
      <c r="I723" s="259">
        <v>38</v>
      </c>
      <c r="J723" s="259">
        <v>2</v>
      </c>
      <c r="K723" s="259">
        <v>0</v>
      </c>
      <c r="L723" s="259">
        <v>37</v>
      </c>
      <c r="M723" s="259">
        <v>0</v>
      </c>
      <c r="N723" s="259">
        <v>0</v>
      </c>
      <c r="O723" s="220"/>
    </row>
    <row r="724" spans="1:15" s="219" customFormat="1" ht="9" customHeight="1">
      <c r="A724" s="225" t="s">
        <v>61</v>
      </c>
      <c r="B724" s="230">
        <f t="shared" si="39"/>
        <v>258</v>
      </c>
      <c r="C724" s="260">
        <v>0</v>
      </c>
      <c r="D724" s="260">
        <v>0</v>
      </c>
      <c r="E724" s="260">
        <v>0</v>
      </c>
      <c r="F724" s="260">
        <v>10</v>
      </c>
      <c r="G724" s="260">
        <v>50</v>
      </c>
      <c r="H724" s="260">
        <v>1</v>
      </c>
      <c r="I724" s="260">
        <v>25</v>
      </c>
      <c r="J724" s="260">
        <v>2</v>
      </c>
      <c r="K724" s="260">
        <v>0</v>
      </c>
      <c r="L724" s="260">
        <v>168</v>
      </c>
      <c r="M724" s="260">
        <v>2</v>
      </c>
      <c r="N724" s="260">
        <v>0</v>
      </c>
      <c r="O724" s="220"/>
    </row>
    <row r="725" spans="1:15" s="219" customFormat="1" ht="9" customHeight="1">
      <c r="A725" s="220" t="s">
        <v>62</v>
      </c>
      <c r="B725" s="229">
        <f t="shared" si="39"/>
        <v>276</v>
      </c>
      <c r="C725" s="259">
        <v>7</v>
      </c>
      <c r="D725" s="259">
        <v>2</v>
      </c>
      <c r="E725" s="259">
        <v>0</v>
      </c>
      <c r="F725" s="259">
        <v>60</v>
      </c>
      <c r="G725" s="259">
        <v>75</v>
      </c>
      <c r="H725" s="259">
        <v>0</v>
      </c>
      <c r="I725" s="259">
        <v>66</v>
      </c>
      <c r="J725" s="259">
        <v>6</v>
      </c>
      <c r="K725" s="259">
        <v>0</v>
      </c>
      <c r="L725" s="259">
        <v>59</v>
      </c>
      <c r="M725" s="259">
        <v>1</v>
      </c>
      <c r="N725" s="259">
        <v>0</v>
      </c>
      <c r="O725" s="220"/>
    </row>
    <row r="726" spans="1:15" s="219" customFormat="1" ht="9" customHeight="1">
      <c r="A726" s="220" t="s">
        <v>63</v>
      </c>
      <c r="B726" s="229">
        <f t="shared" si="39"/>
        <v>3122</v>
      </c>
      <c r="C726" s="259">
        <v>31</v>
      </c>
      <c r="D726" s="259">
        <v>3</v>
      </c>
      <c r="E726" s="259">
        <v>0</v>
      </c>
      <c r="F726" s="259">
        <v>484</v>
      </c>
      <c r="G726" s="259">
        <v>309</v>
      </c>
      <c r="H726" s="259">
        <v>1</v>
      </c>
      <c r="I726" s="259">
        <v>1004</v>
      </c>
      <c r="J726" s="259">
        <v>38</v>
      </c>
      <c r="K726" s="259">
        <v>3</v>
      </c>
      <c r="L726" s="259">
        <v>1209</v>
      </c>
      <c r="M726" s="259">
        <v>7</v>
      </c>
      <c r="N726" s="259">
        <v>33</v>
      </c>
      <c r="O726" s="220"/>
    </row>
    <row r="727" spans="1:15" s="219" customFormat="1" ht="9" customHeight="1">
      <c r="A727" s="220" t="s">
        <v>64</v>
      </c>
      <c r="B727" s="229">
        <f t="shared" si="39"/>
        <v>4345</v>
      </c>
      <c r="C727" s="259">
        <v>12</v>
      </c>
      <c r="D727" s="259">
        <v>4</v>
      </c>
      <c r="E727" s="259">
        <v>0</v>
      </c>
      <c r="F727" s="259">
        <v>961</v>
      </c>
      <c r="G727" s="259">
        <v>1197</v>
      </c>
      <c r="H727" s="259">
        <v>1</v>
      </c>
      <c r="I727" s="259">
        <v>806</v>
      </c>
      <c r="J727" s="259">
        <v>102</v>
      </c>
      <c r="K727" s="259">
        <v>45</v>
      </c>
      <c r="L727" s="259">
        <v>1212</v>
      </c>
      <c r="M727" s="259">
        <v>2</v>
      </c>
      <c r="N727" s="259">
        <v>3</v>
      </c>
      <c r="O727" s="220"/>
    </row>
    <row r="728" spans="1:15" s="219" customFormat="1" ht="9" customHeight="1">
      <c r="A728" s="225" t="s">
        <v>65</v>
      </c>
      <c r="B728" s="230">
        <f t="shared" si="39"/>
        <v>292</v>
      </c>
      <c r="C728" s="260">
        <v>3</v>
      </c>
      <c r="D728" s="260">
        <v>0</v>
      </c>
      <c r="E728" s="260">
        <v>0</v>
      </c>
      <c r="F728" s="260">
        <v>21</v>
      </c>
      <c r="G728" s="260">
        <v>99</v>
      </c>
      <c r="H728" s="260">
        <v>2</v>
      </c>
      <c r="I728" s="260">
        <v>56</v>
      </c>
      <c r="J728" s="260">
        <v>14</v>
      </c>
      <c r="K728" s="260">
        <v>0</v>
      </c>
      <c r="L728" s="260">
        <v>93</v>
      </c>
      <c r="M728" s="260">
        <v>4</v>
      </c>
      <c r="N728" s="260">
        <v>0</v>
      </c>
      <c r="O728" s="220"/>
    </row>
    <row r="729" spans="1:15" s="219" customFormat="1" ht="9" customHeight="1">
      <c r="A729" s="220" t="s">
        <v>66</v>
      </c>
      <c r="B729" s="229">
        <f t="shared" si="39"/>
        <v>666</v>
      </c>
      <c r="C729" s="259">
        <v>9</v>
      </c>
      <c r="D729" s="259">
        <v>0</v>
      </c>
      <c r="E729" s="259">
        <v>0</v>
      </c>
      <c r="F729" s="259">
        <v>82</v>
      </c>
      <c r="G729" s="259">
        <v>194</v>
      </c>
      <c r="H729" s="259">
        <v>0</v>
      </c>
      <c r="I729" s="259">
        <v>96</v>
      </c>
      <c r="J729" s="259">
        <v>2</v>
      </c>
      <c r="K729" s="259">
        <v>2</v>
      </c>
      <c r="L729" s="259">
        <v>273</v>
      </c>
      <c r="M729" s="259">
        <v>8</v>
      </c>
      <c r="N729" s="259">
        <v>0</v>
      </c>
      <c r="O729" s="220"/>
    </row>
    <row r="730" spans="1:15" s="219" customFormat="1" ht="9" customHeight="1">
      <c r="A730" s="220" t="s">
        <v>67</v>
      </c>
      <c r="B730" s="229">
        <f t="shared" si="39"/>
        <v>108</v>
      </c>
      <c r="C730" s="259">
        <v>7</v>
      </c>
      <c r="D730" s="259">
        <v>0</v>
      </c>
      <c r="E730" s="259">
        <v>0</v>
      </c>
      <c r="F730" s="259">
        <v>13</v>
      </c>
      <c r="G730" s="259">
        <v>13</v>
      </c>
      <c r="H730" s="259">
        <v>0</v>
      </c>
      <c r="I730" s="259">
        <v>34</v>
      </c>
      <c r="J730" s="259">
        <v>2</v>
      </c>
      <c r="K730" s="259">
        <v>0</v>
      </c>
      <c r="L730" s="259">
        <v>39</v>
      </c>
      <c r="M730" s="259">
        <v>0</v>
      </c>
      <c r="N730" s="259">
        <v>0</v>
      </c>
      <c r="O730" s="220"/>
    </row>
    <row r="731" spans="1:15" s="219" customFormat="1" ht="9" customHeight="1">
      <c r="A731" s="220" t="s">
        <v>68</v>
      </c>
      <c r="B731" s="229">
        <f t="shared" si="39"/>
        <v>581</v>
      </c>
      <c r="C731" s="259">
        <v>1</v>
      </c>
      <c r="D731" s="259">
        <v>0</v>
      </c>
      <c r="E731" s="259">
        <v>0</v>
      </c>
      <c r="F731" s="259">
        <v>106</v>
      </c>
      <c r="G731" s="259">
        <v>205</v>
      </c>
      <c r="H731" s="259">
        <v>0</v>
      </c>
      <c r="I731" s="259">
        <v>84</v>
      </c>
      <c r="J731" s="259">
        <v>28</v>
      </c>
      <c r="K731" s="259">
        <v>2</v>
      </c>
      <c r="L731" s="259">
        <v>155</v>
      </c>
      <c r="M731" s="259">
        <v>0</v>
      </c>
      <c r="N731" s="259">
        <v>0</v>
      </c>
      <c r="O731" s="220"/>
    </row>
    <row r="732" spans="1:15" s="219" customFormat="1" ht="9" customHeight="1">
      <c r="A732" s="225" t="s">
        <v>69</v>
      </c>
      <c r="B732" s="230">
        <f t="shared" si="39"/>
        <v>1262</v>
      </c>
      <c r="C732" s="260">
        <v>1</v>
      </c>
      <c r="D732" s="260">
        <v>0</v>
      </c>
      <c r="E732" s="260">
        <v>0</v>
      </c>
      <c r="F732" s="260">
        <v>5</v>
      </c>
      <c r="G732" s="260">
        <v>885</v>
      </c>
      <c r="H732" s="260">
        <v>0</v>
      </c>
      <c r="I732" s="260">
        <v>168</v>
      </c>
      <c r="J732" s="260">
        <v>4</v>
      </c>
      <c r="K732" s="260">
        <v>4</v>
      </c>
      <c r="L732" s="260">
        <v>190</v>
      </c>
      <c r="M732" s="260">
        <v>3</v>
      </c>
      <c r="N732" s="260">
        <v>2</v>
      </c>
      <c r="O732" s="220"/>
    </row>
    <row r="733" spans="1:15" s="219" customFormat="1" ht="9" customHeight="1">
      <c r="A733" s="220" t="s">
        <v>70</v>
      </c>
      <c r="B733" s="229">
        <f t="shared" si="39"/>
        <v>2101</v>
      </c>
      <c r="C733" s="259">
        <v>20</v>
      </c>
      <c r="D733" s="259">
        <v>1</v>
      </c>
      <c r="E733" s="259">
        <v>0</v>
      </c>
      <c r="F733" s="259">
        <v>198</v>
      </c>
      <c r="G733" s="259">
        <v>1229</v>
      </c>
      <c r="H733" s="259">
        <v>0</v>
      </c>
      <c r="I733" s="259">
        <v>268</v>
      </c>
      <c r="J733" s="259">
        <v>13</v>
      </c>
      <c r="K733" s="259">
        <v>1</v>
      </c>
      <c r="L733" s="259">
        <v>321</v>
      </c>
      <c r="M733" s="259">
        <v>4</v>
      </c>
      <c r="N733" s="259">
        <v>46</v>
      </c>
      <c r="O733" s="220"/>
    </row>
    <row r="734" spans="1:15" s="219" customFormat="1" ht="9" customHeight="1">
      <c r="A734" s="220" t="s">
        <v>71</v>
      </c>
      <c r="B734" s="229">
        <f t="shared" si="39"/>
        <v>643</v>
      </c>
      <c r="C734" s="259">
        <v>28</v>
      </c>
      <c r="D734" s="259">
        <v>0</v>
      </c>
      <c r="E734" s="259">
        <v>0</v>
      </c>
      <c r="F734" s="259">
        <v>249</v>
      </c>
      <c r="G734" s="259">
        <v>38</v>
      </c>
      <c r="H734" s="259">
        <v>3</v>
      </c>
      <c r="I734" s="259">
        <v>124</v>
      </c>
      <c r="J734" s="259">
        <v>23</v>
      </c>
      <c r="K734" s="259">
        <v>5</v>
      </c>
      <c r="L734" s="259">
        <v>164</v>
      </c>
      <c r="M734" s="259">
        <v>2</v>
      </c>
      <c r="N734" s="259">
        <v>7</v>
      </c>
      <c r="O734" s="220"/>
    </row>
    <row r="735" spans="1:15" s="219" customFormat="1" ht="9" customHeight="1">
      <c r="A735" s="220" t="s">
        <v>72</v>
      </c>
      <c r="B735" s="229">
        <f t="shared" si="39"/>
        <v>183</v>
      </c>
      <c r="C735" s="259">
        <v>0</v>
      </c>
      <c r="D735" s="259">
        <v>0</v>
      </c>
      <c r="E735" s="259">
        <v>0</v>
      </c>
      <c r="F735" s="259">
        <v>1</v>
      </c>
      <c r="G735" s="259">
        <v>21</v>
      </c>
      <c r="H735" s="259">
        <v>1</v>
      </c>
      <c r="I735" s="259">
        <v>46</v>
      </c>
      <c r="J735" s="259">
        <v>1</v>
      </c>
      <c r="K735" s="259">
        <v>0</v>
      </c>
      <c r="L735" s="259">
        <v>112</v>
      </c>
      <c r="M735" s="259">
        <v>0</v>
      </c>
      <c r="N735" s="259">
        <v>1</v>
      </c>
      <c r="O735" s="220"/>
    </row>
    <row r="736" spans="1:15" s="219" customFormat="1" ht="9" customHeight="1">
      <c r="A736" s="225" t="s">
        <v>73</v>
      </c>
      <c r="B736" s="230">
        <f t="shared" si="39"/>
        <v>156</v>
      </c>
      <c r="C736" s="260">
        <v>5</v>
      </c>
      <c r="D736" s="260">
        <v>0</v>
      </c>
      <c r="E736" s="260">
        <v>1</v>
      </c>
      <c r="F736" s="260">
        <v>35</v>
      </c>
      <c r="G736" s="260">
        <v>51</v>
      </c>
      <c r="H736" s="260">
        <v>2</v>
      </c>
      <c r="I736" s="260">
        <v>16</v>
      </c>
      <c r="J736" s="260">
        <v>11</v>
      </c>
      <c r="K736" s="260">
        <v>6</v>
      </c>
      <c r="L736" s="260">
        <v>29</v>
      </c>
      <c r="M736" s="260">
        <v>0</v>
      </c>
      <c r="N736" s="260">
        <v>0</v>
      </c>
      <c r="O736" s="220"/>
    </row>
    <row r="737" spans="1:15" s="219" customFormat="1" ht="9" customHeight="1">
      <c r="A737" s="220" t="s">
        <v>74</v>
      </c>
      <c r="B737" s="229">
        <f t="shared" si="39"/>
        <v>89</v>
      </c>
      <c r="C737" s="259">
        <v>13</v>
      </c>
      <c r="D737" s="259">
        <v>0</v>
      </c>
      <c r="E737" s="259">
        <v>0</v>
      </c>
      <c r="F737" s="259">
        <v>12</v>
      </c>
      <c r="G737" s="259">
        <v>24</v>
      </c>
      <c r="H737" s="259">
        <v>11</v>
      </c>
      <c r="I737" s="259">
        <v>11</v>
      </c>
      <c r="J737" s="259">
        <v>1</v>
      </c>
      <c r="K737" s="259">
        <v>0</v>
      </c>
      <c r="L737" s="259">
        <v>17</v>
      </c>
      <c r="M737" s="259">
        <v>0</v>
      </c>
      <c r="N737" s="259">
        <v>0</v>
      </c>
      <c r="O737" s="220"/>
    </row>
    <row r="738" spans="1:15" s="219" customFormat="1" ht="9" customHeight="1">
      <c r="A738" s="220" t="s">
        <v>75</v>
      </c>
      <c r="B738" s="229">
        <f t="shared" si="39"/>
        <v>848</v>
      </c>
      <c r="C738" s="259">
        <v>11</v>
      </c>
      <c r="D738" s="259">
        <v>2</v>
      </c>
      <c r="E738" s="259">
        <v>0</v>
      </c>
      <c r="F738" s="259">
        <v>131</v>
      </c>
      <c r="G738" s="259">
        <v>308</v>
      </c>
      <c r="H738" s="259">
        <v>6</v>
      </c>
      <c r="I738" s="259">
        <v>124</v>
      </c>
      <c r="J738" s="259">
        <v>30</v>
      </c>
      <c r="K738" s="259">
        <v>0</v>
      </c>
      <c r="L738" s="259">
        <v>236</v>
      </c>
      <c r="M738" s="259">
        <v>0</v>
      </c>
      <c r="N738" s="259">
        <v>0</v>
      </c>
      <c r="O738" s="220"/>
    </row>
    <row r="739" spans="1:15" s="219" customFormat="1" ht="9" customHeight="1">
      <c r="A739" s="220" t="s">
        <v>76</v>
      </c>
      <c r="B739" s="229">
        <f t="shared" si="39"/>
        <v>126</v>
      </c>
      <c r="C739" s="259">
        <v>2</v>
      </c>
      <c r="D739" s="259">
        <v>0</v>
      </c>
      <c r="E739" s="259">
        <v>1</v>
      </c>
      <c r="F739" s="259">
        <v>2</v>
      </c>
      <c r="G739" s="259">
        <v>58</v>
      </c>
      <c r="H739" s="259">
        <v>0</v>
      </c>
      <c r="I739" s="259">
        <v>14</v>
      </c>
      <c r="J739" s="259">
        <v>8</v>
      </c>
      <c r="K739" s="259">
        <v>0</v>
      </c>
      <c r="L739" s="259">
        <v>38</v>
      </c>
      <c r="M739" s="259">
        <v>2</v>
      </c>
      <c r="N739" s="259">
        <v>1</v>
      </c>
      <c r="O739" s="220"/>
    </row>
    <row r="740" spans="1:15" s="219" customFormat="1" ht="9" customHeight="1">
      <c r="A740" s="225" t="s">
        <v>77</v>
      </c>
      <c r="B740" s="230">
        <f t="shared" si="39"/>
        <v>79</v>
      </c>
      <c r="C740" s="260">
        <v>0</v>
      </c>
      <c r="D740" s="260">
        <v>0</v>
      </c>
      <c r="E740" s="260">
        <v>0</v>
      </c>
      <c r="F740" s="260">
        <v>17</v>
      </c>
      <c r="G740" s="260">
        <v>29</v>
      </c>
      <c r="H740" s="260">
        <v>6</v>
      </c>
      <c r="I740" s="260">
        <v>14</v>
      </c>
      <c r="J740" s="260">
        <v>3</v>
      </c>
      <c r="K740" s="260">
        <v>0</v>
      </c>
      <c r="L740" s="260">
        <v>10</v>
      </c>
      <c r="M740" s="260">
        <v>0</v>
      </c>
      <c r="N740" s="260">
        <v>0</v>
      </c>
      <c r="O740" s="220"/>
    </row>
    <row r="741" spans="1:15" s="219" customFormat="1" ht="9" customHeight="1">
      <c r="A741" s="220" t="s">
        <v>78</v>
      </c>
      <c r="B741" s="229">
        <f t="shared" si="39"/>
        <v>124</v>
      </c>
      <c r="C741" s="259">
        <v>2</v>
      </c>
      <c r="D741" s="259">
        <v>0</v>
      </c>
      <c r="E741" s="259">
        <v>0</v>
      </c>
      <c r="F741" s="259">
        <v>30</v>
      </c>
      <c r="G741" s="259">
        <v>54</v>
      </c>
      <c r="H741" s="259">
        <v>0</v>
      </c>
      <c r="I741" s="259">
        <v>15</v>
      </c>
      <c r="J741" s="259">
        <v>4</v>
      </c>
      <c r="K741" s="259">
        <v>1</v>
      </c>
      <c r="L741" s="259">
        <v>18</v>
      </c>
      <c r="M741" s="259">
        <v>0</v>
      </c>
      <c r="N741" s="259">
        <v>0</v>
      </c>
      <c r="O741" s="220"/>
    </row>
    <row r="742" spans="1:15" s="219" customFormat="1" ht="9" customHeight="1">
      <c r="A742" s="220" t="s">
        <v>79</v>
      </c>
      <c r="B742" s="229">
        <f t="shared" si="39"/>
        <v>480</v>
      </c>
      <c r="C742" s="259">
        <v>1</v>
      </c>
      <c r="D742" s="259">
        <v>3</v>
      </c>
      <c r="E742" s="259">
        <v>0</v>
      </c>
      <c r="F742" s="259">
        <v>45</v>
      </c>
      <c r="G742" s="259">
        <v>108</v>
      </c>
      <c r="H742" s="259">
        <v>21</v>
      </c>
      <c r="I742" s="259">
        <v>174</v>
      </c>
      <c r="J742" s="259">
        <v>21</v>
      </c>
      <c r="K742" s="259">
        <v>0</v>
      </c>
      <c r="L742" s="259">
        <v>104</v>
      </c>
      <c r="M742" s="259">
        <v>2</v>
      </c>
      <c r="N742" s="259">
        <v>1</v>
      </c>
      <c r="O742" s="220"/>
    </row>
    <row r="743" spans="1:15" s="219" customFormat="1" ht="9" customHeight="1">
      <c r="A743" s="253" t="s">
        <v>80</v>
      </c>
      <c r="B743" s="256">
        <f t="shared" si="39"/>
        <v>89</v>
      </c>
      <c r="C743" s="281">
        <v>5</v>
      </c>
      <c r="D743" s="281">
        <v>0</v>
      </c>
      <c r="E743" s="281">
        <v>0</v>
      </c>
      <c r="F743" s="281">
        <v>8</v>
      </c>
      <c r="G743" s="281">
        <v>60</v>
      </c>
      <c r="H743" s="281">
        <v>0</v>
      </c>
      <c r="I743" s="281">
        <v>5</v>
      </c>
      <c r="J743" s="281">
        <v>1</v>
      </c>
      <c r="K743" s="281">
        <v>0</v>
      </c>
      <c r="L743" s="281">
        <v>10</v>
      </c>
      <c r="M743" s="281">
        <v>0</v>
      </c>
      <c r="N743" s="281">
        <v>0</v>
      </c>
      <c r="O743" s="220"/>
    </row>
    <row r="744" spans="1:15" s="219" customFormat="1" ht="9" customHeight="1">
      <c r="A744" s="225" t="s">
        <v>81</v>
      </c>
      <c r="B744" s="230">
        <f t="shared" si="39"/>
        <v>20</v>
      </c>
      <c r="C744" s="280">
        <v>0</v>
      </c>
      <c r="D744" s="280">
        <v>0</v>
      </c>
      <c r="E744" s="280">
        <v>0</v>
      </c>
      <c r="F744" s="280">
        <v>0</v>
      </c>
      <c r="G744" s="280">
        <v>3</v>
      </c>
      <c r="H744" s="280">
        <v>0</v>
      </c>
      <c r="I744" s="280">
        <v>1</v>
      </c>
      <c r="J744" s="280">
        <v>5</v>
      </c>
      <c r="K744" s="280">
        <v>0</v>
      </c>
      <c r="L744" s="280">
        <v>11</v>
      </c>
      <c r="M744" s="280">
        <v>0</v>
      </c>
      <c r="N744" s="280">
        <v>0</v>
      </c>
      <c r="O744" s="220"/>
    </row>
    <row r="745" spans="1:15" s="219" customFormat="1" ht="9" customHeight="1">
      <c r="A745" s="220"/>
      <c r="B745" s="229"/>
      <c r="C745" s="279"/>
      <c r="D745" s="279"/>
      <c r="E745" s="279"/>
      <c r="F745" s="279"/>
      <c r="G745" s="279"/>
      <c r="H745" s="279"/>
      <c r="I745" s="279"/>
      <c r="J745" s="279"/>
      <c r="K745" s="279"/>
      <c r="L745" s="279"/>
      <c r="M745" s="279"/>
      <c r="N745" s="279"/>
      <c r="O745" s="220"/>
    </row>
    <row r="746" spans="1:15" s="219" customFormat="1" ht="9" customHeight="1">
      <c r="A746" s="218">
        <v>2015</v>
      </c>
      <c r="B746" s="249"/>
      <c r="O746" s="220"/>
    </row>
    <row r="747" spans="1:15" s="219" customFormat="1" ht="9" customHeight="1">
      <c r="A747" s="222" t="s">
        <v>102</v>
      </c>
      <c r="B747" s="243">
        <f t="shared" ref="B747:N747" si="40">SUM(B749:B780)</f>
        <v>20781</v>
      </c>
      <c r="C747" s="243">
        <f t="shared" si="40"/>
        <v>203</v>
      </c>
      <c r="D747" s="243">
        <f t="shared" si="40"/>
        <v>27</v>
      </c>
      <c r="E747" s="243">
        <f t="shared" si="40"/>
        <v>2</v>
      </c>
      <c r="F747" s="243">
        <f t="shared" si="40"/>
        <v>3178</v>
      </c>
      <c r="G747" s="243">
        <f t="shared" si="40"/>
        <v>5883</v>
      </c>
      <c r="H747" s="243">
        <f t="shared" si="40"/>
        <v>73</v>
      </c>
      <c r="I747" s="243">
        <f t="shared" si="40"/>
        <v>4160</v>
      </c>
      <c r="J747" s="243">
        <f t="shared" si="40"/>
        <v>467</v>
      </c>
      <c r="K747" s="243">
        <f t="shared" si="40"/>
        <v>75</v>
      </c>
      <c r="L747" s="243">
        <f t="shared" si="40"/>
        <v>6576</v>
      </c>
      <c r="M747" s="243">
        <f t="shared" si="40"/>
        <v>37</v>
      </c>
      <c r="N747" s="243">
        <f t="shared" si="40"/>
        <v>100</v>
      </c>
      <c r="O747" s="220"/>
    </row>
    <row r="748" spans="1:15" s="219" customFormat="1" ht="3" customHeight="1">
      <c r="A748" s="222"/>
      <c r="B748" s="243"/>
      <c r="C748" s="243"/>
      <c r="D748" s="243"/>
      <c r="E748" s="243"/>
      <c r="F748" s="243"/>
      <c r="G748" s="243"/>
      <c r="H748" s="243"/>
      <c r="I748" s="243"/>
      <c r="J748" s="243"/>
      <c r="K748" s="243"/>
      <c r="L748" s="243"/>
      <c r="M748" s="243"/>
      <c r="N748" s="243"/>
      <c r="O748" s="220"/>
    </row>
    <row r="749" spans="1:15" s="219" customFormat="1" ht="9" customHeight="1">
      <c r="A749" s="220" t="s">
        <v>50</v>
      </c>
      <c r="B749" s="229">
        <f t="shared" ref="B749:B780" si="41">SUM(C749:N749)</f>
        <v>36</v>
      </c>
      <c r="C749" s="259">
        <v>0</v>
      </c>
      <c r="D749" s="259">
        <v>0</v>
      </c>
      <c r="E749" s="259">
        <v>0</v>
      </c>
      <c r="F749" s="259">
        <v>7</v>
      </c>
      <c r="G749" s="259">
        <v>13</v>
      </c>
      <c r="H749" s="259">
        <v>0</v>
      </c>
      <c r="I749" s="259">
        <v>5</v>
      </c>
      <c r="J749" s="259">
        <v>0</v>
      </c>
      <c r="K749" s="259">
        <v>0</v>
      </c>
      <c r="L749" s="259">
        <v>11</v>
      </c>
      <c r="M749" s="259">
        <v>0</v>
      </c>
      <c r="N749" s="259">
        <v>0</v>
      </c>
      <c r="O749" s="220"/>
    </row>
    <row r="750" spans="1:15" s="219" customFormat="1" ht="9" customHeight="1">
      <c r="A750" s="220" t="s">
        <v>51</v>
      </c>
      <c r="B750" s="229">
        <f t="shared" si="41"/>
        <v>2548</v>
      </c>
      <c r="C750" s="259">
        <v>52</v>
      </c>
      <c r="D750" s="259">
        <v>0</v>
      </c>
      <c r="E750" s="259">
        <v>0</v>
      </c>
      <c r="F750" s="259">
        <v>555</v>
      </c>
      <c r="G750" s="259">
        <v>513</v>
      </c>
      <c r="H750" s="259">
        <v>5</v>
      </c>
      <c r="I750" s="259">
        <v>518</v>
      </c>
      <c r="J750" s="259">
        <v>84</v>
      </c>
      <c r="K750" s="259">
        <v>11</v>
      </c>
      <c r="L750" s="259">
        <v>800</v>
      </c>
      <c r="M750" s="259">
        <v>6</v>
      </c>
      <c r="N750" s="259">
        <v>4</v>
      </c>
      <c r="O750" s="220"/>
    </row>
    <row r="751" spans="1:15" s="219" customFormat="1" ht="9" customHeight="1">
      <c r="A751" s="220" t="s">
        <v>52</v>
      </c>
      <c r="B751" s="229">
        <f t="shared" si="41"/>
        <v>189</v>
      </c>
      <c r="C751" s="259">
        <v>2</v>
      </c>
      <c r="D751" s="259">
        <v>0</v>
      </c>
      <c r="E751" s="259">
        <v>0</v>
      </c>
      <c r="F751" s="259">
        <v>0</v>
      </c>
      <c r="G751" s="259">
        <v>38</v>
      </c>
      <c r="H751" s="259">
        <v>0</v>
      </c>
      <c r="I751" s="259">
        <v>32</v>
      </c>
      <c r="J751" s="259">
        <v>2</v>
      </c>
      <c r="K751" s="259">
        <v>1</v>
      </c>
      <c r="L751" s="259">
        <v>114</v>
      </c>
      <c r="M751" s="259">
        <v>0</v>
      </c>
      <c r="N751" s="259">
        <v>0</v>
      </c>
      <c r="O751" s="220"/>
    </row>
    <row r="752" spans="1:15" s="219" customFormat="1" ht="9" customHeight="1">
      <c r="A752" s="225" t="s">
        <v>53</v>
      </c>
      <c r="B752" s="230">
        <f t="shared" si="41"/>
        <v>15</v>
      </c>
      <c r="C752" s="260">
        <v>0</v>
      </c>
      <c r="D752" s="260">
        <v>0</v>
      </c>
      <c r="E752" s="260">
        <v>0</v>
      </c>
      <c r="F752" s="260">
        <v>2</v>
      </c>
      <c r="G752" s="260">
        <v>3</v>
      </c>
      <c r="H752" s="260">
        <v>0</v>
      </c>
      <c r="I752" s="260">
        <v>1</v>
      </c>
      <c r="J752" s="260">
        <v>0</v>
      </c>
      <c r="K752" s="260">
        <v>0</v>
      </c>
      <c r="L752" s="260">
        <v>9</v>
      </c>
      <c r="M752" s="260">
        <v>0</v>
      </c>
      <c r="N752" s="260">
        <v>0</v>
      </c>
      <c r="O752" s="220"/>
    </row>
    <row r="753" spans="1:15" s="219" customFormat="1" ht="9" customHeight="1">
      <c r="A753" s="220" t="s">
        <v>54</v>
      </c>
      <c r="B753" s="229">
        <f t="shared" si="41"/>
        <v>218</v>
      </c>
      <c r="C753" s="259">
        <v>10</v>
      </c>
      <c r="D753" s="259">
        <v>0</v>
      </c>
      <c r="E753" s="259">
        <v>0</v>
      </c>
      <c r="F753" s="259">
        <v>64</v>
      </c>
      <c r="G753" s="259">
        <v>15</v>
      </c>
      <c r="H753" s="259">
        <v>4</v>
      </c>
      <c r="I753" s="259">
        <v>57</v>
      </c>
      <c r="J753" s="259">
        <v>3</v>
      </c>
      <c r="K753" s="259">
        <v>1</v>
      </c>
      <c r="L753" s="259">
        <v>62</v>
      </c>
      <c r="M753" s="259">
        <v>0</v>
      </c>
      <c r="N753" s="259">
        <v>2</v>
      </c>
      <c r="O753" s="220"/>
    </row>
    <row r="754" spans="1:15" s="219" customFormat="1" ht="9" customHeight="1">
      <c r="A754" s="220" t="s">
        <v>55</v>
      </c>
      <c r="B754" s="229">
        <f t="shared" si="41"/>
        <v>95</v>
      </c>
      <c r="C754" s="259">
        <v>0</v>
      </c>
      <c r="D754" s="259">
        <v>0</v>
      </c>
      <c r="E754" s="259">
        <v>0</v>
      </c>
      <c r="F754" s="259">
        <v>1</v>
      </c>
      <c r="G754" s="259">
        <v>36</v>
      </c>
      <c r="H754" s="259">
        <v>0</v>
      </c>
      <c r="I754" s="259">
        <v>21</v>
      </c>
      <c r="J754" s="259">
        <v>0</v>
      </c>
      <c r="K754" s="259">
        <v>0</v>
      </c>
      <c r="L754" s="259">
        <v>37</v>
      </c>
      <c r="M754" s="259">
        <v>0</v>
      </c>
      <c r="N754" s="259">
        <v>0</v>
      </c>
      <c r="O754" s="220"/>
    </row>
    <row r="755" spans="1:15" s="219" customFormat="1" ht="9" customHeight="1">
      <c r="A755" s="220" t="s">
        <v>56</v>
      </c>
      <c r="B755" s="229">
        <f t="shared" si="41"/>
        <v>372</v>
      </c>
      <c r="C755" s="279">
        <v>3</v>
      </c>
      <c r="D755" s="259">
        <v>0</v>
      </c>
      <c r="E755" s="259">
        <v>0</v>
      </c>
      <c r="F755" s="259">
        <v>10</v>
      </c>
      <c r="G755" s="259">
        <v>144</v>
      </c>
      <c r="H755" s="259">
        <v>3</v>
      </c>
      <c r="I755" s="259">
        <v>35</v>
      </c>
      <c r="J755" s="279">
        <v>4</v>
      </c>
      <c r="K755" s="279">
        <v>0</v>
      </c>
      <c r="L755" s="279">
        <v>173</v>
      </c>
      <c r="M755" s="279">
        <v>0</v>
      </c>
      <c r="N755" s="279">
        <v>0</v>
      </c>
      <c r="O755" s="220"/>
    </row>
    <row r="756" spans="1:15" s="219" customFormat="1" ht="9" customHeight="1">
      <c r="A756" s="225" t="s">
        <v>57</v>
      </c>
      <c r="B756" s="230">
        <f t="shared" si="41"/>
        <v>46</v>
      </c>
      <c r="C756" s="260">
        <v>0</v>
      </c>
      <c r="D756" s="260">
        <v>0</v>
      </c>
      <c r="E756" s="260">
        <v>0</v>
      </c>
      <c r="F756" s="260">
        <v>23</v>
      </c>
      <c r="G756" s="260">
        <v>1</v>
      </c>
      <c r="H756" s="260">
        <v>1</v>
      </c>
      <c r="I756" s="260">
        <v>8</v>
      </c>
      <c r="J756" s="260">
        <v>3</v>
      </c>
      <c r="K756" s="260">
        <v>0</v>
      </c>
      <c r="L756" s="260">
        <v>9</v>
      </c>
      <c r="M756" s="260">
        <v>1</v>
      </c>
      <c r="N756" s="260">
        <v>0</v>
      </c>
      <c r="O756" s="220"/>
    </row>
    <row r="757" spans="1:15" s="219" customFormat="1" ht="9" customHeight="1">
      <c r="A757" s="220" t="s">
        <v>58</v>
      </c>
      <c r="B757" s="229">
        <f t="shared" si="41"/>
        <v>1565</v>
      </c>
      <c r="C757" s="259">
        <v>1</v>
      </c>
      <c r="D757" s="259">
        <v>1</v>
      </c>
      <c r="E757" s="259">
        <v>0</v>
      </c>
      <c r="F757" s="259">
        <v>265</v>
      </c>
      <c r="G757" s="259">
        <v>294</v>
      </c>
      <c r="H757" s="259">
        <v>1</v>
      </c>
      <c r="I757" s="259">
        <v>289</v>
      </c>
      <c r="J757" s="259">
        <v>21</v>
      </c>
      <c r="K757" s="259">
        <v>17</v>
      </c>
      <c r="L757" s="259">
        <v>665</v>
      </c>
      <c r="M757" s="259">
        <v>4</v>
      </c>
      <c r="N757" s="259">
        <v>7</v>
      </c>
      <c r="O757" s="220"/>
    </row>
    <row r="758" spans="1:15" s="219" customFormat="1" ht="9" customHeight="1">
      <c r="A758" s="220" t="s">
        <v>59</v>
      </c>
      <c r="B758" s="229">
        <f t="shared" si="41"/>
        <v>387</v>
      </c>
      <c r="C758" s="259">
        <v>4</v>
      </c>
      <c r="D758" s="259">
        <v>2</v>
      </c>
      <c r="E758" s="259">
        <v>0</v>
      </c>
      <c r="F758" s="259">
        <v>53</v>
      </c>
      <c r="G758" s="259">
        <v>83</v>
      </c>
      <c r="H758" s="259">
        <v>3</v>
      </c>
      <c r="I758" s="259">
        <v>11</v>
      </c>
      <c r="J758" s="259">
        <v>11</v>
      </c>
      <c r="K758" s="259">
        <v>0</v>
      </c>
      <c r="L758" s="259">
        <v>199</v>
      </c>
      <c r="M758" s="259">
        <v>1</v>
      </c>
      <c r="N758" s="259">
        <v>20</v>
      </c>
      <c r="O758" s="220"/>
    </row>
    <row r="759" spans="1:15" s="219" customFormat="1" ht="9" customHeight="1">
      <c r="A759" s="220" t="s">
        <v>60</v>
      </c>
      <c r="B759" s="229">
        <f t="shared" si="41"/>
        <v>143</v>
      </c>
      <c r="C759" s="259">
        <v>0</v>
      </c>
      <c r="D759" s="259">
        <v>0</v>
      </c>
      <c r="E759" s="259">
        <v>0</v>
      </c>
      <c r="F759" s="259">
        <v>26</v>
      </c>
      <c r="G759" s="259">
        <v>38</v>
      </c>
      <c r="H759" s="259">
        <v>4</v>
      </c>
      <c r="I759" s="259">
        <v>33</v>
      </c>
      <c r="J759" s="259">
        <v>0</v>
      </c>
      <c r="K759" s="259">
        <v>0</v>
      </c>
      <c r="L759" s="259">
        <v>39</v>
      </c>
      <c r="M759" s="259">
        <v>1</v>
      </c>
      <c r="N759" s="259">
        <v>2</v>
      </c>
      <c r="O759" s="220"/>
    </row>
    <row r="760" spans="1:15" s="219" customFormat="1" ht="9" customHeight="1">
      <c r="A760" s="225" t="s">
        <v>61</v>
      </c>
      <c r="B760" s="230">
        <f t="shared" si="41"/>
        <v>262</v>
      </c>
      <c r="C760" s="260">
        <v>0</v>
      </c>
      <c r="D760" s="260">
        <v>0</v>
      </c>
      <c r="E760" s="260">
        <v>0</v>
      </c>
      <c r="F760" s="260">
        <v>1</v>
      </c>
      <c r="G760" s="260">
        <v>31</v>
      </c>
      <c r="H760" s="260">
        <v>0</v>
      </c>
      <c r="I760" s="260">
        <v>33</v>
      </c>
      <c r="J760" s="260">
        <v>3</v>
      </c>
      <c r="K760" s="260">
        <v>1</v>
      </c>
      <c r="L760" s="260">
        <v>189</v>
      </c>
      <c r="M760" s="260">
        <v>4</v>
      </c>
      <c r="N760" s="260">
        <v>0</v>
      </c>
      <c r="O760" s="220"/>
    </row>
    <row r="761" spans="1:15" s="219" customFormat="1" ht="9" customHeight="1">
      <c r="A761" s="220" t="s">
        <v>62</v>
      </c>
      <c r="B761" s="229">
        <f t="shared" si="41"/>
        <v>281</v>
      </c>
      <c r="C761" s="259">
        <v>9</v>
      </c>
      <c r="D761" s="259">
        <v>3</v>
      </c>
      <c r="E761" s="259">
        <v>0</v>
      </c>
      <c r="F761" s="259">
        <v>58</v>
      </c>
      <c r="G761" s="259">
        <v>66</v>
      </c>
      <c r="H761" s="259">
        <v>0</v>
      </c>
      <c r="I761" s="259">
        <v>56</v>
      </c>
      <c r="J761" s="259">
        <v>6</v>
      </c>
      <c r="K761" s="259">
        <v>0</v>
      </c>
      <c r="L761" s="259">
        <v>80</v>
      </c>
      <c r="M761" s="259">
        <v>0</v>
      </c>
      <c r="N761" s="259">
        <v>3</v>
      </c>
      <c r="O761" s="220"/>
    </row>
    <row r="762" spans="1:15" s="219" customFormat="1" ht="9" customHeight="1">
      <c r="A762" s="220" t="s">
        <v>63</v>
      </c>
      <c r="B762" s="229">
        <f t="shared" si="41"/>
        <v>2540</v>
      </c>
      <c r="C762" s="259">
        <v>29</v>
      </c>
      <c r="D762" s="259">
        <v>0</v>
      </c>
      <c r="E762" s="259">
        <v>0</v>
      </c>
      <c r="F762" s="259">
        <v>320</v>
      </c>
      <c r="G762" s="259">
        <v>185</v>
      </c>
      <c r="H762" s="259">
        <v>3</v>
      </c>
      <c r="I762" s="259">
        <v>899</v>
      </c>
      <c r="J762" s="259">
        <v>49</v>
      </c>
      <c r="K762" s="259">
        <v>0</v>
      </c>
      <c r="L762" s="259">
        <v>1037</v>
      </c>
      <c r="M762" s="259">
        <v>0</v>
      </c>
      <c r="N762" s="259">
        <v>18</v>
      </c>
      <c r="O762" s="220"/>
    </row>
    <row r="763" spans="1:15" s="219" customFormat="1" ht="9" customHeight="1">
      <c r="A763" s="220" t="s">
        <v>64</v>
      </c>
      <c r="B763" s="229">
        <f t="shared" si="41"/>
        <v>4184</v>
      </c>
      <c r="C763" s="259">
        <v>10</v>
      </c>
      <c r="D763" s="259">
        <v>5</v>
      </c>
      <c r="E763" s="259">
        <v>0</v>
      </c>
      <c r="F763" s="259">
        <v>869</v>
      </c>
      <c r="G763" s="259">
        <v>1197</v>
      </c>
      <c r="H763" s="259">
        <v>1</v>
      </c>
      <c r="I763" s="259">
        <v>836</v>
      </c>
      <c r="J763" s="259">
        <v>126</v>
      </c>
      <c r="K763" s="259">
        <v>23</v>
      </c>
      <c r="L763" s="259">
        <v>1077</v>
      </c>
      <c r="M763" s="259">
        <v>0</v>
      </c>
      <c r="N763" s="259">
        <v>40</v>
      </c>
      <c r="O763" s="220"/>
    </row>
    <row r="764" spans="1:15" s="219" customFormat="1" ht="9" customHeight="1">
      <c r="A764" s="225" t="s">
        <v>65</v>
      </c>
      <c r="B764" s="230">
        <f t="shared" si="41"/>
        <v>234</v>
      </c>
      <c r="C764" s="260">
        <v>1</v>
      </c>
      <c r="D764" s="260">
        <v>0</v>
      </c>
      <c r="E764" s="260">
        <v>0</v>
      </c>
      <c r="F764" s="260">
        <v>31</v>
      </c>
      <c r="G764" s="260">
        <v>34</v>
      </c>
      <c r="H764" s="260">
        <v>1</v>
      </c>
      <c r="I764" s="260">
        <v>64</v>
      </c>
      <c r="J764" s="260">
        <v>2</v>
      </c>
      <c r="K764" s="260">
        <v>0</v>
      </c>
      <c r="L764" s="260">
        <v>98</v>
      </c>
      <c r="M764" s="260">
        <v>3</v>
      </c>
      <c r="N764" s="260">
        <v>0</v>
      </c>
      <c r="O764" s="220"/>
    </row>
    <row r="765" spans="1:15" s="219" customFormat="1" ht="9" customHeight="1">
      <c r="A765" s="220" t="s">
        <v>66</v>
      </c>
      <c r="B765" s="229">
        <f t="shared" si="41"/>
        <v>892</v>
      </c>
      <c r="C765" s="259">
        <v>9</v>
      </c>
      <c r="D765" s="259">
        <v>0</v>
      </c>
      <c r="E765" s="259">
        <v>0</v>
      </c>
      <c r="F765" s="259">
        <v>85</v>
      </c>
      <c r="G765" s="259">
        <v>181</v>
      </c>
      <c r="H765" s="259">
        <v>4</v>
      </c>
      <c r="I765" s="259">
        <v>168</v>
      </c>
      <c r="J765" s="259">
        <v>11</v>
      </c>
      <c r="K765" s="259">
        <v>1</v>
      </c>
      <c r="L765" s="259">
        <v>431</v>
      </c>
      <c r="M765" s="259">
        <v>2</v>
      </c>
      <c r="N765" s="259">
        <v>0</v>
      </c>
      <c r="O765" s="220"/>
    </row>
    <row r="766" spans="1:15" s="219" customFormat="1" ht="9" customHeight="1">
      <c r="A766" s="220" t="s">
        <v>67</v>
      </c>
      <c r="B766" s="229">
        <f t="shared" si="41"/>
        <v>84</v>
      </c>
      <c r="C766" s="259">
        <v>4</v>
      </c>
      <c r="D766" s="259">
        <v>0</v>
      </c>
      <c r="E766" s="259">
        <v>0</v>
      </c>
      <c r="F766" s="259">
        <v>8</v>
      </c>
      <c r="G766" s="259">
        <v>10</v>
      </c>
      <c r="H766" s="259">
        <v>0</v>
      </c>
      <c r="I766" s="259">
        <v>31</v>
      </c>
      <c r="J766" s="259">
        <v>2</v>
      </c>
      <c r="K766" s="259">
        <v>0</v>
      </c>
      <c r="L766" s="259">
        <v>29</v>
      </c>
      <c r="M766" s="259">
        <v>0</v>
      </c>
      <c r="N766" s="259">
        <v>0</v>
      </c>
      <c r="O766" s="220"/>
    </row>
    <row r="767" spans="1:15" s="219" customFormat="1" ht="9" customHeight="1">
      <c r="A767" s="220" t="s">
        <v>68</v>
      </c>
      <c r="B767" s="229">
        <f t="shared" si="41"/>
        <v>858</v>
      </c>
      <c r="C767" s="259">
        <v>2</v>
      </c>
      <c r="D767" s="259">
        <v>2</v>
      </c>
      <c r="E767" s="259">
        <v>0</v>
      </c>
      <c r="F767" s="259">
        <v>158</v>
      </c>
      <c r="G767" s="259">
        <v>255</v>
      </c>
      <c r="H767" s="259">
        <v>0</v>
      </c>
      <c r="I767" s="259">
        <v>143</v>
      </c>
      <c r="J767" s="259">
        <v>35</v>
      </c>
      <c r="K767" s="259">
        <v>4</v>
      </c>
      <c r="L767" s="259">
        <v>258</v>
      </c>
      <c r="M767" s="259">
        <v>1</v>
      </c>
      <c r="N767" s="259">
        <v>0</v>
      </c>
      <c r="O767" s="220"/>
    </row>
    <row r="768" spans="1:15" s="219" customFormat="1" ht="9" customHeight="1">
      <c r="A768" s="225" t="s">
        <v>69</v>
      </c>
      <c r="B768" s="230">
        <f t="shared" si="41"/>
        <v>1333</v>
      </c>
      <c r="C768" s="260">
        <v>4</v>
      </c>
      <c r="D768" s="260">
        <v>0</v>
      </c>
      <c r="E768" s="260">
        <v>0</v>
      </c>
      <c r="F768" s="260">
        <v>16</v>
      </c>
      <c r="G768" s="260">
        <v>804</v>
      </c>
      <c r="H768" s="260">
        <v>1</v>
      </c>
      <c r="I768" s="260">
        <v>212</v>
      </c>
      <c r="J768" s="260">
        <v>12</v>
      </c>
      <c r="K768" s="260">
        <v>7</v>
      </c>
      <c r="L768" s="260">
        <v>272</v>
      </c>
      <c r="M768" s="260">
        <v>5</v>
      </c>
      <c r="N768" s="260">
        <v>0</v>
      </c>
      <c r="O768" s="220"/>
    </row>
    <row r="769" spans="1:15" s="219" customFormat="1" ht="9" customHeight="1">
      <c r="A769" s="220" t="s">
        <v>70</v>
      </c>
      <c r="B769" s="229">
        <f t="shared" si="41"/>
        <v>1697</v>
      </c>
      <c r="C769" s="259">
        <v>11</v>
      </c>
      <c r="D769" s="259">
        <v>5</v>
      </c>
      <c r="E769" s="259">
        <v>0</v>
      </c>
      <c r="F769" s="259">
        <v>204</v>
      </c>
      <c r="G769" s="259">
        <v>952</v>
      </c>
      <c r="H769" s="259">
        <v>1</v>
      </c>
      <c r="I769" s="259">
        <v>251</v>
      </c>
      <c r="J769" s="259">
        <v>17</v>
      </c>
      <c r="K769" s="259">
        <v>2</v>
      </c>
      <c r="L769" s="259">
        <v>247</v>
      </c>
      <c r="M769" s="259">
        <v>4</v>
      </c>
      <c r="N769" s="259">
        <v>3</v>
      </c>
      <c r="O769" s="220"/>
    </row>
    <row r="770" spans="1:15" s="219" customFormat="1" ht="9" customHeight="1">
      <c r="A770" s="220" t="s">
        <v>71</v>
      </c>
      <c r="B770" s="229">
        <f t="shared" si="41"/>
        <v>658</v>
      </c>
      <c r="C770" s="259">
        <v>19</v>
      </c>
      <c r="D770" s="259">
        <v>0</v>
      </c>
      <c r="E770" s="259">
        <v>0</v>
      </c>
      <c r="F770" s="259">
        <v>229</v>
      </c>
      <c r="G770" s="259">
        <v>77</v>
      </c>
      <c r="H770" s="259">
        <v>0</v>
      </c>
      <c r="I770" s="259">
        <v>97</v>
      </c>
      <c r="J770" s="259">
        <v>21</v>
      </c>
      <c r="K770" s="259">
        <v>2</v>
      </c>
      <c r="L770" s="259">
        <v>211</v>
      </c>
      <c r="M770" s="259">
        <v>2</v>
      </c>
      <c r="N770" s="259">
        <v>0</v>
      </c>
      <c r="O770" s="220"/>
    </row>
    <row r="771" spans="1:15" s="219" customFormat="1" ht="9" customHeight="1">
      <c r="A771" s="220" t="s">
        <v>72</v>
      </c>
      <c r="B771" s="229">
        <f t="shared" si="41"/>
        <v>77</v>
      </c>
      <c r="C771" s="259">
        <v>0</v>
      </c>
      <c r="D771" s="259">
        <v>0</v>
      </c>
      <c r="E771" s="259">
        <v>0</v>
      </c>
      <c r="F771" s="259">
        <v>0</v>
      </c>
      <c r="G771" s="259">
        <v>7</v>
      </c>
      <c r="H771" s="259">
        <v>0</v>
      </c>
      <c r="I771" s="259">
        <v>19</v>
      </c>
      <c r="J771" s="259">
        <v>2</v>
      </c>
      <c r="K771" s="259">
        <v>0</v>
      </c>
      <c r="L771" s="259">
        <v>49</v>
      </c>
      <c r="M771" s="259">
        <v>0</v>
      </c>
      <c r="N771" s="259">
        <v>0</v>
      </c>
      <c r="O771" s="220"/>
    </row>
    <row r="772" spans="1:15" s="219" customFormat="1" ht="9" customHeight="1">
      <c r="A772" s="225" t="s">
        <v>73</v>
      </c>
      <c r="B772" s="230">
        <f t="shared" si="41"/>
        <v>146</v>
      </c>
      <c r="C772" s="260">
        <v>8</v>
      </c>
      <c r="D772" s="260">
        <v>0</v>
      </c>
      <c r="E772" s="260">
        <v>0</v>
      </c>
      <c r="F772" s="260">
        <v>31</v>
      </c>
      <c r="G772" s="260">
        <v>42</v>
      </c>
      <c r="H772" s="260">
        <v>3</v>
      </c>
      <c r="I772" s="260">
        <v>17</v>
      </c>
      <c r="J772" s="260">
        <v>5</v>
      </c>
      <c r="K772" s="260">
        <v>3</v>
      </c>
      <c r="L772" s="260">
        <v>37</v>
      </c>
      <c r="M772" s="260">
        <v>0</v>
      </c>
      <c r="N772" s="260">
        <v>0</v>
      </c>
      <c r="O772" s="220"/>
    </row>
    <row r="773" spans="1:15" s="219" customFormat="1" ht="9" customHeight="1">
      <c r="A773" s="220" t="s">
        <v>74</v>
      </c>
      <c r="B773" s="229">
        <f t="shared" si="41"/>
        <v>96</v>
      </c>
      <c r="C773" s="259">
        <v>6</v>
      </c>
      <c r="D773" s="259">
        <v>0</v>
      </c>
      <c r="E773" s="259">
        <v>0</v>
      </c>
      <c r="F773" s="259">
        <v>10</v>
      </c>
      <c r="G773" s="259">
        <v>25</v>
      </c>
      <c r="H773" s="259">
        <v>10</v>
      </c>
      <c r="I773" s="259">
        <v>9</v>
      </c>
      <c r="J773" s="259">
        <v>2</v>
      </c>
      <c r="K773" s="259">
        <v>0</v>
      </c>
      <c r="L773" s="259">
        <v>34</v>
      </c>
      <c r="M773" s="259">
        <v>0</v>
      </c>
      <c r="N773" s="259">
        <v>0</v>
      </c>
      <c r="O773" s="220"/>
    </row>
    <row r="774" spans="1:15" s="219" customFormat="1" ht="9" customHeight="1">
      <c r="A774" s="220" t="s">
        <v>75</v>
      </c>
      <c r="B774" s="229">
        <f t="shared" si="41"/>
        <v>1017</v>
      </c>
      <c r="C774" s="259">
        <v>8</v>
      </c>
      <c r="D774" s="259">
        <v>3</v>
      </c>
      <c r="E774" s="259">
        <v>0</v>
      </c>
      <c r="F774" s="259">
        <v>65</v>
      </c>
      <c r="G774" s="259">
        <v>528</v>
      </c>
      <c r="H774" s="259">
        <v>2</v>
      </c>
      <c r="I774" s="259">
        <v>156</v>
      </c>
      <c r="J774" s="259">
        <v>28</v>
      </c>
      <c r="K774" s="259">
        <v>2</v>
      </c>
      <c r="L774" s="259">
        <v>225</v>
      </c>
      <c r="M774" s="259">
        <v>0</v>
      </c>
      <c r="N774" s="259">
        <v>0</v>
      </c>
      <c r="O774" s="220"/>
    </row>
    <row r="775" spans="1:15" s="219" customFormat="1" ht="9" customHeight="1">
      <c r="A775" s="220" t="s">
        <v>76</v>
      </c>
      <c r="B775" s="229">
        <f t="shared" si="41"/>
        <v>117</v>
      </c>
      <c r="C775" s="259">
        <v>0</v>
      </c>
      <c r="D775" s="259">
        <v>3</v>
      </c>
      <c r="E775" s="259">
        <v>2</v>
      </c>
      <c r="F775" s="259">
        <v>7</v>
      </c>
      <c r="G775" s="259">
        <v>69</v>
      </c>
      <c r="H775" s="259">
        <v>0</v>
      </c>
      <c r="I775" s="259">
        <v>9</v>
      </c>
      <c r="J775" s="259">
        <v>6</v>
      </c>
      <c r="K775" s="259">
        <v>0</v>
      </c>
      <c r="L775" s="259">
        <v>21</v>
      </c>
      <c r="M775" s="259">
        <v>0</v>
      </c>
      <c r="N775" s="259">
        <v>0</v>
      </c>
      <c r="O775" s="220"/>
    </row>
    <row r="776" spans="1:15" s="219" customFormat="1" ht="9" customHeight="1">
      <c r="A776" s="225" t="s">
        <v>77</v>
      </c>
      <c r="B776" s="230">
        <f t="shared" si="41"/>
        <v>13</v>
      </c>
      <c r="C776" s="260">
        <v>0</v>
      </c>
      <c r="D776" s="260">
        <v>0</v>
      </c>
      <c r="E776" s="260">
        <v>0</v>
      </c>
      <c r="F776" s="260">
        <v>4</v>
      </c>
      <c r="G776" s="260">
        <v>3</v>
      </c>
      <c r="H776" s="260">
        <v>1</v>
      </c>
      <c r="I776" s="260">
        <v>1</v>
      </c>
      <c r="J776" s="260">
        <v>0</v>
      </c>
      <c r="K776" s="260">
        <v>0</v>
      </c>
      <c r="L776" s="260">
        <v>4</v>
      </c>
      <c r="M776" s="260">
        <v>0</v>
      </c>
      <c r="N776" s="260">
        <v>0</v>
      </c>
      <c r="O776" s="220"/>
    </row>
    <row r="777" spans="1:15" s="219" customFormat="1" ht="9" customHeight="1">
      <c r="A777" s="220" t="s">
        <v>78</v>
      </c>
      <c r="B777" s="229">
        <f t="shared" si="41"/>
        <v>84</v>
      </c>
      <c r="C777" s="259">
        <v>0</v>
      </c>
      <c r="D777" s="259">
        <v>1</v>
      </c>
      <c r="E777" s="259">
        <v>0</v>
      </c>
      <c r="F777" s="259">
        <v>22</v>
      </c>
      <c r="G777" s="259">
        <v>31</v>
      </c>
      <c r="H777" s="259">
        <v>2</v>
      </c>
      <c r="I777" s="259">
        <v>7</v>
      </c>
      <c r="J777" s="259">
        <v>3</v>
      </c>
      <c r="K777" s="259">
        <v>0</v>
      </c>
      <c r="L777" s="259">
        <v>17</v>
      </c>
      <c r="M777" s="259">
        <v>1</v>
      </c>
      <c r="N777" s="259">
        <v>0</v>
      </c>
      <c r="O777" s="220"/>
    </row>
    <row r="778" spans="1:15" s="219" customFormat="1" ht="9" customHeight="1">
      <c r="A778" s="220" t="s">
        <v>79</v>
      </c>
      <c r="B778" s="229">
        <f t="shared" si="41"/>
        <v>437</v>
      </c>
      <c r="C778" s="259">
        <v>6</v>
      </c>
      <c r="D778" s="259">
        <v>2</v>
      </c>
      <c r="E778" s="259">
        <v>0</v>
      </c>
      <c r="F778" s="259">
        <v>44</v>
      </c>
      <c r="G778" s="259">
        <v>96</v>
      </c>
      <c r="H778" s="259">
        <v>23</v>
      </c>
      <c r="I778" s="259">
        <v>138</v>
      </c>
      <c r="J778" s="259">
        <v>6</v>
      </c>
      <c r="K778" s="259">
        <v>0</v>
      </c>
      <c r="L778" s="259">
        <v>119</v>
      </c>
      <c r="M778" s="259">
        <v>2</v>
      </c>
      <c r="N778" s="259">
        <v>1</v>
      </c>
      <c r="O778" s="220"/>
    </row>
    <row r="779" spans="1:15" s="219" customFormat="1" ht="9" customHeight="1">
      <c r="A779" s="253" t="s">
        <v>80</v>
      </c>
      <c r="B779" s="256">
        <f t="shared" si="41"/>
        <v>136</v>
      </c>
      <c r="C779" s="281">
        <v>4</v>
      </c>
      <c r="D779" s="281">
        <v>0</v>
      </c>
      <c r="E779" s="281">
        <v>0</v>
      </c>
      <c r="F779" s="281">
        <v>9</v>
      </c>
      <c r="G779" s="281">
        <v>102</v>
      </c>
      <c r="H779" s="281">
        <v>0</v>
      </c>
      <c r="I779" s="281">
        <v>3</v>
      </c>
      <c r="J779" s="281">
        <v>2</v>
      </c>
      <c r="K779" s="281">
        <v>0</v>
      </c>
      <c r="L779" s="281">
        <v>16</v>
      </c>
      <c r="M779" s="281">
        <v>0</v>
      </c>
      <c r="N779" s="281">
        <v>0</v>
      </c>
      <c r="O779" s="220"/>
    </row>
    <row r="780" spans="1:15" s="219" customFormat="1" ht="9" customHeight="1">
      <c r="A780" s="225" t="s">
        <v>81</v>
      </c>
      <c r="B780" s="230">
        <f t="shared" si="41"/>
        <v>21</v>
      </c>
      <c r="C780" s="280">
        <v>1</v>
      </c>
      <c r="D780" s="280">
        <v>0</v>
      </c>
      <c r="E780" s="280">
        <v>0</v>
      </c>
      <c r="F780" s="280">
        <v>1</v>
      </c>
      <c r="G780" s="280">
        <v>10</v>
      </c>
      <c r="H780" s="280">
        <v>0</v>
      </c>
      <c r="I780" s="280">
        <v>1</v>
      </c>
      <c r="J780" s="280">
        <v>1</v>
      </c>
      <c r="K780" s="280">
        <v>0</v>
      </c>
      <c r="L780" s="280">
        <v>7</v>
      </c>
      <c r="M780" s="280">
        <v>0</v>
      </c>
      <c r="N780" s="280">
        <v>0</v>
      </c>
      <c r="O780" s="220"/>
    </row>
    <row r="781" spans="1:15" s="219" customFormat="1" ht="9" customHeight="1">
      <c r="A781" s="220"/>
      <c r="B781" s="229"/>
      <c r="C781" s="279"/>
      <c r="D781" s="279"/>
      <c r="E781" s="279"/>
      <c r="F781" s="279"/>
      <c r="G781" s="279"/>
      <c r="H781" s="279"/>
      <c r="I781" s="279"/>
      <c r="J781" s="279"/>
      <c r="K781" s="279"/>
      <c r="L781" s="279"/>
      <c r="M781" s="279"/>
      <c r="N781" s="279"/>
      <c r="O781" s="220"/>
    </row>
    <row r="782" spans="1:15" s="219" customFormat="1" ht="9" customHeight="1">
      <c r="A782" s="218">
        <v>2016</v>
      </c>
      <c r="B782" s="249"/>
      <c r="O782" s="220"/>
    </row>
    <row r="783" spans="1:15" s="219" customFormat="1" ht="9" customHeight="1">
      <c r="A783" s="222" t="s">
        <v>102</v>
      </c>
      <c r="B783" s="243">
        <f t="shared" ref="B783:N783" si="42">SUM(B785:B816)</f>
        <v>21643</v>
      </c>
      <c r="C783" s="243">
        <f t="shared" si="42"/>
        <v>265</v>
      </c>
      <c r="D783" s="243">
        <f t="shared" si="42"/>
        <v>36</v>
      </c>
      <c r="E783" s="243">
        <f t="shared" si="42"/>
        <v>0</v>
      </c>
      <c r="F783" s="243">
        <f t="shared" si="42"/>
        <v>3179</v>
      </c>
      <c r="G783" s="243">
        <f t="shared" si="42"/>
        <v>6607</v>
      </c>
      <c r="H783" s="243">
        <f t="shared" si="42"/>
        <v>89</v>
      </c>
      <c r="I783" s="243">
        <f t="shared" si="42"/>
        <v>4069</v>
      </c>
      <c r="J783" s="243">
        <f t="shared" si="42"/>
        <v>585</v>
      </c>
      <c r="K783" s="243">
        <f t="shared" si="42"/>
        <v>55</v>
      </c>
      <c r="L783" s="243">
        <f t="shared" si="42"/>
        <v>6642</v>
      </c>
      <c r="M783" s="243">
        <f t="shared" si="42"/>
        <v>42</v>
      </c>
      <c r="N783" s="243">
        <f t="shared" si="42"/>
        <v>74</v>
      </c>
      <c r="O783" s="220"/>
    </row>
    <row r="784" spans="1:15" s="219" customFormat="1" ht="3" customHeight="1">
      <c r="A784" s="222"/>
      <c r="B784" s="243"/>
      <c r="C784" s="243"/>
      <c r="D784" s="243"/>
      <c r="E784" s="243"/>
      <c r="F784" s="243"/>
      <c r="G784" s="243"/>
      <c r="H784" s="243"/>
      <c r="I784" s="243"/>
      <c r="J784" s="243"/>
      <c r="K784" s="243"/>
      <c r="L784" s="243"/>
      <c r="M784" s="243"/>
      <c r="N784" s="243"/>
      <c r="O784" s="220"/>
    </row>
    <row r="785" spans="1:15" s="219" customFormat="1" ht="9" customHeight="1">
      <c r="A785" s="220" t="s">
        <v>50</v>
      </c>
      <c r="B785" s="229">
        <f t="shared" ref="B785:B816" si="43">SUM(C785:N785)</f>
        <v>33</v>
      </c>
      <c r="C785" s="259">
        <v>0</v>
      </c>
      <c r="D785" s="259">
        <v>0</v>
      </c>
      <c r="E785" s="259">
        <v>0</v>
      </c>
      <c r="F785" s="259">
        <v>8</v>
      </c>
      <c r="G785" s="259">
        <v>10</v>
      </c>
      <c r="H785" s="259">
        <v>0</v>
      </c>
      <c r="I785" s="259">
        <v>5</v>
      </c>
      <c r="J785" s="259">
        <v>0</v>
      </c>
      <c r="K785" s="259">
        <v>0</v>
      </c>
      <c r="L785" s="259">
        <v>10</v>
      </c>
      <c r="M785" s="259">
        <v>0</v>
      </c>
      <c r="N785" s="259">
        <v>0</v>
      </c>
      <c r="O785" s="220"/>
    </row>
    <row r="786" spans="1:15" s="219" customFormat="1" ht="9" customHeight="1">
      <c r="A786" s="220" t="s">
        <v>51</v>
      </c>
      <c r="B786" s="229">
        <f t="shared" si="43"/>
        <v>2032</v>
      </c>
      <c r="C786" s="259">
        <v>37</v>
      </c>
      <c r="D786" s="259">
        <v>0</v>
      </c>
      <c r="E786" s="259">
        <v>0</v>
      </c>
      <c r="F786" s="259">
        <v>388</v>
      </c>
      <c r="G786" s="259">
        <v>349</v>
      </c>
      <c r="H786" s="259">
        <v>4</v>
      </c>
      <c r="I786" s="259">
        <v>399</v>
      </c>
      <c r="J786" s="259">
        <v>72</v>
      </c>
      <c r="K786" s="259">
        <v>6</v>
      </c>
      <c r="L786" s="259">
        <v>770</v>
      </c>
      <c r="M786" s="259">
        <v>5</v>
      </c>
      <c r="N786" s="259">
        <v>2</v>
      </c>
      <c r="O786" s="220"/>
    </row>
    <row r="787" spans="1:15" s="219" customFormat="1" ht="9" customHeight="1">
      <c r="A787" s="220" t="s">
        <v>52</v>
      </c>
      <c r="B787" s="229">
        <f t="shared" si="43"/>
        <v>164</v>
      </c>
      <c r="C787" s="259">
        <v>2</v>
      </c>
      <c r="D787" s="259">
        <v>0</v>
      </c>
      <c r="E787" s="259">
        <v>0</v>
      </c>
      <c r="F787" s="259">
        <v>0</v>
      </c>
      <c r="G787" s="259">
        <v>22</v>
      </c>
      <c r="H787" s="259">
        <v>0</v>
      </c>
      <c r="I787" s="259">
        <v>38</v>
      </c>
      <c r="J787" s="259">
        <v>2</v>
      </c>
      <c r="K787" s="259">
        <v>2</v>
      </c>
      <c r="L787" s="259">
        <v>98</v>
      </c>
      <c r="M787" s="259">
        <v>0</v>
      </c>
      <c r="N787" s="259">
        <v>0</v>
      </c>
      <c r="O787" s="220"/>
    </row>
    <row r="788" spans="1:15" s="219" customFormat="1" ht="9" customHeight="1">
      <c r="A788" s="225" t="s">
        <v>53</v>
      </c>
      <c r="B788" s="230">
        <f t="shared" si="43"/>
        <v>21</v>
      </c>
      <c r="C788" s="260">
        <v>0</v>
      </c>
      <c r="D788" s="260">
        <v>0</v>
      </c>
      <c r="E788" s="260">
        <v>0</v>
      </c>
      <c r="F788" s="260">
        <v>2</v>
      </c>
      <c r="G788" s="260">
        <v>9</v>
      </c>
      <c r="H788" s="260">
        <v>0</v>
      </c>
      <c r="I788" s="260">
        <v>2</v>
      </c>
      <c r="J788" s="260">
        <v>0</v>
      </c>
      <c r="K788" s="260">
        <v>0</v>
      </c>
      <c r="L788" s="260">
        <v>8</v>
      </c>
      <c r="M788" s="260">
        <v>0</v>
      </c>
      <c r="N788" s="260">
        <v>0</v>
      </c>
      <c r="O788" s="220"/>
    </row>
    <row r="789" spans="1:15" s="219" customFormat="1" ht="9" customHeight="1">
      <c r="A789" s="220" t="s">
        <v>54</v>
      </c>
      <c r="B789" s="229">
        <f t="shared" si="43"/>
        <v>213</v>
      </c>
      <c r="C789" s="259">
        <v>1</v>
      </c>
      <c r="D789" s="259">
        <v>1</v>
      </c>
      <c r="E789" s="259">
        <v>0</v>
      </c>
      <c r="F789" s="259">
        <v>85</v>
      </c>
      <c r="G789" s="259">
        <v>10</v>
      </c>
      <c r="H789" s="259">
        <v>4</v>
      </c>
      <c r="I789" s="259">
        <v>35</v>
      </c>
      <c r="J789" s="259">
        <v>7</v>
      </c>
      <c r="K789" s="259">
        <v>1</v>
      </c>
      <c r="L789" s="259">
        <v>68</v>
      </c>
      <c r="M789" s="259">
        <v>1</v>
      </c>
      <c r="N789" s="259">
        <v>0</v>
      </c>
      <c r="O789" s="220"/>
    </row>
    <row r="790" spans="1:15" s="219" customFormat="1" ht="9" customHeight="1">
      <c r="A790" s="220" t="s">
        <v>55</v>
      </c>
      <c r="B790" s="229">
        <f t="shared" si="43"/>
        <v>235</v>
      </c>
      <c r="C790" s="259">
        <v>0</v>
      </c>
      <c r="D790" s="259">
        <v>0</v>
      </c>
      <c r="E790" s="259">
        <v>0</v>
      </c>
      <c r="F790" s="259">
        <v>3</v>
      </c>
      <c r="G790" s="259">
        <v>104</v>
      </c>
      <c r="H790" s="259">
        <v>0</v>
      </c>
      <c r="I790" s="259">
        <v>16</v>
      </c>
      <c r="J790" s="259">
        <v>16</v>
      </c>
      <c r="K790" s="259">
        <v>0</v>
      </c>
      <c r="L790" s="259">
        <v>95</v>
      </c>
      <c r="M790" s="259">
        <v>0</v>
      </c>
      <c r="N790" s="259">
        <v>1</v>
      </c>
      <c r="O790" s="220"/>
    </row>
    <row r="791" spans="1:15" s="219" customFormat="1" ht="9" customHeight="1">
      <c r="A791" s="220" t="s">
        <v>56</v>
      </c>
      <c r="B791" s="229">
        <f t="shared" si="43"/>
        <v>378</v>
      </c>
      <c r="C791" s="279">
        <v>13</v>
      </c>
      <c r="D791" s="259">
        <v>6</v>
      </c>
      <c r="E791" s="259">
        <v>0</v>
      </c>
      <c r="F791" s="259">
        <v>4</v>
      </c>
      <c r="G791" s="259">
        <v>204</v>
      </c>
      <c r="H791" s="259">
        <v>1</v>
      </c>
      <c r="I791" s="259">
        <v>49</v>
      </c>
      <c r="J791" s="279">
        <v>4</v>
      </c>
      <c r="K791" s="279">
        <v>1</v>
      </c>
      <c r="L791" s="279">
        <v>94</v>
      </c>
      <c r="M791" s="279">
        <v>1</v>
      </c>
      <c r="N791" s="279">
        <v>1</v>
      </c>
      <c r="O791" s="220"/>
    </row>
    <row r="792" spans="1:15" s="219" customFormat="1" ht="9" customHeight="1">
      <c r="A792" s="225" t="s">
        <v>57</v>
      </c>
      <c r="B792" s="230">
        <f t="shared" si="43"/>
        <v>39</v>
      </c>
      <c r="C792" s="260">
        <v>0</v>
      </c>
      <c r="D792" s="260">
        <v>0</v>
      </c>
      <c r="E792" s="260">
        <v>0</v>
      </c>
      <c r="F792" s="260">
        <v>12</v>
      </c>
      <c r="G792" s="260">
        <v>8</v>
      </c>
      <c r="H792" s="260">
        <v>5</v>
      </c>
      <c r="I792" s="260">
        <v>3</v>
      </c>
      <c r="J792" s="260">
        <v>2</v>
      </c>
      <c r="K792" s="260">
        <v>0</v>
      </c>
      <c r="L792" s="260">
        <v>8</v>
      </c>
      <c r="M792" s="260">
        <v>1</v>
      </c>
      <c r="N792" s="260">
        <v>0</v>
      </c>
      <c r="O792" s="220"/>
    </row>
    <row r="793" spans="1:15" s="219" customFormat="1" ht="9" customHeight="1">
      <c r="A793" s="220" t="s">
        <v>58</v>
      </c>
      <c r="B793" s="229">
        <f t="shared" si="43"/>
        <v>1796</v>
      </c>
      <c r="C793" s="259">
        <v>0</v>
      </c>
      <c r="D793" s="259">
        <v>7</v>
      </c>
      <c r="E793" s="259">
        <v>0</v>
      </c>
      <c r="F793" s="259">
        <v>296</v>
      </c>
      <c r="G793" s="259">
        <v>481</v>
      </c>
      <c r="H793" s="259">
        <v>1</v>
      </c>
      <c r="I793" s="259">
        <v>279</v>
      </c>
      <c r="J793" s="259">
        <v>41</v>
      </c>
      <c r="K793" s="259">
        <v>14</v>
      </c>
      <c r="L793" s="259">
        <v>668</v>
      </c>
      <c r="M793" s="259">
        <v>3</v>
      </c>
      <c r="N793" s="259">
        <v>6</v>
      </c>
      <c r="O793" s="220"/>
    </row>
    <row r="794" spans="1:15" s="219" customFormat="1" ht="9" customHeight="1">
      <c r="A794" s="220" t="s">
        <v>59</v>
      </c>
      <c r="B794" s="229">
        <f t="shared" si="43"/>
        <v>299</v>
      </c>
      <c r="C794" s="259">
        <v>17</v>
      </c>
      <c r="D794" s="259">
        <v>3</v>
      </c>
      <c r="E794" s="259">
        <v>0</v>
      </c>
      <c r="F794" s="259">
        <v>58</v>
      </c>
      <c r="G794" s="259">
        <v>25</v>
      </c>
      <c r="H794" s="259">
        <v>2</v>
      </c>
      <c r="I794" s="259">
        <v>96</v>
      </c>
      <c r="J794" s="259">
        <v>23</v>
      </c>
      <c r="K794" s="259">
        <v>2</v>
      </c>
      <c r="L794" s="259">
        <v>68</v>
      </c>
      <c r="M794" s="259">
        <v>4</v>
      </c>
      <c r="N794" s="259">
        <v>1</v>
      </c>
      <c r="O794" s="220"/>
    </row>
    <row r="795" spans="1:15" s="219" customFormat="1" ht="9" customHeight="1">
      <c r="A795" s="220" t="s">
        <v>60</v>
      </c>
      <c r="B795" s="229">
        <f t="shared" si="43"/>
        <v>100</v>
      </c>
      <c r="C795" s="259">
        <v>0</v>
      </c>
      <c r="D795" s="259">
        <v>0</v>
      </c>
      <c r="E795" s="259">
        <v>0</v>
      </c>
      <c r="F795" s="259">
        <v>25</v>
      </c>
      <c r="G795" s="259">
        <v>20</v>
      </c>
      <c r="H795" s="259">
        <v>5</v>
      </c>
      <c r="I795" s="259">
        <v>33</v>
      </c>
      <c r="J795" s="259">
        <v>3</v>
      </c>
      <c r="K795" s="259">
        <v>1</v>
      </c>
      <c r="L795" s="259">
        <v>11</v>
      </c>
      <c r="M795" s="259">
        <v>1</v>
      </c>
      <c r="N795" s="259">
        <v>1</v>
      </c>
      <c r="O795" s="220"/>
    </row>
    <row r="796" spans="1:15" s="219" customFormat="1" ht="9" customHeight="1">
      <c r="A796" s="225" t="s">
        <v>61</v>
      </c>
      <c r="B796" s="230">
        <f t="shared" si="43"/>
        <v>198</v>
      </c>
      <c r="C796" s="260">
        <v>0</v>
      </c>
      <c r="D796" s="260">
        <v>1</v>
      </c>
      <c r="E796" s="260">
        <v>0</v>
      </c>
      <c r="F796" s="260">
        <v>1</v>
      </c>
      <c r="G796" s="260">
        <v>14</v>
      </c>
      <c r="H796" s="260">
        <v>1</v>
      </c>
      <c r="I796" s="260">
        <v>27</v>
      </c>
      <c r="J796" s="260">
        <v>2</v>
      </c>
      <c r="K796" s="260">
        <v>0</v>
      </c>
      <c r="L796" s="260">
        <v>150</v>
      </c>
      <c r="M796" s="260">
        <v>1</v>
      </c>
      <c r="N796" s="260">
        <v>1</v>
      </c>
      <c r="O796" s="220"/>
    </row>
    <row r="797" spans="1:15" s="219" customFormat="1" ht="9" customHeight="1">
      <c r="A797" s="220" t="s">
        <v>62</v>
      </c>
      <c r="B797" s="229">
        <f t="shared" si="43"/>
        <v>341</v>
      </c>
      <c r="C797" s="259">
        <v>9</v>
      </c>
      <c r="D797" s="259">
        <v>1</v>
      </c>
      <c r="E797" s="259">
        <v>0</v>
      </c>
      <c r="F797" s="259">
        <v>60</v>
      </c>
      <c r="G797" s="259">
        <v>150</v>
      </c>
      <c r="H797" s="259">
        <v>0</v>
      </c>
      <c r="I797" s="259">
        <v>68</v>
      </c>
      <c r="J797" s="259">
        <v>4</v>
      </c>
      <c r="K797" s="259">
        <v>1</v>
      </c>
      <c r="L797" s="259">
        <v>47</v>
      </c>
      <c r="M797" s="259">
        <v>0</v>
      </c>
      <c r="N797" s="259">
        <v>1</v>
      </c>
      <c r="O797" s="220"/>
    </row>
    <row r="798" spans="1:15" s="219" customFormat="1" ht="9" customHeight="1">
      <c r="A798" s="220" t="s">
        <v>63</v>
      </c>
      <c r="B798" s="229">
        <f t="shared" si="43"/>
        <v>3957</v>
      </c>
      <c r="C798" s="259">
        <v>73</v>
      </c>
      <c r="D798" s="259">
        <v>0</v>
      </c>
      <c r="E798" s="259">
        <v>0</v>
      </c>
      <c r="F798" s="259">
        <v>438</v>
      </c>
      <c r="G798" s="259">
        <v>388</v>
      </c>
      <c r="H798" s="259">
        <v>2</v>
      </c>
      <c r="I798" s="259">
        <v>1162</v>
      </c>
      <c r="J798" s="259">
        <v>128</v>
      </c>
      <c r="K798" s="259">
        <v>0</v>
      </c>
      <c r="L798" s="259">
        <v>1761</v>
      </c>
      <c r="M798" s="259">
        <v>3</v>
      </c>
      <c r="N798" s="259">
        <v>2</v>
      </c>
      <c r="O798" s="220"/>
    </row>
    <row r="799" spans="1:15" s="219" customFormat="1" ht="9" customHeight="1">
      <c r="A799" s="220" t="s">
        <v>64</v>
      </c>
      <c r="B799" s="229">
        <f t="shared" si="43"/>
        <v>4635</v>
      </c>
      <c r="C799" s="259">
        <v>15</v>
      </c>
      <c r="D799" s="259">
        <v>6</v>
      </c>
      <c r="E799" s="259">
        <v>0</v>
      </c>
      <c r="F799" s="259">
        <v>1007</v>
      </c>
      <c r="G799" s="259">
        <v>1704</v>
      </c>
      <c r="H799" s="259">
        <v>2</v>
      </c>
      <c r="I799" s="259">
        <v>808</v>
      </c>
      <c r="J799" s="259">
        <v>167</v>
      </c>
      <c r="K799" s="259">
        <v>6</v>
      </c>
      <c r="L799" s="259">
        <v>918</v>
      </c>
      <c r="M799" s="259">
        <v>0</v>
      </c>
      <c r="N799" s="259">
        <v>2</v>
      </c>
      <c r="O799" s="220"/>
    </row>
    <row r="800" spans="1:15" s="219" customFormat="1" ht="9" customHeight="1">
      <c r="A800" s="225" t="s">
        <v>65</v>
      </c>
      <c r="B800" s="230">
        <f t="shared" si="43"/>
        <v>216</v>
      </c>
      <c r="C800" s="260">
        <v>1</v>
      </c>
      <c r="D800" s="260">
        <v>0</v>
      </c>
      <c r="E800" s="260">
        <v>0</v>
      </c>
      <c r="F800" s="260">
        <v>40</v>
      </c>
      <c r="G800" s="260">
        <v>11</v>
      </c>
      <c r="H800" s="260">
        <v>4</v>
      </c>
      <c r="I800" s="260">
        <v>63</v>
      </c>
      <c r="J800" s="260">
        <v>6</v>
      </c>
      <c r="K800" s="260">
        <v>1</v>
      </c>
      <c r="L800" s="260">
        <v>86</v>
      </c>
      <c r="M800" s="260">
        <v>4</v>
      </c>
      <c r="N800" s="260">
        <v>0</v>
      </c>
      <c r="O800" s="220"/>
    </row>
    <row r="801" spans="1:15" s="219" customFormat="1" ht="9" customHeight="1">
      <c r="A801" s="220" t="s">
        <v>66</v>
      </c>
      <c r="B801" s="229">
        <f t="shared" si="43"/>
        <v>829</v>
      </c>
      <c r="C801" s="259">
        <v>8</v>
      </c>
      <c r="D801" s="259">
        <v>1</v>
      </c>
      <c r="E801" s="259">
        <v>0</v>
      </c>
      <c r="F801" s="259">
        <v>67</v>
      </c>
      <c r="G801" s="259">
        <v>125</v>
      </c>
      <c r="H801" s="259">
        <v>7</v>
      </c>
      <c r="I801" s="259">
        <v>164</v>
      </c>
      <c r="J801" s="259">
        <v>4</v>
      </c>
      <c r="K801" s="259">
        <v>2</v>
      </c>
      <c r="L801" s="259">
        <v>450</v>
      </c>
      <c r="M801" s="259">
        <v>1</v>
      </c>
      <c r="N801" s="259">
        <v>0</v>
      </c>
      <c r="O801" s="220"/>
    </row>
    <row r="802" spans="1:15" s="219" customFormat="1" ht="9" customHeight="1">
      <c r="A802" s="220" t="s">
        <v>67</v>
      </c>
      <c r="B802" s="229">
        <f t="shared" si="43"/>
        <v>75</v>
      </c>
      <c r="C802" s="259">
        <v>4</v>
      </c>
      <c r="D802" s="259">
        <v>0</v>
      </c>
      <c r="E802" s="259">
        <v>0</v>
      </c>
      <c r="F802" s="259">
        <v>17</v>
      </c>
      <c r="G802" s="259">
        <v>8</v>
      </c>
      <c r="H802" s="259">
        <v>0</v>
      </c>
      <c r="I802" s="259">
        <v>24</v>
      </c>
      <c r="J802" s="259">
        <v>0</v>
      </c>
      <c r="K802" s="259">
        <v>0</v>
      </c>
      <c r="L802" s="259">
        <v>22</v>
      </c>
      <c r="M802" s="259">
        <v>0</v>
      </c>
      <c r="N802" s="259">
        <v>0</v>
      </c>
      <c r="O802" s="220"/>
    </row>
    <row r="803" spans="1:15" s="219" customFormat="1" ht="9" customHeight="1">
      <c r="A803" s="220" t="s">
        <v>68</v>
      </c>
      <c r="B803" s="229">
        <f t="shared" si="43"/>
        <v>572</v>
      </c>
      <c r="C803" s="259">
        <v>6</v>
      </c>
      <c r="D803" s="259">
        <v>0</v>
      </c>
      <c r="E803" s="259">
        <v>0</v>
      </c>
      <c r="F803" s="259">
        <v>107</v>
      </c>
      <c r="G803" s="259">
        <v>221</v>
      </c>
      <c r="H803" s="259">
        <v>1</v>
      </c>
      <c r="I803" s="259">
        <v>63</v>
      </c>
      <c r="J803" s="259">
        <v>25</v>
      </c>
      <c r="K803" s="259">
        <v>2</v>
      </c>
      <c r="L803" s="259">
        <v>146</v>
      </c>
      <c r="M803" s="259">
        <v>0</v>
      </c>
      <c r="N803" s="259">
        <v>1</v>
      </c>
      <c r="O803" s="220"/>
    </row>
    <row r="804" spans="1:15" s="219" customFormat="1" ht="9" customHeight="1">
      <c r="A804" s="225" t="s">
        <v>69</v>
      </c>
      <c r="B804" s="230">
        <f t="shared" si="43"/>
        <v>1167</v>
      </c>
      <c r="C804" s="260">
        <v>2</v>
      </c>
      <c r="D804" s="260">
        <v>0</v>
      </c>
      <c r="E804" s="260">
        <v>0</v>
      </c>
      <c r="F804" s="260">
        <v>18</v>
      </c>
      <c r="G804" s="260">
        <v>799</v>
      </c>
      <c r="H804" s="260">
        <v>1</v>
      </c>
      <c r="I804" s="260">
        <v>163</v>
      </c>
      <c r="J804" s="260">
        <v>4</v>
      </c>
      <c r="K804" s="260">
        <v>4</v>
      </c>
      <c r="L804" s="260">
        <v>172</v>
      </c>
      <c r="M804" s="260">
        <v>4</v>
      </c>
      <c r="N804" s="260">
        <v>0</v>
      </c>
      <c r="O804" s="220"/>
    </row>
    <row r="805" spans="1:15" s="219" customFormat="1" ht="9" customHeight="1">
      <c r="A805" s="220" t="s">
        <v>70</v>
      </c>
      <c r="B805" s="229">
        <f t="shared" si="43"/>
        <v>1891</v>
      </c>
      <c r="C805" s="259">
        <v>14</v>
      </c>
      <c r="D805" s="259">
        <v>3</v>
      </c>
      <c r="E805" s="259">
        <v>0</v>
      </c>
      <c r="F805" s="259">
        <v>147</v>
      </c>
      <c r="G805" s="259">
        <v>1274</v>
      </c>
      <c r="H805" s="259">
        <v>2</v>
      </c>
      <c r="I805" s="259">
        <v>179</v>
      </c>
      <c r="J805" s="259">
        <v>13</v>
      </c>
      <c r="K805" s="259">
        <v>3</v>
      </c>
      <c r="L805" s="259">
        <v>248</v>
      </c>
      <c r="M805" s="259">
        <v>5</v>
      </c>
      <c r="N805" s="259">
        <v>3</v>
      </c>
      <c r="O805" s="220"/>
    </row>
    <row r="806" spans="1:15" s="219" customFormat="1" ht="9" customHeight="1">
      <c r="A806" s="220" t="s">
        <v>71</v>
      </c>
      <c r="B806" s="229">
        <f t="shared" si="43"/>
        <v>721</v>
      </c>
      <c r="C806" s="259">
        <v>25</v>
      </c>
      <c r="D806" s="259">
        <v>1</v>
      </c>
      <c r="E806" s="259">
        <v>0</v>
      </c>
      <c r="F806" s="259">
        <v>233</v>
      </c>
      <c r="G806" s="259">
        <v>76</v>
      </c>
      <c r="H806" s="259">
        <v>0</v>
      </c>
      <c r="I806" s="259">
        <v>140</v>
      </c>
      <c r="J806" s="259">
        <v>19</v>
      </c>
      <c r="K806" s="259">
        <v>2</v>
      </c>
      <c r="L806" s="259">
        <v>201</v>
      </c>
      <c r="M806" s="259">
        <v>0</v>
      </c>
      <c r="N806" s="259">
        <v>24</v>
      </c>
      <c r="O806" s="220"/>
    </row>
    <row r="807" spans="1:15" s="219" customFormat="1" ht="9" customHeight="1">
      <c r="A807" s="220" t="s">
        <v>72</v>
      </c>
      <c r="B807" s="229">
        <f t="shared" si="43"/>
        <v>271</v>
      </c>
      <c r="C807" s="259">
        <v>0</v>
      </c>
      <c r="D807" s="259">
        <v>0</v>
      </c>
      <c r="E807" s="259">
        <v>0</v>
      </c>
      <c r="F807" s="259">
        <v>4</v>
      </c>
      <c r="G807" s="259">
        <v>13</v>
      </c>
      <c r="H807" s="259">
        <v>0</v>
      </c>
      <c r="I807" s="259">
        <v>47</v>
      </c>
      <c r="J807" s="259">
        <v>5</v>
      </c>
      <c r="K807" s="259">
        <v>1</v>
      </c>
      <c r="L807" s="259">
        <v>174</v>
      </c>
      <c r="M807" s="259">
        <v>0</v>
      </c>
      <c r="N807" s="259">
        <v>27</v>
      </c>
      <c r="O807" s="220"/>
    </row>
    <row r="808" spans="1:15" s="219" customFormat="1" ht="9" customHeight="1">
      <c r="A808" s="225" t="s">
        <v>73</v>
      </c>
      <c r="B808" s="230">
        <f t="shared" si="43"/>
        <v>112</v>
      </c>
      <c r="C808" s="260">
        <v>1</v>
      </c>
      <c r="D808" s="260">
        <v>0</v>
      </c>
      <c r="E808" s="260">
        <v>0</v>
      </c>
      <c r="F808" s="260">
        <v>23</v>
      </c>
      <c r="G808" s="260">
        <v>34</v>
      </c>
      <c r="H808" s="260">
        <v>0</v>
      </c>
      <c r="I808" s="260">
        <v>18</v>
      </c>
      <c r="J808" s="260">
        <v>7</v>
      </c>
      <c r="K808" s="260">
        <v>2</v>
      </c>
      <c r="L808" s="260">
        <v>26</v>
      </c>
      <c r="M808" s="260">
        <v>1</v>
      </c>
      <c r="N808" s="260">
        <v>0</v>
      </c>
      <c r="O808" s="220"/>
    </row>
    <row r="809" spans="1:15" s="219" customFormat="1" ht="9" customHeight="1">
      <c r="A809" s="220" t="s">
        <v>74</v>
      </c>
      <c r="B809" s="229">
        <f t="shared" si="43"/>
        <v>100</v>
      </c>
      <c r="C809" s="259">
        <v>13</v>
      </c>
      <c r="D809" s="259">
        <v>0</v>
      </c>
      <c r="E809" s="259">
        <v>0</v>
      </c>
      <c r="F809" s="259">
        <v>12</v>
      </c>
      <c r="G809" s="259">
        <v>28</v>
      </c>
      <c r="H809" s="259">
        <v>12</v>
      </c>
      <c r="I809" s="259">
        <v>11</v>
      </c>
      <c r="J809" s="259">
        <v>3</v>
      </c>
      <c r="K809" s="259">
        <v>0</v>
      </c>
      <c r="L809" s="259">
        <v>21</v>
      </c>
      <c r="M809" s="259">
        <v>0</v>
      </c>
      <c r="N809" s="259">
        <v>0</v>
      </c>
      <c r="O809" s="220"/>
    </row>
    <row r="810" spans="1:15" s="219" customFormat="1" ht="9" customHeight="1">
      <c r="A810" s="220" t="s">
        <v>75</v>
      </c>
      <c r="B810" s="229">
        <f t="shared" si="43"/>
        <v>365</v>
      </c>
      <c r="C810" s="259">
        <v>17</v>
      </c>
      <c r="D810" s="259">
        <v>2</v>
      </c>
      <c r="E810" s="259">
        <v>0</v>
      </c>
      <c r="F810" s="259">
        <v>49</v>
      </c>
      <c r="G810" s="259">
        <v>114</v>
      </c>
      <c r="H810" s="259">
        <v>3</v>
      </c>
      <c r="I810" s="259">
        <v>47</v>
      </c>
      <c r="J810" s="259">
        <v>10</v>
      </c>
      <c r="K810" s="259">
        <v>3</v>
      </c>
      <c r="L810" s="259">
        <v>120</v>
      </c>
      <c r="M810" s="259">
        <v>0</v>
      </c>
      <c r="N810" s="259">
        <v>0</v>
      </c>
      <c r="O810" s="220"/>
    </row>
    <row r="811" spans="1:15" s="219" customFormat="1" ht="9" customHeight="1">
      <c r="A811" s="220" t="s">
        <v>76</v>
      </c>
      <c r="B811" s="229">
        <f t="shared" si="43"/>
        <v>93</v>
      </c>
      <c r="C811" s="259">
        <v>0</v>
      </c>
      <c r="D811" s="259">
        <v>1</v>
      </c>
      <c r="E811" s="259">
        <v>0</v>
      </c>
      <c r="F811" s="259">
        <v>0</v>
      </c>
      <c r="G811" s="259">
        <v>66</v>
      </c>
      <c r="H811" s="259">
        <v>0</v>
      </c>
      <c r="I811" s="259">
        <v>3</v>
      </c>
      <c r="J811" s="259">
        <v>1</v>
      </c>
      <c r="K811" s="259">
        <v>0</v>
      </c>
      <c r="L811" s="259">
        <v>19</v>
      </c>
      <c r="M811" s="259">
        <v>3</v>
      </c>
      <c r="N811" s="259">
        <v>0</v>
      </c>
      <c r="O811" s="220"/>
    </row>
    <row r="812" spans="1:15" s="219" customFormat="1" ht="9" customHeight="1">
      <c r="A812" s="225" t="s">
        <v>77</v>
      </c>
      <c r="B812" s="230">
        <f t="shared" si="43"/>
        <v>27</v>
      </c>
      <c r="C812" s="260">
        <v>0</v>
      </c>
      <c r="D812" s="260">
        <v>0</v>
      </c>
      <c r="E812" s="260">
        <v>0</v>
      </c>
      <c r="F812" s="260">
        <v>4</v>
      </c>
      <c r="G812" s="260">
        <v>2</v>
      </c>
      <c r="H812" s="260">
        <v>12</v>
      </c>
      <c r="I812" s="260">
        <v>5</v>
      </c>
      <c r="J812" s="260">
        <v>0</v>
      </c>
      <c r="K812" s="260">
        <v>1</v>
      </c>
      <c r="L812" s="260">
        <v>3</v>
      </c>
      <c r="M812" s="260">
        <v>0</v>
      </c>
      <c r="N812" s="260">
        <v>0</v>
      </c>
      <c r="O812" s="220"/>
    </row>
    <row r="813" spans="1:15" s="219" customFormat="1" ht="9" customHeight="1">
      <c r="A813" s="220" t="s">
        <v>78</v>
      </c>
      <c r="B813" s="229">
        <f t="shared" si="43"/>
        <v>93</v>
      </c>
      <c r="C813" s="259">
        <v>0</v>
      </c>
      <c r="D813" s="259">
        <v>0</v>
      </c>
      <c r="E813" s="259">
        <v>0</v>
      </c>
      <c r="F813" s="259">
        <v>27</v>
      </c>
      <c r="G813" s="259">
        <v>30</v>
      </c>
      <c r="H813" s="259">
        <v>3</v>
      </c>
      <c r="I813" s="259">
        <v>13</v>
      </c>
      <c r="J813" s="259">
        <v>4</v>
      </c>
      <c r="K813" s="259">
        <v>0</v>
      </c>
      <c r="L813" s="259">
        <v>15</v>
      </c>
      <c r="M813" s="259">
        <v>1</v>
      </c>
      <c r="N813" s="259">
        <v>0</v>
      </c>
      <c r="O813" s="220"/>
    </row>
    <row r="814" spans="1:15" s="219" customFormat="1" ht="9" customHeight="1">
      <c r="A814" s="220" t="s">
        <v>79</v>
      </c>
      <c r="B814" s="229">
        <f t="shared" si="43"/>
        <v>385</v>
      </c>
      <c r="C814" s="259">
        <v>1</v>
      </c>
      <c r="D814" s="259">
        <v>3</v>
      </c>
      <c r="E814" s="259">
        <v>0</v>
      </c>
      <c r="F814" s="259">
        <v>37</v>
      </c>
      <c r="G814" s="259">
        <v>85</v>
      </c>
      <c r="H814" s="259">
        <v>17</v>
      </c>
      <c r="I814" s="259">
        <v>103</v>
      </c>
      <c r="J814" s="259">
        <v>8</v>
      </c>
      <c r="K814" s="259">
        <v>0</v>
      </c>
      <c r="L814" s="259">
        <v>127</v>
      </c>
      <c r="M814" s="259">
        <v>3</v>
      </c>
      <c r="N814" s="259">
        <v>1</v>
      </c>
      <c r="O814" s="220"/>
    </row>
    <row r="815" spans="1:15" s="219" customFormat="1" ht="9" customHeight="1">
      <c r="A815" s="253" t="s">
        <v>80</v>
      </c>
      <c r="B815" s="256">
        <f t="shared" si="43"/>
        <v>247</v>
      </c>
      <c r="C815" s="281">
        <v>6</v>
      </c>
      <c r="D815" s="281">
        <v>0</v>
      </c>
      <c r="E815" s="281">
        <v>0</v>
      </c>
      <c r="F815" s="281">
        <v>7</v>
      </c>
      <c r="G815" s="281">
        <v>211</v>
      </c>
      <c r="H815" s="281">
        <v>0</v>
      </c>
      <c r="I815" s="281">
        <v>5</v>
      </c>
      <c r="J815" s="281">
        <v>3</v>
      </c>
      <c r="K815" s="281">
        <v>0</v>
      </c>
      <c r="L815" s="281">
        <v>15</v>
      </c>
      <c r="M815" s="281">
        <v>0</v>
      </c>
      <c r="N815" s="281">
        <v>0</v>
      </c>
      <c r="O815" s="220"/>
    </row>
    <row r="816" spans="1:15" s="219" customFormat="1" ht="9" customHeight="1">
      <c r="A816" s="225" t="s">
        <v>81</v>
      </c>
      <c r="B816" s="230">
        <f t="shared" si="43"/>
        <v>38</v>
      </c>
      <c r="C816" s="280">
        <v>0</v>
      </c>
      <c r="D816" s="280">
        <v>0</v>
      </c>
      <c r="E816" s="280">
        <v>0</v>
      </c>
      <c r="F816" s="280">
        <v>0</v>
      </c>
      <c r="G816" s="280">
        <v>12</v>
      </c>
      <c r="H816" s="280">
        <v>0</v>
      </c>
      <c r="I816" s="280">
        <v>1</v>
      </c>
      <c r="J816" s="280">
        <v>2</v>
      </c>
      <c r="K816" s="280">
        <v>0</v>
      </c>
      <c r="L816" s="280">
        <v>23</v>
      </c>
      <c r="M816" s="280">
        <v>0</v>
      </c>
      <c r="N816" s="280">
        <v>0</v>
      </c>
      <c r="O816" s="220"/>
    </row>
    <row r="817" spans="1:15" s="219" customFormat="1" ht="9" customHeight="1">
      <c r="A817" s="220"/>
      <c r="B817" s="229"/>
      <c r="C817" s="279"/>
      <c r="D817" s="279"/>
      <c r="E817" s="279"/>
      <c r="F817" s="279"/>
      <c r="G817" s="279"/>
      <c r="H817" s="279"/>
      <c r="I817" s="279"/>
      <c r="J817" s="279"/>
      <c r="K817" s="279"/>
      <c r="L817" s="279"/>
      <c r="M817" s="279"/>
      <c r="N817" s="279"/>
      <c r="O817" s="220"/>
    </row>
    <row r="818" spans="1:15" s="219" customFormat="1" ht="9" customHeight="1">
      <c r="A818" s="218">
        <v>2017</v>
      </c>
      <c r="B818" s="249"/>
      <c r="O818" s="220"/>
    </row>
    <row r="819" spans="1:15" s="219" customFormat="1" ht="9" customHeight="1">
      <c r="A819" s="222" t="s">
        <v>102</v>
      </c>
      <c r="B819" s="261">
        <f t="shared" ref="B819:N819" si="44">SUM(B821:B852)</f>
        <v>23950</v>
      </c>
      <c r="C819" s="261">
        <f t="shared" si="44"/>
        <v>261</v>
      </c>
      <c r="D819" s="261">
        <f t="shared" si="44"/>
        <v>16</v>
      </c>
      <c r="E819" s="261">
        <f t="shared" si="44"/>
        <v>5</v>
      </c>
      <c r="F819" s="261">
        <f t="shared" si="44"/>
        <v>3163</v>
      </c>
      <c r="G819" s="261">
        <f t="shared" si="44"/>
        <v>8558</v>
      </c>
      <c r="H819" s="261">
        <f t="shared" si="44"/>
        <v>78</v>
      </c>
      <c r="I819" s="261">
        <f t="shared" si="44"/>
        <v>4051</v>
      </c>
      <c r="J819" s="261">
        <f t="shared" si="44"/>
        <v>716</v>
      </c>
      <c r="K819" s="261">
        <f t="shared" si="44"/>
        <v>69</v>
      </c>
      <c r="L819" s="261">
        <f t="shared" si="44"/>
        <v>6882</v>
      </c>
      <c r="M819" s="261">
        <f t="shared" si="44"/>
        <v>35</v>
      </c>
      <c r="N819" s="261">
        <f t="shared" si="44"/>
        <v>116</v>
      </c>
      <c r="O819" s="220"/>
    </row>
    <row r="820" spans="1:15" s="219" customFormat="1" ht="3" customHeight="1">
      <c r="A820" s="222"/>
      <c r="B820" s="261"/>
      <c r="C820" s="261"/>
      <c r="D820" s="261"/>
      <c r="E820" s="261"/>
      <c r="F820" s="261"/>
      <c r="G820" s="261"/>
      <c r="H820" s="261"/>
      <c r="I820" s="261"/>
      <c r="J820" s="261"/>
      <c r="K820" s="261"/>
      <c r="L820" s="261"/>
      <c r="M820" s="261"/>
      <c r="N820" s="261"/>
      <c r="O820" s="220"/>
    </row>
    <row r="821" spans="1:15" s="219" customFormat="1" ht="9" customHeight="1">
      <c r="A821" s="220" t="s">
        <v>50</v>
      </c>
      <c r="B821" s="263">
        <f t="shared" ref="B821:B852" si="45">SUM(C821:N821)</f>
        <v>30</v>
      </c>
      <c r="C821" s="264">
        <v>0</v>
      </c>
      <c r="D821" s="264">
        <v>0</v>
      </c>
      <c r="E821" s="264">
        <v>0</v>
      </c>
      <c r="F821" s="264">
        <v>3</v>
      </c>
      <c r="G821" s="264">
        <v>15</v>
      </c>
      <c r="H821" s="264">
        <v>1</v>
      </c>
      <c r="I821" s="264">
        <v>3</v>
      </c>
      <c r="J821" s="264">
        <v>1</v>
      </c>
      <c r="K821" s="264">
        <v>0</v>
      </c>
      <c r="L821" s="264">
        <v>7</v>
      </c>
      <c r="M821" s="264">
        <v>0</v>
      </c>
      <c r="N821" s="264">
        <v>0</v>
      </c>
      <c r="O821" s="220"/>
    </row>
    <row r="822" spans="1:15" s="219" customFormat="1" ht="9" customHeight="1">
      <c r="A822" s="220" t="s">
        <v>51</v>
      </c>
      <c r="B822" s="263">
        <f t="shared" si="45"/>
        <v>1493</v>
      </c>
      <c r="C822" s="264">
        <v>18</v>
      </c>
      <c r="D822" s="264">
        <v>0</v>
      </c>
      <c r="E822" s="264">
        <v>0</v>
      </c>
      <c r="F822" s="264">
        <v>264</v>
      </c>
      <c r="G822" s="264">
        <v>330</v>
      </c>
      <c r="H822" s="264">
        <v>1</v>
      </c>
      <c r="I822" s="264">
        <v>257</v>
      </c>
      <c r="J822" s="264">
        <v>59</v>
      </c>
      <c r="K822" s="264">
        <v>7</v>
      </c>
      <c r="L822" s="264">
        <v>555</v>
      </c>
      <c r="M822" s="264">
        <v>2</v>
      </c>
      <c r="N822" s="264">
        <v>0</v>
      </c>
      <c r="O822" s="220"/>
    </row>
    <row r="823" spans="1:15" s="219" customFormat="1" ht="9" customHeight="1">
      <c r="A823" s="220" t="s">
        <v>52</v>
      </c>
      <c r="B823" s="263">
        <f t="shared" si="45"/>
        <v>99</v>
      </c>
      <c r="C823" s="264">
        <v>0</v>
      </c>
      <c r="D823" s="264">
        <v>0</v>
      </c>
      <c r="E823" s="264">
        <v>0</v>
      </c>
      <c r="F823" s="264">
        <v>1</v>
      </c>
      <c r="G823" s="264">
        <v>18</v>
      </c>
      <c r="H823" s="264">
        <v>0</v>
      </c>
      <c r="I823" s="264">
        <v>16</v>
      </c>
      <c r="J823" s="264">
        <v>1</v>
      </c>
      <c r="K823" s="264">
        <v>0</v>
      </c>
      <c r="L823" s="264">
        <v>61</v>
      </c>
      <c r="M823" s="264">
        <v>2</v>
      </c>
      <c r="N823" s="264">
        <v>0</v>
      </c>
      <c r="O823" s="220"/>
    </row>
    <row r="824" spans="1:15" s="219" customFormat="1" ht="9" customHeight="1">
      <c r="A824" s="225" t="s">
        <v>53</v>
      </c>
      <c r="B824" s="265">
        <f t="shared" si="45"/>
        <v>31</v>
      </c>
      <c r="C824" s="266">
        <v>1</v>
      </c>
      <c r="D824" s="266">
        <v>0</v>
      </c>
      <c r="E824" s="266">
        <v>0</v>
      </c>
      <c r="F824" s="266">
        <v>2</v>
      </c>
      <c r="G824" s="266">
        <v>17</v>
      </c>
      <c r="H824" s="266">
        <v>0</v>
      </c>
      <c r="I824" s="266">
        <v>2</v>
      </c>
      <c r="J824" s="266"/>
      <c r="K824" s="266">
        <v>0</v>
      </c>
      <c r="L824" s="266">
        <v>9</v>
      </c>
      <c r="M824" s="266">
        <v>0</v>
      </c>
      <c r="N824" s="266">
        <v>0</v>
      </c>
      <c r="O824" s="220"/>
    </row>
    <row r="825" spans="1:15" s="219" customFormat="1" ht="9" customHeight="1">
      <c r="A825" s="220" t="s">
        <v>54</v>
      </c>
      <c r="B825" s="263">
        <f t="shared" si="45"/>
        <v>225</v>
      </c>
      <c r="C825" s="264">
        <v>1</v>
      </c>
      <c r="D825" s="264">
        <v>0</v>
      </c>
      <c r="E825" s="264">
        <v>0</v>
      </c>
      <c r="F825" s="264">
        <v>67</v>
      </c>
      <c r="G825" s="264">
        <v>7</v>
      </c>
      <c r="H825" s="264">
        <v>4</v>
      </c>
      <c r="I825" s="264">
        <v>36</v>
      </c>
      <c r="J825" s="264">
        <v>5</v>
      </c>
      <c r="K825" s="264">
        <v>1</v>
      </c>
      <c r="L825" s="264">
        <v>102</v>
      </c>
      <c r="M825" s="264">
        <v>2</v>
      </c>
      <c r="N825" s="264">
        <v>0</v>
      </c>
      <c r="O825" s="220"/>
    </row>
    <row r="826" spans="1:15" s="219" customFormat="1" ht="9" customHeight="1">
      <c r="A826" s="220" t="s">
        <v>55</v>
      </c>
      <c r="B826" s="263">
        <f t="shared" si="45"/>
        <v>115</v>
      </c>
      <c r="C826" s="264">
        <v>2</v>
      </c>
      <c r="D826" s="264">
        <v>0</v>
      </c>
      <c r="E826" s="264">
        <v>0</v>
      </c>
      <c r="F826" s="264">
        <v>4</v>
      </c>
      <c r="G826" s="264">
        <v>54</v>
      </c>
      <c r="H826" s="264">
        <v>0</v>
      </c>
      <c r="I826" s="264">
        <v>11</v>
      </c>
      <c r="J826" s="264">
        <v>1</v>
      </c>
      <c r="K826" s="264">
        <v>0</v>
      </c>
      <c r="L826" s="264">
        <v>43</v>
      </c>
      <c r="M826" s="264">
        <v>0</v>
      </c>
      <c r="N826" s="264">
        <v>0</v>
      </c>
      <c r="O826" s="220"/>
    </row>
    <row r="827" spans="1:15" s="219" customFormat="1" ht="9" customHeight="1">
      <c r="A827" s="220" t="s">
        <v>56</v>
      </c>
      <c r="B827" s="263">
        <f t="shared" si="45"/>
        <v>329</v>
      </c>
      <c r="C827" s="262">
        <v>1</v>
      </c>
      <c r="D827" s="264">
        <v>0</v>
      </c>
      <c r="E827" s="264">
        <v>0</v>
      </c>
      <c r="F827" s="264">
        <v>2</v>
      </c>
      <c r="G827" s="264">
        <v>286</v>
      </c>
      <c r="H827" s="264">
        <v>4</v>
      </c>
      <c r="I827" s="264">
        <v>10</v>
      </c>
      <c r="J827" s="262">
        <v>1</v>
      </c>
      <c r="K827" s="262">
        <v>1</v>
      </c>
      <c r="L827" s="262">
        <v>24</v>
      </c>
      <c r="M827" s="262">
        <v>0</v>
      </c>
      <c r="N827" s="262">
        <v>0</v>
      </c>
      <c r="O827" s="220"/>
    </row>
    <row r="828" spans="1:15" s="219" customFormat="1" ht="9" customHeight="1">
      <c r="A828" s="225" t="s">
        <v>57</v>
      </c>
      <c r="B828" s="265">
        <f t="shared" si="45"/>
        <v>29</v>
      </c>
      <c r="C828" s="266">
        <v>0</v>
      </c>
      <c r="D828" s="266">
        <v>0</v>
      </c>
      <c r="E828" s="266">
        <v>0</v>
      </c>
      <c r="F828" s="266">
        <v>13</v>
      </c>
      <c r="G828" s="266">
        <v>0</v>
      </c>
      <c r="H828" s="266">
        <v>3</v>
      </c>
      <c r="I828" s="266">
        <v>4</v>
      </c>
      <c r="J828" s="266">
        <v>3</v>
      </c>
      <c r="K828" s="266">
        <v>0</v>
      </c>
      <c r="L828" s="266">
        <v>6</v>
      </c>
      <c r="M828" s="266">
        <v>0</v>
      </c>
      <c r="N828" s="266">
        <v>0</v>
      </c>
      <c r="O828" s="220"/>
    </row>
    <row r="829" spans="1:15" s="219" customFormat="1" ht="9" customHeight="1">
      <c r="A829" s="220" t="s">
        <v>58</v>
      </c>
      <c r="B829" s="263">
        <f t="shared" si="45"/>
        <v>1802</v>
      </c>
      <c r="C829" s="264">
        <v>3</v>
      </c>
      <c r="D829" s="264">
        <v>0</v>
      </c>
      <c r="E829" s="264">
        <v>3</v>
      </c>
      <c r="F829" s="264">
        <v>284</v>
      </c>
      <c r="G829" s="264">
        <v>636</v>
      </c>
      <c r="H829" s="264">
        <v>1</v>
      </c>
      <c r="I829" s="264">
        <v>224</v>
      </c>
      <c r="J829" s="264">
        <v>45</v>
      </c>
      <c r="K829" s="264">
        <v>13</v>
      </c>
      <c r="L829" s="264">
        <v>587</v>
      </c>
      <c r="M829" s="264">
        <v>5</v>
      </c>
      <c r="N829" s="264">
        <v>1</v>
      </c>
      <c r="O829" s="220"/>
    </row>
    <row r="830" spans="1:15" s="219" customFormat="1" ht="9" customHeight="1">
      <c r="A830" s="220" t="s">
        <v>59</v>
      </c>
      <c r="B830" s="263">
        <f t="shared" si="45"/>
        <v>324</v>
      </c>
      <c r="C830" s="264">
        <v>17</v>
      </c>
      <c r="D830" s="264">
        <v>0</v>
      </c>
      <c r="E830" s="264">
        <v>0</v>
      </c>
      <c r="F830" s="264">
        <v>63</v>
      </c>
      <c r="G830" s="264">
        <v>75</v>
      </c>
      <c r="H830" s="264">
        <v>5</v>
      </c>
      <c r="I830" s="264">
        <v>79</v>
      </c>
      <c r="J830" s="264">
        <v>23</v>
      </c>
      <c r="K830" s="264">
        <v>1</v>
      </c>
      <c r="L830" s="264">
        <v>60</v>
      </c>
      <c r="M830" s="264">
        <v>1</v>
      </c>
      <c r="N830" s="264">
        <v>0</v>
      </c>
      <c r="O830" s="220"/>
    </row>
    <row r="831" spans="1:15" s="219" customFormat="1" ht="9" customHeight="1">
      <c r="A831" s="220" t="s">
        <v>60</v>
      </c>
      <c r="B831" s="263">
        <f t="shared" si="45"/>
        <v>86</v>
      </c>
      <c r="C831" s="264">
        <v>0</v>
      </c>
      <c r="D831" s="264">
        <v>0</v>
      </c>
      <c r="E831" s="264">
        <v>0</v>
      </c>
      <c r="F831" s="264">
        <v>11</v>
      </c>
      <c r="G831" s="264">
        <v>46</v>
      </c>
      <c r="H831" s="264">
        <v>0</v>
      </c>
      <c r="I831" s="264">
        <v>17</v>
      </c>
      <c r="J831" s="264"/>
      <c r="K831" s="264">
        <v>0</v>
      </c>
      <c r="L831" s="264">
        <v>10</v>
      </c>
      <c r="M831" s="264">
        <v>1</v>
      </c>
      <c r="N831" s="264">
        <v>1</v>
      </c>
      <c r="O831" s="220"/>
    </row>
    <row r="832" spans="1:15" s="219" customFormat="1" ht="9" customHeight="1">
      <c r="A832" s="225" t="s">
        <v>61</v>
      </c>
      <c r="B832" s="265">
        <f t="shared" si="45"/>
        <v>176</v>
      </c>
      <c r="C832" s="266">
        <v>0</v>
      </c>
      <c r="D832" s="266">
        <v>0</v>
      </c>
      <c r="E832" s="266">
        <v>2</v>
      </c>
      <c r="F832" s="266">
        <v>1</v>
      </c>
      <c r="G832" s="266">
        <v>6</v>
      </c>
      <c r="H832" s="266">
        <v>1</v>
      </c>
      <c r="I832" s="266">
        <v>27</v>
      </c>
      <c r="J832" s="266">
        <v>1</v>
      </c>
      <c r="K832" s="266">
        <v>0</v>
      </c>
      <c r="L832" s="266">
        <v>137</v>
      </c>
      <c r="M832" s="266">
        <v>1</v>
      </c>
      <c r="N832" s="266">
        <v>0</v>
      </c>
      <c r="O832" s="220"/>
    </row>
    <row r="833" spans="1:15" s="219" customFormat="1" ht="9" customHeight="1">
      <c r="A833" s="220" t="s">
        <v>62</v>
      </c>
      <c r="B833" s="263">
        <f t="shared" si="45"/>
        <v>305</v>
      </c>
      <c r="C833" s="264">
        <v>4</v>
      </c>
      <c r="D833" s="264">
        <v>4</v>
      </c>
      <c r="E833" s="264">
        <v>0</v>
      </c>
      <c r="F833" s="264">
        <v>69</v>
      </c>
      <c r="G833" s="264">
        <v>102</v>
      </c>
      <c r="H833" s="264">
        <v>1</v>
      </c>
      <c r="I833" s="264">
        <v>64</v>
      </c>
      <c r="J833" s="264">
        <v>7</v>
      </c>
      <c r="K833" s="264">
        <v>0</v>
      </c>
      <c r="L833" s="264">
        <v>53</v>
      </c>
      <c r="M833" s="264">
        <v>0</v>
      </c>
      <c r="N833" s="264">
        <v>1</v>
      </c>
      <c r="O833" s="220"/>
    </row>
    <row r="834" spans="1:15" s="219" customFormat="1" ht="9" customHeight="1">
      <c r="A834" s="220" t="s">
        <v>63</v>
      </c>
      <c r="B834" s="263">
        <f t="shared" si="45"/>
        <v>4968</v>
      </c>
      <c r="C834" s="264">
        <v>100</v>
      </c>
      <c r="D834" s="264">
        <v>0</v>
      </c>
      <c r="E834" s="264">
        <v>0</v>
      </c>
      <c r="F834" s="264">
        <v>634</v>
      </c>
      <c r="G834" s="264">
        <v>512</v>
      </c>
      <c r="H834" s="264">
        <v>7</v>
      </c>
      <c r="I834" s="264">
        <v>1276</v>
      </c>
      <c r="J834" s="264">
        <v>244</v>
      </c>
      <c r="K834" s="264">
        <v>10</v>
      </c>
      <c r="L834" s="264">
        <v>2159</v>
      </c>
      <c r="M834" s="264">
        <v>6</v>
      </c>
      <c r="N834" s="264">
        <v>20</v>
      </c>
      <c r="O834" s="220"/>
    </row>
    <row r="835" spans="1:15" s="219" customFormat="1" ht="9" customHeight="1">
      <c r="A835" s="220" t="s">
        <v>64</v>
      </c>
      <c r="B835" s="263">
        <f t="shared" si="45"/>
        <v>4236</v>
      </c>
      <c r="C835" s="264">
        <v>17</v>
      </c>
      <c r="D835" s="264">
        <v>2</v>
      </c>
      <c r="E835" s="264">
        <v>0</v>
      </c>
      <c r="F835" s="264">
        <v>773</v>
      </c>
      <c r="G835" s="264">
        <v>1605</v>
      </c>
      <c r="H835" s="264">
        <v>1</v>
      </c>
      <c r="I835" s="264">
        <v>784</v>
      </c>
      <c r="J835" s="264">
        <v>145</v>
      </c>
      <c r="K835" s="264">
        <v>10</v>
      </c>
      <c r="L835" s="264">
        <v>892</v>
      </c>
      <c r="M835" s="264">
        <v>1</v>
      </c>
      <c r="N835" s="264">
        <v>6</v>
      </c>
      <c r="O835" s="220"/>
    </row>
    <row r="836" spans="1:15" s="219" customFormat="1" ht="9" customHeight="1">
      <c r="A836" s="225" t="s">
        <v>65</v>
      </c>
      <c r="B836" s="265">
        <f t="shared" si="45"/>
        <v>234</v>
      </c>
      <c r="C836" s="266">
        <v>0</v>
      </c>
      <c r="D836" s="266">
        <v>0</v>
      </c>
      <c r="E836" s="266">
        <v>0</v>
      </c>
      <c r="F836" s="266">
        <v>24</v>
      </c>
      <c r="G836" s="266">
        <v>26</v>
      </c>
      <c r="H836" s="266">
        <v>4</v>
      </c>
      <c r="I836" s="266">
        <v>91</v>
      </c>
      <c r="J836" s="266">
        <v>4</v>
      </c>
      <c r="K836" s="266">
        <v>0</v>
      </c>
      <c r="L836" s="266">
        <v>83</v>
      </c>
      <c r="M836" s="266">
        <v>2</v>
      </c>
      <c r="N836" s="266">
        <v>0</v>
      </c>
      <c r="O836" s="220"/>
    </row>
    <row r="837" spans="1:15" s="219" customFormat="1" ht="9" customHeight="1">
      <c r="A837" s="220" t="s">
        <v>66</v>
      </c>
      <c r="B837" s="263">
        <f t="shared" si="45"/>
        <v>816</v>
      </c>
      <c r="C837" s="264">
        <v>5</v>
      </c>
      <c r="D837" s="264">
        <v>0</v>
      </c>
      <c r="E837" s="264">
        <v>0</v>
      </c>
      <c r="F837" s="264">
        <v>70</v>
      </c>
      <c r="G837" s="264">
        <v>146</v>
      </c>
      <c r="H837" s="264">
        <v>6</v>
      </c>
      <c r="I837" s="264">
        <v>117</v>
      </c>
      <c r="J837" s="264">
        <v>3</v>
      </c>
      <c r="K837" s="264">
        <v>1</v>
      </c>
      <c r="L837" s="264">
        <v>467</v>
      </c>
      <c r="M837" s="264">
        <v>1</v>
      </c>
      <c r="N837" s="264">
        <v>0</v>
      </c>
      <c r="O837" s="220"/>
    </row>
    <row r="838" spans="1:15" s="219" customFormat="1" ht="9" customHeight="1">
      <c r="A838" s="220" t="s">
        <v>67</v>
      </c>
      <c r="B838" s="263">
        <f t="shared" si="45"/>
        <v>66</v>
      </c>
      <c r="C838" s="264">
        <v>4</v>
      </c>
      <c r="D838" s="264">
        <v>0</v>
      </c>
      <c r="E838" s="264">
        <v>0</v>
      </c>
      <c r="F838" s="264">
        <v>13</v>
      </c>
      <c r="G838" s="264">
        <v>10</v>
      </c>
      <c r="H838" s="264">
        <v>1</v>
      </c>
      <c r="I838" s="264">
        <v>15</v>
      </c>
      <c r="J838" s="264">
        <v>1</v>
      </c>
      <c r="K838" s="264">
        <v>0</v>
      </c>
      <c r="L838" s="264">
        <v>19</v>
      </c>
      <c r="M838" s="264">
        <v>3</v>
      </c>
      <c r="N838" s="264">
        <v>0</v>
      </c>
      <c r="O838" s="220"/>
    </row>
    <row r="839" spans="1:15" s="219" customFormat="1" ht="9" customHeight="1">
      <c r="A839" s="220" t="s">
        <v>68</v>
      </c>
      <c r="B839" s="263">
        <f t="shared" si="45"/>
        <v>1006</v>
      </c>
      <c r="C839" s="264">
        <v>0</v>
      </c>
      <c r="D839" s="264">
        <v>1</v>
      </c>
      <c r="E839" s="264">
        <v>0</v>
      </c>
      <c r="F839" s="264">
        <v>132</v>
      </c>
      <c r="G839" s="264">
        <v>404</v>
      </c>
      <c r="H839" s="264">
        <v>1</v>
      </c>
      <c r="I839" s="264">
        <v>132</v>
      </c>
      <c r="J839" s="264">
        <v>68</v>
      </c>
      <c r="K839" s="264">
        <v>6</v>
      </c>
      <c r="L839" s="264">
        <v>262</v>
      </c>
      <c r="M839" s="264">
        <v>0</v>
      </c>
      <c r="N839" s="264">
        <v>0</v>
      </c>
      <c r="O839" s="220"/>
    </row>
    <row r="840" spans="1:15" s="219" customFormat="1" ht="9" customHeight="1">
      <c r="A840" s="225" t="s">
        <v>69</v>
      </c>
      <c r="B840" s="265">
        <f t="shared" si="45"/>
        <v>2837</v>
      </c>
      <c r="C840" s="266">
        <v>0</v>
      </c>
      <c r="D840" s="266">
        <v>0</v>
      </c>
      <c r="E840" s="266">
        <v>0</v>
      </c>
      <c r="F840" s="266">
        <v>39</v>
      </c>
      <c r="G840" s="266">
        <v>2335</v>
      </c>
      <c r="H840" s="266">
        <v>1</v>
      </c>
      <c r="I840" s="266">
        <v>215</v>
      </c>
      <c r="J840" s="266">
        <v>5</v>
      </c>
      <c r="K840" s="266">
        <v>8</v>
      </c>
      <c r="L840" s="266">
        <v>232</v>
      </c>
      <c r="M840" s="266">
        <v>2</v>
      </c>
      <c r="N840" s="266">
        <v>0</v>
      </c>
      <c r="O840" s="220"/>
    </row>
    <row r="841" spans="1:15" s="219" customFormat="1" ht="9" customHeight="1">
      <c r="A841" s="220" t="s">
        <v>70</v>
      </c>
      <c r="B841" s="263">
        <f t="shared" si="45"/>
        <v>1482</v>
      </c>
      <c r="C841" s="264">
        <v>16</v>
      </c>
      <c r="D841" s="264">
        <v>0</v>
      </c>
      <c r="E841" s="264">
        <v>0</v>
      </c>
      <c r="F841" s="264">
        <v>127</v>
      </c>
      <c r="G841" s="264">
        <v>985</v>
      </c>
      <c r="H841" s="264">
        <v>4</v>
      </c>
      <c r="I841" s="264">
        <v>123</v>
      </c>
      <c r="J841" s="264">
        <v>7</v>
      </c>
      <c r="K841" s="264">
        <v>1</v>
      </c>
      <c r="L841" s="264">
        <v>218</v>
      </c>
      <c r="M841" s="264">
        <v>1</v>
      </c>
      <c r="N841" s="264">
        <v>0</v>
      </c>
      <c r="O841" s="220"/>
    </row>
    <row r="842" spans="1:15" s="219" customFormat="1" ht="9" customHeight="1">
      <c r="A842" s="220" t="s">
        <v>71</v>
      </c>
      <c r="B842" s="263">
        <f t="shared" si="45"/>
        <v>1411</v>
      </c>
      <c r="C842" s="264">
        <v>25</v>
      </c>
      <c r="D842" s="264">
        <v>4</v>
      </c>
      <c r="E842" s="264">
        <v>0</v>
      </c>
      <c r="F842" s="264">
        <v>404</v>
      </c>
      <c r="G842" s="264">
        <v>249</v>
      </c>
      <c r="H842" s="264">
        <v>0</v>
      </c>
      <c r="I842" s="264">
        <v>225</v>
      </c>
      <c r="J842" s="264">
        <v>35</v>
      </c>
      <c r="K842" s="264">
        <v>3</v>
      </c>
      <c r="L842" s="264">
        <v>388</v>
      </c>
      <c r="M842" s="264">
        <v>1</v>
      </c>
      <c r="N842" s="264">
        <v>77</v>
      </c>
      <c r="O842" s="220"/>
    </row>
    <row r="843" spans="1:15" s="219" customFormat="1" ht="9" customHeight="1">
      <c r="A843" s="220" t="s">
        <v>72</v>
      </c>
      <c r="B843" s="263">
        <f t="shared" si="45"/>
        <v>291</v>
      </c>
      <c r="C843" s="264">
        <v>2</v>
      </c>
      <c r="D843" s="264">
        <v>0</v>
      </c>
      <c r="E843" s="264">
        <v>0</v>
      </c>
      <c r="F843" s="264">
        <v>1</v>
      </c>
      <c r="G843" s="264">
        <v>14</v>
      </c>
      <c r="H843" s="264">
        <v>0</v>
      </c>
      <c r="I843" s="264">
        <v>116</v>
      </c>
      <c r="J843" s="264">
        <v>2</v>
      </c>
      <c r="K843" s="264">
        <v>1</v>
      </c>
      <c r="L843" s="264">
        <v>144</v>
      </c>
      <c r="M843" s="264">
        <v>1</v>
      </c>
      <c r="N843" s="264">
        <v>10</v>
      </c>
      <c r="O843" s="220"/>
    </row>
    <row r="844" spans="1:15" s="219" customFormat="1" ht="9" customHeight="1">
      <c r="A844" s="225" t="s">
        <v>73</v>
      </c>
      <c r="B844" s="265">
        <f t="shared" si="45"/>
        <v>93</v>
      </c>
      <c r="C844" s="266">
        <v>0</v>
      </c>
      <c r="D844" s="266">
        <v>0</v>
      </c>
      <c r="E844" s="266">
        <v>0</v>
      </c>
      <c r="F844" s="266">
        <v>21</v>
      </c>
      <c r="G844" s="266">
        <v>25</v>
      </c>
      <c r="H844" s="266">
        <v>3</v>
      </c>
      <c r="I844" s="266">
        <v>8</v>
      </c>
      <c r="J844" s="266">
        <v>11</v>
      </c>
      <c r="K844" s="266">
        <v>2</v>
      </c>
      <c r="L844" s="266">
        <v>23</v>
      </c>
      <c r="M844" s="266">
        <v>0</v>
      </c>
      <c r="N844" s="266">
        <v>0</v>
      </c>
      <c r="O844" s="220"/>
    </row>
    <row r="845" spans="1:15" s="219" customFormat="1" ht="9" customHeight="1">
      <c r="A845" s="220" t="s">
        <v>74</v>
      </c>
      <c r="B845" s="263">
        <f t="shared" si="45"/>
        <v>92</v>
      </c>
      <c r="C845" s="264">
        <v>21</v>
      </c>
      <c r="D845" s="264">
        <v>0</v>
      </c>
      <c r="E845" s="264">
        <v>0</v>
      </c>
      <c r="F845" s="264">
        <v>11</v>
      </c>
      <c r="G845" s="264">
        <v>14</v>
      </c>
      <c r="H845" s="264">
        <v>7</v>
      </c>
      <c r="I845" s="264">
        <v>17</v>
      </c>
      <c r="J845" s="264">
        <v>4</v>
      </c>
      <c r="K845" s="264">
        <v>0</v>
      </c>
      <c r="L845" s="264">
        <v>18</v>
      </c>
      <c r="M845" s="264">
        <v>0</v>
      </c>
      <c r="N845" s="264">
        <v>0</v>
      </c>
      <c r="O845" s="220"/>
    </row>
    <row r="846" spans="1:15" s="219" customFormat="1" ht="9" customHeight="1">
      <c r="A846" s="220" t="s">
        <v>75</v>
      </c>
      <c r="B846" s="263">
        <f t="shared" si="45"/>
        <v>361</v>
      </c>
      <c r="C846" s="264">
        <v>18</v>
      </c>
      <c r="D846" s="264">
        <v>2</v>
      </c>
      <c r="E846" s="264">
        <v>0</v>
      </c>
      <c r="F846" s="264">
        <v>56</v>
      </c>
      <c r="G846" s="264">
        <v>91</v>
      </c>
      <c r="H846" s="264">
        <v>2</v>
      </c>
      <c r="I846" s="264">
        <v>38</v>
      </c>
      <c r="J846" s="264">
        <v>25</v>
      </c>
      <c r="K846" s="264">
        <v>2</v>
      </c>
      <c r="L846" s="264">
        <v>126</v>
      </c>
      <c r="M846" s="264">
        <v>1</v>
      </c>
      <c r="N846" s="264">
        <v>0</v>
      </c>
      <c r="O846" s="220"/>
    </row>
    <row r="847" spans="1:15" s="219" customFormat="1" ht="9" customHeight="1">
      <c r="A847" s="220" t="s">
        <v>76</v>
      </c>
      <c r="B847" s="263">
        <f t="shared" si="45"/>
        <v>134</v>
      </c>
      <c r="C847" s="264">
        <v>1</v>
      </c>
      <c r="D847" s="264">
        <v>0</v>
      </c>
      <c r="E847" s="264">
        <v>0</v>
      </c>
      <c r="F847" s="264">
        <v>1</v>
      </c>
      <c r="G847" s="264">
        <v>94</v>
      </c>
      <c r="H847" s="264">
        <v>0</v>
      </c>
      <c r="I847" s="264">
        <v>9</v>
      </c>
      <c r="J847" s="264">
        <v>2</v>
      </c>
      <c r="K847" s="264">
        <v>0</v>
      </c>
      <c r="L847" s="264">
        <v>27</v>
      </c>
      <c r="M847" s="264">
        <v>0</v>
      </c>
      <c r="N847" s="264">
        <v>0</v>
      </c>
      <c r="O847" s="220"/>
    </row>
    <row r="848" spans="1:15" s="219" customFormat="1" ht="9" customHeight="1">
      <c r="A848" s="225" t="s">
        <v>77</v>
      </c>
      <c r="B848" s="265">
        <f t="shared" si="45"/>
        <v>71</v>
      </c>
      <c r="C848" s="266">
        <v>0</v>
      </c>
      <c r="D848" s="266">
        <v>0</v>
      </c>
      <c r="E848" s="266">
        <v>0</v>
      </c>
      <c r="F848" s="266">
        <v>8</v>
      </c>
      <c r="G848" s="266">
        <v>27</v>
      </c>
      <c r="H848" s="266">
        <v>4</v>
      </c>
      <c r="I848" s="266">
        <v>18</v>
      </c>
      <c r="J848" s="266">
        <v>1</v>
      </c>
      <c r="K848" s="266">
        <v>1</v>
      </c>
      <c r="L848" s="266">
        <v>12</v>
      </c>
      <c r="M848" s="266">
        <v>0</v>
      </c>
      <c r="N848" s="266">
        <v>0</v>
      </c>
      <c r="O848" s="220"/>
    </row>
    <row r="849" spans="1:15" s="219" customFormat="1" ht="9" customHeight="1">
      <c r="A849" s="220" t="s">
        <v>78</v>
      </c>
      <c r="B849" s="263">
        <f t="shared" si="45"/>
        <v>109</v>
      </c>
      <c r="C849" s="264">
        <v>0</v>
      </c>
      <c r="D849" s="264">
        <v>0</v>
      </c>
      <c r="E849" s="264">
        <v>0</v>
      </c>
      <c r="F849" s="264">
        <v>25</v>
      </c>
      <c r="G849" s="264">
        <v>32</v>
      </c>
      <c r="H849" s="264">
        <v>2</v>
      </c>
      <c r="I849" s="264">
        <v>22</v>
      </c>
      <c r="J849" s="264">
        <v>4</v>
      </c>
      <c r="K849" s="264">
        <v>1</v>
      </c>
      <c r="L849" s="264">
        <v>23</v>
      </c>
      <c r="M849" s="264">
        <v>0</v>
      </c>
      <c r="N849" s="264">
        <v>0</v>
      </c>
      <c r="O849" s="220"/>
    </row>
    <row r="850" spans="1:15" s="219" customFormat="1" ht="9" customHeight="1">
      <c r="A850" s="220" t="s">
        <v>79</v>
      </c>
      <c r="B850" s="263">
        <f t="shared" si="45"/>
        <v>328</v>
      </c>
      <c r="C850" s="264">
        <v>0</v>
      </c>
      <c r="D850" s="264">
        <v>3</v>
      </c>
      <c r="E850" s="264">
        <v>0</v>
      </c>
      <c r="F850" s="264">
        <v>34</v>
      </c>
      <c r="G850" s="264">
        <v>61</v>
      </c>
      <c r="H850" s="264">
        <v>14</v>
      </c>
      <c r="I850" s="264">
        <v>87</v>
      </c>
      <c r="J850" s="264">
        <v>6</v>
      </c>
      <c r="K850" s="264">
        <v>0</v>
      </c>
      <c r="L850" s="264">
        <v>121</v>
      </c>
      <c r="M850" s="264">
        <v>2</v>
      </c>
      <c r="N850" s="264">
        <v>0</v>
      </c>
      <c r="O850" s="220"/>
    </row>
    <row r="851" spans="1:15" s="219" customFormat="1" ht="9" customHeight="1">
      <c r="A851" s="253" t="s">
        <v>80</v>
      </c>
      <c r="B851" s="355">
        <f t="shared" si="45"/>
        <v>349</v>
      </c>
      <c r="C851" s="356">
        <v>5</v>
      </c>
      <c r="D851" s="356">
        <v>0</v>
      </c>
      <c r="E851" s="356">
        <v>0</v>
      </c>
      <c r="F851" s="356">
        <v>6</v>
      </c>
      <c r="G851" s="356">
        <v>323</v>
      </c>
      <c r="H851" s="356">
        <v>0</v>
      </c>
      <c r="I851" s="356">
        <v>7</v>
      </c>
      <c r="J851" s="356">
        <v>1</v>
      </c>
      <c r="K851" s="356">
        <v>0</v>
      </c>
      <c r="L851" s="356">
        <v>7</v>
      </c>
      <c r="M851" s="356">
        <v>0</v>
      </c>
      <c r="N851" s="356">
        <v>0</v>
      </c>
      <c r="O851" s="220"/>
    </row>
    <row r="852" spans="1:15" s="219" customFormat="1" ht="9" customHeight="1">
      <c r="A852" s="225" t="s">
        <v>81</v>
      </c>
      <c r="B852" s="265">
        <f t="shared" si="45"/>
        <v>22</v>
      </c>
      <c r="C852" s="289">
        <v>0</v>
      </c>
      <c r="D852" s="289">
        <v>0</v>
      </c>
      <c r="E852" s="289">
        <v>0</v>
      </c>
      <c r="F852" s="289">
        <v>0</v>
      </c>
      <c r="G852" s="289">
        <v>13</v>
      </c>
      <c r="H852" s="289">
        <v>0</v>
      </c>
      <c r="I852" s="289">
        <v>1</v>
      </c>
      <c r="J852" s="289">
        <v>1</v>
      </c>
      <c r="K852" s="289">
        <v>0</v>
      </c>
      <c r="L852" s="289">
        <v>7</v>
      </c>
      <c r="M852" s="289">
        <v>0</v>
      </c>
      <c r="N852" s="289">
        <v>0</v>
      </c>
      <c r="O852" s="220"/>
    </row>
    <row r="853" spans="1:15" ht="3" customHeight="1">
      <c r="A853" s="348"/>
      <c r="B853" s="357"/>
      <c r="C853" s="358"/>
      <c r="D853" s="358"/>
      <c r="E853" s="358"/>
      <c r="F853" s="358"/>
      <c r="G853" s="358"/>
      <c r="H853" s="358"/>
      <c r="I853" s="358"/>
      <c r="J853" s="358"/>
      <c r="K853" s="358"/>
      <c r="L853" s="358"/>
      <c r="M853" s="358"/>
      <c r="N853" s="358"/>
    </row>
    <row r="854" spans="1:15" ht="3" customHeight="1">
      <c r="A854" s="214"/>
      <c r="B854" s="214"/>
      <c r="C854" s="214"/>
      <c r="D854" s="214"/>
      <c r="E854" s="214"/>
      <c r="F854" s="214"/>
      <c r="G854" s="214"/>
      <c r="H854" s="214"/>
      <c r="I854" s="214"/>
      <c r="J854" s="214"/>
      <c r="K854" s="214"/>
      <c r="L854" s="214"/>
      <c r="M854" s="214"/>
      <c r="N854" s="235"/>
    </row>
    <row r="855" spans="1:15" s="215" customFormat="1" ht="9" customHeight="1">
      <c r="A855" s="267" t="s">
        <v>283</v>
      </c>
      <c r="N855" s="388"/>
    </row>
    <row r="856" spans="1:15" s="215" customFormat="1" ht="9" customHeight="1">
      <c r="A856" s="267" t="s">
        <v>284</v>
      </c>
      <c r="N856" s="388"/>
    </row>
    <row r="857" spans="1:15" s="215" customFormat="1" ht="9.6" customHeight="1">
      <c r="A857" s="268" t="s">
        <v>167</v>
      </c>
      <c r="N857" s="388"/>
    </row>
    <row r="858" spans="1:15" s="215" customFormat="1" ht="9.6" customHeight="1">
      <c r="A858" s="268" t="s">
        <v>244</v>
      </c>
      <c r="N858" s="388"/>
    </row>
    <row r="859" spans="1:15" s="215" customFormat="1" ht="9" customHeight="1">
      <c r="A859" s="267" t="s">
        <v>169</v>
      </c>
      <c r="N859" s="388"/>
    </row>
    <row r="860" spans="1:15" s="215" customFormat="1" ht="9" customHeight="1">
      <c r="A860" s="269" t="s">
        <v>170</v>
      </c>
    </row>
    <row r="861" spans="1:15" ht="11.25" hidden="1" customHeight="1">
      <c r="O861" s="212" t="s">
        <v>85</v>
      </c>
    </row>
    <row r="862" spans="1:15" ht="11.25" hidden="1" customHeight="1"/>
    <row r="863" spans="1:15" ht="11.25" hidden="1" customHeight="1"/>
    <row r="864" spans="1:15" ht="11.25" hidden="1" customHeight="1"/>
    <row r="865" ht="11.25" hidden="1" customHeight="1"/>
    <row r="866" ht="11.25" hidden="1" customHeight="1"/>
    <row r="867" ht="11.25" customHeight="1"/>
  </sheetData>
  <sheetProtection sheet="1" objects="1" scenarios="1"/>
  <hyperlinks>
    <hyperlink ref="N1" location="Índice!A1" display="Cuadro 8.1"/>
  </hyperlinks>
  <printOptions horizontalCentered="1" verticalCentered="1" gridLinesSet="0"/>
  <pageMargins left="0.15748031496062992" right="0.15748031496062992" top="0.39370078740157483" bottom="0.19685039370078741" header="0" footer="0.19685039370078741"/>
  <pageSetup orientation="portrait" r:id="rId1"/>
  <headerFooter scaleWithDoc="0" alignWithMargins="0">
    <oddHeader>&amp;L&amp;"Arial,Normal"&amp;10&amp;K000080INEGI. Anuario estadístico y geográfico por entidad federativa 2017.</oddHeader>
  </headerFooter>
  <rowBreaks count="11" manualBreakCount="11">
    <brk id="85" max="16383" man="1"/>
    <brk id="157" max="16383" man="1"/>
    <brk id="229" max="16383" man="1"/>
    <brk id="313" max="16383" man="1"/>
    <brk id="385" max="16383" man="1"/>
    <brk id="457" max="16383" man="1"/>
    <brk id="529" max="16383" man="1"/>
    <brk id="601" max="16383" man="1"/>
    <brk id="673" max="16383" man="1"/>
    <brk id="745" max="16383" man="1"/>
    <brk id="817" max="1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U853"/>
  <sheetViews>
    <sheetView showGridLines="0" showRowColHeaders="0" zoomScale="130" zoomScaleNormal="130" workbookViewId="0"/>
  </sheetViews>
  <sheetFormatPr baseColWidth="10" defaultColWidth="0" defaultRowHeight="11.25" customHeight="1" zeroHeight="1"/>
  <cols>
    <col min="1" max="1" width="17.7109375" style="273" customWidth="1"/>
    <col min="2" max="2" width="7.140625" style="273" customWidth="1"/>
    <col min="3" max="3" width="1.42578125" style="273" customWidth="1"/>
    <col min="4" max="4" width="7.42578125" style="273" customWidth="1"/>
    <col min="5" max="5" width="6.28515625" style="273" customWidth="1"/>
    <col min="6" max="6" width="7.5703125" style="273" customWidth="1"/>
    <col min="7" max="7" width="6.28515625" style="273" customWidth="1"/>
    <col min="8" max="8" width="7.140625" style="273" customWidth="1"/>
    <col min="9" max="9" width="6.140625" style="273" customWidth="1"/>
    <col min="10" max="10" width="9.5703125" style="273" customWidth="1"/>
    <col min="11" max="11" width="7" style="273" customWidth="1"/>
    <col min="12" max="12" width="8.140625" style="273" customWidth="1"/>
    <col min="13" max="13" width="0.85546875" style="273" customWidth="1"/>
    <col min="14" max="256" width="11.42578125" style="273" hidden="1"/>
    <col min="257" max="257" width="17.7109375" style="273" hidden="1" customWidth="1"/>
    <col min="258" max="258" width="7.140625" style="273" hidden="1" customWidth="1"/>
    <col min="259" max="259" width="1.42578125" style="273" hidden="1" customWidth="1"/>
    <col min="260" max="260" width="7.42578125" style="273" hidden="1" customWidth="1"/>
    <col min="261" max="261" width="6.28515625" style="273" hidden="1" customWidth="1"/>
    <col min="262" max="262" width="7.5703125" style="273" hidden="1" customWidth="1"/>
    <col min="263" max="263" width="6.28515625" style="273" hidden="1" customWidth="1"/>
    <col min="264" max="264" width="7.140625" style="273" hidden="1" customWidth="1"/>
    <col min="265" max="265" width="6.140625" style="273" hidden="1" customWidth="1"/>
    <col min="266" max="266" width="9.5703125" style="273" hidden="1" customWidth="1"/>
    <col min="267" max="267" width="7" style="273" hidden="1" customWidth="1"/>
    <col min="268" max="268" width="8.140625" style="273" hidden="1" customWidth="1"/>
    <col min="269" max="269" width="0.85546875" style="273" hidden="1" customWidth="1"/>
    <col min="270" max="512" width="11.42578125" style="273" hidden="1"/>
    <col min="513" max="513" width="17.7109375" style="273" hidden="1" customWidth="1"/>
    <col min="514" max="514" width="7.140625" style="273" hidden="1" customWidth="1"/>
    <col min="515" max="515" width="1.42578125" style="273" hidden="1" customWidth="1"/>
    <col min="516" max="516" width="7.42578125" style="273" hidden="1" customWidth="1"/>
    <col min="517" max="517" width="6.28515625" style="273" hidden="1" customWidth="1"/>
    <col min="518" max="518" width="7.5703125" style="273" hidden="1" customWidth="1"/>
    <col min="519" max="519" width="6.28515625" style="273" hidden="1" customWidth="1"/>
    <col min="520" max="520" width="7.140625" style="273" hidden="1" customWidth="1"/>
    <col min="521" max="521" width="6.140625" style="273" hidden="1" customWidth="1"/>
    <col min="522" max="522" width="9.5703125" style="273" hidden="1" customWidth="1"/>
    <col min="523" max="523" width="7" style="273" hidden="1" customWidth="1"/>
    <col min="524" max="524" width="8.140625" style="273" hidden="1" customWidth="1"/>
    <col min="525" max="525" width="0.85546875" style="273" hidden="1" customWidth="1"/>
    <col min="526" max="768" width="11.42578125" style="273" hidden="1"/>
    <col min="769" max="769" width="17.7109375" style="273" hidden="1" customWidth="1"/>
    <col min="770" max="770" width="7.140625" style="273" hidden="1" customWidth="1"/>
    <col min="771" max="771" width="1.42578125" style="273" hidden="1" customWidth="1"/>
    <col min="772" max="772" width="7.42578125" style="273" hidden="1" customWidth="1"/>
    <col min="773" max="773" width="6.28515625" style="273" hidden="1" customWidth="1"/>
    <col min="774" max="774" width="7.5703125" style="273" hidden="1" customWidth="1"/>
    <col min="775" max="775" width="6.28515625" style="273" hidden="1" customWidth="1"/>
    <col min="776" max="776" width="7.140625" style="273" hidden="1" customWidth="1"/>
    <col min="777" max="777" width="6.140625" style="273" hidden="1" customWidth="1"/>
    <col min="778" max="778" width="9.5703125" style="273" hidden="1" customWidth="1"/>
    <col min="779" max="779" width="7" style="273" hidden="1" customWidth="1"/>
    <col min="780" max="780" width="8.140625" style="273" hidden="1" customWidth="1"/>
    <col min="781" max="781" width="0.85546875" style="273" hidden="1" customWidth="1"/>
    <col min="782" max="1024" width="11.42578125" style="273" hidden="1"/>
    <col min="1025" max="1025" width="17.7109375" style="273" hidden="1" customWidth="1"/>
    <col min="1026" max="1026" width="7.140625" style="273" hidden="1" customWidth="1"/>
    <col min="1027" max="1027" width="1.42578125" style="273" hidden="1" customWidth="1"/>
    <col min="1028" max="1028" width="7.42578125" style="273" hidden="1" customWidth="1"/>
    <col min="1029" max="1029" width="6.28515625" style="273" hidden="1" customWidth="1"/>
    <col min="1030" max="1030" width="7.5703125" style="273" hidden="1" customWidth="1"/>
    <col min="1031" max="1031" width="6.28515625" style="273" hidden="1" customWidth="1"/>
    <col min="1032" max="1032" width="7.140625" style="273" hidden="1" customWidth="1"/>
    <col min="1033" max="1033" width="6.140625" style="273" hidden="1" customWidth="1"/>
    <col min="1034" max="1034" width="9.5703125" style="273" hidden="1" customWidth="1"/>
    <col min="1035" max="1035" width="7" style="273" hidden="1" customWidth="1"/>
    <col min="1036" max="1036" width="8.140625" style="273" hidden="1" customWidth="1"/>
    <col min="1037" max="1037" width="0.85546875" style="273" hidden="1" customWidth="1"/>
    <col min="1038" max="1280" width="11.42578125" style="273" hidden="1"/>
    <col min="1281" max="1281" width="17.7109375" style="273" hidden="1" customWidth="1"/>
    <col min="1282" max="1282" width="7.140625" style="273" hidden="1" customWidth="1"/>
    <col min="1283" max="1283" width="1.42578125" style="273" hidden="1" customWidth="1"/>
    <col min="1284" max="1284" width="7.42578125" style="273" hidden="1" customWidth="1"/>
    <col min="1285" max="1285" width="6.28515625" style="273" hidden="1" customWidth="1"/>
    <col min="1286" max="1286" width="7.5703125" style="273" hidden="1" customWidth="1"/>
    <col min="1287" max="1287" width="6.28515625" style="273" hidden="1" customWidth="1"/>
    <col min="1288" max="1288" width="7.140625" style="273" hidden="1" customWidth="1"/>
    <col min="1289" max="1289" width="6.140625" style="273" hidden="1" customWidth="1"/>
    <col min="1290" max="1290" width="9.5703125" style="273" hidden="1" customWidth="1"/>
    <col min="1291" max="1291" width="7" style="273" hidden="1" customWidth="1"/>
    <col min="1292" max="1292" width="8.140625" style="273" hidden="1" customWidth="1"/>
    <col min="1293" max="1293" width="0.85546875" style="273" hidden="1" customWidth="1"/>
    <col min="1294" max="1536" width="11.42578125" style="273" hidden="1"/>
    <col min="1537" max="1537" width="17.7109375" style="273" hidden="1" customWidth="1"/>
    <col min="1538" max="1538" width="7.140625" style="273" hidden="1" customWidth="1"/>
    <col min="1539" max="1539" width="1.42578125" style="273" hidden="1" customWidth="1"/>
    <col min="1540" max="1540" width="7.42578125" style="273" hidden="1" customWidth="1"/>
    <col min="1541" max="1541" width="6.28515625" style="273" hidden="1" customWidth="1"/>
    <col min="1542" max="1542" width="7.5703125" style="273" hidden="1" customWidth="1"/>
    <col min="1543" max="1543" width="6.28515625" style="273" hidden="1" customWidth="1"/>
    <col min="1544" max="1544" width="7.140625" style="273" hidden="1" customWidth="1"/>
    <col min="1545" max="1545" width="6.140625" style="273" hidden="1" customWidth="1"/>
    <col min="1546" max="1546" width="9.5703125" style="273" hidden="1" customWidth="1"/>
    <col min="1547" max="1547" width="7" style="273" hidden="1" customWidth="1"/>
    <col min="1548" max="1548" width="8.140625" style="273" hidden="1" customWidth="1"/>
    <col min="1549" max="1549" width="0.85546875" style="273" hidden="1" customWidth="1"/>
    <col min="1550" max="1792" width="11.42578125" style="273" hidden="1"/>
    <col min="1793" max="1793" width="17.7109375" style="273" hidden="1" customWidth="1"/>
    <col min="1794" max="1794" width="7.140625" style="273" hidden="1" customWidth="1"/>
    <col min="1795" max="1795" width="1.42578125" style="273" hidden="1" customWidth="1"/>
    <col min="1796" max="1796" width="7.42578125" style="273" hidden="1" customWidth="1"/>
    <col min="1797" max="1797" width="6.28515625" style="273" hidden="1" customWidth="1"/>
    <col min="1798" max="1798" width="7.5703125" style="273" hidden="1" customWidth="1"/>
    <col min="1799" max="1799" width="6.28515625" style="273" hidden="1" customWidth="1"/>
    <col min="1800" max="1800" width="7.140625" style="273" hidden="1" customWidth="1"/>
    <col min="1801" max="1801" width="6.140625" style="273" hidden="1" customWidth="1"/>
    <col min="1802" max="1802" width="9.5703125" style="273" hidden="1" customWidth="1"/>
    <col min="1803" max="1803" width="7" style="273" hidden="1" customWidth="1"/>
    <col min="1804" max="1804" width="8.140625" style="273" hidden="1" customWidth="1"/>
    <col min="1805" max="1805" width="0.85546875" style="273" hidden="1" customWidth="1"/>
    <col min="1806" max="2048" width="11.42578125" style="273" hidden="1"/>
    <col min="2049" max="2049" width="17.7109375" style="273" hidden="1" customWidth="1"/>
    <col min="2050" max="2050" width="7.140625" style="273" hidden="1" customWidth="1"/>
    <col min="2051" max="2051" width="1.42578125" style="273" hidden="1" customWidth="1"/>
    <col min="2052" max="2052" width="7.42578125" style="273" hidden="1" customWidth="1"/>
    <col min="2053" max="2053" width="6.28515625" style="273" hidden="1" customWidth="1"/>
    <col min="2054" max="2054" width="7.5703125" style="273" hidden="1" customWidth="1"/>
    <col min="2055" max="2055" width="6.28515625" style="273" hidden="1" customWidth="1"/>
    <col min="2056" max="2056" width="7.140625" style="273" hidden="1" customWidth="1"/>
    <col min="2057" max="2057" width="6.140625" style="273" hidden="1" customWidth="1"/>
    <col min="2058" max="2058" width="9.5703125" style="273" hidden="1" customWidth="1"/>
    <col min="2059" max="2059" width="7" style="273" hidden="1" customWidth="1"/>
    <col min="2060" max="2060" width="8.140625" style="273" hidden="1" customWidth="1"/>
    <col min="2061" max="2061" width="0.85546875" style="273" hidden="1" customWidth="1"/>
    <col min="2062" max="2304" width="11.42578125" style="273" hidden="1"/>
    <col min="2305" max="2305" width="17.7109375" style="273" hidden="1" customWidth="1"/>
    <col min="2306" max="2306" width="7.140625" style="273" hidden="1" customWidth="1"/>
    <col min="2307" max="2307" width="1.42578125" style="273" hidden="1" customWidth="1"/>
    <col min="2308" max="2308" width="7.42578125" style="273" hidden="1" customWidth="1"/>
    <col min="2309" max="2309" width="6.28515625" style="273" hidden="1" customWidth="1"/>
    <col min="2310" max="2310" width="7.5703125" style="273" hidden="1" customWidth="1"/>
    <col min="2311" max="2311" width="6.28515625" style="273" hidden="1" customWidth="1"/>
    <col min="2312" max="2312" width="7.140625" style="273" hidden="1" customWidth="1"/>
    <col min="2313" max="2313" width="6.140625" style="273" hidden="1" customWidth="1"/>
    <col min="2314" max="2314" width="9.5703125" style="273" hidden="1" customWidth="1"/>
    <col min="2315" max="2315" width="7" style="273" hidden="1" customWidth="1"/>
    <col min="2316" max="2316" width="8.140625" style="273" hidden="1" customWidth="1"/>
    <col min="2317" max="2317" width="0.85546875" style="273" hidden="1" customWidth="1"/>
    <col min="2318" max="2560" width="11.42578125" style="273" hidden="1"/>
    <col min="2561" max="2561" width="17.7109375" style="273" hidden="1" customWidth="1"/>
    <col min="2562" max="2562" width="7.140625" style="273" hidden="1" customWidth="1"/>
    <col min="2563" max="2563" width="1.42578125" style="273" hidden="1" customWidth="1"/>
    <col min="2564" max="2564" width="7.42578125" style="273" hidden="1" customWidth="1"/>
    <col min="2565" max="2565" width="6.28515625" style="273" hidden="1" customWidth="1"/>
    <col min="2566" max="2566" width="7.5703125" style="273" hidden="1" customWidth="1"/>
    <col min="2567" max="2567" width="6.28515625" style="273" hidden="1" customWidth="1"/>
    <col min="2568" max="2568" width="7.140625" style="273" hidden="1" customWidth="1"/>
    <col min="2569" max="2569" width="6.140625" style="273" hidden="1" customWidth="1"/>
    <col min="2570" max="2570" width="9.5703125" style="273" hidden="1" customWidth="1"/>
    <col min="2571" max="2571" width="7" style="273" hidden="1" customWidth="1"/>
    <col min="2572" max="2572" width="8.140625" style="273" hidden="1" customWidth="1"/>
    <col min="2573" max="2573" width="0.85546875" style="273" hidden="1" customWidth="1"/>
    <col min="2574" max="2816" width="11.42578125" style="273" hidden="1"/>
    <col min="2817" max="2817" width="17.7109375" style="273" hidden="1" customWidth="1"/>
    <col min="2818" max="2818" width="7.140625" style="273" hidden="1" customWidth="1"/>
    <col min="2819" max="2819" width="1.42578125" style="273" hidden="1" customWidth="1"/>
    <col min="2820" max="2820" width="7.42578125" style="273" hidden="1" customWidth="1"/>
    <col min="2821" max="2821" width="6.28515625" style="273" hidden="1" customWidth="1"/>
    <col min="2822" max="2822" width="7.5703125" style="273" hidden="1" customWidth="1"/>
    <col min="2823" max="2823" width="6.28515625" style="273" hidden="1" customWidth="1"/>
    <col min="2824" max="2824" width="7.140625" style="273" hidden="1" customWidth="1"/>
    <col min="2825" max="2825" width="6.140625" style="273" hidden="1" customWidth="1"/>
    <col min="2826" max="2826" width="9.5703125" style="273" hidden="1" customWidth="1"/>
    <col min="2827" max="2827" width="7" style="273" hidden="1" customWidth="1"/>
    <col min="2828" max="2828" width="8.140625" style="273" hidden="1" customWidth="1"/>
    <col min="2829" max="2829" width="0.85546875" style="273" hidden="1" customWidth="1"/>
    <col min="2830" max="3072" width="11.42578125" style="273" hidden="1"/>
    <col min="3073" max="3073" width="17.7109375" style="273" hidden="1" customWidth="1"/>
    <col min="3074" max="3074" width="7.140625" style="273" hidden="1" customWidth="1"/>
    <col min="3075" max="3075" width="1.42578125" style="273" hidden="1" customWidth="1"/>
    <col min="3076" max="3076" width="7.42578125" style="273" hidden="1" customWidth="1"/>
    <col min="3077" max="3077" width="6.28515625" style="273" hidden="1" customWidth="1"/>
    <col min="3078" max="3078" width="7.5703125" style="273" hidden="1" customWidth="1"/>
    <col min="3079" max="3079" width="6.28515625" style="273" hidden="1" customWidth="1"/>
    <col min="3080" max="3080" width="7.140625" style="273" hidden="1" customWidth="1"/>
    <col min="3081" max="3081" width="6.140625" style="273" hidden="1" customWidth="1"/>
    <col min="3082" max="3082" width="9.5703125" style="273" hidden="1" customWidth="1"/>
    <col min="3083" max="3083" width="7" style="273" hidden="1" customWidth="1"/>
    <col min="3084" max="3084" width="8.140625" style="273" hidden="1" customWidth="1"/>
    <col min="3085" max="3085" width="0.85546875" style="273" hidden="1" customWidth="1"/>
    <col min="3086" max="3328" width="11.42578125" style="273" hidden="1"/>
    <col min="3329" max="3329" width="17.7109375" style="273" hidden="1" customWidth="1"/>
    <col min="3330" max="3330" width="7.140625" style="273" hidden="1" customWidth="1"/>
    <col min="3331" max="3331" width="1.42578125" style="273" hidden="1" customWidth="1"/>
    <col min="3332" max="3332" width="7.42578125" style="273" hidden="1" customWidth="1"/>
    <col min="3333" max="3333" width="6.28515625" style="273" hidden="1" customWidth="1"/>
    <col min="3334" max="3334" width="7.5703125" style="273" hidden="1" customWidth="1"/>
    <col min="3335" max="3335" width="6.28515625" style="273" hidden="1" customWidth="1"/>
    <col min="3336" max="3336" width="7.140625" style="273" hidden="1" customWidth="1"/>
    <col min="3337" max="3337" width="6.140625" style="273" hidden="1" customWidth="1"/>
    <col min="3338" max="3338" width="9.5703125" style="273" hidden="1" customWidth="1"/>
    <col min="3339" max="3339" width="7" style="273" hidden="1" customWidth="1"/>
    <col min="3340" max="3340" width="8.140625" style="273" hidden="1" customWidth="1"/>
    <col min="3341" max="3341" width="0.85546875" style="273" hidden="1" customWidth="1"/>
    <col min="3342" max="3584" width="11.42578125" style="273" hidden="1"/>
    <col min="3585" max="3585" width="17.7109375" style="273" hidden="1" customWidth="1"/>
    <col min="3586" max="3586" width="7.140625" style="273" hidden="1" customWidth="1"/>
    <col min="3587" max="3587" width="1.42578125" style="273" hidden="1" customWidth="1"/>
    <col min="3588" max="3588" width="7.42578125" style="273" hidden="1" customWidth="1"/>
    <col min="3589" max="3589" width="6.28515625" style="273" hidden="1" customWidth="1"/>
    <col min="3590" max="3590" width="7.5703125" style="273" hidden="1" customWidth="1"/>
    <col min="3591" max="3591" width="6.28515625" style="273" hidden="1" customWidth="1"/>
    <col min="3592" max="3592" width="7.140625" style="273" hidden="1" customWidth="1"/>
    <col min="3593" max="3593" width="6.140625" style="273" hidden="1" customWidth="1"/>
    <col min="3594" max="3594" width="9.5703125" style="273" hidden="1" customWidth="1"/>
    <col min="3595" max="3595" width="7" style="273" hidden="1" customWidth="1"/>
    <col min="3596" max="3596" width="8.140625" style="273" hidden="1" customWidth="1"/>
    <col min="3597" max="3597" width="0.85546875" style="273" hidden="1" customWidth="1"/>
    <col min="3598" max="3840" width="11.42578125" style="273" hidden="1"/>
    <col min="3841" max="3841" width="17.7109375" style="273" hidden="1" customWidth="1"/>
    <col min="3842" max="3842" width="7.140625" style="273" hidden="1" customWidth="1"/>
    <col min="3843" max="3843" width="1.42578125" style="273" hidden="1" customWidth="1"/>
    <col min="3844" max="3844" width="7.42578125" style="273" hidden="1" customWidth="1"/>
    <col min="3845" max="3845" width="6.28515625" style="273" hidden="1" customWidth="1"/>
    <col min="3846" max="3846" width="7.5703125" style="273" hidden="1" customWidth="1"/>
    <col min="3847" max="3847" width="6.28515625" style="273" hidden="1" customWidth="1"/>
    <col min="3848" max="3848" width="7.140625" style="273" hidden="1" customWidth="1"/>
    <col min="3849" max="3849" width="6.140625" style="273" hidden="1" customWidth="1"/>
    <col min="3850" max="3850" width="9.5703125" style="273" hidden="1" customWidth="1"/>
    <col min="3851" max="3851" width="7" style="273" hidden="1" customWidth="1"/>
    <col min="3852" max="3852" width="8.140625" style="273" hidden="1" customWidth="1"/>
    <col min="3853" max="3853" width="0.85546875" style="273" hidden="1" customWidth="1"/>
    <col min="3854" max="4096" width="11.42578125" style="273" hidden="1"/>
    <col min="4097" max="4097" width="17.7109375" style="273" hidden="1" customWidth="1"/>
    <col min="4098" max="4098" width="7.140625" style="273" hidden="1" customWidth="1"/>
    <col min="4099" max="4099" width="1.42578125" style="273" hidden="1" customWidth="1"/>
    <col min="4100" max="4100" width="7.42578125" style="273" hidden="1" customWidth="1"/>
    <col min="4101" max="4101" width="6.28515625" style="273" hidden="1" customWidth="1"/>
    <col min="4102" max="4102" width="7.5703125" style="273" hidden="1" customWidth="1"/>
    <col min="4103" max="4103" width="6.28515625" style="273" hidden="1" customWidth="1"/>
    <col min="4104" max="4104" width="7.140625" style="273" hidden="1" customWidth="1"/>
    <col min="4105" max="4105" width="6.140625" style="273" hidden="1" customWidth="1"/>
    <col min="4106" max="4106" width="9.5703125" style="273" hidden="1" customWidth="1"/>
    <col min="4107" max="4107" width="7" style="273" hidden="1" customWidth="1"/>
    <col min="4108" max="4108" width="8.140625" style="273" hidden="1" customWidth="1"/>
    <col min="4109" max="4109" width="0.85546875" style="273" hidden="1" customWidth="1"/>
    <col min="4110" max="4352" width="11.42578125" style="273" hidden="1"/>
    <col min="4353" max="4353" width="17.7109375" style="273" hidden="1" customWidth="1"/>
    <col min="4354" max="4354" width="7.140625" style="273" hidden="1" customWidth="1"/>
    <col min="4355" max="4355" width="1.42578125" style="273" hidden="1" customWidth="1"/>
    <col min="4356" max="4356" width="7.42578125" style="273" hidden="1" customWidth="1"/>
    <col min="4357" max="4357" width="6.28515625" style="273" hidden="1" customWidth="1"/>
    <col min="4358" max="4358" width="7.5703125" style="273" hidden="1" customWidth="1"/>
    <col min="4359" max="4359" width="6.28515625" style="273" hidden="1" customWidth="1"/>
    <col min="4360" max="4360" width="7.140625" style="273" hidden="1" customWidth="1"/>
    <col min="4361" max="4361" width="6.140625" style="273" hidden="1" customWidth="1"/>
    <col min="4362" max="4362" width="9.5703125" style="273" hidden="1" customWidth="1"/>
    <col min="4363" max="4363" width="7" style="273" hidden="1" customWidth="1"/>
    <col min="4364" max="4364" width="8.140625" style="273" hidden="1" customWidth="1"/>
    <col min="4365" max="4365" width="0.85546875" style="273" hidden="1" customWidth="1"/>
    <col min="4366" max="4608" width="11.42578125" style="273" hidden="1"/>
    <col min="4609" max="4609" width="17.7109375" style="273" hidden="1" customWidth="1"/>
    <col min="4610" max="4610" width="7.140625" style="273" hidden="1" customWidth="1"/>
    <col min="4611" max="4611" width="1.42578125" style="273" hidden="1" customWidth="1"/>
    <col min="4612" max="4612" width="7.42578125" style="273" hidden="1" customWidth="1"/>
    <col min="4613" max="4613" width="6.28515625" style="273" hidden="1" customWidth="1"/>
    <col min="4614" max="4614" width="7.5703125" style="273" hidden="1" customWidth="1"/>
    <col min="4615" max="4615" width="6.28515625" style="273" hidden="1" customWidth="1"/>
    <col min="4616" max="4616" width="7.140625" style="273" hidden="1" customWidth="1"/>
    <col min="4617" max="4617" width="6.140625" style="273" hidden="1" customWidth="1"/>
    <col min="4618" max="4618" width="9.5703125" style="273" hidden="1" customWidth="1"/>
    <col min="4619" max="4619" width="7" style="273" hidden="1" customWidth="1"/>
    <col min="4620" max="4620" width="8.140625" style="273" hidden="1" customWidth="1"/>
    <col min="4621" max="4621" width="0.85546875" style="273" hidden="1" customWidth="1"/>
    <col min="4622" max="4864" width="11.42578125" style="273" hidden="1"/>
    <col min="4865" max="4865" width="17.7109375" style="273" hidden="1" customWidth="1"/>
    <col min="4866" max="4866" width="7.140625" style="273" hidden="1" customWidth="1"/>
    <col min="4867" max="4867" width="1.42578125" style="273" hidden="1" customWidth="1"/>
    <col min="4868" max="4868" width="7.42578125" style="273" hidden="1" customWidth="1"/>
    <col min="4869" max="4869" width="6.28515625" style="273" hidden="1" customWidth="1"/>
    <col min="4870" max="4870" width="7.5703125" style="273" hidden="1" customWidth="1"/>
    <col min="4871" max="4871" width="6.28515625" style="273" hidden="1" customWidth="1"/>
    <col min="4872" max="4872" width="7.140625" style="273" hidden="1" customWidth="1"/>
    <col min="4873" max="4873" width="6.140625" style="273" hidden="1" customWidth="1"/>
    <col min="4874" max="4874" width="9.5703125" style="273" hidden="1" customWidth="1"/>
    <col min="4875" max="4875" width="7" style="273" hidden="1" customWidth="1"/>
    <col min="4876" max="4876" width="8.140625" style="273" hidden="1" customWidth="1"/>
    <col min="4877" max="4877" width="0.85546875" style="273" hidden="1" customWidth="1"/>
    <col min="4878" max="5120" width="11.42578125" style="273" hidden="1"/>
    <col min="5121" max="5121" width="17.7109375" style="273" hidden="1" customWidth="1"/>
    <col min="5122" max="5122" width="7.140625" style="273" hidden="1" customWidth="1"/>
    <col min="5123" max="5123" width="1.42578125" style="273" hidden="1" customWidth="1"/>
    <col min="5124" max="5124" width="7.42578125" style="273" hidden="1" customWidth="1"/>
    <col min="5125" max="5125" width="6.28515625" style="273" hidden="1" customWidth="1"/>
    <col min="5126" max="5126" width="7.5703125" style="273" hidden="1" customWidth="1"/>
    <col min="5127" max="5127" width="6.28515625" style="273" hidden="1" customWidth="1"/>
    <col min="5128" max="5128" width="7.140625" style="273" hidden="1" customWidth="1"/>
    <col min="5129" max="5129" width="6.140625" style="273" hidden="1" customWidth="1"/>
    <col min="5130" max="5130" width="9.5703125" style="273" hidden="1" customWidth="1"/>
    <col min="5131" max="5131" width="7" style="273" hidden="1" customWidth="1"/>
    <col min="5132" max="5132" width="8.140625" style="273" hidden="1" customWidth="1"/>
    <col min="5133" max="5133" width="0.85546875" style="273" hidden="1" customWidth="1"/>
    <col min="5134" max="5376" width="11.42578125" style="273" hidden="1"/>
    <col min="5377" max="5377" width="17.7109375" style="273" hidden="1" customWidth="1"/>
    <col min="5378" max="5378" width="7.140625" style="273" hidden="1" customWidth="1"/>
    <col min="5379" max="5379" width="1.42578125" style="273" hidden="1" customWidth="1"/>
    <col min="5380" max="5380" width="7.42578125" style="273" hidden="1" customWidth="1"/>
    <col min="5381" max="5381" width="6.28515625" style="273" hidden="1" customWidth="1"/>
    <col min="5382" max="5382" width="7.5703125" style="273" hidden="1" customWidth="1"/>
    <col min="5383" max="5383" width="6.28515625" style="273" hidden="1" customWidth="1"/>
    <col min="5384" max="5384" width="7.140625" style="273" hidden="1" customWidth="1"/>
    <col min="5385" max="5385" width="6.140625" style="273" hidden="1" customWidth="1"/>
    <col min="5386" max="5386" width="9.5703125" style="273" hidden="1" customWidth="1"/>
    <col min="5387" max="5387" width="7" style="273" hidden="1" customWidth="1"/>
    <col min="5388" max="5388" width="8.140625" style="273" hidden="1" customWidth="1"/>
    <col min="5389" max="5389" width="0.85546875" style="273" hidden="1" customWidth="1"/>
    <col min="5390" max="5632" width="11.42578125" style="273" hidden="1"/>
    <col min="5633" max="5633" width="17.7109375" style="273" hidden="1" customWidth="1"/>
    <col min="5634" max="5634" width="7.140625" style="273" hidden="1" customWidth="1"/>
    <col min="5635" max="5635" width="1.42578125" style="273" hidden="1" customWidth="1"/>
    <col min="5636" max="5636" width="7.42578125" style="273" hidden="1" customWidth="1"/>
    <col min="5637" max="5637" width="6.28515625" style="273" hidden="1" customWidth="1"/>
    <col min="5638" max="5638" width="7.5703125" style="273" hidden="1" customWidth="1"/>
    <col min="5639" max="5639" width="6.28515625" style="273" hidden="1" customWidth="1"/>
    <col min="5640" max="5640" width="7.140625" style="273" hidden="1" customWidth="1"/>
    <col min="5641" max="5641" width="6.140625" style="273" hidden="1" customWidth="1"/>
    <col min="5642" max="5642" width="9.5703125" style="273" hidden="1" customWidth="1"/>
    <col min="5643" max="5643" width="7" style="273" hidden="1" customWidth="1"/>
    <col min="5644" max="5644" width="8.140625" style="273" hidden="1" customWidth="1"/>
    <col min="5645" max="5645" width="0.85546875" style="273" hidden="1" customWidth="1"/>
    <col min="5646" max="5888" width="11.42578125" style="273" hidden="1"/>
    <col min="5889" max="5889" width="17.7109375" style="273" hidden="1" customWidth="1"/>
    <col min="5890" max="5890" width="7.140625" style="273" hidden="1" customWidth="1"/>
    <col min="5891" max="5891" width="1.42578125" style="273" hidden="1" customWidth="1"/>
    <col min="5892" max="5892" width="7.42578125" style="273" hidden="1" customWidth="1"/>
    <col min="5893" max="5893" width="6.28515625" style="273" hidden="1" customWidth="1"/>
    <col min="5894" max="5894" width="7.5703125" style="273" hidden="1" customWidth="1"/>
    <col min="5895" max="5895" width="6.28515625" style="273" hidden="1" customWidth="1"/>
    <col min="5896" max="5896" width="7.140625" style="273" hidden="1" customWidth="1"/>
    <col min="5897" max="5897" width="6.140625" style="273" hidden="1" customWidth="1"/>
    <col min="5898" max="5898" width="9.5703125" style="273" hidden="1" customWidth="1"/>
    <col min="5899" max="5899" width="7" style="273" hidden="1" customWidth="1"/>
    <col min="5900" max="5900" width="8.140625" style="273" hidden="1" customWidth="1"/>
    <col min="5901" max="5901" width="0.85546875" style="273" hidden="1" customWidth="1"/>
    <col min="5902" max="6144" width="11.42578125" style="273" hidden="1"/>
    <col min="6145" max="6145" width="17.7109375" style="273" hidden="1" customWidth="1"/>
    <col min="6146" max="6146" width="7.140625" style="273" hidden="1" customWidth="1"/>
    <col min="6147" max="6147" width="1.42578125" style="273" hidden="1" customWidth="1"/>
    <col min="6148" max="6148" width="7.42578125" style="273" hidden="1" customWidth="1"/>
    <col min="6149" max="6149" width="6.28515625" style="273" hidden="1" customWidth="1"/>
    <col min="6150" max="6150" width="7.5703125" style="273" hidden="1" customWidth="1"/>
    <col min="6151" max="6151" width="6.28515625" style="273" hidden="1" customWidth="1"/>
    <col min="6152" max="6152" width="7.140625" style="273" hidden="1" customWidth="1"/>
    <col min="6153" max="6153" width="6.140625" style="273" hidden="1" customWidth="1"/>
    <col min="6154" max="6154" width="9.5703125" style="273" hidden="1" customWidth="1"/>
    <col min="6155" max="6155" width="7" style="273" hidden="1" customWidth="1"/>
    <col min="6156" max="6156" width="8.140625" style="273" hidden="1" customWidth="1"/>
    <col min="6157" max="6157" width="0.85546875" style="273" hidden="1" customWidth="1"/>
    <col min="6158" max="6400" width="11.42578125" style="273" hidden="1"/>
    <col min="6401" max="6401" width="17.7109375" style="273" hidden="1" customWidth="1"/>
    <col min="6402" max="6402" width="7.140625" style="273" hidden="1" customWidth="1"/>
    <col min="6403" max="6403" width="1.42578125" style="273" hidden="1" customWidth="1"/>
    <col min="6404" max="6404" width="7.42578125" style="273" hidden="1" customWidth="1"/>
    <col min="6405" max="6405" width="6.28515625" style="273" hidden="1" customWidth="1"/>
    <col min="6406" max="6406" width="7.5703125" style="273" hidden="1" customWidth="1"/>
    <col min="6407" max="6407" width="6.28515625" style="273" hidden="1" customWidth="1"/>
    <col min="6408" max="6408" width="7.140625" style="273" hidden="1" customWidth="1"/>
    <col min="6409" max="6409" width="6.140625" style="273" hidden="1" customWidth="1"/>
    <col min="6410" max="6410" width="9.5703125" style="273" hidden="1" customWidth="1"/>
    <col min="6411" max="6411" width="7" style="273" hidden="1" customWidth="1"/>
    <col min="6412" max="6412" width="8.140625" style="273" hidden="1" customWidth="1"/>
    <col min="6413" max="6413" width="0.85546875" style="273" hidden="1" customWidth="1"/>
    <col min="6414" max="6656" width="11.42578125" style="273" hidden="1"/>
    <col min="6657" max="6657" width="17.7109375" style="273" hidden="1" customWidth="1"/>
    <col min="6658" max="6658" width="7.140625" style="273" hidden="1" customWidth="1"/>
    <col min="6659" max="6659" width="1.42578125" style="273" hidden="1" customWidth="1"/>
    <col min="6660" max="6660" width="7.42578125" style="273" hidden="1" customWidth="1"/>
    <col min="6661" max="6661" width="6.28515625" style="273" hidden="1" customWidth="1"/>
    <col min="6662" max="6662" width="7.5703125" style="273" hidden="1" customWidth="1"/>
    <col min="6663" max="6663" width="6.28515625" style="273" hidden="1" customWidth="1"/>
    <col min="6664" max="6664" width="7.140625" style="273" hidden="1" customWidth="1"/>
    <col min="6665" max="6665" width="6.140625" style="273" hidden="1" customWidth="1"/>
    <col min="6666" max="6666" width="9.5703125" style="273" hidden="1" customWidth="1"/>
    <col min="6667" max="6667" width="7" style="273" hidden="1" customWidth="1"/>
    <col min="6668" max="6668" width="8.140625" style="273" hidden="1" customWidth="1"/>
    <col min="6669" max="6669" width="0.85546875" style="273" hidden="1" customWidth="1"/>
    <col min="6670" max="6912" width="11.42578125" style="273" hidden="1"/>
    <col min="6913" max="6913" width="17.7109375" style="273" hidden="1" customWidth="1"/>
    <col min="6914" max="6914" width="7.140625" style="273" hidden="1" customWidth="1"/>
    <col min="6915" max="6915" width="1.42578125" style="273" hidden="1" customWidth="1"/>
    <col min="6916" max="6916" width="7.42578125" style="273" hidden="1" customWidth="1"/>
    <col min="6917" max="6917" width="6.28515625" style="273" hidden="1" customWidth="1"/>
    <col min="6918" max="6918" width="7.5703125" style="273" hidden="1" customWidth="1"/>
    <col min="6919" max="6919" width="6.28515625" style="273" hidden="1" customWidth="1"/>
    <col min="6920" max="6920" width="7.140625" style="273" hidden="1" customWidth="1"/>
    <col min="6921" max="6921" width="6.140625" style="273" hidden="1" customWidth="1"/>
    <col min="6922" max="6922" width="9.5703125" style="273" hidden="1" customWidth="1"/>
    <col min="6923" max="6923" width="7" style="273" hidden="1" customWidth="1"/>
    <col min="6924" max="6924" width="8.140625" style="273" hidden="1" customWidth="1"/>
    <col min="6925" max="6925" width="0.85546875" style="273" hidden="1" customWidth="1"/>
    <col min="6926" max="7168" width="11.42578125" style="273" hidden="1"/>
    <col min="7169" max="7169" width="17.7109375" style="273" hidden="1" customWidth="1"/>
    <col min="7170" max="7170" width="7.140625" style="273" hidden="1" customWidth="1"/>
    <col min="7171" max="7171" width="1.42578125" style="273" hidden="1" customWidth="1"/>
    <col min="7172" max="7172" width="7.42578125" style="273" hidden="1" customWidth="1"/>
    <col min="7173" max="7173" width="6.28515625" style="273" hidden="1" customWidth="1"/>
    <col min="7174" max="7174" width="7.5703125" style="273" hidden="1" customWidth="1"/>
    <col min="7175" max="7175" width="6.28515625" style="273" hidden="1" customWidth="1"/>
    <col min="7176" max="7176" width="7.140625" style="273" hidden="1" customWidth="1"/>
    <col min="7177" max="7177" width="6.140625" style="273" hidden="1" customWidth="1"/>
    <col min="7178" max="7178" width="9.5703125" style="273" hidden="1" customWidth="1"/>
    <col min="7179" max="7179" width="7" style="273" hidden="1" customWidth="1"/>
    <col min="7180" max="7180" width="8.140625" style="273" hidden="1" customWidth="1"/>
    <col min="7181" max="7181" width="0.85546875" style="273" hidden="1" customWidth="1"/>
    <col min="7182" max="7424" width="11.42578125" style="273" hidden="1"/>
    <col min="7425" max="7425" width="17.7109375" style="273" hidden="1" customWidth="1"/>
    <col min="7426" max="7426" width="7.140625" style="273" hidden="1" customWidth="1"/>
    <col min="7427" max="7427" width="1.42578125" style="273" hidden="1" customWidth="1"/>
    <col min="7428" max="7428" width="7.42578125" style="273" hidden="1" customWidth="1"/>
    <col min="7429" max="7429" width="6.28515625" style="273" hidden="1" customWidth="1"/>
    <col min="7430" max="7430" width="7.5703125" style="273" hidden="1" customWidth="1"/>
    <col min="7431" max="7431" width="6.28515625" style="273" hidden="1" customWidth="1"/>
    <col min="7432" max="7432" width="7.140625" style="273" hidden="1" customWidth="1"/>
    <col min="7433" max="7433" width="6.140625" style="273" hidden="1" customWidth="1"/>
    <col min="7434" max="7434" width="9.5703125" style="273" hidden="1" customWidth="1"/>
    <col min="7435" max="7435" width="7" style="273" hidden="1" customWidth="1"/>
    <col min="7436" max="7436" width="8.140625" style="273" hidden="1" customWidth="1"/>
    <col min="7437" max="7437" width="0.85546875" style="273" hidden="1" customWidth="1"/>
    <col min="7438" max="7680" width="11.42578125" style="273" hidden="1"/>
    <col min="7681" max="7681" width="17.7109375" style="273" hidden="1" customWidth="1"/>
    <col min="7682" max="7682" width="7.140625" style="273" hidden="1" customWidth="1"/>
    <col min="7683" max="7683" width="1.42578125" style="273" hidden="1" customWidth="1"/>
    <col min="7684" max="7684" width="7.42578125" style="273" hidden="1" customWidth="1"/>
    <col min="7685" max="7685" width="6.28515625" style="273" hidden="1" customWidth="1"/>
    <col min="7686" max="7686" width="7.5703125" style="273" hidden="1" customWidth="1"/>
    <col min="7687" max="7687" width="6.28515625" style="273" hidden="1" customWidth="1"/>
    <col min="7688" max="7688" width="7.140625" style="273" hidden="1" customWidth="1"/>
    <col min="7689" max="7689" width="6.140625" style="273" hidden="1" customWidth="1"/>
    <col min="7690" max="7690" width="9.5703125" style="273" hidden="1" customWidth="1"/>
    <col min="7691" max="7691" width="7" style="273" hidden="1" customWidth="1"/>
    <col min="7692" max="7692" width="8.140625" style="273" hidden="1" customWidth="1"/>
    <col min="7693" max="7693" width="0.85546875" style="273" hidden="1" customWidth="1"/>
    <col min="7694" max="7936" width="11.42578125" style="273" hidden="1"/>
    <col min="7937" max="7937" width="17.7109375" style="273" hidden="1" customWidth="1"/>
    <col min="7938" max="7938" width="7.140625" style="273" hidden="1" customWidth="1"/>
    <col min="7939" max="7939" width="1.42578125" style="273" hidden="1" customWidth="1"/>
    <col min="7940" max="7940" width="7.42578125" style="273" hidden="1" customWidth="1"/>
    <col min="7941" max="7941" width="6.28515625" style="273" hidden="1" customWidth="1"/>
    <col min="7942" max="7942" width="7.5703125" style="273" hidden="1" customWidth="1"/>
    <col min="7943" max="7943" width="6.28515625" style="273" hidden="1" customWidth="1"/>
    <col min="7944" max="7944" width="7.140625" style="273" hidden="1" customWidth="1"/>
    <col min="7945" max="7945" width="6.140625" style="273" hidden="1" customWidth="1"/>
    <col min="7946" max="7946" width="9.5703125" style="273" hidden="1" customWidth="1"/>
    <col min="7947" max="7947" width="7" style="273" hidden="1" customWidth="1"/>
    <col min="7948" max="7948" width="8.140625" style="273" hidden="1" customWidth="1"/>
    <col min="7949" max="7949" width="0.85546875" style="273" hidden="1" customWidth="1"/>
    <col min="7950" max="8192" width="11.42578125" style="273" hidden="1"/>
    <col min="8193" max="8193" width="17.7109375" style="273" hidden="1" customWidth="1"/>
    <col min="8194" max="8194" width="7.140625" style="273" hidden="1" customWidth="1"/>
    <col min="8195" max="8195" width="1.42578125" style="273" hidden="1" customWidth="1"/>
    <col min="8196" max="8196" width="7.42578125" style="273" hidden="1" customWidth="1"/>
    <col min="8197" max="8197" width="6.28515625" style="273" hidden="1" customWidth="1"/>
    <col min="8198" max="8198" width="7.5703125" style="273" hidden="1" customWidth="1"/>
    <col min="8199" max="8199" width="6.28515625" style="273" hidden="1" customWidth="1"/>
    <col min="8200" max="8200" width="7.140625" style="273" hidden="1" customWidth="1"/>
    <col min="8201" max="8201" width="6.140625" style="273" hidden="1" customWidth="1"/>
    <col min="8202" max="8202" width="9.5703125" style="273" hidden="1" customWidth="1"/>
    <col min="8203" max="8203" width="7" style="273" hidden="1" customWidth="1"/>
    <col min="8204" max="8204" width="8.140625" style="273" hidden="1" customWidth="1"/>
    <col min="8205" max="8205" width="0.85546875" style="273" hidden="1" customWidth="1"/>
    <col min="8206" max="8448" width="11.42578125" style="273" hidden="1"/>
    <col min="8449" max="8449" width="17.7109375" style="273" hidden="1" customWidth="1"/>
    <col min="8450" max="8450" width="7.140625" style="273" hidden="1" customWidth="1"/>
    <col min="8451" max="8451" width="1.42578125" style="273" hidden="1" customWidth="1"/>
    <col min="8452" max="8452" width="7.42578125" style="273" hidden="1" customWidth="1"/>
    <col min="8453" max="8453" width="6.28515625" style="273" hidden="1" customWidth="1"/>
    <col min="8454" max="8454" width="7.5703125" style="273" hidden="1" customWidth="1"/>
    <col min="8455" max="8455" width="6.28515625" style="273" hidden="1" customWidth="1"/>
    <col min="8456" max="8456" width="7.140625" style="273" hidden="1" customWidth="1"/>
    <col min="8457" max="8457" width="6.140625" style="273" hidden="1" customWidth="1"/>
    <col min="8458" max="8458" width="9.5703125" style="273" hidden="1" customWidth="1"/>
    <col min="8459" max="8459" width="7" style="273" hidden="1" customWidth="1"/>
    <col min="8460" max="8460" width="8.140625" style="273" hidden="1" customWidth="1"/>
    <col min="8461" max="8461" width="0.85546875" style="273" hidden="1" customWidth="1"/>
    <col min="8462" max="8704" width="11.42578125" style="273" hidden="1"/>
    <col min="8705" max="8705" width="17.7109375" style="273" hidden="1" customWidth="1"/>
    <col min="8706" max="8706" width="7.140625" style="273" hidden="1" customWidth="1"/>
    <col min="8707" max="8707" width="1.42578125" style="273" hidden="1" customWidth="1"/>
    <col min="8708" max="8708" width="7.42578125" style="273" hidden="1" customWidth="1"/>
    <col min="8709" max="8709" width="6.28515625" style="273" hidden="1" customWidth="1"/>
    <col min="8710" max="8710" width="7.5703125" style="273" hidden="1" customWidth="1"/>
    <col min="8711" max="8711" width="6.28515625" style="273" hidden="1" customWidth="1"/>
    <col min="8712" max="8712" width="7.140625" style="273" hidden="1" customWidth="1"/>
    <col min="8713" max="8713" width="6.140625" style="273" hidden="1" customWidth="1"/>
    <col min="8714" max="8714" width="9.5703125" style="273" hidden="1" customWidth="1"/>
    <col min="8715" max="8715" width="7" style="273" hidden="1" customWidth="1"/>
    <col min="8716" max="8716" width="8.140625" style="273" hidden="1" customWidth="1"/>
    <col min="8717" max="8717" width="0.85546875" style="273" hidden="1" customWidth="1"/>
    <col min="8718" max="8960" width="11.42578125" style="273" hidden="1"/>
    <col min="8961" max="8961" width="17.7109375" style="273" hidden="1" customWidth="1"/>
    <col min="8962" max="8962" width="7.140625" style="273" hidden="1" customWidth="1"/>
    <col min="8963" max="8963" width="1.42578125" style="273" hidden="1" customWidth="1"/>
    <col min="8964" max="8964" width="7.42578125" style="273" hidden="1" customWidth="1"/>
    <col min="8965" max="8965" width="6.28515625" style="273" hidden="1" customWidth="1"/>
    <col min="8966" max="8966" width="7.5703125" style="273" hidden="1" customWidth="1"/>
    <col min="8967" max="8967" width="6.28515625" style="273" hidden="1" customWidth="1"/>
    <col min="8968" max="8968" width="7.140625" style="273" hidden="1" customWidth="1"/>
    <col min="8969" max="8969" width="6.140625" style="273" hidden="1" customWidth="1"/>
    <col min="8970" max="8970" width="9.5703125" style="273" hidden="1" customWidth="1"/>
    <col min="8971" max="8971" width="7" style="273" hidden="1" customWidth="1"/>
    <col min="8972" max="8972" width="8.140625" style="273" hidden="1" customWidth="1"/>
    <col min="8973" max="8973" width="0.85546875" style="273" hidden="1" customWidth="1"/>
    <col min="8974" max="9216" width="11.42578125" style="273" hidden="1"/>
    <col min="9217" max="9217" width="17.7109375" style="273" hidden="1" customWidth="1"/>
    <col min="9218" max="9218" width="7.140625" style="273" hidden="1" customWidth="1"/>
    <col min="9219" max="9219" width="1.42578125" style="273" hidden="1" customWidth="1"/>
    <col min="9220" max="9220" width="7.42578125" style="273" hidden="1" customWidth="1"/>
    <col min="9221" max="9221" width="6.28515625" style="273" hidden="1" customWidth="1"/>
    <col min="9222" max="9222" width="7.5703125" style="273" hidden="1" customWidth="1"/>
    <col min="9223" max="9223" width="6.28515625" style="273" hidden="1" customWidth="1"/>
    <col min="9224" max="9224" width="7.140625" style="273" hidden="1" customWidth="1"/>
    <col min="9225" max="9225" width="6.140625" style="273" hidden="1" customWidth="1"/>
    <col min="9226" max="9226" width="9.5703125" style="273" hidden="1" customWidth="1"/>
    <col min="9227" max="9227" width="7" style="273" hidden="1" customWidth="1"/>
    <col min="9228" max="9228" width="8.140625" style="273" hidden="1" customWidth="1"/>
    <col min="9229" max="9229" width="0.85546875" style="273" hidden="1" customWidth="1"/>
    <col min="9230" max="9472" width="11.42578125" style="273" hidden="1"/>
    <col min="9473" max="9473" width="17.7109375" style="273" hidden="1" customWidth="1"/>
    <col min="9474" max="9474" width="7.140625" style="273" hidden="1" customWidth="1"/>
    <col min="9475" max="9475" width="1.42578125" style="273" hidden="1" customWidth="1"/>
    <col min="9476" max="9476" width="7.42578125" style="273" hidden="1" customWidth="1"/>
    <col min="9477" max="9477" width="6.28515625" style="273" hidden="1" customWidth="1"/>
    <col min="9478" max="9478" width="7.5703125" style="273" hidden="1" customWidth="1"/>
    <col min="9479" max="9479" width="6.28515625" style="273" hidden="1" customWidth="1"/>
    <col min="9480" max="9480" width="7.140625" style="273" hidden="1" customWidth="1"/>
    <col min="9481" max="9481" width="6.140625" style="273" hidden="1" customWidth="1"/>
    <col min="9482" max="9482" width="9.5703125" style="273" hidden="1" customWidth="1"/>
    <col min="9483" max="9483" width="7" style="273" hidden="1" customWidth="1"/>
    <col min="9484" max="9484" width="8.140625" style="273" hidden="1" customWidth="1"/>
    <col min="9485" max="9485" width="0.85546875" style="273" hidden="1" customWidth="1"/>
    <col min="9486" max="9728" width="11.42578125" style="273" hidden="1"/>
    <col min="9729" max="9729" width="17.7109375" style="273" hidden="1" customWidth="1"/>
    <col min="9730" max="9730" width="7.140625" style="273" hidden="1" customWidth="1"/>
    <col min="9731" max="9731" width="1.42578125" style="273" hidden="1" customWidth="1"/>
    <col min="9732" max="9732" width="7.42578125" style="273" hidden="1" customWidth="1"/>
    <col min="9733" max="9733" width="6.28515625" style="273" hidden="1" customWidth="1"/>
    <col min="9734" max="9734" width="7.5703125" style="273" hidden="1" customWidth="1"/>
    <col min="9735" max="9735" width="6.28515625" style="273" hidden="1" customWidth="1"/>
    <col min="9736" max="9736" width="7.140625" style="273" hidden="1" customWidth="1"/>
    <col min="9737" max="9737" width="6.140625" style="273" hidden="1" customWidth="1"/>
    <col min="9738" max="9738" width="9.5703125" style="273" hidden="1" customWidth="1"/>
    <col min="9739" max="9739" width="7" style="273" hidden="1" customWidth="1"/>
    <col min="9740" max="9740" width="8.140625" style="273" hidden="1" customWidth="1"/>
    <col min="9741" max="9741" width="0.85546875" style="273" hidden="1" customWidth="1"/>
    <col min="9742" max="9984" width="11.42578125" style="273" hidden="1"/>
    <col min="9985" max="9985" width="17.7109375" style="273" hidden="1" customWidth="1"/>
    <col min="9986" max="9986" width="7.140625" style="273" hidden="1" customWidth="1"/>
    <col min="9987" max="9987" width="1.42578125" style="273" hidden="1" customWidth="1"/>
    <col min="9988" max="9988" width="7.42578125" style="273" hidden="1" customWidth="1"/>
    <col min="9989" max="9989" width="6.28515625" style="273" hidden="1" customWidth="1"/>
    <col min="9990" max="9990" width="7.5703125" style="273" hidden="1" customWidth="1"/>
    <col min="9991" max="9991" width="6.28515625" style="273" hidden="1" customWidth="1"/>
    <col min="9992" max="9992" width="7.140625" style="273" hidden="1" customWidth="1"/>
    <col min="9993" max="9993" width="6.140625" style="273" hidden="1" customWidth="1"/>
    <col min="9994" max="9994" width="9.5703125" style="273" hidden="1" customWidth="1"/>
    <col min="9995" max="9995" width="7" style="273" hidden="1" customWidth="1"/>
    <col min="9996" max="9996" width="8.140625" style="273" hidden="1" customWidth="1"/>
    <col min="9997" max="9997" width="0.85546875" style="273" hidden="1" customWidth="1"/>
    <col min="9998" max="10240" width="11.42578125" style="273" hidden="1"/>
    <col min="10241" max="10241" width="17.7109375" style="273" hidden="1" customWidth="1"/>
    <col min="10242" max="10242" width="7.140625" style="273" hidden="1" customWidth="1"/>
    <col min="10243" max="10243" width="1.42578125" style="273" hidden="1" customWidth="1"/>
    <col min="10244" max="10244" width="7.42578125" style="273" hidden="1" customWidth="1"/>
    <col min="10245" max="10245" width="6.28515625" style="273" hidden="1" customWidth="1"/>
    <col min="10246" max="10246" width="7.5703125" style="273" hidden="1" customWidth="1"/>
    <col min="10247" max="10247" width="6.28515625" style="273" hidden="1" customWidth="1"/>
    <col min="10248" max="10248" width="7.140625" style="273" hidden="1" customWidth="1"/>
    <col min="10249" max="10249" width="6.140625" style="273" hidden="1" customWidth="1"/>
    <col min="10250" max="10250" width="9.5703125" style="273" hidden="1" customWidth="1"/>
    <col min="10251" max="10251" width="7" style="273" hidden="1" customWidth="1"/>
    <col min="10252" max="10252" width="8.140625" style="273" hidden="1" customWidth="1"/>
    <col min="10253" max="10253" width="0.85546875" style="273" hidden="1" customWidth="1"/>
    <col min="10254" max="10496" width="11.42578125" style="273" hidden="1"/>
    <col min="10497" max="10497" width="17.7109375" style="273" hidden="1" customWidth="1"/>
    <col min="10498" max="10498" width="7.140625" style="273" hidden="1" customWidth="1"/>
    <col min="10499" max="10499" width="1.42578125" style="273" hidden="1" customWidth="1"/>
    <col min="10500" max="10500" width="7.42578125" style="273" hidden="1" customWidth="1"/>
    <col min="10501" max="10501" width="6.28515625" style="273" hidden="1" customWidth="1"/>
    <col min="10502" max="10502" width="7.5703125" style="273" hidden="1" customWidth="1"/>
    <col min="10503" max="10503" width="6.28515625" style="273" hidden="1" customWidth="1"/>
    <col min="10504" max="10504" width="7.140625" style="273" hidden="1" customWidth="1"/>
    <col min="10505" max="10505" width="6.140625" style="273" hidden="1" customWidth="1"/>
    <col min="10506" max="10506" width="9.5703125" style="273" hidden="1" customWidth="1"/>
    <col min="10507" max="10507" width="7" style="273" hidden="1" customWidth="1"/>
    <col min="10508" max="10508" width="8.140625" style="273" hidden="1" customWidth="1"/>
    <col min="10509" max="10509" width="0.85546875" style="273" hidden="1" customWidth="1"/>
    <col min="10510" max="10752" width="11.42578125" style="273" hidden="1"/>
    <col min="10753" max="10753" width="17.7109375" style="273" hidden="1" customWidth="1"/>
    <col min="10754" max="10754" width="7.140625" style="273" hidden="1" customWidth="1"/>
    <col min="10755" max="10755" width="1.42578125" style="273" hidden="1" customWidth="1"/>
    <col min="10756" max="10756" width="7.42578125" style="273" hidden="1" customWidth="1"/>
    <col min="10757" max="10757" width="6.28515625" style="273" hidden="1" customWidth="1"/>
    <col min="10758" max="10758" width="7.5703125" style="273" hidden="1" customWidth="1"/>
    <col min="10759" max="10759" width="6.28515625" style="273" hidden="1" customWidth="1"/>
    <col min="10760" max="10760" width="7.140625" style="273" hidden="1" customWidth="1"/>
    <col min="10761" max="10761" width="6.140625" style="273" hidden="1" customWidth="1"/>
    <col min="10762" max="10762" width="9.5703125" style="273" hidden="1" customWidth="1"/>
    <col min="10763" max="10763" width="7" style="273" hidden="1" customWidth="1"/>
    <col min="10764" max="10764" width="8.140625" style="273" hidden="1" customWidth="1"/>
    <col min="10765" max="10765" width="0.85546875" style="273" hidden="1" customWidth="1"/>
    <col min="10766" max="11008" width="11.42578125" style="273" hidden="1"/>
    <col min="11009" max="11009" width="17.7109375" style="273" hidden="1" customWidth="1"/>
    <col min="11010" max="11010" width="7.140625" style="273" hidden="1" customWidth="1"/>
    <col min="11011" max="11011" width="1.42578125" style="273" hidden="1" customWidth="1"/>
    <col min="11012" max="11012" width="7.42578125" style="273" hidden="1" customWidth="1"/>
    <col min="11013" max="11013" width="6.28515625" style="273" hidden="1" customWidth="1"/>
    <col min="11014" max="11014" width="7.5703125" style="273" hidden="1" customWidth="1"/>
    <col min="11015" max="11015" width="6.28515625" style="273" hidden="1" customWidth="1"/>
    <col min="11016" max="11016" width="7.140625" style="273" hidden="1" customWidth="1"/>
    <col min="11017" max="11017" width="6.140625" style="273" hidden="1" customWidth="1"/>
    <col min="11018" max="11018" width="9.5703125" style="273" hidden="1" customWidth="1"/>
    <col min="11019" max="11019" width="7" style="273" hidden="1" customWidth="1"/>
    <col min="11020" max="11020" width="8.140625" style="273" hidden="1" customWidth="1"/>
    <col min="11021" max="11021" width="0.85546875" style="273" hidden="1" customWidth="1"/>
    <col min="11022" max="11264" width="11.42578125" style="273" hidden="1"/>
    <col min="11265" max="11265" width="17.7109375" style="273" hidden="1" customWidth="1"/>
    <col min="11266" max="11266" width="7.140625" style="273" hidden="1" customWidth="1"/>
    <col min="11267" max="11267" width="1.42578125" style="273" hidden="1" customWidth="1"/>
    <col min="11268" max="11268" width="7.42578125" style="273" hidden="1" customWidth="1"/>
    <col min="11269" max="11269" width="6.28515625" style="273" hidden="1" customWidth="1"/>
    <col min="11270" max="11270" width="7.5703125" style="273" hidden="1" customWidth="1"/>
    <col min="11271" max="11271" width="6.28515625" style="273" hidden="1" customWidth="1"/>
    <col min="11272" max="11272" width="7.140625" style="273" hidden="1" customWidth="1"/>
    <col min="11273" max="11273" width="6.140625" style="273" hidden="1" customWidth="1"/>
    <col min="11274" max="11274" width="9.5703125" style="273" hidden="1" customWidth="1"/>
    <col min="11275" max="11275" width="7" style="273" hidden="1" customWidth="1"/>
    <col min="11276" max="11276" width="8.140625" style="273" hidden="1" customWidth="1"/>
    <col min="11277" max="11277" width="0.85546875" style="273" hidden="1" customWidth="1"/>
    <col min="11278" max="11520" width="11.42578125" style="273" hidden="1"/>
    <col min="11521" max="11521" width="17.7109375" style="273" hidden="1" customWidth="1"/>
    <col min="11522" max="11522" width="7.140625" style="273" hidden="1" customWidth="1"/>
    <col min="11523" max="11523" width="1.42578125" style="273" hidden="1" customWidth="1"/>
    <col min="11524" max="11524" width="7.42578125" style="273" hidden="1" customWidth="1"/>
    <col min="11525" max="11525" width="6.28515625" style="273" hidden="1" customWidth="1"/>
    <col min="11526" max="11526" width="7.5703125" style="273" hidden="1" customWidth="1"/>
    <col min="11527" max="11527" width="6.28515625" style="273" hidden="1" customWidth="1"/>
    <col min="11528" max="11528" width="7.140625" style="273" hidden="1" customWidth="1"/>
    <col min="11529" max="11529" width="6.140625" style="273" hidden="1" customWidth="1"/>
    <col min="11530" max="11530" width="9.5703125" style="273" hidden="1" customWidth="1"/>
    <col min="11531" max="11531" width="7" style="273" hidden="1" customWidth="1"/>
    <col min="11532" max="11532" width="8.140625" style="273" hidden="1" customWidth="1"/>
    <col min="11533" max="11533" width="0.85546875" style="273" hidden="1" customWidth="1"/>
    <col min="11534" max="11776" width="11.42578125" style="273" hidden="1"/>
    <col min="11777" max="11777" width="17.7109375" style="273" hidden="1" customWidth="1"/>
    <col min="11778" max="11778" width="7.140625" style="273" hidden="1" customWidth="1"/>
    <col min="11779" max="11779" width="1.42578125" style="273" hidden="1" customWidth="1"/>
    <col min="11780" max="11780" width="7.42578125" style="273" hidden="1" customWidth="1"/>
    <col min="11781" max="11781" width="6.28515625" style="273" hidden="1" customWidth="1"/>
    <col min="11782" max="11782" width="7.5703125" style="273" hidden="1" customWidth="1"/>
    <col min="11783" max="11783" width="6.28515625" style="273" hidden="1" customWidth="1"/>
    <col min="11784" max="11784" width="7.140625" style="273" hidden="1" customWidth="1"/>
    <col min="11785" max="11785" width="6.140625" style="273" hidden="1" customWidth="1"/>
    <col min="11786" max="11786" width="9.5703125" style="273" hidden="1" customWidth="1"/>
    <col min="11787" max="11787" width="7" style="273" hidden="1" customWidth="1"/>
    <col min="11788" max="11788" width="8.140625" style="273" hidden="1" customWidth="1"/>
    <col min="11789" max="11789" width="0.85546875" style="273" hidden="1" customWidth="1"/>
    <col min="11790" max="12032" width="11.42578125" style="273" hidden="1"/>
    <col min="12033" max="12033" width="17.7109375" style="273" hidden="1" customWidth="1"/>
    <col min="12034" max="12034" width="7.140625" style="273" hidden="1" customWidth="1"/>
    <col min="12035" max="12035" width="1.42578125" style="273" hidden="1" customWidth="1"/>
    <col min="12036" max="12036" width="7.42578125" style="273" hidden="1" customWidth="1"/>
    <col min="12037" max="12037" width="6.28515625" style="273" hidden="1" customWidth="1"/>
    <col min="12038" max="12038" width="7.5703125" style="273" hidden="1" customWidth="1"/>
    <col min="12039" max="12039" width="6.28515625" style="273" hidden="1" customWidth="1"/>
    <col min="12040" max="12040" width="7.140625" style="273" hidden="1" customWidth="1"/>
    <col min="12041" max="12041" width="6.140625" style="273" hidden="1" customWidth="1"/>
    <col min="12042" max="12042" width="9.5703125" style="273" hidden="1" customWidth="1"/>
    <col min="12043" max="12043" width="7" style="273" hidden="1" customWidth="1"/>
    <col min="12044" max="12044" width="8.140625" style="273" hidden="1" customWidth="1"/>
    <col min="12045" max="12045" width="0.85546875" style="273" hidden="1" customWidth="1"/>
    <col min="12046" max="12288" width="11.42578125" style="273" hidden="1"/>
    <col min="12289" max="12289" width="17.7109375" style="273" hidden="1" customWidth="1"/>
    <col min="12290" max="12290" width="7.140625" style="273" hidden="1" customWidth="1"/>
    <col min="12291" max="12291" width="1.42578125" style="273" hidden="1" customWidth="1"/>
    <col min="12292" max="12292" width="7.42578125" style="273" hidden="1" customWidth="1"/>
    <col min="12293" max="12293" width="6.28515625" style="273" hidden="1" customWidth="1"/>
    <col min="12294" max="12294" width="7.5703125" style="273" hidden="1" customWidth="1"/>
    <col min="12295" max="12295" width="6.28515625" style="273" hidden="1" customWidth="1"/>
    <col min="12296" max="12296" width="7.140625" style="273" hidden="1" customWidth="1"/>
    <col min="12297" max="12297" width="6.140625" style="273" hidden="1" customWidth="1"/>
    <col min="12298" max="12298" width="9.5703125" style="273" hidden="1" customWidth="1"/>
    <col min="12299" max="12299" width="7" style="273" hidden="1" customWidth="1"/>
    <col min="12300" max="12300" width="8.140625" style="273" hidden="1" customWidth="1"/>
    <col min="12301" max="12301" width="0.85546875" style="273" hidden="1" customWidth="1"/>
    <col min="12302" max="12544" width="11.42578125" style="273" hidden="1"/>
    <col min="12545" max="12545" width="17.7109375" style="273" hidden="1" customWidth="1"/>
    <col min="12546" max="12546" width="7.140625" style="273" hidden="1" customWidth="1"/>
    <col min="12547" max="12547" width="1.42578125" style="273" hidden="1" customWidth="1"/>
    <col min="12548" max="12548" width="7.42578125" style="273" hidden="1" customWidth="1"/>
    <col min="12549" max="12549" width="6.28515625" style="273" hidden="1" customWidth="1"/>
    <col min="12550" max="12550" width="7.5703125" style="273" hidden="1" customWidth="1"/>
    <col min="12551" max="12551" width="6.28515625" style="273" hidden="1" customWidth="1"/>
    <col min="12552" max="12552" width="7.140625" style="273" hidden="1" customWidth="1"/>
    <col min="12553" max="12553" width="6.140625" style="273" hidden="1" customWidth="1"/>
    <col min="12554" max="12554" width="9.5703125" style="273" hidden="1" customWidth="1"/>
    <col min="12555" max="12555" width="7" style="273" hidden="1" customWidth="1"/>
    <col min="12556" max="12556" width="8.140625" style="273" hidden="1" customWidth="1"/>
    <col min="12557" max="12557" width="0.85546875" style="273" hidden="1" customWidth="1"/>
    <col min="12558" max="12800" width="11.42578125" style="273" hidden="1"/>
    <col min="12801" max="12801" width="17.7109375" style="273" hidden="1" customWidth="1"/>
    <col min="12802" max="12802" width="7.140625" style="273" hidden="1" customWidth="1"/>
    <col min="12803" max="12803" width="1.42578125" style="273" hidden="1" customWidth="1"/>
    <col min="12804" max="12804" width="7.42578125" style="273" hidden="1" customWidth="1"/>
    <col min="12805" max="12805" width="6.28515625" style="273" hidden="1" customWidth="1"/>
    <col min="12806" max="12806" width="7.5703125" style="273" hidden="1" customWidth="1"/>
    <col min="12807" max="12807" width="6.28515625" style="273" hidden="1" customWidth="1"/>
    <col min="12808" max="12808" width="7.140625" style="273" hidden="1" customWidth="1"/>
    <col min="12809" max="12809" width="6.140625" style="273" hidden="1" customWidth="1"/>
    <col min="12810" max="12810" width="9.5703125" style="273" hidden="1" customWidth="1"/>
    <col min="12811" max="12811" width="7" style="273" hidden="1" customWidth="1"/>
    <col min="12812" max="12812" width="8.140625" style="273" hidden="1" customWidth="1"/>
    <col min="12813" max="12813" width="0.85546875" style="273" hidden="1" customWidth="1"/>
    <col min="12814" max="13056" width="11.42578125" style="273" hidden="1"/>
    <col min="13057" max="13057" width="17.7109375" style="273" hidden="1" customWidth="1"/>
    <col min="13058" max="13058" width="7.140625" style="273" hidden="1" customWidth="1"/>
    <col min="13059" max="13059" width="1.42578125" style="273" hidden="1" customWidth="1"/>
    <col min="13060" max="13060" width="7.42578125" style="273" hidden="1" customWidth="1"/>
    <col min="13061" max="13061" width="6.28515625" style="273" hidden="1" customWidth="1"/>
    <col min="13062" max="13062" width="7.5703125" style="273" hidden="1" customWidth="1"/>
    <col min="13063" max="13063" width="6.28515625" style="273" hidden="1" customWidth="1"/>
    <col min="13064" max="13064" width="7.140625" style="273" hidden="1" customWidth="1"/>
    <col min="13065" max="13065" width="6.140625" style="273" hidden="1" customWidth="1"/>
    <col min="13066" max="13066" width="9.5703125" style="273" hidden="1" customWidth="1"/>
    <col min="13067" max="13067" width="7" style="273" hidden="1" customWidth="1"/>
    <col min="13068" max="13068" width="8.140625" style="273" hidden="1" customWidth="1"/>
    <col min="13069" max="13069" width="0.85546875" style="273" hidden="1" customWidth="1"/>
    <col min="13070" max="13312" width="11.42578125" style="273" hidden="1"/>
    <col min="13313" max="13313" width="17.7109375" style="273" hidden="1" customWidth="1"/>
    <col min="13314" max="13314" width="7.140625" style="273" hidden="1" customWidth="1"/>
    <col min="13315" max="13315" width="1.42578125" style="273" hidden="1" customWidth="1"/>
    <col min="13316" max="13316" width="7.42578125" style="273" hidden="1" customWidth="1"/>
    <col min="13317" max="13317" width="6.28515625" style="273" hidden="1" customWidth="1"/>
    <col min="13318" max="13318" width="7.5703125" style="273" hidden="1" customWidth="1"/>
    <col min="13319" max="13319" width="6.28515625" style="273" hidden="1" customWidth="1"/>
    <col min="13320" max="13320" width="7.140625" style="273" hidden="1" customWidth="1"/>
    <col min="13321" max="13321" width="6.140625" style="273" hidden="1" customWidth="1"/>
    <col min="13322" max="13322" width="9.5703125" style="273" hidden="1" customWidth="1"/>
    <col min="13323" max="13323" width="7" style="273" hidden="1" customWidth="1"/>
    <col min="13324" max="13324" width="8.140625" style="273" hidden="1" customWidth="1"/>
    <col min="13325" max="13325" width="0.85546875" style="273" hidden="1" customWidth="1"/>
    <col min="13326" max="13568" width="11.42578125" style="273" hidden="1"/>
    <col min="13569" max="13569" width="17.7109375" style="273" hidden="1" customWidth="1"/>
    <col min="13570" max="13570" width="7.140625" style="273" hidden="1" customWidth="1"/>
    <col min="13571" max="13571" width="1.42578125" style="273" hidden="1" customWidth="1"/>
    <col min="13572" max="13572" width="7.42578125" style="273" hidden="1" customWidth="1"/>
    <col min="13573" max="13573" width="6.28515625" style="273" hidden="1" customWidth="1"/>
    <col min="13574" max="13574" width="7.5703125" style="273" hidden="1" customWidth="1"/>
    <col min="13575" max="13575" width="6.28515625" style="273" hidden="1" customWidth="1"/>
    <col min="13576" max="13576" width="7.140625" style="273" hidden="1" customWidth="1"/>
    <col min="13577" max="13577" width="6.140625" style="273" hidden="1" customWidth="1"/>
    <col min="13578" max="13578" width="9.5703125" style="273" hidden="1" customWidth="1"/>
    <col min="13579" max="13579" width="7" style="273" hidden="1" customWidth="1"/>
    <col min="13580" max="13580" width="8.140625" style="273" hidden="1" customWidth="1"/>
    <col min="13581" max="13581" width="0.85546875" style="273" hidden="1" customWidth="1"/>
    <col min="13582" max="13824" width="11.42578125" style="273" hidden="1"/>
    <col min="13825" max="13825" width="17.7109375" style="273" hidden="1" customWidth="1"/>
    <col min="13826" max="13826" width="7.140625" style="273" hidden="1" customWidth="1"/>
    <col min="13827" max="13827" width="1.42578125" style="273" hidden="1" customWidth="1"/>
    <col min="13828" max="13828" width="7.42578125" style="273" hidden="1" customWidth="1"/>
    <col min="13829" max="13829" width="6.28515625" style="273" hidden="1" customWidth="1"/>
    <col min="13830" max="13830" width="7.5703125" style="273" hidden="1" customWidth="1"/>
    <col min="13831" max="13831" width="6.28515625" style="273" hidden="1" customWidth="1"/>
    <col min="13832" max="13832" width="7.140625" style="273" hidden="1" customWidth="1"/>
    <col min="13833" max="13833" width="6.140625" style="273" hidden="1" customWidth="1"/>
    <col min="13834" max="13834" width="9.5703125" style="273" hidden="1" customWidth="1"/>
    <col min="13835" max="13835" width="7" style="273" hidden="1" customWidth="1"/>
    <col min="13836" max="13836" width="8.140625" style="273" hidden="1" customWidth="1"/>
    <col min="13837" max="13837" width="0.85546875" style="273" hidden="1" customWidth="1"/>
    <col min="13838" max="14080" width="11.42578125" style="273" hidden="1"/>
    <col min="14081" max="14081" width="17.7109375" style="273" hidden="1" customWidth="1"/>
    <col min="14082" max="14082" width="7.140625" style="273" hidden="1" customWidth="1"/>
    <col min="14083" max="14083" width="1.42578125" style="273" hidden="1" customWidth="1"/>
    <col min="14084" max="14084" width="7.42578125" style="273" hidden="1" customWidth="1"/>
    <col min="14085" max="14085" width="6.28515625" style="273" hidden="1" customWidth="1"/>
    <col min="14086" max="14086" width="7.5703125" style="273" hidden="1" customWidth="1"/>
    <col min="14087" max="14087" width="6.28515625" style="273" hidden="1" customWidth="1"/>
    <col min="14088" max="14088" width="7.140625" style="273" hidden="1" customWidth="1"/>
    <col min="14089" max="14089" width="6.140625" style="273" hidden="1" customWidth="1"/>
    <col min="14090" max="14090" width="9.5703125" style="273" hidden="1" customWidth="1"/>
    <col min="14091" max="14091" width="7" style="273" hidden="1" customWidth="1"/>
    <col min="14092" max="14092" width="8.140625" style="273" hidden="1" customWidth="1"/>
    <col min="14093" max="14093" width="0.85546875" style="273" hidden="1" customWidth="1"/>
    <col min="14094" max="14336" width="11.42578125" style="273" hidden="1"/>
    <col min="14337" max="14337" width="17.7109375" style="273" hidden="1" customWidth="1"/>
    <col min="14338" max="14338" width="7.140625" style="273" hidden="1" customWidth="1"/>
    <col min="14339" max="14339" width="1.42578125" style="273" hidden="1" customWidth="1"/>
    <col min="14340" max="14340" width="7.42578125" style="273" hidden="1" customWidth="1"/>
    <col min="14341" max="14341" width="6.28515625" style="273" hidden="1" customWidth="1"/>
    <col min="14342" max="14342" width="7.5703125" style="273" hidden="1" customWidth="1"/>
    <col min="14343" max="14343" width="6.28515625" style="273" hidden="1" customWidth="1"/>
    <col min="14344" max="14344" width="7.140625" style="273" hidden="1" customWidth="1"/>
    <col min="14345" max="14345" width="6.140625" style="273" hidden="1" customWidth="1"/>
    <col min="14346" max="14346" width="9.5703125" style="273" hidden="1" customWidth="1"/>
    <col min="14347" max="14347" width="7" style="273" hidden="1" customWidth="1"/>
    <col min="14348" max="14348" width="8.140625" style="273" hidden="1" customWidth="1"/>
    <col min="14349" max="14349" width="0.85546875" style="273" hidden="1" customWidth="1"/>
    <col min="14350" max="14592" width="11.42578125" style="273" hidden="1"/>
    <col min="14593" max="14593" width="17.7109375" style="273" hidden="1" customWidth="1"/>
    <col min="14594" max="14594" width="7.140625" style="273" hidden="1" customWidth="1"/>
    <col min="14595" max="14595" width="1.42578125" style="273" hidden="1" customWidth="1"/>
    <col min="14596" max="14596" width="7.42578125" style="273" hidden="1" customWidth="1"/>
    <col min="14597" max="14597" width="6.28515625" style="273" hidden="1" customWidth="1"/>
    <col min="14598" max="14598" width="7.5703125" style="273" hidden="1" customWidth="1"/>
    <col min="14599" max="14599" width="6.28515625" style="273" hidden="1" customWidth="1"/>
    <col min="14600" max="14600" width="7.140625" style="273" hidden="1" customWidth="1"/>
    <col min="14601" max="14601" width="6.140625" style="273" hidden="1" customWidth="1"/>
    <col min="14602" max="14602" width="9.5703125" style="273" hidden="1" customWidth="1"/>
    <col min="14603" max="14603" width="7" style="273" hidden="1" customWidth="1"/>
    <col min="14604" max="14604" width="8.140625" style="273" hidden="1" customWidth="1"/>
    <col min="14605" max="14605" width="0.85546875" style="273" hidden="1" customWidth="1"/>
    <col min="14606" max="14848" width="11.42578125" style="273" hidden="1"/>
    <col min="14849" max="14849" width="17.7109375" style="273" hidden="1" customWidth="1"/>
    <col min="14850" max="14850" width="7.140625" style="273" hidden="1" customWidth="1"/>
    <col min="14851" max="14851" width="1.42578125" style="273" hidden="1" customWidth="1"/>
    <col min="14852" max="14852" width="7.42578125" style="273" hidden="1" customWidth="1"/>
    <col min="14853" max="14853" width="6.28515625" style="273" hidden="1" customWidth="1"/>
    <col min="14854" max="14854" width="7.5703125" style="273" hidden="1" customWidth="1"/>
    <col min="14855" max="14855" width="6.28515625" style="273" hidden="1" customWidth="1"/>
    <col min="14856" max="14856" width="7.140625" style="273" hidden="1" customWidth="1"/>
    <col min="14857" max="14857" width="6.140625" style="273" hidden="1" customWidth="1"/>
    <col min="14858" max="14858" width="9.5703125" style="273" hidden="1" customWidth="1"/>
    <col min="14859" max="14859" width="7" style="273" hidden="1" customWidth="1"/>
    <col min="14860" max="14860" width="8.140625" style="273" hidden="1" customWidth="1"/>
    <col min="14861" max="14861" width="0.85546875" style="273" hidden="1" customWidth="1"/>
    <col min="14862" max="15104" width="11.42578125" style="273" hidden="1"/>
    <col min="15105" max="15105" width="17.7109375" style="273" hidden="1" customWidth="1"/>
    <col min="15106" max="15106" width="7.140625" style="273" hidden="1" customWidth="1"/>
    <col min="15107" max="15107" width="1.42578125" style="273" hidden="1" customWidth="1"/>
    <col min="15108" max="15108" width="7.42578125" style="273" hidden="1" customWidth="1"/>
    <col min="15109" max="15109" width="6.28515625" style="273" hidden="1" customWidth="1"/>
    <col min="15110" max="15110" width="7.5703125" style="273" hidden="1" customWidth="1"/>
    <col min="15111" max="15111" width="6.28515625" style="273" hidden="1" customWidth="1"/>
    <col min="15112" max="15112" width="7.140625" style="273" hidden="1" customWidth="1"/>
    <col min="15113" max="15113" width="6.140625" style="273" hidden="1" customWidth="1"/>
    <col min="15114" max="15114" width="9.5703125" style="273" hidden="1" customWidth="1"/>
    <col min="15115" max="15115" width="7" style="273" hidden="1" customWidth="1"/>
    <col min="15116" max="15116" width="8.140625" style="273" hidden="1" customWidth="1"/>
    <col min="15117" max="15117" width="0.85546875" style="273" hidden="1" customWidth="1"/>
    <col min="15118" max="15360" width="11.42578125" style="273" hidden="1"/>
    <col min="15361" max="15361" width="17.7109375" style="273" hidden="1" customWidth="1"/>
    <col min="15362" max="15362" width="7.140625" style="273" hidden="1" customWidth="1"/>
    <col min="15363" max="15363" width="1.42578125" style="273" hidden="1" customWidth="1"/>
    <col min="15364" max="15364" width="7.42578125" style="273" hidden="1" customWidth="1"/>
    <col min="15365" max="15365" width="6.28515625" style="273" hidden="1" customWidth="1"/>
    <col min="15366" max="15366" width="7.5703125" style="273" hidden="1" customWidth="1"/>
    <col min="15367" max="15367" width="6.28515625" style="273" hidden="1" customWidth="1"/>
    <col min="15368" max="15368" width="7.140625" style="273" hidden="1" customWidth="1"/>
    <col min="15369" max="15369" width="6.140625" style="273" hidden="1" customWidth="1"/>
    <col min="15370" max="15370" width="9.5703125" style="273" hidden="1" customWidth="1"/>
    <col min="15371" max="15371" width="7" style="273" hidden="1" customWidth="1"/>
    <col min="15372" max="15372" width="8.140625" style="273" hidden="1" customWidth="1"/>
    <col min="15373" max="15373" width="0.85546875" style="273" hidden="1" customWidth="1"/>
    <col min="15374" max="15616" width="11.42578125" style="273" hidden="1"/>
    <col min="15617" max="15617" width="17.7109375" style="273" hidden="1" customWidth="1"/>
    <col min="15618" max="15618" width="7.140625" style="273" hidden="1" customWidth="1"/>
    <col min="15619" max="15619" width="1.42578125" style="273" hidden="1" customWidth="1"/>
    <col min="15620" max="15620" width="7.42578125" style="273" hidden="1" customWidth="1"/>
    <col min="15621" max="15621" width="6.28515625" style="273" hidden="1" customWidth="1"/>
    <col min="15622" max="15622" width="7.5703125" style="273" hidden="1" customWidth="1"/>
    <col min="15623" max="15623" width="6.28515625" style="273" hidden="1" customWidth="1"/>
    <col min="15624" max="15624" width="7.140625" style="273" hidden="1" customWidth="1"/>
    <col min="15625" max="15625" width="6.140625" style="273" hidden="1" customWidth="1"/>
    <col min="15626" max="15626" width="9.5703125" style="273" hidden="1" customWidth="1"/>
    <col min="15627" max="15627" width="7" style="273" hidden="1" customWidth="1"/>
    <col min="15628" max="15628" width="8.140625" style="273" hidden="1" customWidth="1"/>
    <col min="15629" max="15629" width="0.85546875" style="273" hidden="1" customWidth="1"/>
    <col min="15630" max="15872" width="11.42578125" style="273" hidden="1"/>
    <col min="15873" max="15873" width="17.7109375" style="273" hidden="1" customWidth="1"/>
    <col min="15874" max="15874" width="7.140625" style="273" hidden="1" customWidth="1"/>
    <col min="15875" max="15875" width="1.42578125" style="273" hidden="1" customWidth="1"/>
    <col min="15876" max="15876" width="7.42578125" style="273" hidden="1" customWidth="1"/>
    <col min="15877" max="15877" width="6.28515625" style="273" hidden="1" customWidth="1"/>
    <col min="15878" max="15878" width="7.5703125" style="273" hidden="1" customWidth="1"/>
    <col min="15879" max="15879" width="6.28515625" style="273" hidden="1" customWidth="1"/>
    <col min="15880" max="15880" width="7.140625" style="273" hidden="1" customWidth="1"/>
    <col min="15881" max="15881" width="6.140625" style="273" hidden="1" customWidth="1"/>
    <col min="15882" max="15882" width="9.5703125" style="273" hidden="1" customWidth="1"/>
    <col min="15883" max="15883" width="7" style="273" hidden="1" customWidth="1"/>
    <col min="15884" max="15884" width="8.140625" style="273" hidden="1" customWidth="1"/>
    <col min="15885" max="15885" width="0.85546875" style="273" hidden="1" customWidth="1"/>
    <col min="15886" max="16128" width="11.42578125" style="273" hidden="1"/>
    <col min="16129" max="16129" width="17.7109375" style="273" hidden="1" customWidth="1"/>
    <col min="16130" max="16130" width="7.140625" style="273" hidden="1" customWidth="1"/>
    <col min="16131" max="16131" width="1.42578125" style="273" hidden="1" customWidth="1"/>
    <col min="16132" max="16132" width="7.42578125" style="273" hidden="1" customWidth="1"/>
    <col min="16133" max="16133" width="6.28515625" style="273" hidden="1" customWidth="1"/>
    <col min="16134" max="16134" width="7.5703125" style="273" hidden="1" customWidth="1"/>
    <col min="16135" max="16135" width="6.28515625" style="273" hidden="1" customWidth="1"/>
    <col min="16136" max="16136" width="7.140625" style="273" hidden="1" customWidth="1"/>
    <col min="16137" max="16137" width="6.140625" style="273" hidden="1" customWidth="1"/>
    <col min="16138" max="16138" width="9.5703125" style="273" hidden="1" customWidth="1"/>
    <col min="16139" max="16139" width="7" style="273" hidden="1" customWidth="1"/>
    <col min="16140" max="16140" width="8.140625" style="273" hidden="1" customWidth="1"/>
    <col min="16141" max="16141" width="0.85546875" style="273" hidden="1" customWidth="1"/>
    <col min="16142" max="16384" width="11.42578125" style="273" hidden="1"/>
  </cols>
  <sheetData>
    <row r="1" spans="1:12" s="207" customFormat="1" ht="12" customHeight="1">
      <c r="A1" s="206" t="s">
        <v>285</v>
      </c>
      <c r="B1" s="237"/>
      <c r="C1" s="237"/>
      <c r="D1" s="237"/>
      <c r="E1" s="237"/>
      <c r="F1" s="238"/>
      <c r="G1" s="238"/>
      <c r="H1" s="238"/>
      <c r="I1" s="238"/>
      <c r="J1" s="238"/>
      <c r="K1" s="238"/>
      <c r="L1" s="159" t="s">
        <v>286</v>
      </c>
    </row>
    <row r="2" spans="1:12" s="207" customFormat="1" ht="12" customHeight="1">
      <c r="A2" s="208" t="s">
        <v>129</v>
      </c>
      <c r="B2" s="237"/>
      <c r="C2" s="237"/>
      <c r="D2" s="237"/>
      <c r="E2" s="237"/>
      <c r="F2" s="238"/>
      <c r="G2" s="238"/>
      <c r="H2" s="238"/>
      <c r="I2" s="238"/>
      <c r="J2" s="238"/>
      <c r="K2" s="238"/>
    </row>
    <row r="3" spans="1:12" ht="3" customHeight="1">
      <c r="A3" s="217"/>
      <c r="B3" s="210"/>
      <c r="C3" s="210"/>
      <c r="D3" s="210"/>
      <c r="E3" s="210"/>
      <c r="F3" s="271"/>
      <c r="G3" s="271"/>
      <c r="H3" s="271"/>
      <c r="I3" s="271"/>
      <c r="J3" s="271"/>
      <c r="K3" s="271"/>
      <c r="L3" s="359"/>
    </row>
    <row r="4" spans="1:12" ht="3" customHeight="1">
      <c r="A4" s="360"/>
      <c r="B4" s="361"/>
      <c r="C4" s="361"/>
      <c r="D4" s="361"/>
      <c r="E4" s="361"/>
      <c r="F4" s="362"/>
      <c r="G4" s="362"/>
      <c r="H4" s="362"/>
      <c r="I4" s="362"/>
      <c r="J4" s="362"/>
      <c r="K4" s="362"/>
      <c r="L4" s="363"/>
    </row>
    <row r="5" spans="1:12" s="215" customFormat="1" ht="8.65" customHeight="1">
      <c r="A5" s="396" t="s">
        <v>111</v>
      </c>
      <c r="B5" s="399" t="s">
        <v>287</v>
      </c>
      <c r="C5" s="304"/>
      <c r="D5" s="292" t="s">
        <v>174</v>
      </c>
      <c r="E5" s="364"/>
      <c r="F5" s="274"/>
      <c r="G5" s="274"/>
      <c r="H5" s="274"/>
      <c r="I5" s="274"/>
      <c r="J5" s="274"/>
      <c r="K5" s="274"/>
      <c r="L5" s="274"/>
    </row>
    <row r="6" spans="1:12" s="215" customFormat="1" ht="8.65" customHeight="1">
      <c r="A6" s="397"/>
      <c r="B6" s="400"/>
      <c r="C6" s="304"/>
      <c r="D6" s="401" t="s">
        <v>288</v>
      </c>
      <c r="E6" s="401" t="s">
        <v>289</v>
      </c>
      <c r="F6" s="401" t="s">
        <v>290</v>
      </c>
      <c r="G6" s="401" t="s">
        <v>291</v>
      </c>
      <c r="H6" s="401" t="s">
        <v>292</v>
      </c>
      <c r="I6" s="401" t="s">
        <v>293</v>
      </c>
      <c r="J6" s="401" t="s">
        <v>294</v>
      </c>
      <c r="K6" s="216" t="s">
        <v>182</v>
      </c>
      <c r="L6" s="401" t="s">
        <v>295</v>
      </c>
    </row>
    <row r="7" spans="1:12" s="215" customFormat="1" ht="8.65" customHeight="1">
      <c r="A7" s="397"/>
      <c r="B7" s="400"/>
      <c r="D7" s="398"/>
      <c r="E7" s="398"/>
      <c r="F7" s="398"/>
      <c r="G7" s="398"/>
      <c r="H7" s="398"/>
      <c r="I7" s="398"/>
      <c r="J7" s="398"/>
      <c r="K7" s="216"/>
      <c r="L7" s="398"/>
    </row>
    <row r="8" spans="1:12" s="215" customFormat="1" ht="8.65" customHeight="1">
      <c r="A8" s="397"/>
      <c r="B8" s="304"/>
      <c r="C8" s="304"/>
      <c r="D8" s="216"/>
      <c r="E8" s="398"/>
      <c r="F8" s="398"/>
      <c r="G8" s="398"/>
      <c r="H8" s="398"/>
      <c r="I8" s="398"/>
      <c r="J8" s="398"/>
      <c r="K8" s="216"/>
      <c r="L8" s="398"/>
    </row>
    <row r="9" spans="1:12" s="215" customFormat="1" ht="8.65" customHeight="1">
      <c r="A9" s="397"/>
      <c r="D9" s="216"/>
      <c r="F9" s="216"/>
      <c r="H9" s="216"/>
      <c r="I9" s="216"/>
      <c r="J9" s="398"/>
      <c r="K9" s="216"/>
      <c r="L9" s="216"/>
    </row>
    <row r="10" spans="1:12" s="215" customFormat="1" ht="8.65" customHeight="1">
      <c r="A10" s="397"/>
      <c r="B10" s="304"/>
      <c r="C10" s="304"/>
      <c r="D10" s="216"/>
      <c r="E10" s="216"/>
      <c r="F10" s="216"/>
      <c r="G10" s="216"/>
      <c r="H10" s="216"/>
      <c r="I10" s="216"/>
      <c r="J10" s="398"/>
      <c r="K10" s="216"/>
      <c r="L10" s="216"/>
    </row>
    <row r="11" spans="1:12" ht="3" customHeight="1">
      <c r="A11" s="271"/>
      <c r="B11" s="271"/>
      <c r="C11" s="271"/>
      <c r="D11" s="271"/>
      <c r="E11" s="271"/>
      <c r="F11" s="271"/>
      <c r="G11" s="271"/>
      <c r="H11" s="271"/>
      <c r="I11" s="271"/>
      <c r="J11" s="271"/>
      <c r="K11" s="271"/>
      <c r="L11" s="271"/>
    </row>
    <row r="12" spans="1:12" ht="3" customHeight="1">
      <c r="A12" s="272"/>
      <c r="B12" s="272"/>
      <c r="C12" s="272"/>
      <c r="D12" s="272"/>
      <c r="E12" s="272"/>
      <c r="F12" s="272"/>
      <c r="G12" s="272"/>
      <c r="H12" s="272"/>
      <c r="I12" s="272"/>
      <c r="J12" s="272"/>
      <c r="K12" s="272"/>
      <c r="L12" s="272"/>
    </row>
    <row r="13" spans="1:12" s="219" customFormat="1" ht="9" customHeight="1">
      <c r="A13" s="218">
        <v>1995</v>
      </c>
      <c r="B13" s="242"/>
      <c r="C13" s="242"/>
      <c r="D13" s="242"/>
      <c r="E13" s="242"/>
      <c r="F13" s="242"/>
      <c r="G13" s="242"/>
      <c r="H13" s="242"/>
      <c r="I13" s="242"/>
      <c r="J13" s="242"/>
      <c r="K13" s="242"/>
      <c r="L13" s="242"/>
    </row>
    <row r="14" spans="1:12" s="219" customFormat="1" ht="9" customHeight="1">
      <c r="A14" s="222" t="s">
        <v>102</v>
      </c>
      <c r="B14" s="243">
        <f>SUM(B16:B47)</f>
        <v>34692</v>
      </c>
      <c r="C14" s="243"/>
      <c r="D14" s="243">
        <f t="shared" ref="D14:L14" si="0">SUM(D16:D47)</f>
        <v>19159</v>
      </c>
      <c r="E14" s="243">
        <f t="shared" si="0"/>
        <v>7599</v>
      </c>
      <c r="F14" s="243">
        <f t="shared" si="0"/>
        <v>5337</v>
      </c>
      <c r="G14" s="243">
        <f t="shared" si="0"/>
        <v>2326</v>
      </c>
      <c r="H14" s="243">
        <f t="shared" si="0"/>
        <v>11</v>
      </c>
      <c r="I14" s="243">
        <f t="shared" si="0"/>
        <v>10</v>
      </c>
      <c r="J14" s="243">
        <f t="shared" si="0"/>
        <v>261</v>
      </c>
      <c r="K14" s="243">
        <f t="shared" si="0"/>
        <v>121</v>
      </c>
      <c r="L14" s="243">
        <f t="shared" si="0"/>
        <v>125</v>
      </c>
    </row>
    <row r="15" spans="1:12" s="219" customFormat="1" ht="4.7" customHeight="1">
      <c r="A15" s="222"/>
      <c r="B15" s="243"/>
      <c r="C15" s="243"/>
      <c r="D15" s="243"/>
      <c r="E15" s="243"/>
      <c r="F15" s="243"/>
      <c r="G15" s="243"/>
      <c r="H15" s="243"/>
      <c r="I15" s="243"/>
      <c r="J15" s="243"/>
      <c r="K15" s="243"/>
      <c r="L15" s="243"/>
    </row>
    <row r="16" spans="1:12" s="219" customFormat="1" ht="9" customHeight="1">
      <c r="A16" s="302" t="s">
        <v>50</v>
      </c>
      <c r="B16" s="229">
        <v>62</v>
      </c>
      <c r="C16" s="229"/>
      <c r="D16" s="229">
        <v>41</v>
      </c>
      <c r="E16" s="229">
        <v>20</v>
      </c>
      <c r="F16" s="229">
        <v>1</v>
      </c>
      <c r="G16" s="229">
        <v>0</v>
      </c>
      <c r="H16" s="229">
        <v>0</v>
      </c>
      <c r="I16" s="229">
        <v>0</v>
      </c>
      <c r="J16" s="229">
        <v>0</v>
      </c>
      <c r="K16" s="229">
        <v>0</v>
      </c>
      <c r="L16" s="229">
        <v>0</v>
      </c>
    </row>
    <row r="17" spans="1:12" s="219" customFormat="1" ht="9" customHeight="1">
      <c r="A17" s="302" t="s">
        <v>51</v>
      </c>
      <c r="B17" s="229">
        <v>1035</v>
      </c>
      <c r="C17" s="229"/>
      <c r="D17" s="229">
        <v>771</v>
      </c>
      <c r="E17" s="229">
        <v>94</v>
      </c>
      <c r="F17" s="229">
        <v>132</v>
      </c>
      <c r="G17" s="229">
        <v>33</v>
      </c>
      <c r="H17" s="229">
        <v>1</v>
      </c>
      <c r="I17" s="229">
        <v>1</v>
      </c>
      <c r="J17" s="229">
        <v>1</v>
      </c>
      <c r="K17" s="229">
        <v>0</v>
      </c>
      <c r="L17" s="229">
        <v>10</v>
      </c>
    </row>
    <row r="18" spans="1:12" s="219" customFormat="1" ht="9" customHeight="1">
      <c r="A18" s="302" t="s">
        <v>52</v>
      </c>
      <c r="B18" s="229">
        <v>214</v>
      </c>
      <c r="C18" s="229"/>
      <c r="D18" s="229">
        <v>93</v>
      </c>
      <c r="E18" s="229">
        <v>76</v>
      </c>
      <c r="F18" s="229">
        <v>14</v>
      </c>
      <c r="G18" s="229">
        <v>31</v>
      </c>
      <c r="H18" s="229">
        <v>1</v>
      </c>
      <c r="I18" s="229">
        <v>1</v>
      </c>
      <c r="J18" s="229">
        <v>0</v>
      </c>
      <c r="K18" s="229">
        <v>3</v>
      </c>
      <c r="L18" s="229">
        <v>0</v>
      </c>
    </row>
    <row r="19" spans="1:12" s="219" customFormat="1" ht="9" customHeight="1">
      <c r="A19" s="303" t="s">
        <v>53</v>
      </c>
      <c r="B19" s="230">
        <v>26</v>
      </c>
      <c r="C19" s="230"/>
      <c r="D19" s="230">
        <v>15</v>
      </c>
      <c r="E19" s="230">
        <v>10</v>
      </c>
      <c r="F19" s="230">
        <v>1</v>
      </c>
      <c r="G19" s="230">
        <v>3</v>
      </c>
      <c r="H19" s="230">
        <v>0</v>
      </c>
      <c r="I19" s="230">
        <v>0</v>
      </c>
      <c r="J19" s="230">
        <v>0</v>
      </c>
      <c r="K19" s="230">
        <v>0</v>
      </c>
      <c r="L19" s="230">
        <v>0</v>
      </c>
    </row>
    <row r="20" spans="1:12" s="219" customFormat="1" ht="9" customHeight="1">
      <c r="A20" s="302" t="s">
        <v>54</v>
      </c>
      <c r="B20" s="229">
        <v>223</v>
      </c>
      <c r="C20" s="229"/>
      <c r="D20" s="229">
        <v>36</v>
      </c>
      <c r="E20" s="229">
        <v>79</v>
      </c>
      <c r="F20" s="229">
        <v>9</v>
      </c>
      <c r="G20" s="229">
        <v>111</v>
      </c>
      <c r="H20" s="229">
        <v>0</v>
      </c>
      <c r="I20" s="229">
        <v>0</v>
      </c>
      <c r="J20" s="229">
        <v>11</v>
      </c>
      <c r="K20" s="229">
        <v>11</v>
      </c>
      <c r="L20" s="229">
        <v>1</v>
      </c>
    </row>
    <row r="21" spans="1:12" s="219" customFormat="1" ht="9" customHeight="1">
      <c r="A21" s="302" t="s">
        <v>55</v>
      </c>
      <c r="B21" s="229">
        <v>85</v>
      </c>
      <c r="C21" s="229"/>
      <c r="D21" s="229">
        <v>24</v>
      </c>
      <c r="E21" s="229">
        <v>26</v>
      </c>
      <c r="F21" s="229">
        <v>28</v>
      </c>
      <c r="G21" s="229">
        <v>13</v>
      </c>
      <c r="H21" s="229">
        <v>0</v>
      </c>
      <c r="I21" s="229">
        <v>0</v>
      </c>
      <c r="J21" s="229">
        <v>0</v>
      </c>
      <c r="K21" s="229">
        <v>0</v>
      </c>
      <c r="L21" s="229">
        <v>0</v>
      </c>
    </row>
    <row r="22" spans="1:12" s="219" customFormat="1" ht="9" customHeight="1">
      <c r="A22" s="302" t="s">
        <v>56</v>
      </c>
      <c r="B22" s="229">
        <v>13</v>
      </c>
      <c r="C22" s="229"/>
      <c r="D22" s="229">
        <v>1</v>
      </c>
      <c r="E22" s="229">
        <v>7</v>
      </c>
      <c r="F22" s="229">
        <v>2</v>
      </c>
      <c r="G22" s="229">
        <v>9</v>
      </c>
      <c r="H22" s="229">
        <v>0</v>
      </c>
      <c r="I22" s="229">
        <v>0</v>
      </c>
      <c r="J22" s="229">
        <v>0</v>
      </c>
      <c r="K22" s="229">
        <v>0</v>
      </c>
      <c r="L22" s="229">
        <v>0</v>
      </c>
    </row>
    <row r="23" spans="1:12" s="219" customFormat="1" ht="9" customHeight="1">
      <c r="A23" s="303" t="s">
        <v>57</v>
      </c>
      <c r="B23" s="230">
        <v>104</v>
      </c>
      <c r="C23" s="230"/>
      <c r="D23" s="230">
        <v>12</v>
      </c>
      <c r="E23" s="230">
        <v>58</v>
      </c>
      <c r="F23" s="230">
        <v>8</v>
      </c>
      <c r="G23" s="230">
        <v>52</v>
      </c>
      <c r="H23" s="230">
        <v>1</v>
      </c>
      <c r="I23" s="230">
        <v>0</v>
      </c>
      <c r="J23" s="230">
        <v>0</v>
      </c>
      <c r="K23" s="230">
        <v>1</v>
      </c>
      <c r="L23" s="230">
        <v>0</v>
      </c>
    </row>
    <row r="24" spans="1:12" s="219" customFormat="1" ht="9" customHeight="1">
      <c r="A24" s="220" t="s">
        <v>58</v>
      </c>
      <c r="B24" s="229">
        <v>4214</v>
      </c>
      <c r="C24" s="229"/>
      <c r="D24" s="229">
        <v>1475</v>
      </c>
      <c r="E24" s="229">
        <v>923</v>
      </c>
      <c r="F24" s="229">
        <v>1150</v>
      </c>
      <c r="G24" s="229">
        <v>667</v>
      </c>
      <c r="H24" s="229">
        <v>0</v>
      </c>
      <c r="I24" s="229">
        <v>0</v>
      </c>
      <c r="J24" s="229">
        <v>0</v>
      </c>
      <c r="K24" s="229">
        <v>0</v>
      </c>
      <c r="L24" s="229">
        <v>0</v>
      </c>
    </row>
    <row r="25" spans="1:12" s="219" customFormat="1" ht="9" customHeight="1">
      <c r="A25" s="302" t="s">
        <v>59</v>
      </c>
      <c r="B25" s="229">
        <v>492</v>
      </c>
      <c r="C25" s="229"/>
      <c r="D25" s="229">
        <v>57</v>
      </c>
      <c r="E25" s="229">
        <v>288</v>
      </c>
      <c r="F25" s="229">
        <v>13</v>
      </c>
      <c r="G25" s="229">
        <v>133</v>
      </c>
      <c r="H25" s="229">
        <v>0</v>
      </c>
      <c r="I25" s="229">
        <v>0</v>
      </c>
      <c r="J25" s="229">
        <v>0</v>
      </c>
      <c r="K25" s="229">
        <v>0</v>
      </c>
      <c r="L25" s="229">
        <v>1</v>
      </c>
    </row>
    <row r="26" spans="1:12" s="219" customFormat="1" ht="9" customHeight="1">
      <c r="A26" s="302" t="s">
        <v>60</v>
      </c>
      <c r="B26" s="229">
        <v>372</v>
      </c>
      <c r="C26" s="229"/>
      <c r="D26" s="229">
        <v>194</v>
      </c>
      <c r="E26" s="229">
        <v>114</v>
      </c>
      <c r="F26" s="229">
        <v>30</v>
      </c>
      <c r="G26" s="229">
        <v>39</v>
      </c>
      <c r="H26" s="229">
        <v>2</v>
      </c>
      <c r="I26" s="229">
        <v>0</v>
      </c>
      <c r="J26" s="229">
        <v>0</v>
      </c>
      <c r="K26" s="229">
        <v>2</v>
      </c>
      <c r="L26" s="229">
        <v>10</v>
      </c>
    </row>
    <row r="27" spans="1:12" s="219" customFormat="1" ht="9" customHeight="1">
      <c r="A27" s="303" t="s">
        <v>61</v>
      </c>
      <c r="B27" s="230">
        <v>747</v>
      </c>
      <c r="C27" s="230"/>
      <c r="D27" s="230">
        <v>415</v>
      </c>
      <c r="E27" s="230">
        <v>194</v>
      </c>
      <c r="F27" s="230">
        <v>69</v>
      </c>
      <c r="G27" s="230">
        <v>57</v>
      </c>
      <c r="H27" s="230">
        <v>0</v>
      </c>
      <c r="I27" s="230">
        <v>0</v>
      </c>
      <c r="J27" s="230">
        <v>0</v>
      </c>
      <c r="K27" s="230">
        <v>1</v>
      </c>
      <c r="L27" s="230">
        <v>11</v>
      </c>
    </row>
    <row r="28" spans="1:12" s="219" customFormat="1" ht="9" customHeight="1">
      <c r="A28" s="302" t="s">
        <v>62</v>
      </c>
      <c r="B28" s="229">
        <v>285</v>
      </c>
      <c r="C28" s="229"/>
      <c r="D28" s="229">
        <v>110</v>
      </c>
      <c r="E28" s="229">
        <v>45</v>
      </c>
      <c r="F28" s="229">
        <v>43</v>
      </c>
      <c r="G28" s="229">
        <v>76</v>
      </c>
      <c r="H28" s="229">
        <v>0</v>
      </c>
      <c r="I28" s="229">
        <v>1</v>
      </c>
      <c r="J28" s="229">
        <v>10</v>
      </c>
      <c r="K28" s="229">
        <v>0</v>
      </c>
      <c r="L28" s="229">
        <v>0</v>
      </c>
    </row>
    <row r="29" spans="1:12" s="219" customFormat="1" ht="9" customHeight="1">
      <c r="A29" s="302" t="s">
        <v>63</v>
      </c>
      <c r="B29" s="229">
        <v>6521</v>
      </c>
      <c r="C29" s="229"/>
      <c r="D29" s="229">
        <v>4623</v>
      </c>
      <c r="E29" s="229">
        <v>72</v>
      </c>
      <c r="F29" s="229">
        <v>1824</v>
      </c>
      <c r="G29" s="229">
        <v>0</v>
      </c>
      <c r="H29" s="229">
        <v>0</v>
      </c>
      <c r="I29" s="229">
        <v>0</v>
      </c>
      <c r="J29" s="229">
        <v>0</v>
      </c>
      <c r="K29" s="229">
        <v>0</v>
      </c>
      <c r="L29" s="229">
        <v>3</v>
      </c>
    </row>
    <row r="30" spans="1:12" s="219" customFormat="1" ht="9" customHeight="1">
      <c r="A30" s="302" t="s">
        <v>64</v>
      </c>
      <c r="B30" s="229">
        <v>5131</v>
      </c>
      <c r="C30" s="229"/>
      <c r="D30" s="229">
        <v>2802</v>
      </c>
      <c r="E30" s="229">
        <v>1643</v>
      </c>
      <c r="F30" s="229">
        <v>645</v>
      </c>
      <c r="G30" s="229">
        <v>0</v>
      </c>
      <c r="H30" s="229">
        <v>0</v>
      </c>
      <c r="I30" s="229">
        <v>0</v>
      </c>
      <c r="J30" s="229">
        <v>0</v>
      </c>
      <c r="K30" s="229">
        <v>0</v>
      </c>
      <c r="L30" s="229">
        <v>43</v>
      </c>
    </row>
    <row r="31" spans="1:12" s="219" customFormat="1" ht="9" customHeight="1">
      <c r="A31" s="303" t="s">
        <v>65</v>
      </c>
      <c r="B31" s="230">
        <v>308</v>
      </c>
      <c r="C31" s="230"/>
      <c r="D31" s="230">
        <v>163</v>
      </c>
      <c r="E31" s="230">
        <v>63</v>
      </c>
      <c r="F31" s="230">
        <v>42</v>
      </c>
      <c r="G31" s="230">
        <v>40</v>
      </c>
      <c r="H31" s="230">
        <v>0</v>
      </c>
      <c r="I31" s="230">
        <v>0</v>
      </c>
      <c r="J31" s="365">
        <v>0</v>
      </c>
      <c r="K31" s="230">
        <v>0</v>
      </c>
      <c r="L31" s="230">
        <v>1</v>
      </c>
    </row>
    <row r="32" spans="1:12" s="219" customFormat="1" ht="9" customHeight="1">
      <c r="A32" s="302" t="s">
        <v>66</v>
      </c>
      <c r="B32" s="229">
        <v>779</v>
      </c>
      <c r="C32" s="229"/>
      <c r="D32" s="229">
        <v>524</v>
      </c>
      <c r="E32" s="229">
        <v>87</v>
      </c>
      <c r="F32" s="229">
        <v>90</v>
      </c>
      <c r="G32" s="229">
        <v>78</v>
      </c>
      <c r="H32" s="229">
        <v>0</v>
      </c>
      <c r="I32" s="229">
        <v>0</v>
      </c>
      <c r="J32" s="366">
        <v>0</v>
      </c>
      <c r="K32" s="229">
        <v>0</v>
      </c>
      <c r="L32" s="229">
        <v>0</v>
      </c>
    </row>
    <row r="33" spans="1:12" s="219" customFormat="1" ht="9" customHeight="1">
      <c r="A33" s="302" t="s">
        <v>67</v>
      </c>
      <c r="B33" s="229">
        <v>266</v>
      </c>
      <c r="C33" s="229"/>
      <c r="D33" s="229">
        <v>70</v>
      </c>
      <c r="E33" s="229">
        <v>104</v>
      </c>
      <c r="F33" s="229">
        <v>30</v>
      </c>
      <c r="G33" s="229">
        <v>13</v>
      </c>
      <c r="H33" s="229">
        <v>0</v>
      </c>
      <c r="I33" s="229">
        <v>2</v>
      </c>
      <c r="J33" s="366">
        <v>0</v>
      </c>
      <c r="K33" s="229">
        <v>42</v>
      </c>
      <c r="L33" s="229">
        <v>5</v>
      </c>
    </row>
    <row r="34" spans="1:12" s="219" customFormat="1" ht="9" customHeight="1">
      <c r="A34" s="302" t="s">
        <v>68</v>
      </c>
      <c r="B34" s="229">
        <v>8360</v>
      </c>
      <c r="C34" s="229"/>
      <c r="D34" s="229">
        <v>5475</v>
      </c>
      <c r="E34" s="229">
        <v>2201</v>
      </c>
      <c r="F34" s="229">
        <v>683</v>
      </c>
      <c r="G34" s="229">
        <v>0</v>
      </c>
      <c r="H34" s="229">
        <v>0</v>
      </c>
      <c r="I34" s="229">
        <v>0</v>
      </c>
      <c r="J34" s="229">
        <v>0</v>
      </c>
      <c r="K34" s="229">
        <v>0</v>
      </c>
      <c r="L34" s="229">
        <v>1</v>
      </c>
    </row>
    <row r="35" spans="1:12" s="219" customFormat="1" ht="9" customHeight="1">
      <c r="A35" s="303" t="s">
        <v>69</v>
      </c>
      <c r="B35" s="230">
        <v>199</v>
      </c>
      <c r="C35" s="230"/>
      <c r="D35" s="230">
        <v>115</v>
      </c>
      <c r="E35" s="230">
        <v>44</v>
      </c>
      <c r="F35" s="230">
        <v>8</v>
      </c>
      <c r="G35" s="230">
        <v>31</v>
      </c>
      <c r="H35" s="230">
        <v>2</v>
      </c>
      <c r="I35" s="230">
        <v>0</v>
      </c>
      <c r="J35" s="230">
        <v>4</v>
      </c>
      <c r="K35" s="230">
        <v>0</v>
      </c>
      <c r="L35" s="230">
        <v>0</v>
      </c>
    </row>
    <row r="36" spans="1:12" s="219" customFormat="1" ht="9" customHeight="1">
      <c r="A36" s="302" t="s">
        <v>70</v>
      </c>
      <c r="B36" s="229">
        <v>1052</v>
      </c>
      <c r="C36" s="229"/>
      <c r="D36" s="229">
        <v>398</v>
      </c>
      <c r="E36" s="229">
        <v>206</v>
      </c>
      <c r="F36" s="229">
        <v>83</v>
      </c>
      <c r="G36" s="229">
        <v>161</v>
      </c>
      <c r="H36" s="229">
        <v>0</v>
      </c>
      <c r="I36" s="229">
        <v>0</v>
      </c>
      <c r="J36" s="229">
        <v>221</v>
      </c>
      <c r="K36" s="229">
        <v>0</v>
      </c>
      <c r="L36" s="229">
        <v>2</v>
      </c>
    </row>
    <row r="37" spans="1:12" s="219" customFormat="1" ht="9" customHeight="1">
      <c r="A37" s="302" t="s">
        <v>71</v>
      </c>
      <c r="B37" s="229">
        <v>279</v>
      </c>
      <c r="C37" s="229"/>
      <c r="D37" s="229">
        <v>0</v>
      </c>
      <c r="E37" s="229">
        <v>129</v>
      </c>
      <c r="F37" s="229">
        <v>0</v>
      </c>
      <c r="G37" s="229">
        <v>150</v>
      </c>
      <c r="H37" s="229">
        <v>0</v>
      </c>
      <c r="I37" s="229">
        <v>0</v>
      </c>
      <c r="J37" s="229">
        <v>0</v>
      </c>
      <c r="K37" s="229">
        <v>0</v>
      </c>
      <c r="L37" s="229">
        <v>0</v>
      </c>
    </row>
    <row r="38" spans="1:12" s="219" customFormat="1" ht="9" customHeight="1">
      <c r="A38" s="302" t="s">
        <v>72</v>
      </c>
      <c r="B38" s="229">
        <v>367</v>
      </c>
      <c r="C38" s="229"/>
      <c r="D38" s="229">
        <v>276</v>
      </c>
      <c r="E38" s="229">
        <v>23</v>
      </c>
      <c r="F38" s="229">
        <v>45</v>
      </c>
      <c r="G38" s="229">
        <v>21</v>
      </c>
      <c r="H38" s="229">
        <v>1</v>
      </c>
      <c r="I38" s="229">
        <v>0</v>
      </c>
      <c r="J38" s="229">
        <v>0</v>
      </c>
      <c r="K38" s="229">
        <v>0</v>
      </c>
      <c r="L38" s="229">
        <v>1</v>
      </c>
    </row>
    <row r="39" spans="1:12" s="219" customFormat="1" ht="9" customHeight="1">
      <c r="A39" s="303" t="s">
        <v>73</v>
      </c>
      <c r="B39" s="230">
        <v>160</v>
      </c>
      <c r="C39" s="230"/>
      <c r="D39" s="230">
        <v>53</v>
      </c>
      <c r="E39" s="230">
        <v>29</v>
      </c>
      <c r="F39" s="230">
        <v>20</v>
      </c>
      <c r="G39" s="230">
        <v>57</v>
      </c>
      <c r="H39" s="230">
        <v>0</v>
      </c>
      <c r="I39" s="230">
        <v>0</v>
      </c>
      <c r="J39" s="230">
        <v>0</v>
      </c>
      <c r="K39" s="230">
        <v>0</v>
      </c>
      <c r="L39" s="230">
        <v>1</v>
      </c>
    </row>
    <row r="40" spans="1:12" s="219" customFormat="1" ht="9" customHeight="1">
      <c r="A40" s="302" t="s">
        <v>74</v>
      </c>
      <c r="B40" s="229">
        <v>152</v>
      </c>
      <c r="C40" s="229"/>
      <c r="D40" s="229">
        <v>41</v>
      </c>
      <c r="E40" s="229">
        <v>69</v>
      </c>
      <c r="F40" s="229">
        <v>20</v>
      </c>
      <c r="G40" s="229">
        <v>8</v>
      </c>
      <c r="H40" s="229">
        <v>0</v>
      </c>
      <c r="I40" s="229">
        <v>1</v>
      </c>
      <c r="J40" s="229">
        <v>0</v>
      </c>
      <c r="K40" s="229">
        <v>9</v>
      </c>
      <c r="L40" s="229">
        <v>5</v>
      </c>
    </row>
    <row r="41" spans="1:12" s="219" customFormat="1" ht="9" customHeight="1">
      <c r="A41" s="302" t="s">
        <v>75</v>
      </c>
      <c r="B41" s="229">
        <v>694</v>
      </c>
      <c r="C41" s="229"/>
      <c r="D41" s="229">
        <v>257</v>
      </c>
      <c r="E41" s="229">
        <v>179</v>
      </c>
      <c r="F41" s="229">
        <v>135</v>
      </c>
      <c r="G41" s="229">
        <v>68</v>
      </c>
      <c r="H41" s="229">
        <v>3</v>
      </c>
      <c r="I41" s="229">
        <v>4</v>
      </c>
      <c r="J41" s="229">
        <v>0</v>
      </c>
      <c r="K41" s="229">
        <v>31</v>
      </c>
      <c r="L41" s="229">
        <v>18</v>
      </c>
    </row>
    <row r="42" spans="1:12" s="219" customFormat="1" ht="9" customHeight="1">
      <c r="A42" s="302" t="s">
        <v>76</v>
      </c>
      <c r="B42" s="229">
        <v>141</v>
      </c>
      <c r="C42" s="229"/>
      <c r="D42" s="229">
        <v>75</v>
      </c>
      <c r="E42" s="229">
        <v>50</v>
      </c>
      <c r="F42" s="229">
        <v>16</v>
      </c>
      <c r="G42" s="229">
        <v>0</v>
      </c>
      <c r="H42" s="229">
        <v>0</v>
      </c>
      <c r="I42" s="229">
        <v>0</v>
      </c>
      <c r="J42" s="229">
        <v>0</v>
      </c>
      <c r="K42" s="229">
        <v>0</v>
      </c>
      <c r="L42" s="229">
        <v>0</v>
      </c>
    </row>
    <row r="43" spans="1:12" s="219" customFormat="1" ht="9" customHeight="1">
      <c r="A43" s="303" t="s">
        <v>77</v>
      </c>
      <c r="B43" s="230">
        <v>669</v>
      </c>
      <c r="C43" s="230"/>
      <c r="D43" s="230">
        <v>114</v>
      </c>
      <c r="E43" s="230">
        <v>377</v>
      </c>
      <c r="F43" s="230">
        <v>36</v>
      </c>
      <c r="G43" s="230">
        <v>239</v>
      </c>
      <c r="H43" s="230">
        <v>0</v>
      </c>
      <c r="I43" s="230">
        <v>0</v>
      </c>
      <c r="J43" s="230">
        <v>14</v>
      </c>
      <c r="K43" s="230">
        <v>0</v>
      </c>
      <c r="L43" s="230">
        <v>3</v>
      </c>
    </row>
    <row r="44" spans="1:12" s="219" customFormat="1" ht="9" customHeight="1">
      <c r="A44" s="302" t="s">
        <v>78</v>
      </c>
      <c r="B44" s="229">
        <v>88</v>
      </c>
      <c r="C44" s="229"/>
      <c r="D44" s="229">
        <v>21</v>
      </c>
      <c r="E44" s="229">
        <v>31</v>
      </c>
      <c r="F44" s="229">
        <v>14</v>
      </c>
      <c r="G44" s="229">
        <v>22</v>
      </c>
      <c r="H44" s="229">
        <v>0</v>
      </c>
      <c r="I44" s="229">
        <v>0</v>
      </c>
      <c r="J44" s="229">
        <v>0</v>
      </c>
      <c r="K44" s="229">
        <v>0</v>
      </c>
      <c r="L44" s="229">
        <v>0</v>
      </c>
    </row>
    <row r="45" spans="1:12" s="219" customFormat="1" ht="9" customHeight="1">
      <c r="A45" s="302" t="s">
        <v>79</v>
      </c>
      <c r="B45" s="229">
        <v>1503</v>
      </c>
      <c r="C45" s="229"/>
      <c r="D45" s="229">
        <v>871</v>
      </c>
      <c r="E45" s="229">
        <v>301</v>
      </c>
      <c r="F45" s="229">
        <v>117</v>
      </c>
      <c r="G45" s="229">
        <v>188</v>
      </c>
      <c r="H45" s="229">
        <v>0</v>
      </c>
      <c r="I45" s="229">
        <v>0</v>
      </c>
      <c r="J45" s="229">
        <v>0</v>
      </c>
      <c r="K45" s="229">
        <v>21</v>
      </c>
      <c r="L45" s="229">
        <v>6</v>
      </c>
    </row>
    <row r="46" spans="1:12" s="219" customFormat="1" ht="9" customHeight="1">
      <c r="A46" s="302" t="s">
        <v>80</v>
      </c>
      <c r="B46" s="229">
        <v>132</v>
      </c>
      <c r="C46" s="229"/>
      <c r="D46" s="229">
        <v>27</v>
      </c>
      <c r="E46" s="229">
        <v>52</v>
      </c>
      <c r="F46" s="229">
        <v>26</v>
      </c>
      <c r="G46" s="229">
        <v>26</v>
      </c>
      <c r="H46" s="229">
        <v>0</v>
      </c>
      <c r="I46" s="229">
        <v>0</v>
      </c>
      <c r="J46" s="229">
        <v>0</v>
      </c>
      <c r="K46" s="229">
        <v>0</v>
      </c>
      <c r="L46" s="229">
        <v>2</v>
      </c>
    </row>
    <row r="47" spans="1:12" s="219" customFormat="1" ht="9" customHeight="1">
      <c r="A47" s="303" t="s">
        <v>81</v>
      </c>
      <c r="B47" s="230">
        <v>19</v>
      </c>
      <c r="C47" s="230"/>
      <c r="D47" s="230">
        <v>10</v>
      </c>
      <c r="E47" s="230">
        <v>5</v>
      </c>
      <c r="F47" s="230">
        <v>3</v>
      </c>
      <c r="G47" s="230">
        <v>0</v>
      </c>
      <c r="H47" s="230">
        <v>0</v>
      </c>
      <c r="I47" s="230">
        <v>0</v>
      </c>
      <c r="J47" s="230">
        <v>0</v>
      </c>
      <c r="K47" s="230">
        <v>0</v>
      </c>
      <c r="L47" s="230">
        <v>1</v>
      </c>
    </row>
    <row r="48" spans="1:12" s="258" customFormat="1" ht="9" customHeight="1">
      <c r="A48" s="367"/>
      <c r="B48" s="256"/>
      <c r="C48" s="256"/>
      <c r="D48" s="256"/>
      <c r="E48" s="256"/>
      <c r="F48" s="256"/>
      <c r="G48" s="256"/>
      <c r="H48" s="256"/>
      <c r="I48" s="256"/>
      <c r="J48" s="256"/>
      <c r="K48" s="256"/>
      <c r="L48" s="256"/>
    </row>
    <row r="49" spans="1:12" s="219" customFormat="1" ht="9" customHeight="1">
      <c r="A49" s="218">
        <v>1996</v>
      </c>
      <c r="B49" s="242"/>
      <c r="C49" s="242"/>
      <c r="D49" s="242"/>
      <c r="E49" s="242"/>
      <c r="F49" s="242"/>
      <c r="G49" s="242"/>
      <c r="H49" s="242"/>
      <c r="I49" s="242"/>
      <c r="J49" s="242"/>
      <c r="K49" s="242"/>
      <c r="L49" s="242"/>
    </row>
    <row r="50" spans="1:12" s="219" customFormat="1" ht="9" customHeight="1">
      <c r="A50" s="222" t="s">
        <v>102</v>
      </c>
      <c r="B50" s="243">
        <f>SUM(B52:B83)</f>
        <v>32973</v>
      </c>
      <c r="C50" s="243"/>
      <c r="D50" s="243">
        <f t="shared" ref="D50:L50" si="1">SUM(D52:D83)</f>
        <v>19448</v>
      </c>
      <c r="E50" s="243">
        <f t="shared" si="1"/>
        <v>6681</v>
      </c>
      <c r="F50" s="243">
        <f t="shared" si="1"/>
        <v>4396</v>
      </c>
      <c r="G50" s="243">
        <f t="shared" si="1"/>
        <v>2472</v>
      </c>
      <c r="H50" s="243">
        <f t="shared" si="1"/>
        <v>9</v>
      </c>
      <c r="I50" s="243">
        <f t="shared" si="1"/>
        <v>3</v>
      </c>
      <c r="J50" s="243">
        <f t="shared" si="1"/>
        <v>75</v>
      </c>
      <c r="K50" s="243">
        <f t="shared" si="1"/>
        <v>43</v>
      </c>
      <c r="L50" s="243">
        <f t="shared" si="1"/>
        <v>79</v>
      </c>
    </row>
    <row r="51" spans="1:12" s="219" customFormat="1" ht="3.95" customHeight="1">
      <c r="A51" s="222"/>
      <c r="B51" s="243"/>
      <c r="C51" s="243"/>
      <c r="D51" s="243"/>
      <c r="E51" s="243"/>
      <c r="F51" s="243"/>
      <c r="G51" s="243"/>
      <c r="H51" s="243"/>
      <c r="I51" s="243"/>
      <c r="J51" s="243"/>
      <c r="K51" s="243"/>
      <c r="L51" s="243"/>
    </row>
    <row r="52" spans="1:12" s="219" customFormat="1" ht="9" customHeight="1">
      <c r="A52" s="220" t="s">
        <v>50</v>
      </c>
      <c r="B52" s="229">
        <v>80</v>
      </c>
      <c r="C52" s="229"/>
      <c r="D52" s="229">
        <v>45</v>
      </c>
      <c r="E52" s="229">
        <v>18</v>
      </c>
      <c r="F52" s="229">
        <v>13</v>
      </c>
      <c r="G52" s="229">
        <v>0</v>
      </c>
      <c r="H52" s="229">
        <v>0</v>
      </c>
      <c r="I52" s="229">
        <v>0</v>
      </c>
      <c r="J52" s="229">
        <v>0</v>
      </c>
      <c r="K52" s="229">
        <v>1</v>
      </c>
      <c r="L52" s="229">
        <v>4</v>
      </c>
    </row>
    <row r="53" spans="1:12" s="219" customFormat="1" ht="9" customHeight="1">
      <c r="A53" s="220" t="s">
        <v>51</v>
      </c>
      <c r="B53" s="229">
        <v>1230</v>
      </c>
      <c r="C53" s="229"/>
      <c r="D53" s="229">
        <v>1004</v>
      </c>
      <c r="E53" s="229">
        <v>79</v>
      </c>
      <c r="F53" s="229">
        <v>120</v>
      </c>
      <c r="G53" s="229">
        <v>28</v>
      </c>
      <c r="H53" s="229">
        <v>0</v>
      </c>
      <c r="I53" s="229">
        <v>1</v>
      </c>
      <c r="J53" s="229">
        <v>0</v>
      </c>
      <c r="K53" s="229">
        <v>0</v>
      </c>
      <c r="L53" s="229">
        <v>6</v>
      </c>
    </row>
    <row r="54" spans="1:12" s="219" customFormat="1" ht="9" customHeight="1">
      <c r="A54" s="220" t="s">
        <v>52</v>
      </c>
      <c r="B54" s="229">
        <v>225</v>
      </c>
      <c r="C54" s="229"/>
      <c r="D54" s="229">
        <v>111</v>
      </c>
      <c r="E54" s="229">
        <v>58</v>
      </c>
      <c r="F54" s="229">
        <v>26</v>
      </c>
      <c r="G54" s="229">
        <v>27</v>
      </c>
      <c r="H54" s="229">
        <v>2</v>
      </c>
      <c r="I54" s="229">
        <v>0</v>
      </c>
      <c r="J54" s="229">
        <v>0</v>
      </c>
      <c r="K54" s="229">
        <v>5</v>
      </c>
      <c r="L54" s="229">
        <v>0</v>
      </c>
    </row>
    <row r="55" spans="1:12" s="219" customFormat="1" ht="9" customHeight="1">
      <c r="A55" s="225" t="s">
        <v>53</v>
      </c>
      <c r="B55" s="230">
        <v>44</v>
      </c>
      <c r="C55" s="230"/>
      <c r="D55" s="230">
        <v>21</v>
      </c>
      <c r="E55" s="230">
        <v>9</v>
      </c>
      <c r="F55" s="230">
        <v>6</v>
      </c>
      <c r="G55" s="230">
        <v>22</v>
      </c>
      <c r="H55" s="230">
        <v>1</v>
      </c>
      <c r="I55" s="230">
        <v>0</v>
      </c>
      <c r="J55" s="230">
        <v>0</v>
      </c>
      <c r="K55" s="230">
        <v>0</v>
      </c>
      <c r="L55" s="230">
        <v>0</v>
      </c>
    </row>
    <row r="56" spans="1:12" s="219" customFormat="1" ht="9" customHeight="1">
      <c r="A56" s="220" t="s">
        <v>54</v>
      </c>
      <c r="B56" s="229">
        <v>216</v>
      </c>
      <c r="C56" s="229"/>
      <c r="D56" s="229">
        <v>46</v>
      </c>
      <c r="E56" s="229">
        <v>32</v>
      </c>
      <c r="F56" s="229">
        <v>8</v>
      </c>
      <c r="G56" s="229">
        <v>79</v>
      </c>
      <c r="H56" s="229">
        <v>0</v>
      </c>
      <c r="I56" s="229">
        <v>0</v>
      </c>
      <c r="J56" s="229">
        <v>55</v>
      </c>
      <c r="K56" s="229">
        <v>13</v>
      </c>
      <c r="L56" s="229">
        <v>0</v>
      </c>
    </row>
    <row r="57" spans="1:12" s="219" customFormat="1" ht="9" customHeight="1">
      <c r="A57" s="220" t="s">
        <v>55</v>
      </c>
      <c r="B57" s="229">
        <v>61</v>
      </c>
      <c r="C57" s="229"/>
      <c r="D57" s="229">
        <v>15</v>
      </c>
      <c r="E57" s="229">
        <v>25</v>
      </c>
      <c r="F57" s="229">
        <v>17</v>
      </c>
      <c r="G57" s="229">
        <v>16</v>
      </c>
      <c r="H57" s="229">
        <v>0</v>
      </c>
      <c r="I57" s="229">
        <v>0</v>
      </c>
      <c r="J57" s="229">
        <v>0</v>
      </c>
      <c r="K57" s="229">
        <v>0</v>
      </c>
      <c r="L57" s="229">
        <v>0</v>
      </c>
    </row>
    <row r="58" spans="1:12" s="219" customFormat="1" ht="9" customHeight="1">
      <c r="A58" s="220" t="s">
        <v>56</v>
      </c>
      <c r="B58" s="229">
        <v>21</v>
      </c>
      <c r="C58" s="229"/>
      <c r="D58" s="229">
        <v>7</v>
      </c>
      <c r="E58" s="229">
        <v>11</v>
      </c>
      <c r="F58" s="229">
        <v>0</v>
      </c>
      <c r="G58" s="229">
        <v>3</v>
      </c>
      <c r="H58" s="229">
        <v>0</v>
      </c>
      <c r="I58" s="229">
        <v>0</v>
      </c>
      <c r="J58" s="229">
        <v>0</v>
      </c>
      <c r="K58" s="229">
        <v>0</v>
      </c>
      <c r="L58" s="229">
        <v>0</v>
      </c>
    </row>
    <row r="59" spans="1:12" s="219" customFormat="1" ht="9" customHeight="1">
      <c r="A59" s="225" t="s">
        <v>57</v>
      </c>
      <c r="B59" s="230">
        <v>88</v>
      </c>
      <c r="C59" s="230"/>
      <c r="D59" s="230">
        <v>11</v>
      </c>
      <c r="E59" s="230">
        <v>31</v>
      </c>
      <c r="F59" s="230">
        <v>4</v>
      </c>
      <c r="G59" s="230">
        <v>68</v>
      </c>
      <c r="H59" s="230">
        <v>0</v>
      </c>
      <c r="I59" s="230">
        <v>0</v>
      </c>
      <c r="J59" s="230">
        <v>0</v>
      </c>
      <c r="K59" s="230">
        <v>0</v>
      </c>
      <c r="L59" s="230">
        <v>0</v>
      </c>
    </row>
    <row r="60" spans="1:12" s="219" customFormat="1" ht="9" customHeight="1">
      <c r="A60" s="220" t="s">
        <v>58</v>
      </c>
      <c r="B60" s="229">
        <v>5273</v>
      </c>
      <c r="C60" s="229"/>
      <c r="D60" s="229">
        <v>2633</v>
      </c>
      <c r="E60" s="229">
        <v>778</v>
      </c>
      <c r="F60" s="229">
        <v>1158</v>
      </c>
      <c r="G60" s="229">
        <v>702</v>
      </c>
      <c r="H60" s="229">
        <v>0</v>
      </c>
      <c r="I60" s="229">
        <v>0</v>
      </c>
      <c r="J60" s="229">
        <v>0</v>
      </c>
      <c r="K60" s="229">
        <v>0</v>
      </c>
      <c r="L60" s="229">
        <v>3</v>
      </c>
    </row>
    <row r="61" spans="1:12" s="219" customFormat="1" ht="9" customHeight="1">
      <c r="A61" s="220" t="s">
        <v>59</v>
      </c>
      <c r="B61" s="229">
        <v>505</v>
      </c>
      <c r="C61" s="229"/>
      <c r="D61" s="229">
        <v>78</v>
      </c>
      <c r="E61" s="229">
        <v>155</v>
      </c>
      <c r="F61" s="229">
        <v>25</v>
      </c>
      <c r="G61" s="229">
        <v>246</v>
      </c>
      <c r="H61" s="229">
        <v>0</v>
      </c>
      <c r="I61" s="229">
        <v>0</v>
      </c>
      <c r="J61" s="229">
        <v>0</v>
      </c>
      <c r="K61" s="229">
        <v>0</v>
      </c>
      <c r="L61" s="229">
        <v>2</v>
      </c>
    </row>
    <row r="62" spans="1:12" s="219" customFormat="1" ht="9" customHeight="1">
      <c r="A62" s="220" t="s">
        <v>60</v>
      </c>
      <c r="B62" s="229">
        <v>289</v>
      </c>
      <c r="C62" s="229"/>
      <c r="D62" s="229">
        <v>164</v>
      </c>
      <c r="E62" s="229">
        <v>103</v>
      </c>
      <c r="F62" s="229">
        <v>15</v>
      </c>
      <c r="G62" s="229">
        <v>26</v>
      </c>
      <c r="H62" s="229">
        <v>0</v>
      </c>
      <c r="I62" s="229">
        <v>0</v>
      </c>
      <c r="J62" s="229">
        <v>1</v>
      </c>
      <c r="K62" s="229">
        <v>0</v>
      </c>
      <c r="L62" s="229">
        <v>3</v>
      </c>
    </row>
    <row r="63" spans="1:12" s="219" customFormat="1" ht="9" customHeight="1">
      <c r="A63" s="225" t="s">
        <v>61</v>
      </c>
      <c r="B63" s="230">
        <v>751</v>
      </c>
      <c r="C63" s="230"/>
      <c r="D63" s="230">
        <v>484</v>
      </c>
      <c r="E63" s="230">
        <v>102</v>
      </c>
      <c r="F63" s="230">
        <v>67</v>
      </c>
      <c r="G63" s="230">
        <v>98</v>
      </c>
      <c r="H63" s="230">
        <v>1</v>
      </c>
      <c r="I63" s="230">
        <v>1</v>
      </c>
      <c r="J63" s="230">
        <v>0</v>
      </c>
      <c r="K63" s="230">
        <v>1</v>
      </c>
      <c r="L63" s="230">
        <v>10</v>
      </c>
    </row>
    <row r="64" spans="1:12" s="219" customFormat="1" ht="9" customHeight="1">
      <c r="A64" s="220" t="s">
        <v>62</v>
      </c>
      <c r="B64" s="229">
        <v>289</v>
      </c>
      <c r="C64" s="229"/>
      <c r="D64" s="229">
        <v>172</v>
      </c>
      <c r="E64" s="229">
        <v>55</v>
      </c>
      <c r="F64" s="229">
        <v>11</v>
      </c>
      <c r="G64" s="229">
        <v>51</v>
      </c>
      <c r="H64" s="229">
        <v>0</v>
      </c>
      <c r="I64" s="229">
        <v>0</v>
      </c>
      <c r="J64" s="229">
        <v>0</v>
      </c>
      <c r="K64" s="229">
        <v>0</v>
      </c>
      <c r="L64" s="229">
        <v>0</v>
      </c>
    </row>
    <row r="65" spans="1:12" s="219" customFormat="1" ht="9" customHeight="1">
      <c r="A65" s="220" t="s">
        <v>63</v>
      </c>
      <c r="B65" s="229">
        <v>2833</v>
      </c>
      <c r="C65" s="229"/>
      <c r="D65" s="229">
        <v>1918</v>
      </c>
      <c r="E65" s="229">
        <v>14</v>
      </c>
      <c r="F65" s="229">
        <v>901</v>
      </c>
      <c r="G65" s="229">
        <v>0</v>
      </c>
      <c r="H65" s="229">
        <v>0</v>
      </c>
      <c r="I65" s="229">
        <v>1</v>
      </c>
      <c r="J65" s="229">
        <v>0</v>
      </c>
      <c r="K65" s="229">
        <v>0</v>
      </c>
      <c r="L65" s="229">
        <v>0</v>
      </c>
    </row>
    <row r="66" spans="1:12" s="219" customFormat="1" ht="9" customHeight="1">
      <c r="A66" s="220" t="s">
        <v>64</v>
      </c>
      <c r="B66" s="229">
        <v>5875</v>
      </c>
      <c r="C66" s="229"/>
      <c r="D66" s="229">
        <v>3866</v>
      </c>
      <c r="E66" s="229">
        <v>1440</v>
      </c>
      <c r="F66" s="229">
        <v>552</v>
      </c>
      <c r="G66" s="229">
        <v>0</v>
      </c>
      <c r="H66" s="229">
        <v>0</v>
      </c>
      <c r="I66" s="229">
        <v>0</v>
      </c>
      <c r="J66" s="229">
        <v>0</v>
      </c>
      <c r="K66" s="229">
        <v>0</v>
      </c>
      <c r="L66" s="229">
        <v>19</v>
      </c>
    </row>
    <row r="67" spans="1:12" s="219" customFormat="1" ht="9" customHeight="1">
      <c r="A67" s="225" t="s">
        <v>65</v>
      </c>
      <c r="B67" s="230">
        <v>297</v>
      </c>
      <c r="C67" s="230"/>
      <c r="D67" s="230">
        <v>166</v>
      </c>
      <c r="E67" s="230">
        <v>53</v>
      </c>
      <c r="F67" s="230">
        <v>36</v>
      </c>
      <c r="G67" s="230">
        <v>42</v>
      </c>
      <c r="H67" s="230">
        <v>0</v>
      </c>
      <c r="I67" s="230">
        <v>0</v>
      </c>
      <c r="J67" s="230">
        <v>0</v>
      </c>
      <c r="K67" s="230">
        <v>0</v>
      </c>
      <c r="L67" s="230">
        <v>0</v>
      </c>
    </row>
    <row r="68" spans="1:12" s="219" customFormat="1" ht="9" customHeight="1">
      <c r="A68" s="220" t="s">
        <v>66</v>
      </c>
      <c r="B68" s="229">
        <v>764</v>
      </c>
      <c r="C68" s="229"/>
      <c r="D68" s="229">
        <v>492</v>
      </c>
      <c r="E68" s="229">
        <v>108</v>
      </c>
      <c r="F68" s="229">
        <v>64</v>
      </c>
      <c r="G68" s="229">
        <v>125</v>
      </c>
      <c r="H68" s="229">
        <v>0</v>
      </c>
      <c r="I68" s="229">
        <v>0</v>
      </c>
      <c r="J68" s="229">
        <v>0</v>
      </c>
      <c r="K68" s="229">
        <v>1</v>
      </c>
      <c r="L68" s="229">
        <v>5</v>
      </c>
    </row>
    <row r="69" spans="1:12" s="219" customFormat="1" ht="9" customHeight="1">
      <c r="A69" s="220" t="s">
        <v>67</v>
      </c>
      <c r="B69" s="229">
        <v>223</v>
      </c>
      <c r="C69" s="229"/>
      <c r="D69" s="229">
        <v>79</v>
      </c>
      <c r="E69" s="229">
        <v>99</v>
      </c>
      <c r="F69" s="229">
        <v>40</v>
      </c>
      <c r="G69" s="229">
        <v>5</v>
      </c>
      <c r="H69" s="229">
        <v>0</v>
      </c>
      <c r="I69" s="229">
        <v>0</v>
      </c>
      <c r="J69" s="229">
        <v>0</v>
      </c>
      <c r="K69" s="229">
        <v>0</v>
      </c>
      <c r="L69" s="229">
        <v>0</v>
      </c>
    </row>
    <row r="70" spans="1:12" s="219" customFormat="1" ht="9" customHeight="1">
      <c r="A70" s="220" t="s">
        <v>68</v>
      </c>
      <c r="B70" s="229">
        <v>8356</v>
      </c>
      <c r="C70" s="229"/>
      <c r="D70" s="229">
        <v>5378</v>
      </c>
      <c r="E70" s="229">
        <v>2182</v>
      </c>
      <c r="F70" s="229">
        <v>794</v>
      </c>
      <c r="G70" s="229">
        <v>0</v>
      </c>
      <c r="H70" s="229">
        <v>0</v>
      </c>
      <c r="I70" s="229">
        <v>0</v>
      </c>
      <c r="J70" s="229">
        <v>0</v>
      </c>
      <c r="K70" s="229">
        <v>0</v>
      </c>
      <c r="L70" s="229">
        <v>2</v>
      </c>
    </row>
    <row r="71" spans="1:12" s="219" customFormat="1" ht="9" customHeight="1">
      <c r="A71" s="225" t="s">
        <v>69</v>
      </c>
      <c r="B71" s="230">
        <v>207</v>
      </c>
      <c r="C71" s="230"/>
      <c r="D71" s="230">
        <v>127</v>
      </c>
      <c r="E71" s="230">
        <v>35</v>
      </c>
      <c r="F71" s="230">
        <v>6</v>
      </c>
      <c r="G71" s="230">
        <v>38</v>
      </c>
      <c r="H71" s="230">
        <v>0</v>
      </c>
      <c r="I71" s="230">
        <v>0</v>
      </c>
      <c r="J71" s="230">
        <v>0</v>
      </c>
      <c r="K71" s="230">
        <v>0</v>
      </c>
      <c r="L71" s="230">
        <v>1</v>
      </c>
    </row>
    <row r="72" spans="1:12" s="219" customFormat="1" ht="9" customHeight="1">
      <c r="A72" s="220" t="s">
        <v>70</v>
      </c>
      <c r="B72" s="229">
        <v>786</v>
      </c>
      <c r="C72" s="229"/>
      <c r="D72" s="229">
        <v>377</v>
      </c>
      <c r="E72" s="229">
        <v>178</v>
      </c>
      <c r="F72" s="229">
        <v>93</v>
      </c>
      <c r="G72" s="229">
        <v>137</v>
      </c>
      <c r="H72" s="229">
        <v>0</v>
      </c>
      <c r="I72" s="229">
        <v>0</v>
      </c>
      <c r="J72" s="229">
        <v>0</v>
      </c>
      <c r="K72" s="229">
        <v>0</v>
      </c>
      <c r="L72" s="229">
        <v>1</v>
      </c>
    </row>
    <row r="73" spans="1:12" s="219" customFormat="1" ht="9" customHeight="1">
      <c r="A73" s="220" t="s">
        <v>71</v>
      </c>
      <c r="B73" s="229">
        <v>546</v>
      </c>
      <c r="C73" s="229"/>
      <c r="D73" s="229">
        <v>191</v>
      </c>
      <c r="E73" s="229">
        <v>153</v>
      </c>
      <c r="F73" s="229">
        <v>34</v>
      </c>
      <c r="G73" s="229">
        <v>160</v>
      </c>
      <c r="H73" s="229">
        <v>0</v>
      </c>
      <c r="I73" s="229">
        <v>0</v>
      </c>
      <c r="J73" s="229">
        <v>8</v>
      </c>
      <c r="K73" s="229">
        <v>0</v>
      </c>
      <c r="L73" s="229">
        <v>0</v>
      </c>
    </row>
    <row r="74" spans="1:12" s="219" customFormat="1" ht="9" customHeight="1">
      <c r="A74" s="220" t="s">
        <v>72</v>
      </c>
      <c r="B74" s="229">
        <v>627</v>
      </c>
      <c r="C74" s="229"/>
      <c r="D74" s="229">
        <v>515</v>
      </c>
      <c r="E74" s="229">
        <v>18</v>
      </c>
      <c r="F74" s="229">
        <v>67</v>
      </c>
      <c r="G74" s="229">
        <v>24</v>
      </c>
      <c r="H74" s="229">
        <v>1</v>
      </c>
      <c r="I74" s="229">
        <v>0</v>
      </c>
      <c r="J74" s="229">
        <v>0</v>
      </c>
      <c r="K74" s="229">
        <v>2</v>
      </c>
      <c r="L74" s="229">
        <v>0</v>
      </c>
    </row>
    <row r="75" spans="1:12" s="219" customFormat="1" ht="9" customHeight="1">
      <c r="A75" s="225" t="s">
        <v>73</v>
      </c>
      <c r="B75" s="230">
        <v>149</v>
      </c>
      <c r="C75" s="230"/>
      <c r="D75" s="230">
        <v>63</v>
      </c>
      <c r="E75" s="230">
        <v>40</v>
      </c>
      <c r="F75" s="230">
        <v>20</v>
      </c>
      <c r="G75" s="230">
        <v>30</v>
      </c>
      <c r="H75" s="230">
        <v>0</v>
      </c>
      <c r="I75" s="230">
        <v>0</v>
      </c>
      <c r="J75" s="230">
        <v>0</v>
      </c>
      <c r="K75" s="230">
        <v>0</v>
      </c>
      <c r="L75" s="230">
        <v>0</v>
      </c>
    </row>
    <row r="76" spans="1:12" s="219" customFormat="1" ht="9" customHeight="1">
      <c r="A76" s="220" t="s">
        <v>74</v>
      </c>
      <c r="B76" s="229">
        <v>171</v>
      </c>
      <c r="C76" s="229"/>
      <c r="D76" s="229">
        <v>30</v>
      </c>
      <c r="E76" s="229">
        <v>60</v>
      </c>
      <c r="F76" s="229">
        <v>16</v>
      </c>
      <c r="G76" s="229">
        <v>66</v>
      </c>
      <c r="H76" s="229">
        <v>1</v>
      </c>
      <c r="I76" s="229">
        <v>0</v>
      </c>
      <c r="J76" s="229">
        <v>0</v>
      </c>
      <c r="K76" s="229">
        <v>0</v>
      </c>
      <c r="L76" s="229">
        <v>0</v>
      </c>
    </row>
    <row r="77" spans="1:12" s="219" customFormat="1" ht="9" customHeight="1">
      <c r="A77" s="220" t="s">
        <v>75</v>
      </c>
      <c r="B77" s="229">
        <v>652</v>
      </c>
      <c r="C77" s="229"/>
      <c r="D77" s="229">
        <v>325</v>
      </c>
      <c r="E77" s="229">
        <v>112</v>
      </c>
      <c r="F77" s="229">
        <v>131</v>
      </c>
      <c r="G77" s="229">
        <v>68</v>
      </c>
      <c r="H77" s="229">
        <v>1</v>
      </c>
      <c r="I77" s="229">
        <v>0</v>
      </c>
      <c r="J77" s="229">
        <v>0</v>
      </c>
      <c r="K77" s="229">
        <v>2</v>
      </c>
      <c r="L77" s="229">
        <v>13</v>
      </c>
    </row>
    <row r="78" spans="1:12" s="219" customFormat="1" ht="9" customHeight="1">
      <c r="A78" s="220" t="s">
        <v>76</v>
      </c>
      <c r="B78" s="229">
        <v>133</v>
      </c>
      <c r="C78" s="229"/>
      <c r="D78" s="229">
        <v>79</v>
      </c>
      <c r="E78" s="229">
        <v>39</v>
      </c>
      <c r="F78" s="229">
        <v>14</v>
      </c>
      <c r="G78" s="229">
        <v>0</v>
      </c>
      <c r="H78" s="229">
        <v>0</v>
      </c>
      <c r="I78" s="229">
        <v>0</v>
      </c>
      <c r="J78" s="229">
        <v>0</v>
      </c>
      <c r="K78" s="229">
        <v>0</v>
      </c>
      <c r="L78" s="229">
        <v>1</v>
      </c>
    </row>
    <row r="79" spans="1:12" s="219" customFormat="1" ht="9" customHeight="1">
      <c r="A79" s="225" t="s">
        <v>77</v>
      </c>
      <c r="B79" s="230">
        <v>675</v>
      </c>
      <c r="C79" s="230"/>
      <c r="D79" s="230">
        <v>110</v>
      </c>
      <c r="E79" s="230">
        <v>276</v>
      </c>
      <c r="F79" s="230">
        <v>47</v>
      </c>
      <c r="G79" s="230">
        <v>300</v>
      </c>
      <c r="H79" s="230">
        <v>0</v>
      </c>
      <c r="I79" s="230">
        <v>0</v>
      </c>
      <c r="J79" s="230">
        <v>11</v>
      </c>
      <c r="K79" s="230">
        <v>1</v>
      </c>
      <c r="L79" s="230">
        <v>1</v>
      </c>
    </row>
    <row r="80" spans="1:12" s="219" customFormat="1" ht="9" customHeight="1">
      <c r="A80" s="220" t="s">
        <v>78</v>
      </c>
      <c r="B80" s="229">
        <v>69</v>
      </c>
      <c r="C80" s="229"/>
      <c r="D80" s="229">
        <v>7</v>
      </c>
      <c r="E80" s="229">
        <v>30</v>
      </c>
      <c r="F80" s="229">
        <v>10</v>
      </c>
      <c r="G80" s="229">
        <v>23</v>
      </c>
      <c r="H80" s="229">
        <v>0</v>
      </c>
      <c r="I80" s="229">
        <v>0</v>
      </c>
      <c r="J80" s="229">
        <v>0</v>
      </c>
      <c r="K80" s="229">
        <v>0</v>
      </c>
      <c r="L80" s="229">
        <v>0</v>
      </c>
    </row>
    <row r="81" spans="1:12" s="219" customFormat="1" ht="9" customHeight="1">
      <c r="A81" s="220" t="s">
        <v>79</v>
      </c>
      <c r="B81" s="229">
        <v>1446</v>
      </c>
      <c r="C81" s="229"/>
      <c r="D81" s="229">
        <v>917</v>
      </c>
      <c r="E81" s="229">
        <v>347</v>
      </c>
      <c r="F81" s="229">
        <v>88</v>
      </c>
      <c r="G81" s="229">
        <v>68</v>
      </c>
      <c r="H81" s="229">
        <v>2</v>
      </c>
      <c r="I81" s="229">
        <v>0</v>
      </c>
      <c r="J81" s="229">
        <v>0</v>
      </c>
      <c r="K81" s="229">
        <v>17</v>
      </c>
      <c r="L81" s="229">
        <v>7</v>
      </c>
    </row>
    <row r="82" spans="1:12" s="219" customFormat="1" ht="9" customHeight="1">
      <c r="A82" s="220" t="s">
        <v>80</v>
      </c>
      <c r="B82" s="229">
        <v>90</v>
      </c>
      <c r="C82" s="229"/>
      <c r="D82" s="229">
        <v>16</v>
      </c>
      <c r="E82" s="229">
        <v>41</v>
      </c>
      <c r="F82" s="229">
        <v>13</v>
      </c>
      <c r="G82" s="229">
        <v>19</v>
      </c>
      <c r="H82" s="229">
        <v>0</v>
      </c>
      <c r="I82" s="229">
        <v>0</v>
      </c>
      <c r="J82" s="229">
        <v>0</v>
      </c>
      <c r="K82" s="229">
        <v>0</v>
      </c>
      <c r="L82" s="229">
        <v>1</v>
      </c>
    </row>
    <row r="83" spans="1:12" s="219" customFormat="1" ht="9" customHeight="1">
      <c r="A83" s="225" t="s">
        <v>81</v>
      </c>
      <c r="B83" s="244">
        <v>2</v>
      </c>
      <c r="C83" s="244"/>
      <c r="D83" s="230">
        <v>1</v>
      </c>
      <c r="E83" s="230">
        <v>0</v>
      </c>
      <c r="F83" s="230">
        <v>0</v>
      </c>
      <c r="G83" s="230">
        <v>1</v>
      </c>
      <c r="H83" s="230">
        <v>0</v>
      </c>
      <c r="I83" s="230">
        <v>0</v>
      </c>
      <c r="J83" s="230">
        <v>0</v>
      </c>
      <c r="K83" s="230">
        <v>0</v>
      </c>
      <c r="L83" s="230">
        <v>0</v>
      </c>
    </row>
    <row r="84" spans="1:12" s="219" customFormat="1" ht="9" customHeight="1">
      <c r="A84" s="220"/>
      <c r="D84" s="229"/>
      <c r="E84" s="229"/>
      <c r="F84" s="229"/>
      <c r="G84" s="229"/>
      <c r="H84" s="229"/>
      <c r="I84" s="229"/>
      <c r="J84" s="229"/>
      <c r="K84" s="229"/>
      <c r="L84" s="229"/>
    </row>
    <row r="85" spans="1:12" s="219" customFormat="1" ht="9" customHeight="1">
      <c r="A85" s="218">
        <v>1997</v>
      </c>
      <c r="B85" s="242"/>
      <c r="C85" s="242"/>
      <c r="D85" s="242"/>
      <c r="E85" s="242"/>
      <c r="F85" s="242"/>
      <c r="G85" s="242"/>
      <c r="H85" s="242"/>
      <c r="I85" s="242"/>
      <c r="J85" s="242"/>
      <c r="K85" s="242"/>
      <c r="L85" s="242"/>
    </row>
    <row r="86" spans="1:12" s="219" customFormat="1" ht="9" customHeight="1">
      <c r="A86" s="222" t="s">
        <v>102</v>
      </c>
      <c r="B86" s="243">
        <f>SUM(B88:B119)</f>
        <v>33504</v>
      </c>
      <c r="C86" s="243"/>
      <c r="D86" s="243">
        <f t="shared" ref="D86:L86" si="2">SUM(D88:D119)</f>
        <v>21020</v>
      </c>
      <c r="E86" s="243">
        <f t="shared" si="2"/>
        <v>6068</v>
      </c>
      <c r="F86" s="243">
        <f t="shared" si="2"/>
        <v>4356</v>
      </c>
      <c r="G86" s="243">
        <f t="shared" si="2"/>
        <v>2001</v>
      </c>
      <c r="H86" s="243">
        <f t="shared" si="2"/>
        <v>5</v>
      </c>
      <c r="I86" s="243">
        <f t="shared" si="2"/>
        <v>28</v>
      </c>
      <c r="J86" s="243">
        <f t="shared" si="2"/>
        <v>31</v>
      </c>
      <c r="K86" s="243">
        <f t="shared" si="2"/>
        <v>27</v>
      </c>
      <c r="L86" s="243">
        <f t="shared" si="2"/>
        <v>97</v>
      </c>
    </row>
    <row r="87" spans="1:12" s="219" customFormat="1" ht="3.95" customHeight="1">
      <c r="A87" s="222"/>
      <c r="B87" s="243"/>
      <c r="C87" s="243"/>
      <c r="D87" s="243"/>
      <c r="E87" s="243"/>
      <c r="F87" s="243"/>
      <c r="G87" s="243"/>
      <c r="H87" s="243"/>
      <c r="I87" s="243"/>
      <c r="J87" s="243"/>
      <c r="K87" s="243"/>
      <c r="L87" s="243"/>
    </row>
    <row r="88" spans="1:12" s="219" customFormat="1" ht="9" customHeight="1">
      <c r="A88" s="220" t="s">
        <v>50</v>
      </c>
      <c r="B88" s="229">
        <v>90</v>
      </c>
      <c r="C88" s="229"/>
      <c r="D88" s="229">
        <v>66</v>
      </c>
      <c r="E88" s="229">
        <v>11</v>
      </c>
      <c r="F88" s="229">
        <v>10</v>
      </c>
      <c r="G88" s="229">
        <v>8</v>
      </c>
      <c r="H88" s="229">
        <v>0</v>
      </c>
      <c r="I88" s="229">
        <v>0</v>
      </c>
      <c r="J88" s="229">
        <v>0</v>
      </c>
      <c r="K88" s="229">
        <v>0</v>
      </c>
      <c r="L88" s="229">
        <v>0</v>
      </c>
    </row>
    <row r="89" spans="1:12" s="219" customFormat="1" ht="9" customHeight="1">
      <c r="A89" s="220" t="s">
        <v>51</v>
      </c>
      <c r="B89" s="229">
        <v>1345</v>
      </c>
      <c r="C89" s="229"/>
      <c r="D89" s="229">
        <v>1129</v>
      </c>
      <c r="E89" s="229">
        <v>100</v>
      </c>
      <c r="F89" s="229">
        <v>104</v>
      </c>
      <c r="G89" s="229">
        <v>6</v>
      </c>
      <c r="H89" s="229">
        <v>0</v>
      </c>
      <c r="I89" s="229">
        <v>1</v>
      </c>
      <c r="J89" s="229">
        <v>1</v>
      </c>
      <c r="K89" s="229">
        <v>0</v>
      </c>
      <c r="L89" s="229">
        <v>5</v>
      </c>
    </row>
    <row r="90" spans="1:12" s="219" customFormat="1" ht="9" customHeight="1">
      <c r="A90" s="220" t="s">
        <v>52</v>
      </c>
      <c r="B90" s="229">
        <v>229</v>
      </c>
      <c r="C90" s="229"/>
      <c r="D90" s="229">
        <v>105</v>
      </c>
      <c r="E90" s="229">
        <v>55</v>
      </c>
      <c r="F90" s="229">
        <v>29</v>
      </c>
      <c r="G90" s="229">
        <v>39</v>
      </c>
      <c r="H90" s="229">
        <v>0</v>
      </c>
      <c r="I90" s="229">
        <v>1</v>
      </c>
      <c r="J90" s="229">
        <v>0</v>
      </c>
      <c r="K90" s="229">
        <v>1</v>
      </c>
      <c r="L90" s="229">
        <v>3</v>
      </c>
    </row>
    <row r="91" spans="1:12" s="219" customFormat="1" ht="9" customHeight="1">
      <c r="A91" s="225" t="s">
        <v>53</v>
      </c>
      <c r="B91" s="230">
        <v>38</v>
      </c>
      <c r="C91" s="230"/>
      <c r="D91" s="230">
        <v>22</v>
      </c>
      <c r="E91" s="230">
        <v>12</v>
      </c>
      <c r="F91" s="230">
        <v>6</v>
      </c>
      <c r="G91" s="230">
        <v>9</v>
      </c>
      <c r="H91" s="230">
        <v>0</v>
      </c>
      <c r="I91" s="230">
        <v>0</v>
      </c>
      <c r="J91" s="230">
        <v>0</v>
      </c>
      <c r="K91" s="230">
        <v>0</v>
      </c>
      <c r="L91" s="230">
        <v>0</v>
      </c>
    </row>
    <row r="92" spans="1:12" s="219" customFormat="1" ht="9" customHeight="1">
      <c r="A92" s="220" t="s">
        <v>54</v>
      </c>
      <c r="B92" s="229">
        <v>185</v>
      </c>
      <c r="C92" s="229"/>
      <c r="D92" s="229">
        <v>40</v>
      </c>
      <c r="E92" s="229">
        <v>36</v>
      </c>
      <c r="F92" s="229">
        <v>4</v>
      </c>
      <c r="G92" s="229">
        <v>87</v>
      </c>
      <c r="H92" s="229">
        <v>0</v>
      </c>
      <c r="I92" s="229">
        <v>0</v>
      </c>
      <c r="J92" s="229">
        <v>27</v>
      </c>
      <c r="K92" s="229">
        <v>14</v>
      </c>
      <c r="L92" s="229">
        <v>0</v>
      </c>
    </row>
    <row r="93" spans="1:12" s="219" customFormat="1" ht="9" customHeight="1">
      <c r="A93" s="220" t="s">
        <v>55</v>
      </c>
      <c r="B93" s="229">
        <v>77</v>
      </c>
      <c r="C93" s="229"/>
      <c r="D93" s="229">
        <v>18</v>
      </c>
      <c r="E93" s="229">
        <v>29</v>
      </c>
      <c r="F93" s="229">
        <v>18</v>
      </c>
      <c r="G93" s="229">
        <v>23</v>
      </c>
      <c r="H93" s="229">
        <v>0</v>
      </c>
      <c r="I93" s="229">
        <v>0</v>
      </c>
      <c r="J93" s="229">
        <v>0</v>
      </c>
      <c r="K93" s="229">
        <v>1</v>
      </c>
      <c r="L93" s="229">
        <v>1</v>
      </c>
    </row>
    <row r="94" spans="1:12" s="219" customFormat="1" ht="9" customHeight="1">
      <c r="A94" s="220" t="s">
        <v>56</v>
      </c>
      <c r="B94" s="229">
        <v>54</v>
      </c>
      <c r="C94" s="229"/>
      <c r="D94" s="229">
        <v>33</v>
      </c>
      <c r="E94" s="229">
        <v>17</v>
      </c>
      <c r="F94" s="229">
        <v>0</v>
      </c>
      <c r="G94" s="229">
        <v>4</v>
      </c>
      <c r="H94" s="229">
        <v>0</v>
      </c>
      <c r="I94" s="229">
        <v>0</v>
      </c>
      <c r="J94" s="229">
        <v>0</v>
      </c>
      <c r="K94" s="229">
        <v>0</v>
      </c>
      <c r="L94" s="229">
        <v>0</v>
      </c>
    </row>
    <row r="95" spans="1:12" s="219" customFormat="1" ht="9" customHeight="1">
      <c r="A95" s="225" t="s">
        <v>57</v>
      </c>
      <c r="B95" s="230">
        <v>72</v>
      </c>
      <c r="C95" s="230"/>
      <c r="D95" s="230">
        <v>4</v>
      </c>
      <c r="E95" s="230">
        <v>40</v>
      </c>
      <c r="F95" s="230">
        <v>6</v>
      </c>
      <c r="G95" s="230">
        <v>50</v>
      </c>
      <c r="H95" s="230">
        <v>2</v>
      </c>
      <c r="I95" s="230">
        <v>0</v>
      </c>
      <c r="J95" s="230">
        <v>0</v>
      </c>
      <c r="K95" s="230">
        <v>1</v>
      </c>
      <c r="L95" s="230">
        <v>0</v>
      </c>
    </row>
    <row r="96" spans="1:12" s="219" customFormat="1" ht="9" customHeight="1">
      <c r="A96" s="220" t="s">
        <v>58</v>
      </c>
      <c r="B96" s="229">
        <v>4056</v>
      </c>
      <c r="C96" s="229"/>
      <c r="D96" s="229">
        <v>1828</v>
      </c>
      <c r="E96" s="229">
        <v>705</v>
      </c>
      <c r="F96" s="229">
        <v>991</v>
      </c>
      <c r="G96" s="229">
        <v>534</v>
      </c>
      <c r="H96" s="229">
        <v>0</v>
      </c>
      <c r="I96" s="229">
        <v>0</v>
      </c>
      <c r="J96" s="229">
        <v>0</v>
      </c>
      <c r="K96" s="229">
        <v>0</v>
      </c>
      <c r="L96" s="229">
        <v>0</v>
      </c>
    </row>
    <row r="97" spans="1:12" s="219" customFormat="1" ht="9" customHeight="1">
      <c r="A97" s="220" t="s">
        <v>59</v>
      </c>
      <c r="B97" s="229">
        <v>420</v>
      </c>
      <c r="C97" s="229"/>
      <c r="D97" s="229">
        <v>79</v>
      </c>
      <c r="E97" s="229">
        <v>251</v>
      </c>
      <c r="F97" s="229">
        <v>21</v>
      </c>
      <c r="G97" s="229">
        <v>71</v>
      </c>
      <c r="H97" s="229">
        <v>0</v>
      </c>
      <c r="I97" s="229">
        <v>0</v>
      </c>
      <c r="J97" s="229">
        <v>0</v>
      </c>
      <c r="K97" s="229">
        <v>0</v>
      </c>
      <c r="L97" s="229">
        <v>2</v>
      </c>
    </row>
    <row r="98" spans="1:12" s="219" customFormat="1" ht="9" customHeight="1">
      <c r="A98" s="220" t="s">
        <v>60</v>
      </c>
      <c r="B98" s="229">
        <v>329</v>
      </c>
      <c r="C98" s="229"/>
      <c r="D98" s="229">
        <v>237</v>
      </c>
      <c r="E98" s="229">
        <v>47</v>
      </c>
      <c r="F98" s="229">
        <v>11</v>
      </c>
      <c r="G98" s="229">
        <v>25</v>
      </c>
      <c r="H98" s="229">
        <v>0</v>
      </c>
      <c r="I98" s="229">
        <v>0</v>
      </c>
      <c r="J98" s="229">
        <v>1</v>
      </c>
      <c r="K98" s="229">
        <v>0</v>
      </c>
      <c r="L98" s="229">
        <v>10</v>
      </c>
    </row>
    <row r="99" spans="1:12" s="219" customFormat="1" ht="9" customHeight="1">
      <c r="A99" s="225" t="s">
        <v>61</v>
      </c>
      <c r="B99" s="230">
        <v>748</v>
      </c>
      <c r="C99" s="230"/>
      <c r="D99" s="230">
        <v>556</v>
      </c>
      <c r="E99" s="230">
        <v>26</v>
      </c>
      <c r="F99" s="230">
        <v>19</v>
      </c>
      <c r="G99" s="230">
        <v>138</v>
      </c>
      <c r="H99" s="230">
        <v>0</v>
      </c>
      <c r="I99" s="230">
        <v>1</v>
      </c>
      <c r="J99" s="230">
        <v>0</v>
      </c>
      <c r="K99" s="230">
        <v>3</v>
      </c>
      <c r="L99" s="230">
        <v>5</v>
      </c>
    </row>
    <row r="100" spans="1:12" s="219" customFormat="1" ht="9" customHeight="1">
      <c r="A100" s="220" t="s">
        <v>62</v>
      </c>
      <c r="B100" s="229">
        <v>447</v>
      </c>
      <c r="C100" s="229"/>
      <c r="D100" s="229">
        <v>311</v>
      </c>
      <c r="E100" s="229">
        <v>41</v>
      </c>
      <c r="F100" s="229">
        <v>19</v>
      </c>
      <c r="G100" s="229">
        <v>74</v>
      </c>
      <c r="H100" s="229">
        <v>0</v>
      </c>
      <c r="I100" s="229">
        <v>0</v>
      </c>
      <c r="J100" s="229">
        <v>0</v>
      </c>
      <c r="K100" s="229">
        <v>0</v>
      </c>
      <c r="L100" s="229">
        <v>2</v>
      </c>
    </row>
    <row r="101" spans="1:12" s="219" customFormat="1" ht="9" customHeight="1">
      <c r="A101" s="220" t="s">
        <v>63</v>
      </c>
      <c r="B101" s="229">
        <v>4363</v>
      </c>
      <c r="C101" s="229"/>
      <c r="D101" s="229">
        <v>2991</v>
      </c>
      <c r="E101" s="229">
        <v>46</v>
      </c>
      <c r="F101" s="229">
        <v>1326</v>
      </c>
      <c r="G101" s="229">
        <v>0</v>
      </c>
      <c r="H101" s="229">
        <v>0</v>
      </c>
      <c r="I101" s="229">
        <v>0</v>
      </c>
      <c r="J101" s="229">
        <v>0</v>
      </c>
      <c r="K101" s="229">
        <v>0</v>
      </c>
      <c r="L101" s="229">
        <v>0</v>
      </c>
    </row>
    <row r="102" spans="1:12" s="219" customFormat="1" ht="9" customHeight="1">
      <c r="A102" s="220" t="s">
        <v>64</v>
      </c>
      <c r="B102" s="229">
        <v>5857</v>
      </c>
      <c r="C102" s="229"/>
      <c r="D102" s="229">
        <v>3811</v>
      </c>
      <c r="E102" s="229">
        <v>1358</v>
      </c>
      <c r="F102" s="229">
        <v>669</v>
      </c>
      <c r="G102" s="229">
        <v>1</v>
      </c>
      <c r="H102" s="229">
        <v>0</v>
      </c>
      <c r="I102" s="229">
        <v>0</v>
      </c>
      <c r="J102" s="229">
        <v>0</v>
      </c>
      <c r="K102" s="229">
        <v>0</v>
      </c>
      <c r="L102" s="229">
        <v>26</v>
      </c>
    </row>
    <row r="103" spans="1:12" s="219" customFormat="1" ht="9" customHeight="1">
      <c r="A103" s="225" t="s">
        <v>65</v>
      </c>
      <c r="B103" s="230">
        <v>351</v>
      </c>
      <c r="C103" s="230"/>
      <c r="D103" s="230">
        <v>228</v>
      </c>
      <c r="E103" s="230">
        <v>67</v>
      </c>
      <c r="F103" s="230">
        <v>30</v>
      </c>
      <c r="G103" s="230">
        <v>28</v>
      </c>
      <c r="H103" s="230">
        <v>0</v>
      </c>
      <c r="I103" s="230">
        <v>0</v>
      </c>
      <c r="J103" s="230">
        <v>0</v>
      </c>
      <c r="K103" s="230">
        <v>0</v>
      </c>
      <c r="L103" s="230">
        <v>0</v>
      </c>
    </row>
    <row r="104" spans="1:12" s="219" customFormat="1" ht="9" customHeight="1">
      <c r="A104" s="220" t="s">
        <v>66</v>
      </c>
      <c r="B104" s="229">
        <v>773</v>
      </c>
      <c r="C104" s="229"/>
      <c r="D104" s="229">
        <v>565</v>
      </c>
      <c r="E104" s="229">
        <v>55</v>
      </c>
      <c r="F104" s="229">
        <v>18</v>
      </c>
      <c r="G104" s="229">
        <v>133</v>
      </c>
      <c r="H104" s="229">
        <v>0</v>
      </c>
      <c r="I104" s="229">
        <v>0</v>
      </c>
      <c r="J104" s="229">
        <v>0</v>
      </c>
      <c r="K104" s="229">
        <v>2</v>
      </c>
      <c r="L104" s="229">
        <v>8</v>
      </c>
    </row>
    <row r="105" spans="1:12" s="219" customFormat="1" ht="9" customHeight="1">
      <c r="A105" s="220" t="s">
        <v>67</v>
      </c>
      <c r="B105" s="229">
        <v>246</v>
      </c>
      <c r="C105" s="229"/>
      <c r="D105" s="229">
        <v>74</v>
      </c>
      <c r="E105" s="229">
        <v>87</v>
      </c>
      <c r="F105" s="229">
        <v>82</v>
      </c>
      <c r="G105" s="229">
        <v>2</v>
      </c>
      <c r="H105" s="229">
        <v>1</v>
      </c>
      <c r="I105" s="229">
        <v>0</v>
      </c>
      <c r="J105" s="229">
        <v>0</v>
      </c>
      <c r="K105" s="229">
        <v>0</v>
      </c>
      <c r="L105" s="229">
        <v>1</v>
      </c>
    </row>
    <row r="106" spans="1:12" s="219" customFormat="1" ht="9" customHeight="1">
      <c r="A106" s="220" t="s">
        <v>68</v>
      </c>
      <c r="B106" s="229">
        <v>7449</v>
      </c>
      <c r="C106" s="229"/>
      <c r="D106" s="229">
        <v>5286</v>
      </c>
      <c r="E106" s="229">
        <v>1588</v>
      </c>
      <c r="F106" s="229">
        <v>575</v>
      </c>
      <c r="G106" s="229">
        <v>0</v>
      </c>
      <c r="H106" s="229">
        <v>0</v>
      </c>
      <c r="I106" s="229">
        <v>0</v>
      </c>
      <c r="J106" s="229">
        <v>0</v>
      </c>
      <c r="K106" s="229">
        <v>0</v>
      </c>
      <c r="L106" s="229">
        <v>0</v>
      </c>
    </row>
    <row r="107" spans="1:12" s="219" customFormat="1" ht="9" customHeight="1">
      <c r="A107" s="225" t="s">
        <v>69</v>
      </c>
      <c r="B107" s="230">
        <v>212</v>
      </c>
      <c r="C107" s="230"/>
      <c r="D107" s="230">
        <v>128</v>
      </c>
      <c r="E107" s="230">
        <v>37</v>
      </c>
      <c r="F107" s="230">
        <v>6</v>
      </c>
      <c r="G107" s="230">
        <v>40</v>
      </c>
      <c r="H107" s="230">
        <v>0</v>
      </c>
      <c r="I107" s="230">
        <v>0</v>
      </c>
      <c r="J107" s="230">
        <v>0</v>
      </c>
      <c r="K107" s="230">
        <v>1</v>
      </c>
      <c r="L107" s="230">
        <v>0</v>
      </c>
    </row>
    <row r="108" spans="1:12" s="219" customFormat="1" ht="9" customHeight="1">
      <c r="A108" s="220" t="s">
        <v>70</v>
      </c>
      <c r="B108" s="229">
        <v>1235</v>
      </c>
      <c r="C108" s="229"/>
      <c r="D108" s="229">
        <v>774</v>
      </c>
      <c r="E108" s="229">
        <v>244</v>
      </c>
      <c r="F108" s="229">
        <v>77</v>
      </c>
      <c r="G108" s="229">
        <v>139</v>
      </c>
      <c r="H108" s="229">
        <v>1</v>
      </c>
      <c r="I108" s="229">
        <v>0</v>
      </c>
      <c r="J108" s="229">
        <v>0</v>
      </c>
      <c r="K108" s="229">
        <v>0</v>
      </c>
      <c r="L108" s="229">
        <v>0</v>
      </c>
    </row>
    <row r="109" spans="1:12" s="219" customFormat="1" ht="9" customHeight="1">
      <c r="A109" s="220" t="s">
        <v>71</v>
      </c>
      <c r="B109" s="229">
        <v>339</v>
      </c>
      <c r="C109" s="229"/>
      <c r="D109" s="229">
        <v>0</v>
      </c>
      <c r="E109" s="229">
        <v>160</v>
      </c>
      <c r="F109" s="229">
        <v>0</v>
      </c>
      <c r="G109" s="229">
        <v>179</v>
      </c>
      <c r="H109" s="229">
        <v>0</v>
      </c>
      <c r="I109" s="229">
        <v>0</v>
      </c>
      <c r="J109" s="229">
        <v>0</v>
      </c>
      <c r="K109" s="229">
        <v>0</v>
      </c>
      <c r="L109" s="229">
        <v>0</v>
      </c>
    </row>
    <row r="110" spans="1:12" s="219" customFormat="1" ht="9" customHeight="1">
      <c r="A110" s="220" t="s">
        <v>72</v>
      </c>
      <c r="B110" s="229">
        <v>1103</v>
      </c>
      <c r="C110" s="229"/>
      <c r="D110" s="229">
        <v>993</v>
      </c>
      <c r="E110" s="229">
        <v>54</v>
      </c>
      <c r="F110" s="229">
        <v>49</v>
      </c>
      <c r="G110" s="229">
        <v>5</v>
      </c>
      <c r="H110" s="229">
        <v>0</v>
      </c>
      <c r="I110" s="229">
        <v>0</v>
      </c>
      <c r="J110" s="229">
        <v>0</v>
      </c>
      <c r="K110" s="229">
        <v>0</v>
      </c>
      <c r="L110" s="229">
        <v>2</v>
      </c>
    </row>
    <row r="111" spans="1:12" s="219" customFormat="1" ht="9" customHeight="1">
      <c r="A111" s="225" t="s">
        <v>73</v>
      </c>
      <c r="B111" s="230">
        <v>132</v>
      </c>
      <c r="C111" s="230"/>
      <c r="D111" s="230">
        <v>31</v>
      </c>
      <c r="E111" s="230">
        <v>39</v>
      </c>
      <c r="F111" s="230">
        <v>26</v>
      </c>
      <c r="G111" s="230">
        <v>40</v>
      </c>
      <c r="H111" s="230">
        <v>0</v>
      </c>
      <c r="I111" s="230">
        <v>0</v>
      </c>
      <c r="J111" s="230">
        <v>0</v>
      </c>
      <c r="K111" s="230">
        <v>0</v>
      </c>
      <c r="L111" s="230">
        <v>2</v>
      </c>
    </row>
    <row r="112" spans="1:12" s="219" customFormat="1" ht="9" customHeight="1">
      <c r="A112" s="220" t="s">
        <v>74</v>
      </c>
      <c r="B112" s="229">
        <v>187</v>
      </c>
      <c r="C112" s="229"/>
      <c r="D112" s="229">
        <v>37</v>
      </c>
      <c r="E112" s="229">
        <v>113</v>
      </c>
      <c r="F112" s="229">
        <v>20</v>
      </c>
      <c r="G112" s="229">
        <v>18</v>
      </c>
      <c r="H112" s="229">
        <v>0</v>
      </c>
      <c r="I112" s="229">
        <v>0</v>
      </c>
      <c r="J112" s="229">
        <v>0</v>
      </c>
      <c r="K112" s="229">
        <v>0</v>
      </c>
      <c r="L112" s="229">
        <v>0</v>
      </c>
    </row>
    <row r="113" spans="1:12" s="219" customFormat="1" ht="9" customHeight="1">
      <c r="A113" s="220" t="s">
        <v>75</v>
      </c>
      <c r="B113" s="229">
        <v>701</v>
      </c>
      <c r="C113" s="229"/>
      <c r="D113" s="229">
        <v>362</v>
      </c>
      <c r="E113" s="229">
        <v>174</v>
      </c>
      <c r="F113" s="229">
        <v>100</v>
      </c>
      <c r="G113" s="229">
        <v>23</v>
      </c>
      <c r="H113" s="229">
        <v>0</v>
      </c>
      <c r="I113" s="229">
        <v>21</v>
      </c>
      <c r="J113" s="229">
        <v>0</v>
      </c>
      <c r="K113" s="229">
        <v>1</v>
      </c>
      <c r="L113" s="229">
        <v>25</v>
      </c>
    </row>
    <row r="114" spans="1:12" s="219" customFormat="1" ht="9" customHeight="1">
      <c r="A114" s="220" t="s">
        <v>76</v>
      </c>
      <c r="B114" s="229">
        <v>309</v>
      </c>
      <c r="C114" s="229"/>
      <c r="D114" s="229">
        <v>265</v>
      </c>
      <c r="E114" s="229">
        <v>24</v>
      </c>
      <c r="F114" s="229">
        <v>17</v>
      </c>
      <c r="G114" s="229">
        <v>0</v>
      </c>
      <c r="H114" s="229">
        <v>0</v>
      </c>
      <c r="I114" s="229">
        <v>0</v>
      </c>
      <c r="J114" s="229">
        <v>0</v>
      </c>
      <c r="K114" s="229">
        <v>0</v>
      </c>
      <c r="L114" s="229">
        <v>3</v>
      </c>
    </row>
    <row r="115" spans="1:12" s="219" customFormat="1" ht="9" customHeight="1">
      <c r="A115" s="225" t="s">
        <v>77</v>
      </c>
      <c r="B115" s="230">
        <v>511</v>
      </c>
      <c r="C115" s="230"/>
      <c r="D115" s="230">
        <v>114</v>
      </c>
      <c r="E115" s="230">
        <v>231</v>
      </c>
      <c r="F115" s="230">
        <v>31</v>
      </c>
      <c r="G115" s="230">
        <v>127</v>
      </c>
      <c r="H115" s="230">
        <v>1</v>
      </c>
      <c r="I115" s="230">
        <v>3</v>
      </c>
      <c r="J115" s="230">
        <v>2</v>
      </c>
      <c r="K115" s="230">
        <v>2</v>
      </c>
      <c r="L115" s="230">
        <v>1</v>
      </c>
    </row>
    <row r="116" spans="1:12" s="219" customFormat="1" ht="9" customHeight="1">
      <c r="A116" s="220" t="s">
        <v>78</v>
      </c>
      <c r="B116" s="229">
        <v>77</v>
      </c>
      <c r="C116" s="229"/>
      <c r="D116" s="229">
        <v>13</v>
      </c>
      <c r="E116" s="229">
        <v>27</v>
      </c>
      <c r="F116" s="229">
        <v>11</v>
      </c>
      <c r="G116" s="229">
        <v>26</v>
      </c>
      <c r="H116" s="229">
        <v>0</v>
      </c>
      <c r="I116" s="229">
        <v>0</v>
      </c>
      <c r="J116" s="229">
        <v>0</v>
      </c>
      <c r="K116" s="229">
        <v>0</v>
      </c>
      <c r="L116" s="229">
        <v>0</v>
      </c>
    </row>
    <row r="117" spans="1:12" s="219" customFormat="1" ht="9" customHeight="1">
      <c r="A117" s="220" t="s">
        <v>79</v>
      </c>
      <c r="B117" s="229">
        <v>1461</v>
      </c>
      <c r="C117" s="229"/>
      <c r="D117" s="229">
        <v>906</v>
      </c>
      <c r="E117" s="229">
        <v>330</v>
      </c>
      <c r="F117" s="229">
        <v>65</v>
      </c>
      <c r="G117" s="229">
        <v>159</v>
      </c>
      <c r="H117" s="229">
        <v>0</v>
      </c>
      <c r="I117" s="229">
        <v>1</v>
      </c>
      <c r="J117" s="229">
        <v>0</v>
      </c>
      <c r="K117" s="229">
        <v>1</v>
      </c>
      <c r="L117" s="229">
        <v>0</v>
      </c>
    </row>
    <row r="118" spans="1:12" s="219" customFormat="1" ht="9" customHeight="1">
      <c r="A118" s="220" t="s">
        <v>80</v>
      </c>
      <c r="B118" s="229">
        <v>100</v>
      </c>
      <c r="C118" s="229"/>
      <c r="D118" s="229">
        <v>13</v>
      </c>
      <c r="E118" s="229">
        <v>58</v>
      </c>
      <c r="F118" s="229">
        <v>15</v>
      </c>
      <c r="G118" s="229">
        <v>13</v>
      </c>
      <c r="H118" s="229">
        <v>0</v>
      </c>
      <c r="I118" s="229">
        <v>0</v>
      </c>
      <c r="J118" s="229">
        <v>0</v>
      </c>
      <c r="K118" s="229">
        <v>0</v>
      </c>
      <c r="L118" s="229">
        <v>1</v>
      </c>
    </row>
    <row r="119" spans="1:12" s="219" customFormat="1" ht="9" customHeight="1">
      <c r="A119" s="225" t="s">
        <v>81</v>
      </c>
      <c r="B119" s="244">
        <v>8</v>
      </c>
      <c r="C119" s="244"/>
      <c r="D119" s="230">
        <v>1</v>
      </c>
      <c r="E119" s="230">
        <v>6</v>
      </c>
      <c r="F119" s="230">
        <v>1</v>
      </c>
      <c r="G119" s="230">
        <v>0</v>
      </c>
      <c r="H119" s="230">
        <v>0</v>
      </c>
      <c r="I119" s="230">
        <v>0</v>
      </c>
      <c r="J119" s="230">
        <v>0</v>
      </c>
      <c r="K119" s="230">
        <v>0</v>
      </c>
      <c r="L119" s="230">
        <v>0</v>
      </c>
    </row>
    <row r="120" spans="1:12" s="219" customFormat="1" ht="9" customHeight="1">
      <c r="A120" s="220"/>
      <c r="D120" s="229"/>
      <c r="E120" s="229"/>
      <c r="F120" s="229"/>
      <c r="G120" s="229"/>
      <c r="H120" s="229"/>
      <c r="I120" s="229"/>
      <c r="J120" s="229"/>
      <c r="K120" s="229"/>
      <c r="L120" s="229"/>
    </row>
    <row r="121" spans="1:12" s="219" customFormat="1" ht="9" customHeight="1">
      <c r="A121" s="218">
        <v>1998</v>
      </c>
    </row>
    <row r="122" spans="1:12" s="219" customFormat="1" ht="9" customHeight="1">
      <c r="A122" s="222" t="s">
        <v>102</v>
      </c>
      <c r="B122" s="243">
        <f>SUM(B124:B155)</f>
        <v>33225</v>
      </c>
      <c r="C122" s="243"/>
      <c r="D122" s="243">
        <f t="shared" ref="D122:L122" si="3">SUM(D124:D155)</f>
        <v>20498</v>
      </c>
      <c r="E122" s="243">
        <f t="shared" si="3"/>
        <v>6158</v>
      </c>
      <c r="F122" s="243">
        <f t="shared" si="3"/>
        <v>4272</v>
      </c>
      <c r="G122" s="243">
        <f t="shared" si="3"/>
        <v>2097</v>
      </c>
      <c r="H122" s="243">
        <f t="shared" si="3"/>
        <v>11</v>
      </c>
      <c r="I122" s="243">
        <f t="shared" si="3"/>
        <v>20</v>
      </c>
      <c r="J122" s="243">
        <f t="shared" si="3"/>
        <v>56</v>
      </c>
      <c r="K122" s="243">
        <f t="shared" si="3"/>
        <v>33</v>
      </c>
      <c r="L122" s="243">
        <f t="shared" si="3"/>
        <v>168</v>
      </c>
    </row>
    <row r="123" spans="1:12" s="219" customFormat="1" ht="3.95" customHeight="1">
      <c r="A123" s="222"/>
      <c r="B123" s="243"/>
      <c r="C123" s="243"/>
      <c r="D123" s="243"/>
      <c r="E123" s="243"/>
      <c r="F123" s="243"/>
      <c r="G123" s="243"/>
      <c r="H123" s="243"/>
      <c r="I123" s="243"/>
      <c r="J123" s="243"/>
      <c r="K123" s="243"/>
      <c r="L123" s="243"/>
    </row>
    <row r="124" spans="1:12" s="219" customFormat="1" ht="9" customHeight="1">
      <c r="A124" s="220" t="s">
        <v>50</v>
      </c>
      <c r="B124" s="229">
        <v>59</v>
      </c>
      <c r="C124" s="229"/>
      <c r="D124" s="229">
        <v>22</v>
      </c>
      <c r="E124" s="229">
        <v>26</v>
      </c>
      <c r="F124" s="229">
        <v>9</v>
      </c>
      <c r="G124" s="229">
        <v>11</v>
      </c>
      <c r="H124" s="229">
        <v>4</v>
      </c>
      <c r="I124" s="229">
        <v>0</v>
      </c>
      <c r="J124" s="229">
        <v>0</v>
      </c>
      <c r="K124" s="229">
        <v>0</v>
      </c>
      <c r="L124" s="229">
        <v>0</v>
      </c>
    </row>
    <row r="125" spans="1:12" s="219" customFormat="1" ht="9" customHeight="1">
      <c r="A125" s="220" t="s">
        <v>51</v>
      </c>
      <c r="B125" s="229">
        <v>1605</v>
      </c>
      <c r="C125" s="229"/>
      <c r="D125" s="229">
        <v>1357</v>
      </c>
      <c r="E125" s="229">
        <v>146</v>
      </c>
      <c r="F125" s="229">
        <v>76</v>
      </c>
      <c r="G125" s="229">
        <v>16</v>
      </c>
      <c r="H125" s="229">
        <v>0</v>
      </c>
      <c r="I125" s="229">
        <v>0</v>
      </c>
      <c r="J125" s="229">
        <v>0</v>
      </c>
      <c r="K125" s="229">
        <v>0</v>
      </c>
      <c r="L125" s="229">
        <v>12</v>
      </c>
    </row>
    <row r="126" spans="1:12" s="219" customFormat="1" ht="9" customHeight="1">
      <c r="A126" s="220" t="s">
        <v>52</v>
      </c>
      <c r="B126" s="229">
        <v>210</v>
      </c>
      <c r="C126" s="229"/>
      <c r="D126" s="229">
        <v>97</v>
      </c>
      <c r="E126" s="229">
        <v>21</v>
      </c>
      <c r="F126" s="229">
        <v>13</v>
      </c>
      <c r="G126" s="229">
        <v>75</v>
      </c>
      <c r="H126" s="229">
        <v>1</v>
      </c>
      <c r="I126" s="229">
        <v>3</v>
      </c>
      <c r="J126" s="229">
        <v>0</v>
      </c>
      <c r="K126" s="229">
        <v>1</v>
      </c>
      <c r="L126" s="229">
        <v>1</v>
      </c>
    </row>
    <row r="127" spans="1:12" s="219" customFormat="1" ht="9" customHeight="1">
      <c r="A127" s="225" t="s">
        <v>53</v>
      </c>
      <c r="B127" s="230">
        <v>49</v>
      </c>
      <c r="C127" s="230"/>
      <c r="D127" s="230">
        <v>35</v>
      </c>
      <c r="E127" s="230">
        <v>3</v>
      </c>
      <c r="F127" s="230">
        <v>2</v>
      </c>
      <c r="G127" s="230">
        <v>10</v>
      </c>
      <c r="H127" s="230">
        <v>2</v>
      </c>
      <c r="I127" s="230">
        <v>0</v>
      </c>
      <c r="J127" s="230">
        <v>0</v>
      </c>
      <c r="K127" s="230">
        <v>0</v>
      </c>
      <c r="L127" s="230">
        <v>0</v>
      </c>
    </row>
    <row r="128" spans="1:12" s="219" customFormat="1" ht="9" customHeight="1">
      <c r="A128" s="220" t="s">
        <v>54</v>
      </c>
      <c r="B128" s="229">
        <v>166</v>
      </c>
      <c r="C128" s="229"/>
      <c r="D128" s="229">
        <v>18</v>
      </c>
      <c r="E128" s="229">
        <v>18</v>
      </c>
      <c r="F128" s="229">
        <v>5</v>
      </c>
      <c r="G128" s="229">
        <v>73</v>
      </c>
      <c r="H128" s="229">
        <v>1</v>
      </c>
      <c r="I128" s="229">
        <v>0</v>
      </c>
      <c r="J128" s="229">
        <v>55</v>
      </c>
      <c r="K128" s="229">
        <v>6</v>
      </c>
      <c r="L128" s="229">
        <v>1</v>
      </c>
    </row>
    <row r="129" spans="1:12" s="219" customFormat="1" ht="9" customHeight="1">
      <c r="A129" s="220" t="s">
        <v>55</v>
      </c>
      <c r="B129" s="229">
        <v>59</v>
      </c>
      <c r="C129" s="229"/>
      <c r="D129" s="229">
        <v>7</v>
      </c>
      <c r="E129" s="229">
        <v>35</v>
      </c>
      <c r="F129" s="229">
        <v>12</v>
      </c>
      <c r="G129" s="229">
        <v>20</v>
      </c>
      <c r="H129" s="229">
        <v>0</v>
      </c>
      <c r="I129" s="229">
        <v>0</v>
      </c>
      <c r="J129" s="229">
        <v>0</v>
      </c>
      <c r="K129" s="229">
        <v>0</v>
      </c>
      <c r="L129" s="229">
        <v>0</v>
      </c>
    </row>
    <row r="130" spans="1:12" s="219" customFormat="1" ht="9" customHeight="1">
      <c r="A130" s="220" t="s">
        <v>56</v>
      </c>
      <c r="B130" s="229">
        <v>20</v>
      </c>
      <c r="C130" s="229"/>
      <c r="D130" s="229">
        <v>7</v>
      </c>
      <c r="E130" s="229">
        <v>11</v>
      </c>
      <c r="F130" s="229">
        <v>1</v>
      </c>
      <c r="G130" s="229">
        <v>2</v>
      </c>
      <c r="H130" s="229">
        <v>0</v>
      </c>
      <c r="I130" s="229">
        <v>0</v>
      </c>
      <c r="J130" s="229">
        <v>0</v>
      </c>
      <c r="K130" s="229">
        <v>0</v>
      </c>
      <c r="L130" s="229">
        <v>0</v>
      </c>
    </row>
    <row r="131" spans="1:12" s="219" customFormat="1" ht="9" customHeight="1">
      <c r="A131" s="225" t="s">
        <v>57</v>
      </c>
      <c r="B131" s="230">
        <v>70</v>
      </c>
      <c r="C131" s="230"/>
      <c r="D131" s="230">
        <v>13</v>
      </c>
      <c r="E131" s="230">
        <v>27</v>
      </c>
      <c r="F131" s="230">
        <v>5</v>
      </c>
      <c r="G131" s="230">
        <v>47</v>
      </c>
      <c r="H131" s="230">
        <v>1</v>
      </c>
      <c r="I131" s="230">
        <v>0</v>
      </c>
      <c r="J131" s="230">
        <v>0</v>
      </c>
      <c r="K131" s="230">
        <v>0</v>
      </c>
      <c r="L131" s="230">
        <v>0</v>
      </c>
    </row>
    <row r="132" spans="1:12" s="219" customFormat="1" ht="9" customHeight="1">
      <c r="A132" s="220" t="s">
        <v>58</v>
      </c>
      <c r="B132" s="229">
        <v>3758</v>
      </c>
      <c r="C132" s="229"/>
      <c r="D132" s="229">
        <v>1690</v>
      </c>
      <c r="E132" s="229">
        <v>604</v>
      </c>
      <c r="F132" s="229">
        <v>908</v>
      </c>
      <c r="G132" s="229">
        <v>555</v>
      </c>
      <c r="H132" s="229">
        <v>0</v>
      </c>
      <c r="I132" s="229">
        <v>0</v>
      </c>
      <c r="J132" s="229">
        <v>0</v>
      </c>
      <c r="K132" s="229">
        <v>0</v>
      </c>
      <c r="L132" s="229">
        <v>1</v>
      </c>
    </row>
    <row r="133" spans="1:12" s="219" customFormat="1" ht="9" customHeight="1">
      <c r="A133" s="220" t="s">
        <v>59</v>
      </c>
      <c r="B133" s="229">
        <v>389</v>
      </c>
      <c r="C133" s="229"/>
      <c r="D133" s="229">
        <v>40</v>
      </c>
      <c r="E133" s="229">
        <v>108</v>
      </c>
      <c r="F133" s="229">
        <v>45</v>
      </c>
      <c r="G133" s="229">
        <v>194</v>
      </c>
      <c r="H133" s="229">
        <v>1</v>
      </c>
      <c r="I133" s="229">
        <v>0</v>
      </c>
      <c r="J133" s="229">
        <v>0</v>
      </c>
      <c r="K133" s="229">
        <v>0</v>
      </c>
      <c r="L133" s="229">
        <v>1</v>
      </c>
    </row>
    <row r="134" spans="1:12" s="219" customFormat="1" ht="9" customHeight="1">
      <c r="A134" s="220" t="s">
        <v>60</v>
      </c>
      <c r="B134" s="229">
        <v>373</v>
      </c>
      <c r="C134" s="229"/>
      <c r="D134" s="229">
        <v>295</v>
      </c>
      <c r="E134" s="229">
        <v>60</v>
      </c>
      <c r="F134" s="229">
        <v>8</v>
      </c>
      <c r="G134" s="229">
        <v>10</v>
      </c>
      <c r="H134" s="229">
        <v>0</v>
      </c>
      <c r="I134" s="229">
        <v>0</v>
      </c>
      <c r="J134" s="229">
        <v>0</v>
      </c>
      <c r="K134" s="229">
        <v>1</v>
      </c>
      <c r="L134" s="229">
        <v>1</v>
      </c>
    </row>
    <row r="135" spans="1:12" s="219" customFormat="1" ht="9" customHeight="1">
      <c r="A135" s="225" t="s">
        <v>61</v>
      </c>
      <c r="B135" s="230">
        <v>718</v>
      </c>
      <c r="C135" s="230"/>
      <c r="D135" s="230">
        <v>530</v>
      </c>
      <c r="E135" s="230">
        <v>59</v>
      </c>
      <c r="F135" s="230">
        <v>17</v>
      </c>
      <c r="G135" s="230">
        <v>110</v>
      </c>
      <c r="H135" s="230">
        <v>0</v>
      </c>
      <c r="I135" s="230">
        <v>1</v>
      </c>
      <c r="J135" s="230">
        <v>0</v>
      </c>
      <c r="K135" s="230">
        <v>0</v>
      </c>
      <c r="L135" s="230">
        <v>8</v>
      </c>
    </row>
    <row r="136" spans="1:12" s="219" customFormat="1" ht="9" customHeight="1">
      <c r="A136" s="220" t="s">
        <v>62</v>
      </c>
      <c r="B136" s="229">
        <v>558</v>
      </c>
      <c r="C136" s="229"/>
      <c r="D136" s="229">
        <v>404</v>
      </c>
      <c r="E136" s="229">
        <v>54</v>
      </c>
      <c r="F136" s="229">
        <v>36</v>
      </c>
      <c r="G136" s="229">
        <v>63</v>
      </c>
      <c r="H136" s="229">
        <v>0</v>
      </c>
      <c r="I136" s="229">
        <v>0</v>
      </c>
      <c r="J136" s="229">
        <v>0</v>
      </c>
      <c r="K136" s="229">
        <v>1</v>
      </c>
      <c r="L136" s="229">
        <v>0</v>
      </c>
    </row>
    <row r="137" spans="1:12" s="219" customFormat="1" ht="9" customHeight="1">
      <c r="A137" s="220" t="s">
        <v>63</v>
      </c>
      <c r="B137" s="229">
        <v>4850</v>
      </c>
      <c r="C137" s="229"/>
      <c r="D137" s="229">
        <v>3547</v>
      </c>
      <c r="E137" s="229">
        <v>24</v>
      </c>
      <c r="F137" s="229">
        <v>1279</v>
      </c>
      <c r="G137" s="229">
        <v>0</v>
      </c>
      <c r="H137" s="229">
        <v>0</v>
      </c>
      <c r="I137" s="229">
        <v>0</v>
      </c>
      <c r="J137" s="229">
        <v>0</v>
      </c>
      <c r="K137" s="229">
        <v>0</v>
      </c>
      <c r="L137" s="229">
        <v>0</v>
      </c>
    </row>
    <row r="138" spans="1:12" s="219" customFormat="1" ht="9" customHeight="1">
      <c r="A138" s="220" t="s">
        <v>64</v>
      </c>
      <c r="B138" s="229">
        <v>6324</v>
      </c>
      <c r="C138" s="229"/>
      <c r="D138" s="229">
        <v>4313</v>
      </c>
      <c r="E138" s="229">
        <v>1380</v>
      </c>
      <c r="F138" s="229">
        <v>505</v>
      </c>
      <c r="G138" s="229">
        <v>18</v>
      </c>
      <c r="H138" s="229">
        <v>0</v>
      </c>
      <c r="I138" s="229">
        <v>0</v>
      </c>
      <c r="J138" s="229">
        <v>0</v>
      </c>
      <c r="K138" s="229">
        <v>1</v>
      </c>
      <c r="L138" s="229">
        <v>108</v>
      </c>
    </row>
    <row r="139" spans="1:12" s="219" customFormat="1" ht="9" customHeight="1">
      <c r="A139" s="225" t="s">
        <v>65</v>
      </c>
      <c r="B139" s="230">
        <v>279</v>
      </c>
      <c r="C139" s="230"/>
      <c r="D139" s="230">
        <v>127</v>
      </c>
      <c r="E139" s="230">
        <v>96</v>
      </c>
      <c r="F139" s="230">
        <v>31</v>
      </c>
      <c r="G139" s="230">
        <v>25</v>
      </c>
      <c r="H139" s="230">
        <v>0</v>
      </c>
      <c r="I139" s="230">
        <v>0</v>
      </c>
      <c r="J139" s="230">
        <v>0</v>
      </c>
      <c r="K139" s="230">
        <v>0</v>
      </c>
      <c r="L139" s="230">
        <v>0</v>
      </c>
    </row>
    <row r="140" spans="1:12" s="219" customFormat="1" ht="9" customHeight="1">
      <c r="A140" s="220" t="s">
        <v>66</v>
      </c>
      <c r="B140" s="229">
        <v>644</v>
      </c>
      <c r="C140" s="229"/>
      <c r="D140" s="229">
        <v>505</v>
      </c>
      <c r="E140" s="229">
        <v>40</v>
      </c>
      <c r="F140" s="229">
        <v>19</v>
      </c>
      <c r="G140" s="229">
        <v>78</v>
      </c>
      <c r="H140" s="229">
        <v>1</v>
      </c>
      <c r="I140" s="229">
        <v>0</v>
      </c>
      <c r="J140" s="229">
        <v>0</v>
      </c>
      <c r="K140" s="229">
        <v>0</v>
      </c>
      <c r="L140" s="229">
        <v>1</v>
      </c>
    </row>
    <row r="141" spans="1:12" s="219" customFormat="1" ht="9" customHeight="1">
      <c r="A141" s="220" t="s">
        <v>67</v>
      </c>
      <c r="B141" s="229">
        <v>256</v>
      </c>
      <c r="C141" s="229"/>
      <c r="D141" s="229">
        <v>68</v>
      </c>
      <c r="E141" s="229">
        <v>155</v>
      </c>
      <c r="F141" s="229">
        <v>29</v>
      </c>
      <c r="G141" s="229">
        <v>0</v>
      </c>
      <c r="H141" s="229">
        <v>0</v>
      </c>
      <c r="I141" s="229">
        <v>0</v>
      </c>
      <c r="J141" s="229">
        <v>0</v>
      </c>
      <c r="K141" s="229">
        <v>3</v>
      </c>
      <c r="L141" s="229">
        <v>1</v>
      </c>
    </row>
    <row r="142" spans="1:12" s="219" customFormat="1" ht="9" customHeight="1">
      <c r="A142" s="220" t="s">
        <v>68</v>
      </c>
      <c r="B142" s="229">
        <v>6163</v>
      </c>
      <c r="C142" s="229"/>
      <c r="D142" s="229">
        <v>3508</v>
      </c>
      <c r="E142" s="229">
        <v>1965</v>
      </c>
      <c r="F142" s="229">
        <v>690</v>
      </c>
      <c r="G142" s="229">
        <v>0</v>
      </c>
      <c r="H142" s="229">
        <v>0</v>
      </c>
      <c r="I142" s="229">
        <v>0</v>
      </c>
      <c r="J142" s="229">
        <v>0</v>
      </c>
      <c r="K142" s="229">
        <v>0</v>
      </c>
      <c r="L142" s="229">
        <v>0</v>
      </c>
    </row>
    <row r="143" spans="1:12" s="219" customFormat="1" ht="9" customHeight="1">
      <c r="A143" s="225" t="s">
        <v>69</v>
      </c>
      <c r="B143" s="230">
        <v>242</v>
      </c>
      <c r="C143" s="230"/>
      <c r="D143" s="230">
        <v>154</v>
      </c>
      <c r="E143" s="230">
        <v>32</v>
      </c>
      <c r="F143" s="230">
        <v>11</v>
      </c>
      <c r="G143" s="230">
        <v>43</v>
      </c>
      <c r="H143" s="230">
        <v>0</v>
      </c>
      <c r="I143" s="230">
        <v>0</v>
      </c>
      <c r="J143" s="230">
        <v>0</v>
      </c>
      <c r="K143" s="230">
        <v>2</v>
      </c>
      <c r="L143" s="230">
        <v>0</v>
      </c>
    </row>
    <row r="144" spans="1:12" s="219" customFormat="1" ht="9" customHeight="1">
      <c r="A144" s="220" t="s">
        <v>70</v>
      </c>
      <c r="B144" s="229">
        <v>956</v>
      </c>
      <c r="C144" s="229"/>
      <c r="D144" s="229">
        <v>506</v>
      </c>
      <c r="E144" s="229">
        <v>159</v>
      </c>
      <c r="F144" s="229">
        <v>89</v>
      </c>
      <c r="G144" s="229">
        <v>200</v>
      </c>
      <c r="H144" s="229">
        <v>0</v>
      </c>
      <c r="I144" s="229">
        <v>0</v>
      </c>
      <c r="J144" s="229">
        <v>0</v>
      </c>
      <c r="K144" s="229">
        <v>1</v>
      </c>
      <c r="L144" s="229">
        <v>2</v>
      </c>
    </row>
    <row r="145" spans="1:12" s="219" customFormat="1" ht="9" customHeight="1">
      <c r="A145" s="220" t="s">
        <v>71</v>
      </c>
      <c r="B145" s="229">
        <v>333</v>
      </c>
      <c r="C145" s="229"/>
      <c r="D145" s="229">
        <v>0</v>
      </c>
      <c r="E145" s="229">
        <v>153</v>
      </c>
      <c r="F145" s="229">
        <v>0</v>
      </c>
      <c r="G145" s="229">
        <v>180</v>
      </c>
      <c r="H145" s="229">
        <v>0</v>
      </c>
      <c r="I145" s="229">
        <v>0</v>
      </c>
      <c r="J145" s="229">
        <v>0</v>
      </c>
      <c r="K145" s="229">
        <v>0</v>
      </c>
      <c r="L145" s="229">
        <v>0</v>
      </c>
    </row>
    <row r="146" spans="1:12" s="219" customFormat="1" ht="9" customHeight="1">
      <c r="A146" s="220" t="s">
        <v>72</v>
      </c>
      <c r="B146" s="229">
        <v>1022</v>
      </c>
      <c r="C146" s="229"/>
      <c r="D146" s="229">
        <v>884</v>
      </c>
      <c r="E146" s="229">
        <v>19</v>
      </c>
      <c r="F146" s="229">
        <v>84</v>
      </c>
      <c r="G146" s="229">
        <v>35</v>
      </c>
      <c r="H146" s="229">
        <v>0</v>
      </c>
      <c r="I146" s="229">
        <v>0</v>
      </c>
      <c r="J146" s="229">
        <v>0</v>
      </c>
      <c r="K146" s="229">
        <v>0</v>
      </c>
      <c r="L146" s="229">
        <v>0</v>
      </c>
    </row>
    <row r="147" spans="1:12" s="219" customFormat="1" ht="9" customHeight="1">
      <c r="A147" s="225" t="s">
        <v>73</v>
      </c>
      <c r="B147" s="230">
        <v>126</v>
      </c>
      <c r="C147" s="230"/>
      <c r="D147" s="230">
        <v>53</v>
      </c>
      <c r="E147" s="230">
        <v>36</v>
      </c>
      <c r="F147" s="230">
        <v>14</v>
      </c>
      <c r="G147" s="230">
        <v>23</v>
      </c>
      <c r="H147" s="230">
        <v>0</v>
      </c>
      <c r="I147" s="230">
        <v>0</v>
      </c>
      <c r="J147" s="230">
        <v>0</v>
      </c>
      <c r="K147" s="230">
        <v>0</v>
      </c>
      <c r="L147" s="230">
        <v>0</v>
      </c>
    </row>
    <row r="148" spans="1:12" s="219" customFormat="1" ht="9" customHeight="1">
      <c r="A148" s="220" t="s">
        <v>74</v>
      </c>
      <c r="B148" s="229">
        <v>172</v>
      </c>
      <c r="C148" s="229"/>
      <c r="D148" s="229">
        <v>23</v>
      </c>
      <c r="E148" s="229">
        <v>112</v>
      </c>
      <c r="F148" s="229">
        <v>31</v>
      </c>
      <c r="G148" s="229">
        <v>4</v>
      </c>
      <c r="H148" s="229">
        <v>0</v>
      </c>
      <c r="I148" s="229">
        <v>2</v>
      </c>
      <c r="J148" s="229">
        <v>0</v>
      </c>
      <c r="K148" s="229">
        <v>0</v>
      </c>
      <c r="L148" s="229">
        <v>0</v>
      </c>
    </row>
    <row r="149" spans="1:12" s="219" customFormat="1" ht="9" customHeight="1">
      <c r="A149" s="220" t="s">
        <v>75</v>
      </c>
      <c r="B149" s="229">
        <v>1080</v>
      </c>
      <c r="C149" s="229"/>
      <c r="D149" s="229">
        <v>619</v>
      </c>
      <c r="E149" s="229">
        <v>203</v>
      </c>
      <c r="F149" s="229">
        <v>202</v>
      </c>
      <c r="G149" s="229">
        <v>2</v>
      </c>
      <c r="H149" s="229">
        <v>0</v>
      </c>
      <c r="I149" s="229">
        <v>14</v>
      </c>
      <c r="J149" s="229">
        <v>0</v>
      </c>
      <c r="K149" s="229">
        <v>15</v>
      </c>
      <c r="L149" s="229">
        <v>30</v>
      </c>
    </row>
    <row r="150" spans="1:12" s="219" customFormat="1" ht="9" customHeight="1">
      <c r="A150" s="220" t="s">
        <v>76</v>
      </c>
      <c r="B150" s="229">
        <v>312</v>
      </c>
      <c r="C150" s="229"/>
      <c r="D150" s="229">
        <v>270</v>
      </c>
      <c r="E150" s="229">
        <v>34</v>
      </c>
      <c r="F150" s="229">
        <v>7</v>
      </c>
      <c r="G150" s="229">
        <v>0</v>
      </c>
      <c r="H150" s="229">
        <v>0</v>
      </c>
      <c r="I150" s="229">
        <v>0</v>
      </c>
      <c r="J150" s="229">
        <v>0</v>
      </c>
      <c r="K150" s="229">
        <v>0</v>
      </c>
      <c r="L150" s="229">
        <v>1</v>
      </c>
    </row>
    <row r="151" spans="1:12" s="219" customFormat="1" ht="9" customHeight="1">
      <c r="A151" s="225" t="s">
        <v>77</v>
      </c>
      <c r="B151" s="230">
        <v>452</v>
      </c>
      <c r="C151" s="230"/>
      <c r="D151" s="230">
        <v>65</v>
      </c>
      <c r="E151" s="230">
        <v>197</v>
      </c>
      <c r="F151" s="230">
        <v>30</v>
      </c>
      <c r="G151" s="230">
        <v>158</v>
      </c>
      <c r="H151" s="230">
        <v>0</v>
      </c>
      <c r="I151" s="230">
        <v>0</v>
      </c>
      <c r="J151" s="230">
        <v>1</v>
      </c>
      <c r="K151" s="230">
        <v>1</v>
      </c>
      <c r="L151" s="230">
        <v>0</v>
      </c>
    </row>
    <row r="152" spans="1:12" s="219" customFormat="1" ht="9" customHeight="1">
      <c r="A152" s="220" t="s">
        <v>78</v>
      </c>
      <c r="B152" s="229">
        <v>68</v>
      </c>
      <c r="C152" s="229"/>
      <c r="D152" s="229">
        <v>6</v>
      </c>
      <c r="E152" s="229">
        <v>31</v>
      </c>
      <c r="F152" s="229">
        <v>6</v>
      </c>
      <c r="G152" s="229">
        <v>26</v>
      </c>
      <c r="H152" s="229">
        <v>0</v>
      </c>
      <c r="I152" s="229">
        <v>0</v>
      </c>
      <c r="J152" s="229">
        <v>0</v>
      </c>
      <c r="K152" s="229">
        <v>0</v>
      </c>
      <c r="L152" s="229">
        <v>0</v>
      </c>
    </row>
    <row r="153" spans="1:12" s="219" customFormat="1" ht="9" customHeight="1">
      <c r="A153" s="220" t="s">
        <v>79</v>
      </c>
      <c r="B153" s="229">
        <v>1827</v>
      </c>
      <c r="C153" s="229"/>
      <c r="D153" s="229">
        <v>1329</v>
      </c>
      <c r="E153" s="229">
        <v>312</v>
      </c>
      <c r="F153" s="229">
        <v>86</v>
      </c>
      <c r="G153" s="229">
        <v>100</v>
      </c>
      <c r="H153" s="229">
        <v>0</v>
      </c>
      <c r="I153" s="229">
        <v>0</v>
      </c>
      <c r="J153" s="229">
        <v>0</v>
      </c>
      <c r="K153" s="229">
        <v>0</v>
      </c>
      <c r="L153" s="229">
        <v>0</v>
      </c>
    </row>
    <row r="154" spans="1:12" s="219" customFormat="1" ht="9" customHeight="1">
      <c r="A154" s="220" t="s">
        <v>80</v>
      </c>
      <c r="B154" s="229">
        <v>80</v>
      </c>
      <c r="C154" s="229"/>
      <c r="D154" s="229">
        <v>6</v>
      </c>
      <c r="E154" s="229">
        <v>33</v>
      </c>
      <c r="F154" s="229">
        <v>22</v>
      </c>
      <c r="G154" s="229">
        <v>19</v>
      </c>
      <c r="H154" s="229">
        <v>0</v>
      </c>
      <c r="I154" s="229">
        <v>0</v>
      </c>
      <c r="J154" s="229">
        <v>0</v>
      </c>
      <c r="K154" s="229">
        <v>1</v>
      </c>
      <c r="L154" s="229">
        <v>0</v>
      </c>
    </row>
    <row r="155" spans="1:12" s="219" customFormat="1" ht="9" customHeight="1">
      <c r="A155" s="225" t="s">
        <v>81</v>
      </c>
      <c r="B155" s="230">
        <v>5</v>
      </c>
      <c r="C155" s="230"/>
      <c r="D155" s="230">
        <v>0</v>
      </c>
      <c r="E155" s="230">
        <v>5</v>
      </c>
      <c r="F155" s="230">
        <v>0</v>
      </c>
      <c r="G155" s="230">
        <v>0</v>
      </c>
      <c r="H155" s="230">
        <v>0</v>
      </c>
      <c r="I155" s="230">
        <v>0</v>
      </c>
      <c r="J155" s="230">
        <v>0</v>
      </c>
      <c r="K155" s="230">
        <v>0</v>
      </c>
      <c r="L155" s="230">
        <v>0</v>
      </c>
    </row>
    <row r="156" spans="1:12" s="219" customFormat="1" ht="9" customHeight="1">
      <c r="A156" s="220"/>
      <c r="B156" s="229"/>
      <c r="C156" s="229"/>
      <c r="D156" s="229"/>
      <c r="E156" s="229"/>
      <c r="F156" s="229"/>
      <c r="G156" s="229"/>
      <c r="H156" s="229"/>
      <c r="I156" s="229"/>
      <c r="J156" s="229"/>
      <c r="K156" s="229"/>
      <c r="L156" s="229"/>
    </row>
    <row r="157" spans="1:12" s="219" customFormat="1" ht="9" customHeight="1">
      <c r="A157" s="218">
        <v>1999</v>
      </c>
    </row>
    <row r="158" spans="1:12" s="219" customFormat="1" ht="9" customHeight="1">
      <c r="A158" s="222" t="s">
        <v>102</v>
      </c>
      <c r="B158" s="278">
        <f>SUM(B160:B191)</f>
        <v>31223</v>
      </c>
      <c r="C158" s="278"/>
      <c r="D158" s="278">
        <f t="shared" ref="D158:L158" si="4">SUM(D160:D191)</f>
        <v>19209</v>
      </c>
      <c r="E158" s="278">
        <f t="shared" si="4"/>
        <v>6867</v>
      </c>
      <c r="F158" s="278">
        <f t="shared" si="4"/>
        <v>3432</v>
      </c>
      <c r="G158" s="278">
        <f t="shared" si="4"/>
        <v>1733</v>
      </c>
      <c r="H158" s="278">
        <f t="shared" si="4"/>
        <v>11</v>
      </c>
      <c r="I158" s="278">
        <f t="shared" si="4"/>
        <v>0</v>
      </c>
      <c r="J158" s="278">
        <f t="shared" si="4"/>
        <v>62</v>
      </c>
      <c r="K158" s="278">
        <f t="shared" si="4"/>
        <v>26</v>
      </c>
      <c r="L158" s="278">
        <f t="shared" si="4"/>
        <v>45</v>
      </c>
    </row>
    <row r="159" spans="1:12" s="219" customFormat="1" ht="3.95" customHeight="1">
      <c r="A159" s="222"/>
      <c r="B159" s="278"/>
      <c r="C159" s="278"/>
      <c r="D159" s="278"/>
      <c r="E159" s="278"/>
      <c r="F159" s="278"/>
      <c r="G159" s="278"/>
      <c r="H159" s="278"/>
      <c r="I159" s="278"/>
      <c r="J159" s="278"/>
      <c r="K159" s="278"/>
      <c r="L159" s="278"/>
    </row>
    <row r="160" spans="1:12" s="219" customFormat="1" ht="9" customHeight="1">
      <c r="A160" s="220" t="s">
        <v>50</v>
      </c>
      <c r="B160" s="249">
        <v>121</v>
      </c>
      <c r="C160" s="249"/>
      <c r="D160" s="249">
        <v>96</v>
      </c>
      <c r="E160" s="249">
        <v>18</v>
      </c>
      <c r="F160" s="249">
        <v>6</v>
      </c>
      <c r="G160" s="249">
        <v>1</v>
      </c>
      <c r="H160" s="249">
        <v>1</v>
      </c>
      <c r="I160" s="249">
        <v>0</v>
      </c>
      <c r="J160" s="249">
        <v>0</v>
      </c>
      <c r="K160" s="249">
        <v>0</v>
      </c>
      <c r="L160" s="249">
        <v>0</v>
      </c>
    </row>
    <row r="161" spans="1:12" s="219" customFormat="1" ht="9" customHeight="1">
      <c r="A161" s="220" t="s">
        <v>51</v>
      </c>
      <c r="B161" s="249">
        <v>2043</v>
      </c>
      <c r="C161" s="249"/>
      <c r="D161" s="249">
        <v>1789</v>
      </c>
      <c r="E161" s="249">
        <v>127</v>
      </c>
      <c r="F161" s="249">
        <v>92</v>
      </c>
      <c r="G161" s="249">
        <v>16</v>
      </c>
      <c r="H161" s="249">
        <v>0</v>
      </c>
      <c r="I161" s="249">
        <v>0</v>
      </c>
      <c r="J161" s="249">
        <v>0</v>
      </c>
      <c r="K161" s="249">
        <v>0</v>
      </c>
      <c r="L161" s="249">
        <v>20</v>
      </c>
    </row>
    <row r="162" spans="1:12" s="219" customFormat="1" ht="9" customHeight="1">
      <c r="A162" s="220" t="s">
        <v>52</v>
      </c>
      <c r="B162" s="249">
        <v>228</v>
      </c>
      <c r="C162" s="249"/>
      <c r="D162" s="249">
        <v>119</v>
      </c>
      <c r="E162" s="249">
        <v>31</v>
      </c>
      <c r="F162" s="249">
        <v>21</v>
      </c>
      <c r="G162" s="249">
        <v>56</v>
      </c>
      <c r="H162" s="249">
        <v>0</v>
      </c>
      <c r="I162" s="249">
        <v>0</v>
      </c>
      <c r="J162" s="249">
        <v>0</v>
      </c>
      <c r="K162" s="249">
        <v>3</v>
      </c>
      <c r="L162" s="249">
        <v>0</v>
      </c>
    </row>
    <row r="163" spans="1:12" s="219" customFormat="1" ht="9" customHeight="1">
      <c r="A163" s="225" t="s">
        <v>53</v>
      </c>
      <c r="B163" s="248">
        <v>22</v>
      </c>
      <c r="C163" s="248"/>
      <c r="D163" s="248">
        <v>2</v>
      </c>
      <c r="E163" s="248">
        <v>10</v>
      </c>
      <c r="F163" s="248">
        <v>2</v>
      </c>
      <c r="G163" s="248">
        <v>12</v>
      </c>
      <c r="H163" s="248">
        <v>0</v>
      </c>
      <c r="I163" s="248">
        <v>0</v>
      </c>
      <c r="J163" s="248">
        <v>0</v>
      </c>
      <c r="K163" s="248">
        <v>0</v>
      </c>
      <c r="L163" s="248">
        <v>0</v>
      </c>
    </row>
    <row r="164" spans="1:12" s="219" customFormat="1" ht="9" customHeight="1">
      <c r="A164" s="220" t="s">
        <v>54</v>
      </c>
      <c r="B164" s="249">
        <v>186</v>
      </c>
      <c r="C164" s="249"/>
      <c r="D164" s="249">
        <v>22</v>
      </c>
      <c r="E164" s="249">
        <v>35</v>
      </c>
      <c r="F164" s="249">
        <v>5</v>
      </c>
      <c r="G164" s="249">
        <v>74</v>
      </c>
      <c r="H164" s="249">
        <v>0</v>
      </c>
      <c r="I164" s="249">
        <v>0</v>
      </c>
      <c r="J164" s="249">
        <v>60</v>
      </c>
      <c r="K164" s="249">
        <v>12</v>
      </c>
      <c r="L164" s="249">
        <v>1</v>
      </c>
    </row>
    <row r="165" spans="1:12" s="219" customFormat="1" ht="9" customHeight="1">
      <c r="A165" s="220" t="s">
        <v>55</v>
      </c>
      <c r="B165" s="249">
        <v>70</v>
      </c>
      <c r="C165" s="249"/>
      <c r="D165" s="249">
        <v>20</v>
      </c>
      <c r="E165" s="249">
        <v>28</v>
      </c>
      <c r="F165" s="249">
        <v>15</v>
      </c>
      <c r="G165" s="249">
        <v>22</v>
      </c>
      <c r="H165" s="249">
        <v>0</v>
      </c>
      <c r="I165" s="249">
        <v>0</v>
      </c>
      <c r="J165" s="249">
        <v>0</v>
      </c>
      <c r="K165" s="249">
        <v>0</v>
      </c>
      <c r="L165" s="249">
        <v>0</v>
      </c>
    </row>
    <row r="166" spans="1:12" s="219" customFormat="1" ht="9" customHeight="1">
      <c r="A166" s="220" t="s">
        <v>56</v>
      </c>
      <c r="B166" s="249">
        <v>37</v>
      </c>
      <c r="C166" s="249"/>
      <c r="D166" s="249">
        <v>7</v>
      </c>
      <c r="E166" s="249">
        <v>29</v>
      </c>
      <c r="F166" s="249">
        <v>1</v>
      </c>
      <c r="G166" s="249">
        <v>0</v>
      </c>
      <c r="H166" s="249">
        <v>0</v>
      </c>
      <c r="I166" s="249">
        <v>0</v>
      </c>
      <c r="J166" s="249">
        <v>0</v>
      </c>
      <c r="K166" s="249">
        <v>0</v>
      </c>
      <c r="L166" s="249">
        <v>0</v>
      </c>
    </row>
    <row r="167" spans="1:12" s="219" customFormat="1" ht="9" customHeight="1">
      <c r="A167" s="225" t="s">
        <v>57</v>
      </c>
      <c r="B167" s="248">
        <v>36</v>
      </c>
      <c r="C167" s="248"/>
      <c r="D167" s="248">
        <v>21</v>
      </c>
      <c r="E167" s="248">
        <v>0</v>
      </c>
      <c r="F167" s="248">
        <v>4</v>
      </c>
      <c r="G167" s="248">
        <v>23</v>
      </c>
      <c r="H167" s="248">
        <v>2</v>
      </c>
      <c r="I167" s="248">
        <v>0</v>
      </c>
      <c r="J167" s="248">
        <v>0</v>
      </c>
      <c r="K167" s="248">
        <v>0</v>
      </c>
      <c r="L167" s="248">
        <v>0</v>
      </c>
    </row>
    <row r="168" spans="1:12" s="219" customFormat="1" ht="9" customHeight="1">
      <c r="A168" s="220" t="s">
        <v>58</v>
      </c>
      <c r="B168" s="249">
        <v>3004</v>
      </c>
      <c r="C168" s="249"/>
      <c r="D168" s="249">
        <v>1258</v>
      </c>
      <c r="E168" s="249">
        <v>555</v>
      </c>
      <c r="F168" s="249">
        <v>799</v>
      </c>
      <c r="G168" s="249">
        <v>394</v>
      </c>
      <c r="H168" s="249">
        <v>0</v>
      </c>
      <c r="I168" s="249">
        <v>0</v>
      </c>
      <c r="J168" s="249">
        <v>0</v>
      </c>
      <c r="K168" s="249">
        <v>0</v>
      </c>
      <c r="L168" s="249">
        <v>1</v>
      </c>
    </row>
    <row r="169" spans="1:12" s="219" customFormat="1" ht="9" customHeight="1">
      <c r="A169" s="220" t="s">
        <v>59</v>
      </c>
      <c r="B169" s="249">
        <v>460</v>
      </c>
      <c r="C169" s="249"/>
      <c r="D169" s="249">
        <v>43</v>
      </c>
      <c r="E169" s="249">
        <v>244</v>
      </c>
      <c r="F169" s="249">
        <v>23</v>
      </c>
      <c r="G169" s="249">
        <v>152</v>
      </c>
      <c r="H169" s="249">
        <v>0</v>
      </c>
      <c r="I169" s="249">
        <v>0</v>
      </c>
      <c r="J169" s="249">
        <v>0</v>
      </c>
      <c r="K169" s="249">
        <v>0</v>
      </c>
      <c r="L169" s="249">
        <v>0</v>
      </c>
    </row>
    <row r="170" spans="1:12" s="219" customFormat="1" ht="9" customHeight="1">
      <c r="A170" s="220" t="s">
        <v>60</v>
      </c>
      <c r="B170" s="249">
        <v>260</v>
      </c>
      <c r="C170" s="249"/>
      <c r="D170" s="249">
        <v>169</v>
      </c>
      <c r="E170" s="249">
        <v>55</v>
      </c>
      <c r="F170" s="249">
        <v>11</v>
      </c>
      <c r="G170" s="249">
        <v>21</v>
      </c>
      <c r="H170" s="249">
        <v>0</v>
      </c>
      <c r="I170" s="249">
        <v>0</v>
      </c>
      <c r="J170" s="249">
        <v>0</v>
      </c>
      <c r="K170" s="249">
        <v>0</v>
      </c>
      <c r="L170" s="249">
        <v>5</v>
      </c>
    </row>
    <row r="171" spans="1:12" s="219" customFormat="1" ht="9" customHeight="1">
      <c r="A171" s="225" t="s">
        <v>61</v>
      </c>
      <c r="B171" s="248">
        <v>716</v>
      </c>
      <c r="C171" s="248"/>
      <c r="D171" s="248">
        <v>338</v>
      </c>
      <c r="E171" s="248">
        <v>168</v>
      </c>
      <c r="F171" s="248">
        <v>135</v>
      </c>
      <c r="G171" s="248">
        <v>71</v>
      </c>
      <c r="H171" s="248">
        <v>2</v>
      </c>
      <c r="I171" s="248">
        <v>0</v>
      </c>
      <c r="J171" s="248">
        <v>0</v>
      </c>
      <c r="K171" s="248">
        <v>0</v>
      </c>
      <c r="L171" s="248">
        <v>5</v>
      </c>
    </row>
    <row r="172" spans="1:12" s="219" customFormat="1" ht="9" customHeight="1">
      <c r="A172" s="220" t="s">
        <v>62</v>
      </c>
      <c r="B172" s="249">
        <v>537</v>
      </c>
      <c r="C172" s="249"/>
      <c r="D172" s="249">
        <v>396</v>
      </c>
      <c r="E172" s="249">
        <v>76</v>
      </c>
      <c r="F172" s="249">
        <v>26</v>
      </c>
      <c r="G172" s="249">
        <v>40</v>
      </c>
      <c r="H172" s="249">
        <v>0</v>
      </c>
      <c r="I172" s="249">
        <v>0</v>
      </c>
      <c r="J172" s="249">
        <v>0</v>
      </c>
      <c r="K172" s="249">
        <v>0</v>
      </c>
      <c r="L172" s="249">
        <v>0</v>
      </c>
    </row>
    <row r="173" spans="1:12" s="219" customFormat="1" ht="9" customHeight="1">
      <c r="A173" s="220" t="s">
        <v>63</v>
      </c>
      <c r="B173" s="249">
        <v>4877</v>
      </c>
      <c r="C173" s="249"/>
      <c r="D173" s="249">
        <v>3863</v>
      </c>
      <c r="E173" s="249">
        <v>55</v>
      </c>
      <c r="F173" s="249">
        <v>1008</v>
      </c>
      <c r="G173" s="249">
        <v>1</v>
      </c>
      <c r="H173" s="249">
        <v>1</v>
      </c>
      <c r="I173" s="249">
        <v>0</v>
      </c>
      <c r="J173" s="249">
        <v>0</v>
      </c>
      <c r="K173" s="249">
        <v>0</v>
      </c>
      <c r="L173" s="249">
        <v>0</v>
      </c>
    </row>
    <row r="174" spans="1:12" s="219" customFormat="1" ht="9" customHeight="1">
      <c r="A174" s="220" t="s">
        <v>64</v>
      </c>
      <c r="B174" s="249">
        <v>7332</v>
      </c>
      <c r="C174" s="249"/>
      <c r="D174" s="249">
        <v>5491</v>
      </c>
      <c r="E174" s="249">
        <v>1384</v>
      </c>
      <c r="F174" s="249">
        <v>468</v>
      </c>
      <c r="G174" s="249">
        <v>1</v>
      </c>
      <c r="H174" s="249">
        <v>0</v>
      </c>
      <c r="I174" s="249">
        <v>0</v>
      </c>
      <c r="J174" s="249">
        <v>0</v>
      </c>
      <c r="K174" s="249">
        <v>0</v>
      </c>
      <c r="L174" s="249">
        <v>0</v>
      </c>
    </row>
    <row r="175" spans="1:12" s="219" customFormat="1" ht="9" customHeight="1">
      <c r="A175" s="225" t="s">
        <v>65</v>
      </c>
      <c r="B175" s="248">
        <v>322</v>
      </c>
      <c r="C175" s="248"/>
      <c r="D175" s="248">
        <v>204</v>
      </c>
      <c r="E175" s="248">
        <v>67</v>
      </c>
      <c r="F175" s="248">
        <v>21</v>
      </c>
      <c r="G175" s="248">
        <v>30</v>
      </c>
      <c r="H175" s="248">
        <v>0</v>
      </c>
      <c r="I175" s="248">
        <v>0</v>
      </c>
      <c r="J175" s="248">
        <v>0</v>
      </c>
      <c r="K175" s="248">
        <v>0</v>
      </c>
      <c r="L175" s="248">
        <v>0</v>
      </c>
    </row>
    <row r="176" spans="1:12" s="219" customFormat="1" ht="9" customHeight="1">
      <c r="A176" s="220" t="s">
        <v>66</v>
      </c>
      <c r="B176" s="249">
        <v>747</v>
      </c>
      <c r="C176" s="249"/>
      <c r="D176" s="249">
        <v>565</v>
      </c>
      <c r="E176" s="249">
        <v>51</v>
      </c>
      <c r="F176" s="249">
        <v>30</v>
      </c>
      <c r="G176" s="249">
        <v>96</v>
      </c>
      <c r="H176" s="249">
        <v>2</v>
      </c>
      <c r="I176" s="249">
        <v>0</v>
      </c>
      <c r="J176" s="249">
        <v>0</v>
      </c>
      <c r="K176" s="249">
        <v>0</v>
      </c>
      <c r="L176" s="249">
        <v>3</v>
      </c>
    </row>
    <row r="177" spans="1:12" s="219" customFormat="1" ht="9" customHeight="1">
      <c r="A177" s="220" t="s">
        <v>67</v>
      </c>
      <c r="B177" s="249">
        <v>263</v>
      </c>
      <c r="C177" s="249"/>
      <c r="D177" s="249">
        <v>157</v>
      </c>
      <c r="E177" s="249">
        <v>82</v>
      </c>
      <c r="F177" s="249">
        <v>15</v>
      </c>
      <c r="G177" s="249">
        <v>0</v>
      </c>
      <c r="H177" s="249">
        <v>0</v>
      </c>
      <c r="I177" s="249">
        <v>0</v>
      </c>
      <c r="J177" s="249">
        <v>0</v>
      </c>
      <c r="K177" s="249">
        <v>9</v>
      </c>
      <c r="L177" s="249">
        <v>0</v>
      </c>
    </row>
    <row r="178" spans="1:12" s="219" customFormat="1" ht="9" customHeight="1">
      <c r="A178" s="220" t="s">
        <v>68</v>
      </c>
      <c r="B178" s="249">
        <v>3610</v>
      </c>
      <c r="C178" s="249"/>
      <c r="D178" s="249">
        <v>1100</v>
      </c>
      <c r="E178" s="249">
        <v>2191</v>
      </c>
      <c r="F178" s="249">
        <v>319</v>
      </c>
      <c r="G178" s="249">
        <v>0</v>
      </c>
      <c r="H178" s="249">
        <v>0</v>
      </c>
      <c r="I178" s="249">
        <v>0</v>
      </c>
      <c r="J178" s="249">
        <v>0</v>
      </c>
      <c r="K178" s="249">
        <v>0</v>
      </c>
      <c r="L178" s="249">
        <v>0</v>
      </c>
    </row>
    <row r="179" spans="1:12" s="219" customFormat="1" ht="9" customHeight="1">
      <c r="A179" s="225" t="s">
        <v>69</v>
      </c>
      <c r="B179" s="248">
        <v>214</v>
      </c>
      <c r="C179" s="248"/>
      <c r="D179" s="248">
        <v>140</v>
      </c>
      <c r="E179" s="248">
        <v>35</v>
      </c>
      <c r="F179" s="248">
        <v>8</v>
      </c>
      <c r="G179" s="248">
        <v>29</v>
      </c>
      <c r="H179" s="248">
        <v>1</v>
      </c>
      <c r="I179" s="248">
        <v>0</v>
      </c>
      <c r="J179" s="248">
        <v>0</v>
      </c>
      <c r="K179" s="248">
        <v>0</v>
      </c>
      <c r="L179" s="248">
        <v>1</v>
      </c>
    </row>
    <row r="180" spans="1:12" s="219" customFormat="1" ht="9" customHeight="1">
      <c r="A180" s="220" t="s">
        <v>70</v>
      </c>
      <c r="B180" s="249">
        <v>1092</v>
      </c>
      <c r="C180" s="249"/>
      <c r="D180" s="249">
        <v>593</v>
      </c>
      <c r="E180" s="249">
        <v>236</v>
      </c>
      <c r="F180" s="249">
        <v>105</v>
      </c>
      <c r="G180" s="249">
        <v>158</v>
      </c>
      <c r="H180" s="249">
        <v>0</v>
      </c>
      <c r="I180" s="249">
        <v>0</v>
      </c>
      <c r="J180" s="249">
        <v>0</v>
      </c>
      <c r="K180" s="249">
        <v>0</v>
      </c>
      <c r="L180" s="249">
        <v>1</v>
      </c>
    </row>
    <row r="181" spans="1:12" s="219" customFormat="1" ht="9" customHeight="1">
      <c r="A181" s="220" t="s">
        <v>71</v>
      </c>
      <c r="B181" s="249">
        <v>326</v>
      </c>
      <c r="C181" s="249"/>
      <c r="D181" s="249">
        <v>0</v>
      </c>
      <c r="E181" s="249">
        <v>172</v>
      </c>
      <c r="F181" s="249">
        <v>0</v>
      </c>
      <c r="G181" s="249">
        <v>154</v>
      </c>
      <c r="H181" s="249">
        <v>0</v>
      </c>
      <c r="I181" s="249">
        <v>0</v>
      </c>
      <c r="J181" s="249">
        <v>0</v>
      </c>
      <c r="K181" s="249">
        <v>0</v>
      </c>
      <c r="L181" s="249">
        <v>0</v>
      </c>
    </row>
    <row r="182" spans="1:12" s="219" customFormat="1" ht="9" customHeight="1">
      <c r="A182" s="220" t="s">
        <v>72</v>
      </c>
      <c r="B182" s="249">
        <v>779</v>
      </c>
      <c r="C182" s="249"/>
      <c r="D182" s="249">
        <v>686</v>
      </c>
      <c r="E182" s="249">
        <v>31</v>
      </c>
      <c r="F182" s="249">
        <v>53</v>
      </c>
      <c r="G182" s="249">
        <v>9</v>
      </c>
      <c r="H182" s="249">
        <v>0</v>
      </c>
      <c r="I182" s="249">
        <v>0</v>
      </c>
      <c r="J182" s="249">
        <v>0</v>
      </c>
      <c r="K182" s="249">
        <v>0</v>
      </c>
      <c r="L182" s="249">
        <v>0</v>
      </c>
    </row>
    <row r="183" spans="1:12" s="219" customFormat="1" ht="9" customHeight="1">
      <c r="A183" s="225" t="s">
        <v>73</v>
      </c>
      <c r="B183" s="248">
        <v>113</v>
      </c>
      <c r="C183" s="248"/>
      <c r="D183" s="248">
        <v>47</v>
      </c>
      <c r="E183" s="248">
        <v>40</v>
      </c>
      <c r="F183" s="248">
        <v>17</v>
      </c>
      <c r="G183" s="248">
        <v>7</v>
      </c>
      <c r="H183" s="248">
        <v>1</v>
      </c>
      <c r="I183" s="248">
        <v>0</v>
      </c>
      <c r="J183" s="248">
        <v>0</v>
      </c>
      <c r="K183" s="248">
        <v>0</v>
      </c>
      <c r="L183" s="248">
        <v>1</v>
      </c>
    </row>
    <row r="184" spans="1:12" s="219" customFormat="1" ht="9" customHeight="1">
      <c r="A184" s="220" t="s">
        <v>74</v>
      </c>
      <c r="B184" s="249">
        <v>188</v>
      </c>
      <c r="C184" s="249"/>
      <c r="D184" s="249">
        <v>33</v>
      </c>
      <c r="E184" s="249">
        <v>141</v>
      </c>
      <c r="F184" s="249">
        <v>12</v>
      </c>
      <c r="G184" s="249">
        <v>1</v>
      </c>
      <c r="H184" s="249">
        <v>0</v>
      </c>
      <c r="I184" s="249">
        <v>0</v>
      </c>
      <c r="J184" s="249">
        <v>0</v>
      </c>
      <c r="K184" s="249">
        <v>1</v>
      </c>
      <c r="L184" s="249">
        <v>0</v>
      </c>
    </row>
    <row r="185" spans="1:12" s="219" customFormat="1" ht="9" customHeight="1">
      <c r="A185" s="220" t="s">
        <v>75</v>
      </c>
      <c r="B185" s="249">
        <v>1067</v>
      </c>
      <c r="C185" s="249"/>
      <c r="D185" s="249">
        <v>581</v>
      </c>
      <c r="E185" s="249">
        <v>378</v>
      </c>
      <c r="F185" s="249">
        <v>76</v>
      </c>
      <c r="G185" s="249">
        <v>34</v>
      </c>
      <c r="H185" s="249">
        <v>0</v>
      </c>
      <c r="I185" s="249">
        <v>0</v>
      </c>
      <c r="J185" s="249">
        <v>0</v>
      </c>
      <c r="K185" s="249">
        <v>0</v>
      </c>
      <c r="L185" s="249">
        <v>6</v>
      </c>
    </row>
    <row r="186" spans="1:12" s="219" customFormat="1" ht="9" customHeight="1">
      <c r="A186" s="220" t="s">
        <v>76</v>
      </c>
      <c r="B186" s="249">
        <v>112</v>
      </c>
      <c r="C186" s="249"/>
      <c r="D186" s="249">
        <v>84</v>
      </c>
      <c r="E186" s="249">
        <v>21</v>
      </c>
      <c r="F186" s="249">
        <v>8</v>
      </c>
      <c r="G186" s="249">
        <v>0</v>
      </c>
      <c r="H186" s="249">
        <v>0</v>
      </c>
      <c r="I186" s="249">
        <v>0</v>
      </c>
      <c r="J186" s="249">
        <v>0</v>
      </c>
      <c r="K186" s="249">
        <v>0</v>
      </c>
      <c r="L186" s="249">
        <v>0</v>
      </c>
    </row>
    <row r="187" spans="1:12" s="219" customFormat="1" ht="9" customHeight="1">
      <c r="A187" s="225" t="s">
        <v>77</v>
      </c>
      <c r="B187" s="248">
        <v>468</v>
      </c>
      <c r="C187" s="248"/>
      <c r="D187" s="248">
        <v>86</v>
      </c>
      <c r="E187" s="248">
        <v>210</v>
      </c>
      <c r="F187" s="248">
        <v>34</v>
      </c>
      <c r="G187" s="248">
        <v>136</v>
      </c>
      <c r="H187" s="248">
        <v>0</v>
      </c>
      <c r="I187" s="248">
        <v>0</v>
      </c>
      <c r="J187" s="248">
        <v>2</v>
      </c>
      <c r="K187" s="248">
        <v>1</v>
      </c>
      <c r="L187" s="248">
        <v>0</v>
      </c>
    </row>
    <row r="188" spans="1:12" s="219" customFormat="1" ht="9" customHeight="1">
      <c r="A188" s="220" t="s">
        <v>78</v>
      </c>
      <c r="B188" s="249">
        <v>84</v>
      </c>
      <c r="C188" s="249"/>
      <c r="D188" s="249">
        <v>4</v>
      </c>
      <c r="E188" s="249">
        <v>44</v>
      </c>
      <c r="F188" s="249">
        <v>8</v>
      </c>
      <c r="G188" s="249">
        <v>27</v>
      </c>
      <c r="H188" s="249">
        <v>0</v>
      </c>
      <c r="I188" s="249">
        <v>0</v>
      </c>
      <c r="J188" s="249">
        <v>0</v>
      </c>
      <c r="K188" s="249">
        <v>0</v>
      </c>
      <c r="L188" s="249">
        <v>1</v>
      </c>
    </row>
    <row r="189" spans="1:12" s="219" customFormat="1" ht="9" customHeight="1">
      <c r="A189" s="220" t="s">
        <v>79</v>
      </c>
      <c r="B189" s="249">
        <v>1808</v>
      </c>
      <c r="C189" s="249"/>
      <c r="D189" s="249">
        <v>1272</v>
      </c>
      <c r="E189" s="249">
        <v>307</v>
      </c>
      <c r="F189" s="249">
        <v>97</v>
      </c>
      <c r="G189" s="249">
        <v>149</v>
      </c>
      <c r="H189" s="249">
        <v>1</v>
      </c>
      <c r="I189" s="249">
        <v>0</v>
      </c>
      <c r="J189" s="249">
        <v>0</v>
      </c>
      <c r="K189" s="249">
        <v>0</v>
      </c>
      <c r="L189" s="249">
        <v>0</v>
      </c>
    </row>
    <row r="190" spans="1:12" s="219" customFormat="1" ht="9" customHeight="1">
      <c r="A190" s="220" t="s">
        <v>80</v>
      </c>
      <c r="B190" s="249">
        <v>94</v>
      </c>
      <c r="C190" s="249"/>
      <c r="D190" s="249">
        <v>22</v>
      </c>
      <c r="E190" s="249">
        <v>41</v>
      </c>
      <c r="F190" s="249">
        <v>12</v>
      </c>
      <c r="G190" s="249">
        <v>19</v>
      </c>
      <c r="H190" s="249">
        <v>0</v>
      </c>
      <c r="I190" s="249">
        <v>0</v>
      </c>
      <c r="J190" s="249">
        <v>0</v>
      </c>
      <c r="K190" s="249">
        <v>0</v>
      </c>
      <c r="L190" s="249">
        <v>0</v>
      </c>
    </row>
    <row r="191" spans="1:12" s="219" customFormat="1" ht="9" customHeight="1">
      <c r="A191" s="225" t="s">
        <v>81</v>
      </c>
      <c r="B191" s="280">
        <v>7</v>
      </c>
      <c r="C191" s="280"/>
      <c r="D191" s="280">
        <v>1</v>
      </c>
      <c r="E191" s="280">
        <v>5</v>
      </c>
      <c r="F191" s="280">
        <v>1</v>
      </c>
      <c r="G191" s="280">
        <v>0</v>
      </c>
      <c r="H191" s="280">
        <v>0</v>
      </c>
      <c r="I191" s="280">
        <v>0</v>
      </c>
      <c r="J191" s="280">
        <v>0</v>
      </c>
      <c r="K191" s="280">
        <v>0</v>
      </c>
      <c r="L191" s="280">
        <v>0</v>
      </c>
    </row>
    <row r="192" spans="1:12" s="219" customFormat="1" ht="9" customHeight="1"/>
    <row r="193" spans="1:12" s="219" customFormat="1" ht="9" customHeight="1">
      <c r="A193" s="218">
        <v>2000</v>
      </c>
    </row>
    <row r="194" spans="1:12" s="219" customFormat="1" ht="9" customHeight="1">
      <c r="A194" s="222" t="s">
        <v>102</v>
      </c>
      <c r="B194" s="278">
        <f>SUM(B196:B227)</f>
        <v>27558</v>
      </c>
      <c r="C194" s="278"/>
      <c r="D194" s="278">
        <f t="shared" ref="D194:L194" si="5">SUM(D196:D227)</f>
        <v>15616</v>
      </c>
      <c r="E194" s="278">
        <f t="shared" si="5"/>
        <v>6704</v>
      </c>
      <c r="F194" s="278">
        <f t="shared" si="5"/>
        <v>3121</v>
      </c>
      <c r="G194" s="278">
        <f t="shared" si="5"/>
        <v>2067</v>
      </c>
      <c r="H194" s="278">
        <f t="shared" si="5"/>
        <v>5</v>
      </c>
      <c r="I194" s="278">
        <f t="shared" si="5"/>
        <v>1</v>
      </c>
      <c r="J194" s="278">
        <f t="shared" si="5"/>
        <v>102</v>
      </c>
      <c r="K194" s="278">
        <f t="shared" si="5"/>
        <v>33</v>
      </c>
      <c r="L194" s="278">
        <f t="shared" si="5"/>
        <v>37</v>
      </c>
    </row>
    <row r="195" spans="1:12" s="219" customFormat="1" ht="3.95" customHeight="1">
      <c r="A195" s="222"/>
      <c r="B195" s="278"/>
      <c r="C195" s="278"/>
      <c r="D195" s="278"/>
      <c r="E195" s="278"/>
      <c r="F195" s="278"/>
      <c r="G195" s="278"/>
      <c r="H195" s="278"/>
      <c r="I195" s="278"/>
      <c r="J195" s="278"/>
      <c r="K195" s="278"/>
      <c r="L195" s="278"/>
    </row>
    <row r="196" spans="1:12" s="219" customFormat="1" ht="9" customHeight="1">
      <c r="A196" s="302" t="s">
        <v>50</v>
      </c>
      <c r="B196" s="249">
        <v>108</v>
      </c>
      <c r="C196" s="249"/>
      <c r="D196" s="249">
        <v>89</v>
      </c>
      <c r="E196" s="249">
        <v>17</v>
      </c>
      <c r="F196" s="249">
        <v>0</v>
      </c>
      <c r="G196" s="249">
        <v>2</v>
      </c>
      <c r="H196" s="249">
        <v>0</v>
      </c>
      <c r="I196" s="249">
        <v>0</v>
      </c>
      <c r="J196" s="249">
        <v>0</v>
      </c>
      <c r="K196" s="249">
        <v>0</v>
      </c>
      <c r="L196" s="249">
        <v>0</v>
      </c>
    </row>
    <row r="197" spans="1:12" s="219" customFormat="1" ht="9" customHeight="1">
      <c r="A197" s="302" t="s">
        <v>51</v>
      </c>
      <c r="B197" s="249">
        <v>2611</v>
      </c>
      <c r="C197" s="249"/>
      <c r="D197" s="249">
        <v>2364</v>
      </c>
      <c r="E197" s="249">
        <v>86</v>
      </c>
      <c r="F197" s="249">
        <v>130</v>
      </c>
      <c r="G197" s="249">
        <v>17</v>
      </c>
      <c r="H197" s="249">
        <v>0</v>
      </c>
      <c r="I197" s="249">
        <v>0</v>
      </c>
      <c r="J197" s="249">
        <v>2</v>
      </c>
      <c r="K197" s="249">
        <v>0</v>
      </c>
      <c r="L197" s="249">
        <v>15</v>
      </c>
    </row>
    <row r="198" spans="1:12" s="219" customFormat="1" ht="9" customHeight="1">
      <c r="A198" s="302" t="s">
        <v>52</v>
      </c>
      <c r="B198" s="249">
        <v>249</v>
      </c>
      <c r="C198" s="249"/>
      <c r="D198" s="249">
        <v>136</v>
      </c>
      <c r="E198" s="249">
        <v>66</v>
      </c>
      <c r="F198" s="249">
        <v>27</v>
      </c>
      <c r="G198" s="249">
        <v>17</v>
      </c>
      <c r="H198" s="249">
        <v>0</v>
      </c>
      <c r="I198" s="249">
        <v>0</v>
      </c>
      <c r="J198" s="249">
        <v>0</v>
      </c>
      <c r="K198" s="249">
        <v>3</v>
      </c>
      <c r="L198" s="249">
        <v>0</v>
      </c>
    </row>
    <row r="199" spans="1:12" s="219" customFormat="1" ht="9" customHeight="1">
      <c r="A199" s="303" t="s">
        <v>53</v>
      </c>
      <c r="B199" s="248">
        <v>35</v>
      </c>
      <c r="C199" s="248"/>
      <c r="D199" s="248">
        <v>7</v>
      </c>
      <c r="E199" s="248">
        <v>8</v>
      </c>
      <c r="F199" s="248">
        <v>7</v>
      </c>
      <c r="G199" s="248">
        <v>19</v>
      </c>
      <c r="H199" s="248">
        <v>0</v>
      </c>
      <c r="I199" s="248">
        <v>0</v>
      </c>
      <c r="J199" s="248">
        <v>0</v>
      </c>
      <c r="K199" s="248">
        <v>1</v>
      </c>
      <c r="L199" s="248">
        <v>0</v>
      </c>
    </row>
    <row r="200" spans="1:12" s="219" customFormat="1" ht="9" customHeight="1">
      <c r="A200" s="302" t="s">
        <v>54</v>
      </c>
      <c r="B200" s="249">
        <v>184</v>
      </c>
      <c r="C200" s="249"/>
      <c r="D200" s="249">
        <v>15</v>
      </c>
      <c r="E200" s="249">
        <v>32</v>
      </c>
      <c r="F200" s="249">
        <v>4</v>
      </c>
      <c r="G200" s="249">
        <v>59</v>
      </c>
      <c r="H200" s="249">
        <v>0</v>
      </c>
      <c r="I200" s="249">
        <v>0</v>
      </c>
      <c r="J200" s="249">
        <v>86</v>
      </c>
      <c r="K200" s="249">
        <v>3</v>
      </c>
      <c r="L200" s="249">
        <v>2</v>
      </c>
    </row>
    <row r="201" spans="1:12" s="219" customFormat="1" ht="9" customHeight="1">
      <c r="A201" s="302" t="s">
        <v>55</v>
      </c>
      <c r="B201" s="249">
        <v>65</v>
      </c>
      <c r="C201" s="249"/>
      <c r="D201" s="249">
        <v>13</v>
      </c>
      <c r="E201" s="249">
        <v>29</v>
      </c>
      <c r="F201" s="249">
        <v>14</v>
      </c>
      <c r="G201" s="249">
        <v>23</v>
      </c>
      <c r="H201" s="249">
        <v>0</v>
      </c>
      <c r="I201" s="249">
        <v>0</v>
      </c>
      <c r="J201" s="249">
        <v>0</v>
      </c>
      <c r="K201" s="249">
        <v>0</v>
      </c>
      <c r="L201" s="249">
        <v>0</v>
      </c>
    </row>
    <row r="202" spans="1:12" s="219" customFormat="1" ht="9" customHeight="1">
      <c r="A202" s="302" t="s">
        <v>56</v>
      </c>
      <c r="B202" s="249">
        <v>21</v>
      </c>
      <c r="C202" s="249"/>
      <c r="D202" s="249">
        <v>7</v>
      </c>
      <c r="E202" s="249">
        <v>13</v>
      </c>
      <c r="F202" s="249">
        <v>1</v>
      </c>
      <c r="G202" s="249">
        <v>0</v>
      </c>
      <c r="H202" s="249">
        <v>0</v>
      </c>
      <c r="I202" s="249">
        <v>0</v>
      </c>
      <c r="J202" s="249">
        <v>0</v>
      </c>
      <c r="K202" s="249">
        <v>0</v>
      </c>
      <c r="L202" s="249">
        <v>0</v>
      </c>
    </row>
    <row r="203" spans="1:12" s="219" customFormat="1" ht="9" customHeight="1">
      <c r="A203" s="303" t="s">
        <v>57</v>
      </c>
      <c r="B203" s="248">
        <v>65</v>
      </c>
      <c r="C203" s="248"/>
      <c r="D203" s="248">
        <v>7</v>
      </c>
      <c r="E203" s="248">
        <v>61</v>
      </c>
      <c r="F203" s="248">
        <v>2</v>
      </c>
      <c r="G203" s="248">
        <v>25</v>
      </c>
      <c r="H203" s="248">
        <v>0</v>
      </c>
      <c r="I203" s="248">
        <v>0</v>
      </c>
      <c r="J203" s="248">
        <v>0</v>
      </c>
      <c r="K203" s="248">
        <v>0</v>
      </c>
      <c r="L203" s="248">
        <v>2</v>
      </c>
    </row>
    <row r="204" spans="1:12" s="219" customFormat="1" ht="9" customHeight="1">
      <c r="A204" s="220" t="s">
        <v>58</v>
      </c>
      <c r="B204" s="249">
        <v>2707</v>
      </c>
      <c r="C204" s="249"/>
      <c r="D204" s="249">
        <v>1138</v>
      </c>
      <c r="E204" s="249">
        <v>474</v>
      </c>
      <c r="F204" s="249">
        <v>634</v>
      </c>
      <c r="G204" s="249">
        <v>462</v>
      </c>
      <c r="H204" s="249">
        <v>1</v>
      </c>
      <c r="I204" s="249">
        <v>0</v>
      </c>
      <c r="J204" s="249">
        <v>0</v>
      </c>
      <c r="K204" s="249">
        <v>0</v>
      </c>
      <c r="L204" s="249">
        <v>0</v>
      </c>
    </row>
    <row r="205" spans="1:12" s="219" customFormat="1" ht="9" customHeight="1">
      <c r="A205" s="302" t="s">
        <v>59</v>
      </c>
      <c r="B205" s="249">
        <v>418</v>
      </c>
      <c r="C205" s="249"/>
      <c r="D205" s="249">
        <v>60</v>
      </c>
      <c r="E205" s="249">
        <v>92</v>
      </c>
      <c r="F205" s="249">
        <v>43</v>
      </c>
      <c r="G205" s="249">
        <v>220</v>
      </c>
      <c r="H205" s="249">
        <v>0</v>
      </c>
      <c r="I205" s="249">
        <v>0</v>
      </c>
      <c r="J205" s="249">
        <v>0</v>
      </c>
      <c r="K205" s="249">
        <v>0</v>
      </c>
      <c r="L205" s="249">
        <v>3</v>
      </c>
    </row>
    <row r="206" spans="1:12" s="219" customFormat="1" ht="9" customHeight="1">
      <c r="A206" s="302" t="s">
        <v>60</v>
      </c>
      <c r="B206" s="249">
        <v>162</v>
      </c>
      <c r="C206" s="249"/>
      <c r="D206" s="249">
        <v>71</v>
      </c>
      <c r="E206" s="249">
        <v>59</v>
      </c>
      <c r="F206" s="249">
        <v>10</v>
      </c>
      <c r="G206" s="249">
        <v>25</v>
      </c>
      <c r="H206" s="249">
        <v>0</v>
      </c>
      <c r="I206" s="249">
        <v>0</v>
      </c>
      <c r="J206" s="249">
        <v>0</v>
      </c>
      <c r="K206" s="249">
        <v>0</v>
      </c>
      <c r="L206" s="249">
        <v>0</v>
      </c>
    </row>
    <row r="207" spans="1:12" s="219" customFormat="1" ht="9" customHeight="1">
      <c r="A207" s="303" t="s">
        <v>61</v>
      </c>
      <c r="B207" s="248">
        <v>729</v>
      </c>
      <c r="C207" s="248"/>
      <c r="D207" s="248">
        <v>305</v>
      </c>
      <c r="E207" s="248">
        <v>161</v>
      </c>
      <c r="F207" s="248">
        <v>104</v>
      </c>
      <c r="G207" s="248">
        <v>137</v>
      </c>
      <c r="H207" s="248">
        <v>3</v>
      </c>
      <c r="I207" s="248">
        <v>0</v>
      </c>
      <c r="J207" s="248">
        <v>0</v>
      </c>
      <c r="K207" s="248">
        <v>19</v>
      </c>
      <c r="L207" s="248">
        <v>3</v>
      </c>
    </row>
    <row r="208" spans="1:12" s="219" customFormat="1" ht="9" customHeight="1">
      <c r="A208" s="302" t="s">
        <v>62</v>
      </c>
      <c r="B208" s="249">
        <v>638</v>
      </c>
      <c r="C208" s="249"/>
      <c r="D208" s="249">
        <v>476</v>
      </c>
      <c r="E208" s="249">
        <v>65</v>
      </c>
      <c r="F208" s="249">
        <v>18</v>
      </c>
      <c r="G208" s="249">
        <v>80</v>
      </c>
      <c r="H208" s="249">
        <v>0</v>
      </c>
      <c r="I208" s="249">
        <v>0</v>
      </c>
      <c r="J208" s="249">
        <v>0</v>
      </c>
      <c r="K208" s="249">
        <v>0</v>
      </c>
      <c r="L208" s="249">
        <v>0</v>
      </c>
    </row>
    <row r="209" spans="1:12" s="219" customFormat="1" ht="9" customHeight="1">
      <c r="A209" s="302" t="s">
        <v>63</v>
      </c>
      <c r="B209" s="249">
        <v>5299</v>
      </c>
      <c r="C209" s="249"/>
      <c r="D209" s="249">
        <v>4367</v>
      </c>
      <c r="E209" s="249">
        <v>39</v>
      </c>
      <c r="F209" s="249">
        <v>915</v>
      </c>
      <c r="G209" s="249">
        <v>2</v>
      </c>
      <c r="H209" s="249">
        <v>0</v>
      </c>
      <c r="I209" s="249">
        <v>0</v>
      </c>
      <c r="J209" s="249">
        <v>0</v>
      </c>
      <c r="K209" s="249">
        <v>0</v>
      </c>
      <c r="L209" s="249">
        <v>0</v>
      </c>
    </row>
    <row r="210" spans="1:12" s="219" customFormat="1" ht="9" customHeight="1">
      <c r="A210" s="302" t="s">
        <v>64</v>
      </c>
      <c r="B210" s="249">
        <v>2994</v>
      </c>
      <c r="C210" s="249"/>
      <c r="D210" s="249">
        <v>1176</v>
      </c>
      <c r="E210" s="249">
        <v>1382</v>
      </c>
      <c r="F210" s="249">
        <v>436</v>
      </c>
      <c r="G210" s="249">
        <v>0</v>
      </c>
      <c r="H210" s="249">
        <v>0</v>
      </c>
      <c r="I210" s="249">
        <v>0</v>
      </c>
      <c r="J210" s="249">
        <v>0</v>
      </c>
      <c r="K210" s="249">
        <v>0</v>
      </c>
      <c r="L210" s="249">
        <v>0</v>
      </c>
    </row>
    <row r="211" spans="1:12" s="219" customFormat="1" ht="9" customHeight="1">
      <c r="A211" s="303" t="s">
        <v>65</v>
      </c>
      <c r="B211" s="248">
        <v>325</v>
      </c>
      <c r="C211" s="248"/>
      <c r="D211" s="248">
        <v>137</v>
      </c>
      <c r="E211" s="248">
        <v>126</v>
      </c>
      <c r="F211" s="248">
        <v>21</v>
      </c>
      <c r="G211" s="248">
        <v>41</v>
      </c>
      <c r="H211" s="248">
        <v>0</v>
      </c>
      <c r="I211" s="248">
        <v>0</v>
      </c>
      <c r="J211" s="248">
        <v>0</v>
      </c>
      <c r="K211" s="248">
        <v>0</v>
      </c>
      <c r="L211" s="248">
        <v>0</v>
      </c>
    </row>
    <row r="212" spans="1:12" s="219" customFormat="1" ht="9" customHeight="1">
      <c r="A212" s="302" t="s">
        <v>66</v>
      </c>
      <c r="B212" s="249">
        <v>810</v>
      </c>
      <c r="C212" s="249"/>
      <c r="D212" s="249">
        <v>566</v>
      </c>
      <c r="E212" s="249">
        <v>110</v>
      </c>
      <c r="F212" s="249">
        <v>45</v>
      </c>
      <c r="G212" s="249">
        <v>89</v>
      </c>
      <c r="H212" s="249">
        <v>0</v>
      </c>
      <c r="I212" s="249">
        <v>0</v>
      </c>
      <c r="J212" s="249">
        <v>0</v>
      </c>
      <c r="K212" s="249">
        <v>1</v>
      </c>
      <c r="L212" s="249">
        <v>0</v>
      </c>
    </row>
    <row r="213" spans="1:12" s="219" customFormat="1" ht="9" customHeight="1">
      <c r="A213" s="302" t="s">
        <v>67</v>
      </c>
      <c r="B213" s="249">
        <v>184</v>
      </c>
      <c r="C213" s="249"/>
      <c r="D213" s="249">
        <v>87</v>
      </c>
      <c r="E213" s="249">
        <v>79</v>
      </c>
      <c r="F213" s="249">
        <v>17</v>
      </c>
      <c r="G213" s="249">
        <v>1</v>
      </c>
      <c r="H213" s="249">
        <v>0</v>
      </c>
      <c r="I213" s="249">
        <v>0</v>
      </c>
      <c r="J213" s="249">
        <v>0</v>
      </c>
      <c r="K213" s="249">
        <v>0</v>
      </c>
      <c r="L213" s="249">
        <v>0</v>
      </c>
    </row>
    <row r="214" spans="1:12" s="219" customFormat="1" ht="9" customHeight="1">
      <c r="A214" s="302" t="s">
        <v>68</v>
      </c>
      <c r="B214" s="249">
        <v>3707</v>
      </c>
      <c r="C214" s="249"/>
      <c r="D214" s="249">
        <v>918</v>
      </c>
      <c r="E214" s="249">
        <v>2550</v>
      </c>
      <c r="F214" s="249">
        <v>239</v>
      </c>
      <c r="G214" s="249">
        <v>0</v>
      </c>
      <c r="H214" s="249">
        <v>0</v>
      </c>
      <c r="I214" s="249">
        <v>0</v>
      </c>
      <c r="J214" s="249">
        <v>0</v>
      </c>
      <c r="K214" s="249">
        <v>0</v>
      </c>
      <c r="L214" s="249">
        <v>0</v>
      </c>
    </row>
    <row r="215" spans="1:12" s="219" customFormat="1" ht="9" customHeight="1">
      <c r="A215" s="303" t="s">
        <v>69</v>
      </c>
      <c r="B215" s="248">
        <v>238</v>
      </c>
      <c r="C215" s="248"/>
      <c r="D215" s="248">
        <v>152</v>
      </c>
      <c r="E215" s="248">
        <v>31</v>
      </c>
      <c r="F215" s="248">
        <v>9</v>
      </c>
      <c r="G215" s="248">
        <v>42</v>
      </c>
      <c r="H215" s="248">
        <v>0</v>
      </c>
      <c r="I215" s="248">
        <v>0</v>
      </c>
      <c r="J215" s="248">
        <v>0</v>
      </c>
      <c r="K215" s="248">
        <v>3</v>
      </c>
      <c r="L215" s="248">
        <v>1</v>
      </c>
    </row>
    <row r="216" spans="1:12" s="219" customFormat="1" ht="9" customHeight="1">
      <c r="A216" s="302" t="s">
        <v>70</v>
      </c>
      <c r="B216" s="249">
        <v>1075</v>
      </c>
      <c r="C216" s="249"/>
      <c r="D216" s="249">
        <v>628</v>
      </c>
      <c r="E216" s="249">
        <v>197</v>
      </c>
      <c r="F216" s="249">
        <v>74</v>
      </c>
      <c r="G216" s="249">
        <v>175</v>
      </c>
      <c r="H216" s="249">
        <v>0</v>
      </c>
      <c r="I216" s="249">
        <v>0</v>
      </c>
      <c r="J216" s="249">
        <v>0</v>
      </c>
      <c r="K216" s="249">
        <v>0</v>
      </c>
      <c r="L216" s="249">
        <v>1</v>
      </c>
    </row>
    <row r="217" spans="1:12" s="219" customFormat="1" ht="9" customHeight="1">
      <c r="A217" s="302" t="s">
        <v>71</v>
      </c>
      <c r="B217" s="249">
        <v>538</v>
      </c>
      <c r="C217" s="249"/>
      <c r="D217" s="249">
        <v>161</v>
      </c>
      <c r="E217" s="249">
        <v>131</v>
      </c>
      <c r="F217" s="249">
        <v>73</v>
      </c>
      <c r="G217" s="249">
        <v>159</v>
      </c>
      <c r="H217" s="249">
        <v>0</v>
      </c>
      <c r="I217" s="249">
        <v>0</v>
      </c>
      <c r="J217" s="249">
        <v>14</v>
      </c>
      <c r="K217" s="249">
        <v>0</v>
      </c>
      <c r="L217" s="249">
        <v>0</v>
      </c>
    </row>
    <row r="218" spans="1:12" s="219" customFormat="1" ht="9" customHeight="1">
      <c r="A218" s="302" t="s">
        <v>72</v>
      </c>
      <c r="B218" s="249">
        <v>484</v>
      </c>
      <c r="C218" s="249"/>
      <c r="D218" s="249">
        <v>416</v>
      </c>
      <c r="E218" s="249">
        <v>27</v>
      </c>
      <c r="F218" s="249">
        <v>40</v>
      </c>
      <c r="G218" s="249">
        <v>2</v>
      </c>
      <c r="H218" s="249">
        <v>0</v>
      </c>
      <c r="I218" s="249">
        <v>0</v>
      </c>
      <c r="J218" s="249">
        <v>0</v>
      </c>
      <c r="K218" s="249">
        <v>0</v>
      </c>
      <c r="L218" s="249">
        <v>0</v>
      </c>
    </row>
    <row r="219" spans="1:12" s="219" customFormat="1" ht="9" customHeight="1">
      <c r="A219" s="303" t="s">
        <v>73</v>
      </c>
      <c r="B219" s="248">
        <v>122</v>
      </c>
      <c r="C219" s="248"/>
      <c r="D219" s="248">
        <v>67</v>
      </c>
      <c r="E219" s="248">
        <v>31</v>
      </c>
      <c r="F219" s="248">
        <v>11</v>
      </c>
      <c r="G219" s="248">
        <v>13</v>
      </c>
      <c r="H219" s="248">
        <v>0</v>
      </c>
      <c r="I219" s="248">
        <v>0</v>
      </c>
      <c r="J219" s="248">
        <v>0</v>
      </c>
      <c r="K219" s="248">
        <v>0</v>
      </c>
      <c r="L219" s="248">
        <v>0</v>
      </c>
    </row>
    <row r="220" spans="1:12" s="219" customFormat="1" ht="9" customHeight="1">
      <c r="A220" s="302" t="s">
        <v>74</v>
      </c>
      <c r="B220" s="249">
        <v>165</v>
      </c>
      <c r="C220" s="249"/>
      <c r="D220" s="249">
        <v>20</v>
      </c>
      <c r="E220" s="249">
        <v>120</v>
      </c>
      <c r="F220" s="249">
        <v>19</v>
      </c>
      <c r="G220" s="249">
        <v>7</v>
      </c>
      <c r="H220" s="249">
        <v>0</v>
      </c>
      <c r="I220" s="249">
        <v>0</v>
      </c>
      <c r="J220" s="249">
        <v>0</v>
      </c>
      <c r="K220" s="249">
        <v>0</v>
      </c>
      <c r="L220" s="249">
        <v>0</v>
      </c>
    </row>
    <row r="221" spans="1:12" s="219" customFormat="1" ht="9" customHeight="1">
      <c r="A221" s="302" t="s">
        <v>75</v>
      </c>
      <c r="B221" s="249">
        <v>824</v>
      </c>
      <c r="C221" s="249"/>
      <c r="D221" s="249">
        <v>527</v>
      </c>
      <c r="E221" s="249">
        <v>166</v>
      </c>
      <c r="F221" s="249">
        <v>80</v>
      </c>
      <c r="G221" s="249">
        <v>50</v>
      </c>
      <c r="H221" s="249">
        <v>0</v>
      </c>
      <c r="I221" s="249">
        <v>1</v>
      </c>
      <c r="J221" s="249">
        <v>0</v>
      </c>
      <c r="K221" s="249">
        <v>1</v>
      </c>
      <c r="L221" s="249">
        <v>6</v>
      </c>
    </row>
    <row r="222" spans="1:12" s="219" customFormat="1" ht="9" customHeight="1">
      <c r="A222" s="302" t="s">
        <v>76</v>
      </c>
      <c r="B222" s="249">
        <v>116</v>
      </c>
      <c r="C222" s="249"/>
      <c r="D222" s="249">
        <v>54</v>
      </c>
      <c r="E222" s="249">
        <v>38</v>
      </c>
      <c r="F222" s="249">
        <v>21</v>
      </c>
      <c r="G222" s="249">
        <v>0</v>
      </c>
      <c r="H222" s="249">
        <v>0</v>
      </c>
      <c r="I222" s="249">
        <v>0</v>
      </c>
      <c r="J222" s="249">
        <v>0</v>
      </c>
      <c r="K222" s="249">
        <v>0</v>
      </c>
      <c r="L222" s="249">
        <v>3</v>
      </c>
    </row>
    <row r="223" spans="1:12" s="219" customFormat="1" ht="9" customHeight="1">
      <c r="A223" s="303" t="s">
        <v>77</v>
      </c>
      <c r="B223" s="248">
        <v>530</v>
      </c>
      <c r="C223" s="248"/>
      <c r="D223" s="248">
        <v>147</v>
      </c>
      <c r="E223" s="248">
        <v>140</v>
      </c>
      <c r="F223" s="248">
        <v>37</v>
      </c>
      <c r="G223" s="248">
        <v>205</v>
      </c>
      <c r="H223" s="248">
        <v>1</v>
      </c>
      <c r="I223" s="248">
        <v>0</v>
      </c>
      <c r="J223" s="248">
        <v>0</v>
      </c>
      <c r="K223" s="248">
        <v>1</v>
      </c>
      <c r="L223" s="248">
        <v>1</v>
      </c>
    </row>
    <row r="224" spans="1:12" s="219" customFormat="1" ht="9" customHeight="1">
      <c r="A224" s="302" t="s">
        <v>78</v>
      </c>
      <c r="B224" s="249">
        <v>79</v>
      </c>
      <c r="C224" s="249"/>
      <c r="D224" s="249">
        <v>3</v>
      </c>
      <c r="E224" s="249">
        <v>38</v>
      </c>
      <c r="F224" s="249">
        <v>13</v>
      </c>
      <c r="G224" s="249">
        <v>25</v>
      </c>
      <c r="H224" s="249">
        <v>0</v>
      </c>
      <c r="I224" s="249">
        <v>0</v>
      </c>
      <c r="J224" s="249">
        <v>0</v>
      </c>
      <c r="K224" s="249">
        <v>0</v>
      </c>
      <c r="L224" s="249">
        <v>0</v>
      </c>
    </row>
    <row r="225" spans="1:12" s="219" customFormat="1" ht="9" customHeight="1">
      <c r="A225" s="302" t="s">
        <v>79</v>
      </c>
      <c r="B225" s="249">
        <v>1966</v>
      </c>
      <c r="C225" s="249"/>
      <c r="D225" s="249">
        <v>1490</v>
      </c>
      <c r="E225" s="249">
        <v>288</v>
      </c>
      <c r="F225" s="249">
        <v>73</v>
      </c>
      <c r="G225" s="249">
        <v>122</v>
      </c>
      <c r="H225" s="249">
        <v>0</v>
      </c>
      <c r="I225" s="249">
        <v>0</v>
      </c>
      <c r="J225" s="249">
        <v>0</v>
      </c>
      <c r="K225" s="249">
        <v>1</v>
      </c>
      <c r="L225" s="249">
        <v>0</v>
      </c>
    </row>
    <row r="226" spans="1:12" s="219" customFormat="1" ht="9" customHeight="1">
      <c r="A226" s="302" t="s">
        <v>80</v>
      </c>
      <c r="B226" s="249">
        <v>105</v>
      </c>
      <c r="C226" s="249"/>
      <c r="D226" s="249">
        <v>11</v>
      </c>
      <c r="E226" s="249">
        <v>44</v>
      </c>
      <c r="F226" s="249">
        <v>4</v>
      </c>
      <c r="G226" s="249">
        <v>48</v>
      </c>
      <c r="H226" s="249">
        <v>0</v>
      </c>
      <c r="I226" s="249">
        <v>0</v>
      </c>
      <c r="J226" s="249">
        <v>0</v>
      </c>
      <c r="K226" s="249">
        <v>0</v>
      </c>
      <c r="L226" s="249">
        <v>0</v>
      </c>
    </row>
    <row r="227" spans="1:12" s="219" customFormat="1" ht="9" customHeight="1">
      <c r="A227" s="303" t="s">
        <v>81</v>
      </c>
      <c r="B227" s="280">
        <v>5</v>
      </c>
      <c r="C227" s="280"/>
      <c r="D227" s="280">
        <v>1</v>
      </c>
      <c r="E227" s="280">
        <v>4</v>
      </c>
      <c r="F227" s="280">
        <v>0</v>
      </c>
      <c r="G227" s="280">
        <v>0</v>
      </c>
      <c r="H227" s="280">
        <v>0</v>
      </c>
      <c r="I227" s="280">
        <v>0</v>
      </c>
      <c r="J227" s="280">
        <v>0</v>
      </c>
      <c r="K227" s="280">
        <v>0</v>
      </c>
      <c r="L227" s="280">
        <v>0</v>
      </c>
    </row>
    <row r="228" spans="1:12" s="258" customFormat="1" ht="9" customHeight="1">
      <c r="A228" s="367"/>
      <c r="B228" s="281"/>
      <c r="C228" s="281"/>
      <c r="D228" s="281"/>
      <c r="E228" s="281"/>
      <c r="F228" s="281"/>
      <c r="G228" s="281"/>
      <c r="H228" s="281"/>
      <c r="I228" s="281"/>
      <c r="J228" s="281"/>
      <c r="K228" s="281"/>
      <c r="L228" s="281"/>
    </row>
    <row r="229" spans="1:12" s="219" customFormat="1" ht="9" customHeight="1">
      <c r="A229" s="218">
        <v>2001</v>
      </c>
    </row>
    <row r="230" spans="1:12" s="219" customFormat="1" ht="9" customHeight="1">
      <c r="A230" s="222" t="s">
        <v>102</v>
      </c>
      <c r="B230" s="278">
        <f>SUM(B232:B263)</f>
        <v>22911</v>
      </c>
      <c r="C230" s="278"/>
      <c r="D230" s="278">
        <f t="shared" ref="D230:L230" si="6">SUM(D232:D263)</f>
        <v>12987</v>
      </c>
      <c r="E230" s="278">
        <f t="shared" si="6"/>
        <v>4233</v>
      </c>
      <c r="F230" s="278">
        <f t="shared" si="6"/>
        <v>3375</v>
      </c>
      <c r="G230" s="278">
        <f t="shared" si="6"/>
        <v>2105</v>
      </c>
      <c r="H230" s="278">
        <f t="shared" si="6"/>
        <v>2</v>
      </c>
      <c r="I230" s="278">
        <f t="shared" si="6"/>
        <v>72</v>
      </c>
      <c r="J230" s="278">
        <f t="shared" si="6"/>
        <v>78</v>
      </c>
      <c r="K230" s="278">
        <f t="shared" si="6"/>
        <v>73</v>
      </c>
      <c r="L230" s="278">
        <f t="shared" si="6"/>
        <v>66</v>
      </c>
    </row>
    <row r="231" spans="1:12" s="219" customFormat="1" ht="4.7" customHeight="1">
      <c r="A231" s="222"/>
      <c r="B231" s="278"/>
      <c r="C231" s="278"/>
      <c r="D231" s="278"/>
      <c r="E231" s="278"/>
      <c r="F231" s="278"/>
      <c r="G231" s="278"/>
      <c r="H231" s="278"/>
      <c r="I231" s="278"/>
      <c r="J231" s="278"/>
      <c r="K231" s="278"/>
      <c r="L231" s="278"/>
    </row>
    <row r="232" spans="1:12" s="219" customFormat="1" ht="9" customHeight="1">
      <c r="A232" s="220" t="s">
        <v>50</v>
      </c>
      <c r="B232" s="249">
        <v>68</v>
      </c>
      <c r="C232" s="249"/>
      <c r="D232" s="249">
        <v>44</v>
      </c>
      <c r="E232" s="249">
        <v>15</v>
      </c>
      <c r="F232" s="249">
        <v>6</v>
      </c>
      <c r="G232" s="249">
        <v>0</v>
      </c>
      <c r="H232" s="249">
        <v>0</v>
      </c>
      <c r="I232" s="249">
        <v>0</v>
      </c>
      <c r="J232" s="249">
        <v>0</v>
      </c>
      <c r="K232" s="249">
        <v>3</v>
      </c>
      <c r="L232" s="249">
        <v>0</v>
      </c>
    </row>
    <row r="233" spans="1:12" s="219" customFormat="1" ht="9" customHeight="1">
      <c r="A233" s="220" t="s">
        <v>51</v>
      </c>
      <c r="B233" s="249">
        <v>1839</v>
      </c>
      <c r="C233" s="249"/>
      <c r="D233" s="249">
        <v>1588</v>
      </c>
      <c r="E233" s="249">
        <v>92</v>
      </c>
      <c r="F233" s="249">
        <v>134</v>
      </c>
      <c r="G233" s="249">
        <v>4</v>
      </c>
      <c r="H233" s="249">
        <v>0</v>
      </c>
      <c r="I233" s="249">
        <v>0</v>
      </c>
      <c r="J233" s="249">
        <v>0</v>
      </c>
      <c r="K233" s="249">
        <v>0</v>
      </c>
      <c r="L233" s="249">
        <v>30</v>
      </c>
    </row>
    <row r="234" spans="1:12" s="219" customFormat="1" ht="9" customHeight="1">
      <c r="A234" s="220" t="s">
        <v>52</v>
      </c>
      <c r="B234" s="249">
        <v>166</v>
      </c>
      <c r="C234" s="249"/>
      <c r="D234" s="249">
        <v>86</v>
      </c>
      <c r="E234" s="249">
        <v>19</v>
      </c>
      <c r="F234" s="249">
        <v>15</v>
      </c>
      <c r="G234" s="249">
        <v>47</v>
      </c>
      <c r="H234" s="249">
        <v>0</v>
      </c>
      <c r="I234" s="249">
        <v>0</v>
      </c>
      <c r="J234" s="249">
        <v>0</v>
      </c>
      <c r="K234" s="249">
        <v>0</v>
      </c>
      <c r="L234" s="249">
        <v>0</v>
      </c>
    </row>
    <row r="235" spans="1:12" s="219" customFormat="1" ht="9" customHeight="1">
      <c r="A235" s="225" t="s">
        <v>53</v>
      </c>
      <c r="B235" s="248">
        <v>21</v>
      </c>
      <c r="C235" s="248"/>
      <c r="D235" s="248">
        <v>4</v>
      </c>
      <c r="E235" s="248">
        <v>7</v>
      </c>
      <c r="F235" s="248">
        <v>2</v>
      </c>
      <c r="G235" s="248">
        <v>10</v>
      </c>
      <c r="H235" s="248">
        <v>0</v>
      </c>
      <c r="I235" s="248">
        <v>0</v>
      </c>
      <c r="J235" s="248">
        <v>0</v>
      </c>
      <c r="K235" s="248">
        <v>2</v>
      </c>
      <c r="L235" s="248">
        <v>0</v>
      </c>
    </row>
    <row r="236" spans="1:12" s="219" customFormat="1" ht="9" customHeight="1">
      <c r="A236" s="220" t="s">
        <v>54</v>
      </c>
      <c r="B236" s="249">
        <v>171</v>
      </c>
      <c r="C236" s="249"/>
      <c r="D236" s="249">
        <v>18</v>
      </c>
      <c r="E236" s="249">
        <v>22</v>
      </c>
      <c r="F236" s="249">
        <v>3</v>
      </c>
      <c r="G236" s="249">
        <v>63</v>
      </c>
      <c r="H236" s="249">
        <v>0</v>
      </c>
      <c r="I236" s="249">
        <v>0</v>
      </c>
      <c r="J236" s="249">
        <v>75</v>
      </c>
      <c r="K236" s="249">
        <v>2</v>
      </c>
      <c r="L236" s="249">
        <v>0</v>
      </c>
    </row>
    <row r="237" spans="1:12" s="219" customFormat="1" ht="9" customHeight="1">
      <c r="A237" s="220" t="s">
        <v>55</v>
      </c>
      <c r="B237" s="249">
        <v>76</v>
      </c>
      <c r="C237" s="249"/>
      <c r="D237" s="249">
        <v>28</v>
      </c>
      <c r="E237" s="249">
        <v>21</v>
      </c>
      <c r="F237" s="249">
        <v>15</v>
      </c>
      <c r="G237" s="249">
        <v>23</v>
      </c>
      <c r="H237" s="249">
        <v>0</v>
      </c>
      <c r="I237" s="249">
        <v>0</v>
      </c>
      <c r="J237" s="249">
        <v>0</v>
      </c>
      <c r="K237" s="249">
        <v>0</v>
      </c>
      <c r="L237" s="249">
        <v>0</v>
      </c>
    </row>
    <row r="238" spans="1:12" s="219" customFormat="1" ht="9" customHeight="1">
      <c r="A238" s="220" t="s">
        <v>56</v>
      </c>
      <c r="B238" s="249">
        <v>20</v>
      </c>
      <c r="C238" s="249"/>
      <c r="D238" s="249">
        <v>1</v>
      </c>
      <c r="E238" s="249">
        <v>19</v>
      </c>
      <c r="F238" s="249">
        <v>0</v>
      </c>
      <c r="G238" s="249">
        <v>0</v>
      </c>
      <c r="H238" s="249">
        <v>0</v>
      </c>
      <c r="I238" s="249">
        <v>0</v>
      </c>
      <c r="J238" s="249">
        <v>0</v>
      </c>
      <c r="K238" s="249">
        <v>0</v>
      </c>
      <c r="L238" s="249">
        <v>0</v>
      </c>
    </row>
    <row r="239" spans="1:12" s="219" customFormat="1" ht="9" customHeight="1">
      <c r="A239" s="225" t="s">
        <v>57</v>
      </c>
      <c r="B239" s="248">
        <v>62</v>
      </c>
      <c r="C239" s="248"/>
      <c r="D239" s="248">
        <v>2</v>
      </c>
      <c r="E239" s="248">
        <v>33</v>
      </c>
      <c r="F239" s="248">
        <v>8</v>
      </c>
      <c r="G239" s="248">
        <v>19</v>
      </c>
      <c r="H239" s="248">
        <v>1</v>
      </c>
      <c r="I239" s="248">
        <v>0</v>
      </c>
      <c r="J239" s="248">
        <v>0</v>
      </c>
      <c r="K239" s="248">
        <v>0</v>
      </c>
      <c r="L239" s="248">
        <v>0</v>
      </c>
    </row>
    <row r="240" spans="1:12" s="219" customFormat="1" ht="9" customHeight="1">
      <c r="A240" s="220" t="s">
        <v>58</v>
      </c>
      <c r="B240" s="249">
        <v>2715</v>
      </c>
      <c r="C240" s="249"/>
      <c r="D240" s="249">
        <v>1275</v>
      </c>
      <c r="E240" s="249">
        <v>468</v>
      </c>
      <c r="F240" s="249">
        <v>539</v>
      </c>
      <c r="G240" s="249">
        <v>436</v>
      </c>
      <c r="H240" s="249">
        <v>0</v>
      </c>
      <c r="I240" s="249">
        <v>0</v>
      </c>
      <c r="J240" s="249">
        <v>0</v>
      </c>
      <c r="K240" s="249">
        <v>0</v>
      </c>
      <c r="L240" s="249">
        <v>0</v>
      </c>
    </row>
    <row r="241" spans="1:12" s="219" customFormat="1" ht="9" customHeight="1">
      <c r="A241" s="220" t="s">
        <v>59</v>
      </c>
      <c r="B241" s="249">
        <v>348</v>
      </c>
      <c r="C241" s="249"/>
      <c r="D241" s="249">
        <v>38</v>
      </c>
      <c r="E241" s="249">
        <v>237</v>
      </c>
      <c r="F241" s="249">
        <v>33</v>
      </c>
      <c r="G241" s="249">
        <v>37</v>
      </c>
      <c r="H241" s="249">
        <v>0</v>
      </c>
      <c r="I241" s="249">
        <v>0</v>
      </c>
      <c r="J241" s="249">
        <v>0</v>
      </c>
      <c r="K241" s="249">
        <v>0</v>
      </c>
      <c r="L241" s="249">
        <v>3</v>
      </c>
    </row>
    <row r="242" spans="1:12" s="219" customFormat="1" ht="9" customHeight="1">
      <c r="A242" s="220" t="s">
        <v>60</v>
      </c>
      <c r="B242" s="249">
        <v>145</v>
      </c>
      <c r="C242" s="249"/>
      <c r="D242" s="249">
        <v>60</v>
      </c>
      <c r="E242" s="249">
        <v>51</v>
      </c>
      <c r="F242" s="249">
        <v>8</v>
      </c>
      <c r="G242" s="249">
        <v>36</v>
      </c>
      <c r="H242" s="249">
        <v>0</v>
      </c>
      <c r="I242" s="249">
        <v>0</v>
      </c>
      <c r="J242" s="249">
        <v>0</v>
      </c>
      <c r="K242" s="249">
        <v>1</v>
      </c>
      <c r="L242" s="249">
        <v>0</v>
      </c>
    </row>
    <row r="243" spans="1:12" s="219" customFormat="1" ht="9" customHeight="1">
      <c r="A243" s="225" t="s">
        <v>61</v>
      </c>
      <c r="B243" s="248">
        <v>538</v>
      </c>
      <c r="C243" s="248"/>
      <c r="D243" s="248">
        <v>113</v>
      </c>
      <c r="E243" s="248">
        <v>90</v>
      </c>
      <c r="F243" s="248">
        <v>143</v>
      </c>
      <c r="G243" s="248">
        <v>181</v>
      </c>
      <c r="H243" s="248">
        <v>0</v>
      </c>
      <c r="I243" s="248">
        <v>0</v>
      </c>
      <c r="J243" s="248">
        <v>0</v>
      </c>
      <c r="K243" s="248">
        <v>8</v>
      </c>
      <c r="L243" s="248">
        <v>3</v>
      </c>
    </row>
    <row r="244" spans="1:12" s="219" customFormat="1" ht="9" customHeight="1">
      <c r="A244" s="220" t="s">
        <v>62</v>
      </c>
      <c r="B244" s="249">
        <v>578</v>
      </c>
      <c r="C244" s="249"/>
      <c r="D244" s="249">
        <v>489</v>
      </c>
      <c r="E244" s="249">
        <v>30</v>
      </c>
      <c r="F244" s="249">
        <v>32</v>
      </c>
      <c r="G244" s="249">
        <v>30</v>
      </c>
      <c r="H244" s="249">
        <v>0</v>
      </c>
      <c r="I244" s="249">
        <v>0</v>
      </c>
      <c r="J244" s="249">
        <v>0</v>
      </c>
      <c r="K244" s="249">
        <v>0</v>
      </c>
      <c r="L244" s="249">
        <v>0</v>
      </c>
    </row>
    <row r="245" spans="1:12" s="219" customFormat="1" ht="9" customHeight="1">
      <c r="A245" s="220" t="s">
        <v>63</v>
      </c>
      <c r="B245" s="249">
        <v>5205</v>
      </c>
      <c r="C245" s="249"/>
      <c r="D245" s="249">
        <v>4096</v>
      </c>
      <c r="E245" s="249">
        <v>40</v>
      </c>
      <c r="F245" s="249">
        <v>1069</v>
      </c>
      <c r="G245" s="249">
        <v>0</v>
      </c>
      <c r="H245" s="249">
        <v>0</v>
      </c>
      <c r="I245" s="249">
        <v>0</v>
      </c>
      <c r="J245" s="249">
        <v>0</v>
      </c>
      <c r="K245" s="249">
        <v>0</v>
      </c>
      <c r="L245" s="249">
        <v>0</v>
      </c>
    </row>
    <row r="246" spans="1:12" s="219" customFormat="1" ht="9" customHeight="1">
      <c r="A246" s="220" t="s">
        <v>64</v>
      </c>
      <c r="B246" s="249">
        <v>2944</v>
      </c>
      <c r="C246" s="249"/>
      <c r="D246" s="249">
        <v>938</v>
      </c>
      <c r="E246" s="249">
        <v>955</v>
      </c>
      <c r="F246" s="249">
        <v>563</v>
      </c>
      <c r="G246" s="249">
        <v>486</v>
      </c>
      <c r="H246" s="249">
        <v>0</v>
      </c>
      <c r="I246" s="249">
        <v>0</v>
      </c>
      <c r="J246" s="249">
        <v>0</v>
      </c>
      <c r="K246" s="249">
        <v>0</v>
      </c>
      <c r="L246" s="249">
        <v>3</v>
      </c>
    </row>
    <row r="247" spans="1:12" s="219" customFormat="1" ht="9" customHeight="1">
      <c r="A247" s="225" t="s">
        <v>65</v>
      </c>
      <c r="B247" s="248">
        <v>275</v>
      </c>
      <c r="C247" s="248"/>
      <c r="D247" s="248">
        <v>129</v>
      </c>
      <c r="E247" s="248">
        <v>88</v>
      </c>
      <c r="F247" s="248">
        <v>29</v>
      </c>
      <c r="G247" s="248">
        <v>29</v>
      </c>
      <c r="H247" s="248">
        <v>0</v>
      </c>
      <c r="I247" s="248">
        <v>0</v>
      </c>
      <c r="J247" s="248">
        <v>0</v>
      </c>
      <c r="K247" s="248">
        <v>0</v>
      </c>
      <c r="L247" s="248">
        <v>0</v>
      </c>
    </row>
    <row r="248" spans="1:12" s="219" customFormat="1" ht="9" customHeight="1">
      <c r="A248" s="220" t="s">
        <v>66</v>
      </c>
      <c r="B248" s="249">
        <v>541</v>
      </c>
      <c r="C248" s="249"/>
      <c r="D248" s="249">
        <v>290</v>
      </c>
      <c r="E248" s="249">
        <v>168</v>
      </c>
      <c r="F248" s="249">
        <v>30</v>
      </c>
      <c r="G248" s="249">
        <v>53</v>
      </c>
      <c r="H248" s="249">
        <v>0</v>
      </c>
      <c r="I248" s="249">
        <v>0</v>
      </c>
      <c r="J248" s="249">
        <v>0</v>
      </c>
      <c r="K248" s="249">
        <v>0</v>
      </c>
      <c r="L248" s="249">
        <v>0</v>
      </c>
    </row>
    <row r="249" spans="1:12" s="219" customFormat="1" ht="9" customHeight="1">
      <c r="A249" s="220" t="s">
        <v>67</v>
      </c>
      <c r="B249" s="249">
        <v>117</v>
      </c>
      <c r="C249" s="249"/>
      <c r="D249" s="249">
        <v>19</v>
      </c>
      <c r="E249" s="249">
        <v>58</v>
      </c>
      <c r="F249" s="249">
        <v>4</v>
      </c>
      <c r="G249" s="249">
        <v>1</v>
      </c>
      <c r="H249" s="249">
        <v>0</v>
      </c>
      <c r="I249" s="249">
        <v>0</v>
      </c>
      <c r="J249" s="249">
        <v>0</v>
      </c>
      <c r="K249" s="249">
        <v>36</v>
      </c>
      <c r="L249" s="249">
        <v>0</v>
      </c>
    </row>
    <row r="250" spans="1:12" s="219" customFormat="1" ht="9" customHeight="1">
      <c r="A250" s="220" t="s">
        <v>68</v>
      </c>
      <c r="B250" s="249">
        <v>1399</v>
      </c>
      <c r="C250" s="249"/>
      <c r="D250" s="249">
        <v>636</v>
      </c>
      <c r="E250" s="249">
        <v>487</v>
      </c>
      <c r="F250" s="249">
        <v>276</v>
      </c>
      <c r="G250" s="249">
        <v>0</v>
      </c>
      <c r="H250" s="249">
        <v>0</v>
      </c>
      <c r="I250" s="249">
        <v>0</v>
      </c>
      <c r="J250" s="249">
        <v>0</v>
      </c>
      <c r="K250" s="249">
        <v>0</v>
      </c>
      <c r="L250" s="249">
        <v>0</v>
      </c>
    </row>
    <row r="251" spans="1:12" s="219" customFormat="1" ht="9" customHeight="1">
      <c r="A251" s="225" t="s">
        <v>69</v>
      </c>
      <c r="B251" s="248">
        <v>204</v>
      </c>
      <c r="C251" s="248"/>
      <c r="D251" s="248">
        <v>119</v>
      </c>
      <c r="E251" s="248">
        <v>35</v>
      </c>
      <c r="F251" s="248">
        <v>10</v>
      </c>
      <c r="G251" s="248">
        <v>41</v>
      </c>
      <c r="H251" s="248">
        <v>0</v>
      </c>
      <c r="I251" s="248">
        <v>0</v>
      </c>
      <c r="J251" s="248">
        <v>0</v>
      </c>
      <c r="K251" s="248">
        <v>0</v>
      </c>
      <c r="L251" s="248">
        <v>1</v>
      </c>
    </row>
    <row r="252" spans="1:12" s="219" customFormat="1" ht="9" customHeight="1">
      <c r="A252" s="220" t="s">
        <v>70</v>
      </c>
      <c r="B252" s="249">
        <v>1026</v>
      </c>
      <c r="C252" s="249"/>
      <c r="D252" s="249">
        <v>637</v>
      </c>
      <c r="E252" s="249">
        <v>200</v>
      </c>
      <c r="F252" s="249">
        <v>54</v>
      </c>
      <c r="G252" s="249">
        <v>126</v>
      </c>
      <c r="H252" s="249">
        <v>0</v>
      </c>
      <c r="I252" s="249">
        <v>6</v>
      </c>
      <c r="J252" s="249">
        <v>0</v>
      </c>
      <c r="K252" s="249">
        <v>2</v>
      </c>
      <c r="L252" s="249">
        <v>3</v>
      </c>
    </row>
    <row r="253" spans="1:12" s="219" customFormat="1" ht="9" customHeight="1">
      <c r="A253" s="220" t="s">
        <v>71</v>
      </c>
      <c r="B253" s="249">
        <v>650</v>
      </c>
      <c r="C253" s="249"/>
      <c r="D253" s="249">
        <v>186</v>
      </c>
      <c r="E253" s="249">
        <v>195</v>
      </c>
      <c r="F253" s="249">
        <v>69</v>
      </c>
      <c r="G253" s="249">
        <v>199</v>
      </c>
      <c r="H253" s="249">
        <v>0</v>
      </c>
      <c r="I253" s="249">
        <v>0</v>
      </c>
      <c r="J253" s="249">
        <v>1</v>
      </c>
      <c r="K253" s="249">
        <v>0</v>
      </c>
      <c r="L253" s="249">
        <v>0</v>
      </c>
    </row>
    <row r="254" spans="1:12" s="219" customFormat="1" ht="9" customHeight="1">
      <c r="A254" s="220" t="s">
        <v>72</v>
      </c>
      <c r="B254" s="249">
        <v>196</v>
      </c>
      <c r="C254" s="249"/>
      <c r="D254" s="249">
        <v>101</v>
      </c>
      <c r="E254" s="249">
        <v>42</v>
      </c>
      <c r="F254" s="249">
        <v>49</v>
      </c>
      <c r="G254" s="249">
        <v>2</v>
      </c>
      <c r="H254" s="249">
        <v>0</v>
      </c>
      <c r="I254" s="249">
        <v>0</v>
      </c>
      <c r="J254" s="249">
        <v>0</v>
      </c>
      <c r="K254" s="249">
        <v>2</v>
      </c>
      <c r="L254" s="249">
        <v>0</v>
      </c>
    </row>
    <row r="255" spans="1:12" s="219" customFormat="1" ht="9" customHeight="1">
      <c r="A255" s="225" t="s">
        <v>73</v>
      </c>
      <c r="B255" s="248">
        <v>145</v>
      </c>
      <c r="C255" s="248"/>
      <c r="D255" s="248">
        <v>70</v>
      </c>
      <c r="E255" s="248">
        <v>39</v>
      </c>
      <c r="F255" s="248">
        <v>23</v>
      </c>
      <c r="G255" s="248">
        <v>14</v>
      </c>
      <c r="H255" s="248">
        <v>0</v>
      </c>
      <c r="I255" s="248">
        <v>0</v>
      </c>
      <c r="J255" s="248">
        <v>0</v>
      </c>
      <c r="K255" s="248">
        <v>0</v>
      </c>
      <c r="L255" s="248">
        <v>0</v>
      </c>
    </row>
    <row r="256" spans="1:12" s="219" customFormat="1" ht="9" customHeight="1">
      <c r="A256" s="220" t="s">
        <v>74</v>
      </c>
      <c r="B256" s="249">
        <v>186</v>
      </c>
      <c r="C256" s="249"/>
      <c r="D256" s="249">
        <v>38</v>
      </c>
      <c r="E256" s="249">
        <v>127</v>
      </c>
      <c r="F256" s="249">
        <v>14</v>
      </c>
      <c r="G256" s="249">
        <v>11</v>
      </c>
      <c r="H256" s="249">
        <v>0</v>
      </c>
      <c r="I256" s="249">
        <v>0</v>
      </c>
      <c r="J256" s="249">
        <v>0</v>
      </c>
      <c r="K256" s="249">
        <v>1</v>
      </c>
      <c r="L256" s="249">
        <v>0</v>
      </c>
    </row>
    <row r="257" spans="1:12" s="219" customFormat="1" ht="9" customHeight="1">
      <c r="A257" s="220" t="s">
        <v>75</v>
      </c>
      <c r="B257" s="249">
        <v>887</v>
      </c>
      <c r="C257" s="249"/>
      <c r="D257" s="249">
        <v>392</v>
      </c>
      <c r="E257" s="249">
        <v>290</v>
      </c>
      <c r="F257" s="249">
        <v>138</v>
      </c>
      <c r="G257" s="249">
        <v>44</v>
      </c>
      <c r="H257" s="249">
        <v>0</v>
      </c>
      <c r="I257" s="249">
        <v>1</v>
      </c>
      <c r="J257" s="249">
        <v>0</v>
      </c>
      <c r="K257" s="249">
        <v>14</v>
      </c>
      <c r="L257" s="249">
        <v>14</v>
      </c>
    </row>
    <row r="258" spans="1:12" s="219" customFormat="1" ht="9" customHeight="1">
      <c r="A258" s="220" t="s">
        <v>76</v>
      </c>
      <c r="B258" s="249">
        <v>112</v>
      </c>
      <c r="C258" s="249"/>
      <c r="D258" s="249">
        <v>65</v>
      </c>
      <c r="E258" s="249">
        <v>40</v>
      </c>
      <c r="F258" s="249">
        <v>7</v>
      </c>
      <c r="G258" s="249">
        <v>0</v>
      </c>
      <c r="H258" s="249">
        <v>0</v>
      </c>
      <c r="I258" s="249">
        <v>0</v>
      </c>
      <c r="J258" s="249">
        <v>0</v>
      </c>
      <c r="K258" s="249">
        <v>1</v>
      </c>
      <c r="L258" s="249">
        <v>0</v>
      </c>
    </row>
    <row r="259" spans="1:12" s="219" customFormat="1" ht="9" customHeight="1">
      <c r="A259" s="225" t="s">
        <v>77</v>
      </c>
      <c r="B259" s="248">
        <v>384</v>
      </c>
      <c r="C259" s="248"/>
      <c r="D259" s="248">
        <v>125</v>
      </c>
      <c r="E259" s="248">
        <v>132</v>
      </c>
      <c r="F259" s="248">
        <v>38</v>
      </c>
      <c r="G259" s="248">
        <v>87</v>
      </c>
      <c r="H259" s="248">
        <v>0</v>
      </c>
      <c r="I259" s="248">
        <v>0</v>
      </c>
      <c r="J259" s="248">
        <v>2</v>
      </c>
      <c r="K259" s="248">
        <v>0</v>
      </c>
      <c r="L259" s="248">
        <v>0</v>
      </c>
    </row>
    <row r="260" spans="1:12" s="219" customFormat="1" ht="9" customHeight="1">
      <c r="A260" s="220" t="s">
        <v>78</v>
      </c>
      <c r="B260" s="249">
        <v>98</v>
      </c>
      <c r="C260" s="249"/>
      <c r="D260" s="249">
        <v>8</v>
      </c>
      <c r="E260" s="249">
        <v>51</v>
      </c>
      <c r="F260" s="249">
        <v>12</v>
      </c>
      <c r="G260" s="249">
        <v>27</v>
      </c>
      <c r="H260" s="249">
        <v>0</v>
      </c>
      <c r="I260" s="249">
        <v>0</v>
      </c>
      <c r="J260" s="249">
        <v>0</v>
      </c>
      <c r="K260" s="249">
        <v>0</v>
      </c>
      <c r="L260" s="249">
        <v>0</v>
      </c>
    </row>
    <row r="261" spans="1:12" s="219" customFormat="1" ht="9" customHeight="1">
      <c r="A261" s="220" t="s">
        <v>79</v>
      </c>
      <c r="B261" s="249">
        <v>1689</v>
      </c>
      <c r="C261" s="249"/>
      <c r="D261" s="249">
        <v>1371</v>
      </c>
      <c r="E261" s="249">
        <v>131</v>
      </c>
      <c r="F261" s="249">
        <v>43</v>
      </c>
      <c r="G261" s="249">
        <v>72</v>
      </c>
      <c r="H261" s="249">
        <v>0</v>
      </c>
      <c r="I261" s="249">
        <v>65</v>
      </c>
      <c r="J261" s="249">
        <v>0</v>
      </c>
      <c r="K261" s="249">
        <v>1</v>
      </c>
      <c r="L261" s="249">
        <v>8</v>
      </c>
    </row>
    <row r="262" spans="1:12" s="219" customFormat="1" ht="9" customHeight="1">
      <c r="A262" s="220" t="s">
        <v>80</v>
      </c>
      <c r="B262" s="249">
        <v>101</v>
      </c>
      <c r="C262" s="249"/>
      <c r="D262" s="249">
        <v>19</v>
      </c>
      <c r="E262" s="249">
        <v>49</v>
      </c>
      <c r="F262" s="249">
        <v>8</v>
      </c>
      <c r="G262" s="249">
        <v>27</v>
      </c>
      <c r="H262" s="249">
        <v>1</v>
      </c>
      <c r="I262" s="249">
        <v>0</v>
      </c>
      <c r="J262" s="249">
        <v>0</v>
      </c>
      <c r="K262" s="249">
        <v>0</v>
      </c>
      <c r="L262" s="249">
        <v>1</v>
      </c>
    </row>
    <row r="263" spans="1:12" s="219" customFormat="1" ht="9" customHeight="1">
      <c r="A263" s="225" t="s">
        <v>81</v>
      </c>
      <c r="B263" s="280">
        <v>5</v>
      </c>
      <c r="C263" s="280"/>
      <c r="D263" s="280">
        <v>2</v>
      </c>
      <c r="E263" s="280">
        <v>2</v>
      </c>
      <c r="F263" s="280">
        <v>1</v>
      </c>
      <c r="G263" s="280">
        <v>0</v>
      </c>
      <c r="H263" s="280">
        <v>0</v>
      </c>
      <c r="I263" s="280">
        <v>0</v>
      </c>
      <c r="J263" s="280">
        <v>0</v>
      </c>
      <c r="K263" s="280">
        <v>0</v>
      </c>
      <c r="L263" s="280">
        <v>0</v>
      </c>
    </row>
    <row r="264" spans="1:12" s="219" customFormat="1" ht="9" customHeight="1">
      <c r="A264" s="253"/>
      <c r="B264" s="281"/>
      <c r="C264" s="281"/>
      <c r="D264" s="281"/>
      <c r="E264" s="281"/>
      <c r="F264" s="281"/>
      <c r="G264" s="281"/>
      <c r="H264" s="281"/>
      <c r="I264" s="281"/>
      <c r="J264" s="281"/>
      <c r="K264" s="281"/>
      <c r="L264" s="281"/>
    </row>
    <row r="265" spans="1:12" s="219" customFormat="1" ht="9" customHeight="1">
      <c r="A265" s="218">
        <v>2002</v>
      </c>
    </row>
    <row r="266" spans="1:12" s="219" customFormat="1" ht="9" customHeight="1">
      <c r="A266" s="222" t="s">
        <v>102</v>
      </c>
      <c r="B266" s="278">
        <f>SUM(B268:B299)</f>
        <v>23620</v>
      </c>
      <c r="C266" s="278"/>
      <c r="D266" s="278">
        <f t="shared" ref="D266:L266" si="7">SUM(D268:D299)</f>
        <v>13761</v>
      </c>
      <c r="E266" s="278">
        <f t="shared" si="7"/>
        <v>3914</v>
      </c>
      <c r="F266" s="278">
        <f t="shared" si="7"/>
        <v>3492</v>
      </c>
      <c r="G266" s="278">
        <f t="shared" si="7"/>
        <v>2202</v>
      </c>
      <c r="H266" s="278">
        <f t="shared" si="7"/>
        <v>8</v>
      </c>
      <c r="I266" s="278">
        <f t="shared" si="7"/>
        <v>2</v>
      </c>
      <c r="J266" s="278">
        <f t="shared" si="7"/>
        <v>121</v>
      </c>
      <c r="K266" s="278">
        <f t="shared" si="7"/>
        <v>146</v>
      </c>
      <c r="L266" s="278">
        <f t="shared" si="7"/>
        <v>51</v>
      </c>
    </row>
    <row r="267" spans="1:12" s="219" customFormat="1" ht="4.7" customHeight="1">
      <c r="A267" s="222"/>
      <c r="B267" s="278"/>
      <c r="C267" s="278"/>
      <c r="D267" s="278"/>
      <c r="E267" s="278"/>
      <c r="F267" s="278"/>
      <c r="G267" s="278"/>
      <c r="H267" s="278"/>
      <c r="I267" s="278"/>
      <c r="J267" s="278"/>
      <c r="K267" s="278"/>
      <c r="L267" s="278"/>
    </row>
    <row r="268" spans="1:12" s="219" customFormat="1" ht="9" customHeight="1">
      <c r="A268" s="220" t="s">
        <v>50</v>
      </c>
      <c r="B268" s="249">
        <v>93</v>
      </c>
      <c r="C268" s="249"/>
      <c r="D268" s="249">
        <v>60</v>
      </c>
      <c r="E268" s="249">
        <v>19</v>
      </c>
      <c r="F268" s="249">
        <v>7</v>
      </c>
      <c r="G268" s="249">
        <v>1</v>
      </c>
      <c r="H268" s="249">
        <v>0</v>
      </c>
      <c r="I268" s="249">
        <v>0</v>
      </c>
      <c r="J268" s="249">
        <v>0</v>
      </c>
      <c r="K268" s="249">
        <v>6</v>
      </c>
      <c r="L268" s="249">
        <v>0</v>
      </c>
    </row>
    <row r="269" spans="1:12" s="219" customFormat="1" ht="9" customHeight="1">
      <c r="A269" s="220" t="s">
        <v>51</v>
      </c>
      <c r="B269" s="249">
        <v>730</v>
      </c>
      <c r="C269" s="249"/>
      <c r="D269" s="249">
        <v>473</v>
      </c>
      <c r="E269" s="249">
        <v>91</v>
      </c>
      <c r="F269" s="249">
        <v>135</v>
      </c>
      <c r="G269" s="249">
        <v>2</v>
      </c>
      <c r="H269" s="249">
        <v>0</v>
      </c>
      <c r="I269" s="249">
        <v>0</v>
      </c>
      <c r="J269" s="249">
        <v>0</v>
      </c>
      <c r="K269" s="249">
        <v>0</v>
      </c>
      <c r="L269" s="249">
        <v>29</v>
      </c>
    </row>
    <row r="270" spans="1:12" s="219" customFormat="1" ht="9" customHeight="1">
      <c r="A270" s="220" t="s">
        <v>52</v>
      </c>
      <c r="B270" s="249">
        <v>84</v>
      </c>
      <c r="C270" s="249"/>
      <c r="D270" s="249">
        <v>8</v>
      </c>
      <c r="E270" s="249">
        <v>32</v>
      </c>
      <c r="F270" s="249">
        <v>4</v>
      </c>
      <c r="G270" s="249">
        <v>40</v>
      </c>
      <c r="H270" s="249">
        <v>0</v>
      </c>
      <c r="I270" s="249">
        <v>0</v>
      </c>
      <c r="J270" s="249">
        <v>0</v>
      </c>
      <c r="K270" s="249">
        <v>0</v>
      </c>
      <c r="L270" s="249">
        <v>0</v>
      </c>
    </row>
    <row r="271" spans="1:12" s="219" customFormat="1" ht="9" customHeight="1">
      <c r="A271" s="225" t="s">
        <v>53</v>
      </c>
      <c r="B271" s="248">
        <v>19</v>
      </c>
      <c r="C271" s="248"/>
      <c r="D271" s="248">
        <v>0</v>
      </c>
      <c r="E271" s="248">
        <v>5</v>
      </c>
      <c r="F271" s="248">
        <v>0</v>
      </c>
      <c r="G271" s="248">
        <v>9</v>
      </c>
      <c r="H271" s="248">
        <v>3</v>
      </c>
      <c r="I271" s="248">
        <v>0</v>
      </c>
      <c r="J271" s="248">
        <v>1</v>
      </c>
      <c r="K271" s="248">
        <v>3</v>
      </c>
      <c r="L271" s="248">
        <v>0</v>
      </c>
    </row>
    <row r="272" spans="1:12" s="219" customFormat="1" ht="9" customHeight="1">
      <c r="A272" s="220" t="s">
        <v>54</v>
      </c>
      <c r="B272" s="249">
        <v>217</v>
      </c>
      <c r="C272" s="249"/>
      <c r="D272" s="249">
        <v>24</v>
      </c>
      <c r="E272" s="249">
        <v>16</v>
      </c>
      <c r="F272" s="249">
        <v>3</v>
      </c>
      <c r="G272" s="249">
        <v>53</v>
      </c>
      <c r="H272" s="249">
        <v>0</v>
      </c>
      <c r="I272" s="249">
        <v>0</v>
      </c>
      <c r="J272" s="249">
        <v>109</v>
      </c>
      <c r="K272" s="249">
        <v>9</v>
      </c>
      <c r="L272" s="249">
        <v>8</v>
      </c>
    </row>
    <row r="273" spans="1:12" s="219" customFormat="1" ht="9" customHeight="1">
      <c r="A273" s="220" t="s">
        <v>55</v>
      </c>
      <c r="B273" s="249">
        <v>55</v>
      </c>
      <c r="C273" s="249"/>
      <c r="D273" s="249">
        <v>15</v>
      </c>
      <c r="E273" s="249">
        <v>20</v>
      </c>
      <c r="F273" s="249">
        <v>8</v>
      </c>
      <c r="G273" s="249">
        <v>22</v>
      </c>
      <c r="H273" s="249">
        <v>0</v>
      </c>
      <c r="I273" s="249">
        <v>0</v>
      </c>
      <c r="J273" s="249">
        <v>0</v>
      </c>
      <c r="K273" s="249">
        <v>0</v>
      </c>
      <c r="L273" s="249">
        <v>0</v>
      </c>
    </row>
    <row r="274" spans="1:12" s="219" customFormat="1" ht="9" customHeight="1">
      <c r="A274" s="220" t="s">
        <v>56</v>
      </c>
      <c r="B274" s="249">
        <v>20</v>
      </c>
      <c r="C274" s="249"/>
      <c r="D274" s="249">
        <v>4</v>
      </c>
      <c r="E274" s="249">
        <v>16</v>
      </c>
      <c r="F274" s="249">
        <v>0</v>
      </c>
      <c r="G274" s="249">
        <v>0</v>
      </c>
      <c r="H274" s="249">
        <v>0</v>
      </c>
      <c r="I274" s="249">
        <v>0</v>
      </c>
      <c r="J274" s="249">
        <v>0</v>
      </c>
      <c r="K274" s="249">
        <v>0</v>
      </c>
      <c r="L274" s="249">
        <v>0</v>
      </c>
    </row>
    <row r="275" spans="1:12" s="219" customFormat="1" ht="9" customHeight="1">
      <c r="A275" s="225" t="s">
        <v>57</v>
      </c>
      <c r="B275" s="248">
        <v>0</v>
      </c>
      <c r="C275" s="248"/>
      <c r="D275" s="248">
        <v>0</v>
      </c>
      <c r="E275" s="248">
        <v>0</v>
      </c>
      <c r="F275" s="248">
        <v>0</v>
      </c>
      <c r="G275" s="248">
        <v>0</v>
      </c>
      <c r="H275" s="248">
        <v>0</v>
      </c>
      <c r="I275" s="248">
        <v>0</v>
      </c>
      <c r="J275" s="248">
        <v>0</v>
      </c>
      <c r="K275" s="248">
        <v>0</v>
      </c>
      <c r="L275" s="248">
        <v>0</v>
      </c>
    </row>
    <row r="276" spans="1:12" s="219" customFormat="1" ht="9" customHeight="1">
      <c r="A276" s="220" t="s">
        <v>58</v>
      </c>
      <c r="B276" s="249">
        <v>3160</v>
      </c>
      <c r="C276" s="249"/>
      <c r="D276" s="249">
        <v>1660</v>
      </c>
      <c r="E276" s="249">
        <v>429</v>
      </c>
      <c r="F276" s="249">
        <v>651</v>
      </c>
      <c r="G276" s="249">
        <v>422</v>
      </c>
      <c r="H276" s="249">
        <v>0</v>
      </c>
      <c r="I276" s="249">
        <v>0</v>
      </c>
      <c r="J276" s="249">
        <v>0</v>
      </c>
      <c r="K276" s="249">
        <v>0</v>
      </c>
      <c r="L276" s="249">
        <v>0</v>
      </c>
    </row>
    <row r="277" spans="1:12" s="219" customFormat="1" ht="9" customHeight="1">
      <c r="A277" s="220" t="s">
        <v>59</v>
      </c>
      <c r="B277" s="249">
        <v>386</v>
      </c>
      <c r="C277" s="249"/>
      <c r="D277" s="249">
        <v>70</v>
      </c>
      <c r="E277" s="249">
        <v>77</v>
      </c>
      <c r="F277" s="249">
        <v>35</v>
      </c>
      <c r="G277" s="249">
        <v>206</v>
      </c>
      <c r="H277" s="249">
        <v>0</v>
      </c>
      <c r="I277" s="249">
        <v>0</v>
      </c>
      <c r="J277" s="249">
        <v>0</v>
      </c>
      <c r="K277" s="249">
        <v>0</v>
      </c>
      <c r="L277" s="249">
        <v>0</v>
      </c>
    </row>
    <row r="278" spans="1:12" s="219" customFormat="1" ht="9" customHeight="1">
      <c r="A278" s="220" t="s">
        <v>60</v>
      </c>
      <c r="B278" s="249">
        <v>83</v>
      </c>
      <c r="C278" s="249"/>
      <c r="D278" s="249">
        <v>24</v>
      </c>
      <c r="E278" s="249">
        <v>47</v>
      </c>
      <c r="F278" s="249">
        <v>6</v>
      </c>
      <c r="G278" s="249">
        <v>14</v>
      </c>
      <c r="H278" s="249">
        <v>0</v>
      </c>
      <c r="I278" s="249">
        <v>0</v>
      </c>
      <c r="J278" s="249">
        <v>0</v>
      </c>
      <c r="K278" s="249">
        <v>1</v>
      </c>
      <c r="L278" s="249">
        <v>4</v>
      </c>
    </row>
    <row r="279" spans="1:12" s="219" customFormat="1" ht="9" customHeight="1">
      <c r="A279" s="225" t="s">
        <v>61</v>
      </c>
      <c r="B279" s="248">
        <v>432</v>
      </c>
      <c r="C279" s="248"/>
      <c r="D279" s="248">
        <v>34</v>
      </c>
      <c r="E279" s="248">
        <v>66</v>
      </c>
      <c r="F279" s="248">
        <v>90</v>
      </c>
      <c r="G279" s="248">
        <v>215</v>
      </c>
      <c r="H279" s="248">
        <v>1</v>
      </c>
      <c r="I279" s="248">
        <v>0</v>
      </c>
      <c r="J279" s="248">
        <v>0</v>
      </c>
      <c r="K279" s="248">
        <v>38</v>
      </c>
      <c r="L279" s="248">
        <v>0</v>
      </c>
    </row>
    <row r="280" spans="1:12" s="219" customFormat="1" ht="9" customHeight="1">
      <c r="A280" s="220" t="s">
        <v>62</v>
      </c>
      <c r="B280" s="249">
        <v>622</v>
      </c>
      <c r="C280" s="249"/>
      <c r="D280" s="249">
        <v>557</v>
      </c>
      <c r="E280" s="249">
        <v>24</v>
      </c>
      <c r="F280" s="249">
        <v>27</v>
      </c>
      <c r="G280" s="249">
        <v>12</v>
      </c>
      <c r="H280" s="249">
        <v>0</v>
      </c>
      <c r="I280" s="249">
        <v>0</v>
      </c>
      <c r="J280" s="249">
        <v>0</v>
      </c>
      <c r="K280" s="249">
        <v>0</v>
      </c>
      <c r="L280" s="249">
        <v>2</v>
      </c>
    </row>
    <row r="281" spans="1:12" s="219" customFormat="1" ht="9" customHeight="1">
      <c r="A281" s="220" t="s">
        <v>63</v>
      </c>
      <c r="B281" s="249">
        <v>5725</v>
      </c>
      <c r="C281" s="249"/>
      <c r="D281" s="249">
        <v>4445</v>
      </c>
      <c r="E281" s="249">
        <v>44</v>
      </c>
      <c r="F281" s="249">
        <v>1236</v>
      </c>
      <c r="G281" s="249">
        <v>0</v>
      </c>
      <c r="H281" s="249">
        <v>0</v>
      </c>
      <c r="I281" s="249">
        <v>0</v>
      </c>
      <c r="J281" s="249">
        <v>0</v>
      </c>
      <c r="K281" s="249">
        <v>0</v>
      </c>
      <c r="L281" s="249">
        <v>0</v>
      </c>
    </row>
    <row r="282" spans="1:12" s="219" customFormat="1" ht="9" customHeight="1">
      <c r="A282" s="220" t="s">
        <v>64</v>
      </c>
      <c r="B282" s="249">
        <v>3019</v>
      </c>
      <c r="C282" s="249"/>
      <c r="D282" s="249">
        <v>1278</v>
      </c>
      <c r="E282" s="249">
        <v>1007</v>
      </c>
      <c r="F282" s="249">
        <v>504</v>
      </c>
      <c r="G282" s="249">
        <v>233</v>
      </c>
      <c r="H282" s="249">
        <v>0</v>
      </c>
      <c r="I282" s="249">
        <v>0</v>
      </c>
      <c r="J282" s="249">
        <v>0</v>
      </c>
      <c r="K282" s="249">
        <v>0</v>
      </c>
      <c r="L282" s="249">
        <v>1</v>
      </c>
    </row>
    <row r="283" spans="1:12" s="219" customFormat="1" ht="9" customHeight="1">
      <c r="A283" s="225" t="s">
        <v>65</v>
      </c>
      <c r="B283" s="248">
        <v>225</v>
      </c>
      <c r="C283" s="248"/>
      <c r="D283" s="248">
        <v>77</v>
      </c>
      <c r="E283" s="248">
        <v>112</v>
      </c>
      <c r="F283" s="248">
        <v>23</v>
      </c>
      <c r="G283" s="248">
        <v>16</v>
      </c>
      <c r="H283" s="248">
        <v>0</v>
      </c>
      <c r="I283" s="248">
        <v>0</v>
      </c>
      <c r="J283" s="248">
        <v>0</v>
      </c>
      <c r="K283" s="248">
        <v>0</v>
      </c>
      <c r="L283" s="248">
        <v>0</v>
      </c>
    </row>
    <row r="284" spans="1:12" s="219" customFormat="1" ht="9" customHeight="1">
      <c r="A284" s="220" t="s">
        <v>66</v>
      </c>
      <c r="B284" s="249">
        <v>511</v>
      </c>
      <c r="C284" s="249"/>
      <c r="D284" s="249">
        <v>291</v>
      </c>
      <c r="E284" s="249">
        <v>100</v>
      </c>
      <c r="F284" s="249">
        <v>35</v>
      </c>
      <c r="G284" s="249">
        <v>85</v>
      </c>
      <c r="H284" s="249">
        <v>0</v>
      </c>
      <c r="I284" s="249">
        <v>0</v>
      </c>
      <c r="J284" s="249">
        <v>0</v>
      </c>
      <c r="K284" s="249">
        <v>0</v>
      </c>
      <c r="L284" s="249">
        <v>0</v>
      </c>
    </row>
    <row r="285" spans="1:12" s="219" customFormat="1" ht="9" customHeight="1">
      <c r="A285" s="220" t="s">
        <v>67</v>
      </c>
      <c r="B285" s="249">
        <v>23</v>
      </c>
      <c r="C285" s="249"/>
      <c r="D285" s="249">
        <v>1</v>
      </c>
      <c r="E285" s="249">
        <v>8</v>
      </c>
      <c r="F285" s="249">
        <v>0</v>
      </c>
      <c r="G285" s="249">
        <v>2</v>
      </c>
      <c r="H285" s="249">
        <v>1</v>
      </c>
      <c r="I285" s="249">
        <v>0</v>
      </c>
      <c r="J285" s="249">
        <v>0</v>
      </c>
      <c r="K285" s="249">
        <v>11</v>
      </c>
      <c r="L285" s="249">
        <v>0</v>
      </c>
    </row>
    <row r="286" spans="1:12" s="219" customFormat="1" ht="9" customHeight="1">
      <c r="A286" s="220" t="s">
        <v>68</v>
      </c>
      <c r="B286" s="249">
        <v>1637</v>
      </c>
      <c r="C286" s="249"/>
      <c r="D286" s="249">
        <v>800</v>
      </c>
      <c r="E286" s="249">
        <v>551</v>
      </c>
      <c r="F286" s="249">
        <v>286</v>
      </c>
      <c r="G286" s="249">
        <v>0</v>
      </c>
      <c r="H286" s="249">
        <v>0</v>
      </c>
      <c r="I286" s="249">
        <v>0</v>
      </c>
      <c r="J286" s="249">
        <v>0</v>
      </c>
      <c r="K286" s="249">
        <v>0</v>
      </c>
      <c r="L286" s="249">
        <v>0</v>
      </c>
    </row>
    <row r="287" spans="1:12" s="219" customFormat="1" ht="9" customHeight="1">
      <c r="A287" s="225" t="s">
        <v>69</v>
      </c>
      <c r="B287" s="248">
        <v>262</v>
      </c>
      <c r="C287" s="248"/>
      <c r="D287" s="248">
        <v>193</v>
      </c>
      <c r="E287" s="248">
        <v>30</v>
      </c>
      <c r="F287" s="248">
        <v>10</v>
      </c>
      <c r="G287" s="248">
        <v>33</v>
      </c>
      <c r="H287" s="248">
        <v>0</v>
      </c>
      <c r="I287" s="248">
        <v>0</v>
      </c>
      <c r="J287" s="248">
        <v>1</v>
      </c>
      <c r="K287" s="248">
        <v>1</v>
      </c>
      <c r="L287" s="248">
        <v>0</v>
      </c>
    </row>
    <row r="288" spans="1:12" s="219" customFormat="1" ht="9" customHeight="1">
      <c r="A288" s="220" t="s">
        <v>70</v>
      </c>
      <c r="B288" s="249">
        <v>1799</v>
      </c>
      <c r="C288" s="249"/>
      <c r="D288" s="249">
        <v>1302</v>
      </c>
      <c r="E288" s="249">
        <v>215</v>
      </c>
      <c r="F288" s="249">
        <v>63</v>
      </c>
      <c r="G288" s="249">
        <v>220</v>
      </c>
      <c r="H288" s="249">
        <v>0</v>
      </c>
      <c r="I288" s="249">
        <v>2</v>
      </c>
      <c r="J288" s="249">
        <v>3</v>
      </c>
      <c r="K288" s="249">
        <v>0</v>
      </c>
      <c r="L288" s="249">
        <v>1</v>
      </c>
    </row>
    <row r="289" spans="1:12" s="219" customFormat="1" ht="9" customHeight="1">
      <c r="A289" s="220" t="s">
        <v>71</v>
      </c>
      <c r="B289" s="249">
        <v>725</v>
      </c>
      <c r="C289" s="249"/>
      <c r="D289" s="249">
        <v>224</v>
      </c>
      <c r="E289" s="249">
        <v>202</v>
      </c>
      <c r="F289" s="249">
        <v>65</v>
      </c>
      <c r="G289" s="249">
        <v>227</v>
      </c>
      <c r="H289" s="249">
        <v>0</v>
      </c>
      <c r="I289" s="249">
        <v>0</v>
      </c>
      <c r="J289" s="249">
        <v>7</v>
      </c>
      <c r="K289" s="249">
        <v>0</v>
      </c>
      <c r="L289" s="249">
        <v>0</v>
      </c>
    </row>
    <row r="290" spans="1:12" s="219" customFormat="1" ht="9" customHeight="1">
      <c r="A290" s="220" t="s">
        <v>72</v>
      </c>
      <c r="B290" s="249">
        <v>124</v>
      </c>
      <c r="C290" s="249"/>
      <c r="D290" s="249">
        <v>43</v>
      </c>
      <c r="E290" s="249">
        <v>13</v>
      </c>
      <c r="F290" s="249">
        <v>53</v>
      </c>
      <c r="G290" s="249">
        <v>3</v>
      </c>
      <c r="H290" s="249">
        <v>0</v>
      </c>
      <c r="I290" s="249">
        <v>0</v>
      </c>
      <c r="J290" s="249">
        <v>0</v>
      </c>
      <c r="K290" s="249">
        <v>12</v>
      </c>
      <c r="L290" s="249">
        <v>0</v>
      </c>
    </row>
    <row r="291" spans="1:12" s="219" customFormat="1" ht="9" customHeight="1">
      <c r="A291" s="225" t="s">
        <v>73</v>
      </c>
      <c r="B291" s="248">
        <v>142</v>
      </c>
      <c r="C291" s="248"/>
      <c r="D291" s="248">
        <v>74</v>
      </c>
      <c r="E291" s="248">
        <v>40</v>
      </c>
      <c r="F291" s="248">
        <v>13</v>
      </c>
      <c r="G291" s="248">
        <v>12</v>
      </c>
      <c r="H291" s="248">
        <v>3</v>
      </c>
      <c r="I291" s="248">
        <v>0</v>
      </c>
      <c r="J291" s="248">
        <v>0</v>
      </c>
      <c r="K291" s="248">
        <v>0</v>
      </c>
      <c r="L291" s="248">
        <v>0</v>
      </c>
    </row>
    <row r="292" spans="1:12" s="219" customFormat="1" ht="9" customHeight="1">
      <c r="A292" s="220" t="s">
        <v>74</v>
      </c>
      <c r="B292" s="249">
        <v>183</v>
      </c>
      <c r="C292" s="249"/>
      <c r="D292" s="249">
        <v>45</v>
      </c>
      <c r="E292" s="249">
        <v>108</v>
      </c>
      <c r="F292" s="249">
        <v>9</v>
      </c>
      <c r="G292" s="249">
        <v>24</v>
      </c>
      <c r="H292" s="249">
        <v>0</v>
      </c>
      <c r="I292" s="249">
        <v>0</v>
      </c>
      <c r="J292" s="249">
        <v>0</v>
      </c>
      <c r="K292" s="249">
        <v>0</v>
      </c>
      <c r="L292" s="249">
        <v>0</v>
      </c>
    </row>
    <row r="293" spans="1:12" s="219" customFormat="1" ht="9" customHeight="1">
      <c r="A293" s="220" t="s">
        <v>75</v>
      </c>
      <c r="B293" s="249">
        <v>681</v>
      </c>
      <c r="C293" s="249"/>
      <c r="D293" s="249">
        <v>270</v>
      </c>
      <c r="E293" s="249">
        <v>270</v>
      </c>
      <c r="F293" s="249">
        <v>104</v>
      </c>
      <c r="G293" s="249">
        <v>32</v>
      </c>
      <c r="H293" s="249">
        <v>0</v>
      </c>
      <c r="I293" s="249">
        <v>0</v>
      </c>
      <c r="J293" s="249">
        <v>0</v>
      </c>
      <c r="K293" s="249">
        <v>3</v>
      </c>
      <c r="L293" s="249">
        <v>4</v>
      </c>
    </row>
    <row r="294" spans="1:12" s="219" customFormat="1" ht="9" customHeight="1">
      <c r="A294" s="220" t="s">
        <v>76</v>
      </c>
      <c r="B294" s="249">
        <v>120</v>
      </c>
      <c r="C294" s="249"/>
      <c r="D294" s="249">
        <v>96</v>
      </c>
      <c r="E294" s="249">
        <v>9</v>
      </c>
      <c r="F294" s="249">
        <v>14</v>
      </c>
      <c r="G294" s="249">
        <v>0</v>
      </c>
      <c r="H294" s="249">
        <v>0</v>
      </c>
      <c r="I294" s="249">
        <v>0</v>
      </c>
      <c r="J294" s="249">
        <v>0</v>
      </c>
      <c r="K294" s="249">
        <v>1</v>
      </c>
      <c r="L294" s="249">
        <v>0</v>
      </c>
    </row>
    <row r="295" spans="1:12" s="219" customFormat="1" ht="9" customHeight="1">
      <c r="A295" s="225" t="s">
        <v>77</v>
      </c>
      <c r="B295" s="248">
        <v>649</v>
      </c>
      <c r="C295" s="248"/>
      <c r="D295" s="248">
        <v>218</v>
      </c>
      <c r="E295" s="248">
        <v>198</v>
      </c>
      <c r="F295" s="248">
        <v>33</v>
      </c>
      <c r="G295" s="248">
        <v>197</v>
      </c>
      <c r="H295" s="248">
        <v>0</v>
      </c>
      <c r="I295" s="248">
        <v>0</v>
      </c>
      <c r="J295" s="248">
        <v>0</v>
      </c>
      <c r="K295" s="248">
        <v>1</v>
      </c>
      <c r="L295" s="248">
        <v>2</v>
      </c>
    </row>
    <row r="296" spans="1:12" s="219" customFormat="1" ht="9" customHeight="1">
      <c r="A296" s="220" t="s">
        <v>78</v>
      </c>
      <c r="B296" s="249">
        <v>65</v>
      </c>
      <c r="C296" s="249"/>
      <c r="D296" s="249">
        <v>10</v>
      </c>
      <c r="E296" s="249">
        <v>22</v>
      </c>
      <c r="F296" s="249">
        <v>11</v>
      </c>
      <c r="G296" s="249">
        <v>22</v>
      </c>
      <c r="H296" s="249">
        <v>0</v>
      </c>
      <c r="I296" s="249">
        <v>0</v>
      </c>
      <c r="J296" s="249">
        <v>0</v>
      </c>
      <c r="K296" s="249">
        <v>0</v>
      </c>
      <c r="L296" s="249">
        <v>0</v>
      </c>
    </row>
    <row r="297" spans="1:12" s="219" customFormat="1" ht="9" customHeight="1">
      <c r="A297" s="220" t="s">
        <v>79</v>
      </c>
      <c r="B297" s="249">
        <v>1643</v>
      </c>
      <c r="C297" s="249"/>
      <c r="D297" s="249">
        <v>1371</v>
      </c>
      <c r="E297" s="249">
        <v>98</v>
      </c>
      <c r="F297" s="249">
        <v>48</v>
      </c>
      <c r="G297" s="249">
        <v>68</v>
      </c>
      <c r="H297" s="249">
        <v>0</v>
      </c>
      <c r="I297" s="249">
        <v>0</v>
      </c>
      <c r="J297" s="249">
        <v>0</v>
      </c>
      <c r="K297" s="249">
        <v>59</v>
      </c>
      <c r="L297" s="249">
        <v>0</v>
      </c>
    </row>
    <row r="298" spans="1:12" s="219" customFormat="1" ht="9" customHeight="1">
      <c r="A298" s="220" t="s">
        <v>80</v>
      </c>
      <c r="B298" s="249">
        <v>128</v>
      </c>
      <c r="C298" s="249"/>
      <c r="D298" s="249">
        <v>38</v>
      </c>
      <c r="E298" s="249">
        <v>45</v>
      </c>
      <c r="F298" s="249">
        <v>19</v>
      </c>
      <c r="G298" s="249">
        <v>31</v>
      </c>
      <c r="H298" s="249">
        <v>0</v>
      </c>
      <c r="I298" s="249">
        <v>0</v>
      </c>
      <c r="J298" s="249">
        <v>0</v>
      </c>
      <c r="K298" s="249">
        <v>0</v>
      </c>
      <c r="L298" s="249">
        <v>0</v>
      </c>
    </row>
    <row r="299" spans="1:12" s="219" customFormat="1" ht="9" customHeight="1">
      <c r="A299" s="225" t="s">
        <v>81</v>
      </c>
      <c r="B299" s="280">
        <v>58</v>
      </c>
      <c r="C299" s="280"/>
      <c r="D299" s="280">
        <v>56</v>
      </c>
      <c r="E299" s="280">
        <v>0</v>
      </c>
      <c r="F299" s="280">
        <v>0</v>
      </c>
      <c r="G299" s="280">
        <v>1</v>
      </c>
      <c r="H299" s="280">
        <v>0</v>
      </c>
      <c r="I299" s="280">
        <v>0</v>
      </c>
      <c r="J299" s="280">
        <v>0</v>
      </c>
      <c r="K299" s="280">
        <v>1</v>
      </c>
      <c r="L299" s="280">
        <v>0</v>
      </c>
    </row>
    <row r="300" spans="1:12" s="219" customFormat="1" ht="9" customHeight="1">
      <c r="A300" s="253"/>
      <c r="B300" s="281"/>
      <c r="C300" s="281"/>
      <c r="D300" s="281"/>
      <c r="E300" s="281"/>
      <c r="F300" s="281"/>
      <c r="G300" s="281"/>
      <c r="H300" s="281"/>
      <c r="I300" s="281"/>
      <c r="J300" s="281"/>
      <c r="K300" s="281"/>
      <c r="L300" s="281"/>
    </row>
    <row r="301" spans="1:12" s="219" customFormat="1" ht="9" customHeight="1">
      <c r="A301" s="218">
        <v>2003</v>
      </c>
    </row>
    <row r="302" spans="1:12" s="219" customFormat="1" ht="9" customHeight="1">
      <c r="A302" s="222" t="s">
        <v>102</v>
      </c>
      <c r="B302" s="278">
        <f>SUM(B304:B335)</f>
        <v>24020</v>
      </c>
      <c r="C302" s="278"/>
      <c r="D302" s="278">
        <f t="shared" ref="D302:L302" si="8">SUM(D304:D335)</f>
        <v>15148</v>
      </c>
      <c r="E302" s="278">
        <f t="shared" si="8"/>
        <v>3877</v>
      </c>
      <c r="F302" s="278">
        <f t="shared" si="8"/>
        <v>3045</v>
      </c>
      <c r="G302" s="278">
        <f t="shared" si="8"/>
        <v>1883</v>
      </c>
      <c r="H302" s="278">
        <f t="shared" si="8"/>
        <v>12</v>
      </c>
      <c r="I302" s="278">
        <f t="shared" si="8"/>
        <v>2</v>
      </c>
      <c r="J302" s="278">
        <f t="shared" si="8"/>
        <v>40</v>
      </c>
      <c r="K302" s="278">
        <f t="shared" si="8"/>
        <v>42</v>
      </c>
      <c r="L302" s="278">
        <f t="shared" si="8"/>
        <v>56</v>
      </c>
    </row>
    <row r="303" spans="1:12" s="219" customFormat="1" ht="4.7" customHeight="1">
      <c r="A303" s="222"/>
      <c r="B303" s="278"/>
      <c r="C303" s="278"/>
      <c r="D303" s="278"/>
      <c r="E303" s="278"/>
      <c r="F303" s="278"/>
      <c r="G303" s="278"/>
      <c r="H303" s="278"/>
      <c r="I303" s="278"/>
      <c r="J303" s="278"/>
      <c r="K303" s="278"/>
      <c r="L303" s="278"/>
    </row>
    <row r="304" spans="1:12" s="219" customFormat="1" ht="9" customHeight="1">
      <c r="A304" s="220" t="s">
        <v>50</v>
      </c>
      <c r="B304" s="249">
        <v>63</v>
      </c>
      <c r="C304" s="249"/>
      <c r="D304" s="249">
        <v>38</v>
      </c>
      <c r="E304" s="249">
        <v>13</v>
      </c>
      <c r="F304" s="249">
        <v>9</v>
      </c>
      <c r="G304" s="249">
        <v>1</v>
      </c>
      <c r="H304" s="249">
        <v>0</v>
      </c>
      <c r="I304" s="249">
        <v>0</v>
      </c>
      <c r="J304" s="249">
        <v>0</v>
      </c>
      <c r="K304" s="249">
        <v>2</v>
      </c>
      <c r="L304" s="249">
        <v>0</v>
      </c>
    </row>
    <row r="305" spans="1:12" s="219" customFormat="1" ht="9" customHeight="1">
      <c r="A305" s="220" t="s">
        <v>51</v>
      </c>
      <c r="B305" s="249">
        <v>1435</v>
      </c>
      <c r="C305" s="249"/>
      <c r="D305" s="249">
        <v>1249</v>
      </c>
      <c r="E305" s="249">
        <v>102</v>
      </c>
      <c r="F305" s="249">
        <v>74</v>
      </c>
      <c r="G305" s="249">
        <v>3</v>
      </c>
      <c r="H305" s="249">
        <v>0</v>
      </c>
      <c r="I305" s="249">
        <v>0</v>
      </c>
      <c r="J305" s="249">
        <v>0</v>
      </c>
      <c r="K305" s="249">
        <v>0</v>
      </c>
      <c r="L305" s="249">
        <v>9</v>
      </c>
    </row>
    <row r="306" spans="1:12" s="219" customFormat="1" ht="9" customHeight="1">
      <c r="A306" s="220" t="s">
        <v>52</v>
      </c>
      <c r="B306" s="249">
        <v>110</v>
      </c>
      <c r="C306" s="249"/>
      <c r="D306" s="249">
        <v>18</v>
      </c>
      <c r="E306" s="249">
        <v>37</v>
      </c>
      <c r="F306" s="249">
        <v>5</v>
      </c>
      <c r="G306" s="249">
        <v>44</v>
      </c>
      <c r="H306" s="249">
        <v>0</v>
      </c>
      <c r="I306" s="249">
        <v>0</v>
      </c>
      <c r="J306" s="249">
        <v>0</v>
      </c>
      <c r="K306" s="249">
        <v>6</v>
      </c>
      <c r="L306" s="249">
        <v>0</v>
      </c>
    </row>
    <row r="307" spans="1:12" s="219" customFormat="1" ht="9" customHeight="1">
      <c r="A307" s="225" t="s">
        <v>53</v>
      </c>
      <c r="B307" s="248">
        <v>17</v>
      </c>
      <c r="C307" s="248"/>
      <c r="D307" s="248">
        <v>7</v>
      </c>
      <c r="E307" s="248">
        <v>8</v>
      </c>
      <c r="F307" s="248">
        <v>0</v>
      </c>
      <c r="G307" s="248">
        <v>5</v>
      </c>
      <c r="H307" s="248">
        <v>0</v>
      </c>
      <c r="I307" s="248">
        <v>0</v>
      </c>
      <c r="J307" s="248">
        <v>0</v>
      </c>
      <c r="K307" s="248">
        <v>0</v>
      </c>
      <c r="L307" s="248">
        <v>0</v>
      </c>
    </row>
    <row r="308" spans="1:12" s="219" customFormat="1" ht="9" customHeight="1">
      <c r="A308" s="220" t="s">
        <v>54</v>
      </c>
      <c r="B308" s="249">
        <v>219</v>
      </c>
      <c r="C308" s="249"/>
      <c r="D308" s="249">
        <v>27</v>
      </c>
      <c r="E308" s="249">
        <v>36</v>
      </c>
      <c r="F308" s="249">
        <v>3</v>
      </c>
      <c r="G308" s="249">
        <v>124</v>
      </c>
      <c r="H308" s="249">
        <v>7</v>
      </c>
      <c r="I308" s="249">
        <v>1</v>
      </c>
      <c r="J308" s="249">
        <v>24</v>
      </c>
      <c r="K308" s="249">
        <v>8</v>
      </c>
      <c r="L308" s="249">
        <v>6</v>
      </c>
    </row>
    <row r="309" spans="1:12" s="219" customFormat="1" ht="9" customHeight="1">
      <c r="A309" s="220" t="s">
        <v>55</v>
      </c>
      <c r="B309" s="249">
        <v>50</v>
      </c>
      <c r="C309" s="249"/>
      <c r="D309" s="249">
        <v>16</v>
      </c>
      <c r="E309" s="249">
        <v>12</v>
      </c>
      <c r="F309" s="249">
        <v>11</v>
      </c>
      <c r="G309" s="249">
        <v>17</v>
      </c>
      <c r="H309" s="249">
        <v>0</v>
      </c>
      <c r="I309" s="249">
        <v>0</v>
      </c>
      <c r="J309" s="249">
        <v>0</v>
      </c>
      <c r="K309" s="249">
        <v>0</v>
      </c>
      <c r="L309" s="249">
        <v>0</v>
      </c>
    </row>
    <row r="310" spans="1:12" s="219" customFormat="1" ht="9" customHeight="1">
      <c r="A310" s="220" t="s">
        <v>56</v>
      </c>
      <c r="B310" s="249">
        <v>27</v>
      </c>
      <c r="C310" s="249"/>
      <c r="D310" s="249">
        <v>5</v>
      </c>
      <c r="E310" s="249">
        <v>15</v>
      </c>
      <c r="F310" s="249">
        <v>5</v>
      </c>
      <c r="G310" s="249">
        <v>3</v>
      </c>
      <c r="H310" s="249">
        <v>0</v>
      </c>
      <c r="I310" s="249">
        <v>0</v>
      </c>
      <c r="J310" s="249">
        <v>0</v>
      </c>
      <c r="K310" s="249">
        <v>0</v>
      </c>
      <c r="L310" s="249">
        <v>1</v>
      </c>
    </row>
    <row r="311" spans="1:12" s="219" customFormat="1" ht="9" customHeight="1">
      <c r="A311" s="225" t="s">
        <v>57</v>
      </c>
      <c r="B311" s="248">
        <v>4</v>
      </c>
      <c r="C311" s="248"/>
      <c r="D311" s="248">
        <v>0</v>
      </c>
      <c r="E311" s="248">
        <v>4</v>
      </c>
      <c r="F311" s="248">
        <v>0</v>
      </c>
      <c r="G311" s="248">
        <v>0</v>
      </c>
      <c r="H311" s="248">
        <v>0</v>
      </c>
      <c r="I311" s="248">
        <v>0</v>
      </c>
      <c r="J311" s="248">
        <v>0</v>
      </c>
      <c r="K311" s="248">
        <v>0</v>
      </c>
      <c r="L311" s="248">
        <v>0</v>
      </c>
    </row>
    <row r="312" spans="1:12" s="219" customFormat="1" ht="9" customHeight="1">
      <c r="A312" s="220" t="s">
        <v>58</v>
      </c>
      <c r="B312" s="249">
        <v>3118</v>
      </c>
      <c r="C312" s="249"/>
      <c r="D312" s="249">
        <v>1744</v>
      </c>
      <c r="E312" s="249">
        <v>401</v>
      </c>
      <c r="F312" s="249">
        <v>632</v>
      </c>
      <c r="G312" s="249">
        <v>339</v>
      </c>
      <c r="H312" s="249">
        <v>0</v>
      </c>
      <c r="I312" s="249">
        <v>0</v>
      </c>
      <c r="J312" s="249">
        <v>0</v>
      </c>
      <c r="K312" s="249">
        <v>0</v>
      </c>
      <c r="L312" s="249">
        <v>3</v>
      </c>
    </row>
    <row r="313" spans="1:12" s="219" customFormat="1" ht="9" customHeight="1">
      <c r="A313" s="220" t="s">
        <v>59</v>
      </c>
      <c r="B313" s="249">
        <v>370</v>
      </c>
      <c r="C313" s="249"/>
      <c r="D313" s="249">
        <v>55</v>
      </c>
      <c r="E313" s="249">
        <v>300</v>
      </c>
      <c r="F313" s="249">
        <v>7</v>
      </c>
      <c r="G313" s="249">
        <v>8</v>
      </c>
      <c r="H313" s="249">
        <v>0</v>
      </c>
      <c r="I313" s="249">
        <v>0</v>
      </c>
      <c r="J313" s="249">
        <v>0</v>
      </c>
      <c r="K313" s="249">
        <v>0</v>
      </c>
      <c r="L313" s="249">
        <v>0</v>
      </c>
    </row>
    <row r="314" spans="1:12" s="219" customFormat="1" ht="9" customHeight="1">
      <c r="A314" s="220" t="s">
        <v>60</v>
      </c>
      <c r="B314" s="249">
        <v>69</v>
      </c>
      <c r="C314" s="249"/>
      <c r="D314" s="249">
        <v>17</v>
      </c>
      <c r="E314" s="249">
        <v>29</v>
      </c>
      <c r="F314" s="249">
        <v>4</v>
      </c>
      <c r="G314" s="249">
        <v>30</v>
      </c>
      <c r="H314" s="249">
        <v>0</v>
      </c>
      <c r="I314" s="249">
        <v>0</v>
      </c>
      <c r="J314" s="249">
        <v>0</v>
      </c>
      <c r="K314" s="249">
        <v>1</v>
      </c>
      <c r="L314" s="249">
        <v>1</v>
      </c>
    </row>
    <row r="315" spans="1:12" s="219" customFormat="1" ht="9" customHeight="1">
      <c r="A315" s="225" t="s">
        <v>61</v>
      </c>
      <c r="B315" s="248">
        <v>391</v>
      </c>
      <c r="C315" s="248"/>
      <c r="D315" s="248">
        <v>48</v>
      </c>
      <c r="E315" s="248">
        <v>54</v>
      </c>
      <c r="F315" s="248">
        <v>40</v>
      </c>
      <c r="G315" s="248">
        <v>252</v>
      </c>
      <c r="H315" s="248">
        <v>5</v>
      </c>
      <c r="I315" s="248">
        <v>0</v>
      </c>
      <c r="J315" s="248">
        <v>0</v>
      </c>
      <c r="K315" s="248">
        <v>7</v>
      </c>
      <c r="L315" s="248">
        <v>0</v>
      </c>
    </row>
    <row r="316" spans="1:12" s="219" customFormat="1" ht="9" customHeight="1">
      <c r="A316" s="220" t="s">
        <v>62</v>
      </c>
      <c r="B316" s="249">
        <v>696</v>
      </c>
      <c r="C316" s="249"/>
      <c r="D316" s="249">
        <v>509</v>
      </c>
      <c r="E316" s="249">
        <v>89</v>
      </c>
      <c r="F316" s="249">
        <v>13</v>
      </c>
      <c r="G316" s="249">
        <v>77</v>
      </c>
      <c r="H316" s="249">
        <v>0</v>
      </c>
      <c r="I316" s="249">
        <v>0</v>
      </c>
      <c r="J316" s="249">
        <v>0</v>
      </c>
      <c r="K316" s="249">
        <v>7</v>
      </c>
      <c r="L316" s="249">
        <v>2</v>
      </c>
    </row>
    <row r="317" spans="1:12" s="219" customFormat="1" ht="9" customHeight="1">
      <c r="A317" s="220" t="s">
        <v>63</v>
      </c>
      <c r="B317" s="249">
        <v>6660</v>
      </c>
      <c r="C317" s="249"/>
      <c r="D317" s="249">
        <v>5527</v>
      </c>
      <c r="E317" s="249">
        <v>13</v>
      </c>
      <c r="F317" s="249">
        <v>1118</v>
      </c>
      <c r="G317" s="249">
        <v>3</v>
      </c>
      <c r="H317" s="249">
        <v>0</v>
      </c>
      <c r="I317" s="249">
        <v>0</v>
      </c>
      <c r="J317" s="249">
        <v>0</v>
      </c>
      <c r="K317" s="249">
        <v>1</v>
      </c>
      <c r="L317" s="249">
        <v>1</v>
      </c>
    </row>
    <row r="318" spans="1:12" s="219" customFormat="1" ht="9" customHeight="1">
      <c r="A318" s="220" t="s">
        <v>64</v>
      </c>
      <c r="B318" s="249">
        <v>2341</v>
      </c>
      <c r="C318" s="249"/>
      <c r="D318" s="249">
        <v>1210</v>
      </c>
      <c r="E318" s="249">
        <v>763</v>
      </c>
      <c r="F318" s="249">
        <v>356</v>
      </c>
      <c r="G318" s="249">
        <v>13</v>
      </c>
      <c r="H318" s="249">
        <v>0</v>
      </c>
      <c r="I318" s="249">
        <v>0</v>
      </c>
      <c r="J318" s="249">
        <v>0</v>
      </c>
      <c r="K318" s="249">
        <v>0</v>
      </c>
      <c r="L318" s="249">
        <v>0</v>
      </c>
    </row>
    <row r="319" spans="1:12" s="219" customFormat="1" ht="9" customHeight="1">
      <c r="A319" s="225" t="s">
        <v>65</v>
      </c>
      <c r="B319" s="248">
        <v>172</v>
      </c>
      <c r="C319" s="248"/>
      <c r="D319" s="248">
        <v>48</v>
      </c>
      <c r="E319" s="248">
        <v>65</v>
      </c>
      <c r="F319" s="248">
        <v>13</v>
      </c>
      <c r="G319" s="248">
        <v>47</v>
      </c>
      <c r="H319" s="248">
        <v>0</v>
      </c>
      <c r="I319" s="248">
        <v>0</v>
      </c>
      <c r="J319" s="248">
        <v>0</v>
      </c>
      <c r="K319" s="248">
        <v>0</v>
      </c>
      <c r="L319" s="248">
        <v>0</v>
      </c>
    </row>
    <row r="320" spans="1:12" s="219" customFormat="1" ht="9" customHeight="1">
      <c r="A320" s="220" t="s">
        <v>66</v>
      </c>
      <c r="B320" s="249">
        <v>374</v>
      </c>
      <c r="C320" s="249"/>
      <c r="D320" s="249">
        <v>163</v>
      </c>
      <c r="E320" s="249">
        <v>104</v>
      </c>
      <c r="F320" s="249">
        <v>33</v>
      </c>
      <c r="G320" s="249">
        <v>74</v>
      </c>
      <c r="H320" s="249">
        <v>0</v>
      </c>
      <c r="I320" s="249">
        <v>0</v>
      </c>
      <c r="J320" s="249">
        <v>0</v>
      </c>
      <c r="K320" s="249">
        <v>0</v>
      </c>
      <c r="L320" s="249">
        <v>0</v>
      </c>
    </row>
    <row r="321" spans="1:12" s="219" customFormat="1" ht="9" customHeight="1">
      <c r="A321" s="220" t="s">
        <v>67</v>
      </c>
      <c r="B321" s="249">
        <v>32</v>
      </c>
      <c r="C321" s="249"/>
      <c r="D321" s="249">
        <v>0</v>
      </c>
      <c r="E321" s="249">
        <v>0</v>
      </c>
      <c r="F321" s="249">
        <v>0</v>
      </c>
      <c r="G321" s="249">
        <v>0</v>
      </c>
      <c r="H321" s="249">
        <v>0</v>
      </c>
      <c r="I321" s="249">
        <v>0</v>
      </c>
      <c r="J321" s="249">
        <v>0</v>
      </c>
      <c r="K321" s="249">
        <v>1</v>
      </c>
      <c r="L321" s="249">
        <v>31</v>
      </c>
    </row>
    <row r="322" spans="1:12" s="219" customFormat="1" ht="9" customHeight="1">
      <c r="A322" s="220" t="s">
        <v>68</v>
      </c>
      <c r="B322" s="249">
        <v>1690</v>
      </c>
      <c r="C322" s="249"/>
      <c r="D322" s="249">
        <v>776</v>
      </c>
      <c r="E322" s="249">
        <v>619</v>
      </c>
      <c r="F322" s="249">
        <v>295</v>
      </c>
      <c r="G322" s="249">
        <v>0</v>
      </c>
      <c r="H322" s="249">
        <v>0</v>
      </c>
      <c r="I322" s="249">
        <v>0</v>
      </c>
      <c r="J322" s="249">
        <v>0</v>
      </c>
      <c r="K322" s="249">
        <v>0</v>
      </c>
      <c r="L322" s="249">
        <v>0</v>
      </c>
    </row>
    <row r="323" spans="1:12" s="219" customFormat="1" ht="9" customHeight="1">
      <c r="A323" s="225" t="s">
        <v>69</v>
      </c>
      <c r="B323" s="248">
        <v>240</v>
      </c>
      <c r="C323" s="248"/>
      <c r="D323" s="248">
        <v>168</v>
      </c>
      <c r="E323" s="248">
        <v>35</v>
      </c>
      <c r="F323" s="248">
        <v>9</v>
      </c>
      <c r="G323" s="248">
        <v>32</v>
      </c>
      <c r="H323" s="248">
        <v>0</v>
      </c>
      <c r="I323" s="248">
        <v>0</v>
      </c>
      <c r="J323" s="248">
        <v>0</v>
      </c>
      <c r="K323" s="248">
        <v>0</v>
      </c>
      <c r="L323" s="248">
        <v>0</v>
      </c>
    </row>
    <row r="324" spans="1:12" s="219" customFormat="1" ht="9" customHeight="1">
      <c r="A324" s="220" t="s">
        <v>70</v>
      </c>
      <c r="B324" s="249">
        <v>1723</v>
      </c>
      <c r="C324" s="249"/>
      <c r="D324" s="249">
        <v>1241</v>
      </c>
      <c r="E324" s="249">
        <v>199</v>
      </c>
      <c r="F324" s="249">
        <v>82</v>
      </c>
      <c r="G324" s="249">
        <v>201</v>
      </c>
      <c r="H324" s="249">
        <v>0</v>
      </c>
      <c r="I324" s="249">
        <v>1</v>
      </c>
      <c r="J324" s="249">
        <v>0</v>
      </c>
      <c r="K324" s="249">
        <v>0</v>
      </c>
      <c r="L324" s="249">
        <v>2</v>
      </c>
    </row>
    <row r="325" spans="1:12" s="219" customFormat="1" ht="9" customHeight="1">
      <c r="A325" s="220" t="s">
        <v>71</v>
      </c>
      <c r="B325" s="249">
        <v>565</v>
      </c>
      <c r="C325" s="249"/>
      <c r="D325" s="249">
        <v>182</v>
      </c>
      <c r="E325" s="249">
        <v>169</v>
      </c>
      <c r="F325" s="249">
        <v>64</v>
      </c>
      <c r="G325" s="249">
        <v>140</v>
      </c>
      <c r="H325" s="249">
        <v>0</v>
      </c>
      <c r="I325" s="249">
        <v>0</v>
      </c>
      <c r="J325" s="249">
        <v>10</v>
      </c>
      <c r="K325" s="249">
        <v>0</v>
      </c>
      <c r="L325" s="249">
        <v>0</v>
      </c>
    </row>
    <row r="326" spans="1:12" s="219" customFormat="1" ht="9" customHeight="1">
      <c r="A326" s="220" t="s">
        <v>72</v>
      </c>
      <c r="B326" s="249">
        <v>93</v>
      </c>
      <c r="C326" s="249"/>
      <c r="D326" s="249">
        <v>33</v>
      </c>
      <c r="E326" s="249">
        <v>17</v>
      </c>
      <c r="F326" s="249">
        <v>26</v>
      </c>
      <c r="G326" s="249">
        <v>15</v>
      </c>
      <c r="H326" s="249">
        <v>0</v>
      </c>
      <c r="I326" s="249">
        <v>0</v>
      </c>
      <c r="J326" s="249">
        <v>0</v>
      </c>
      <c r="K326" s="249">
        <v>2</v>
      </c>
      <c r="L326" s="249">
        <v>0</v>
      </c>
    </row>
    <row r="327" spans="1:12" s="219" customFormat="1" ht="9" customHeight="1">
      <c r="A327" s="225" t="s">
        <v>73</v>
      </c>
      <c r="B327" s="248">
        <v>164</v>
      </c>
      <c r="C327" s="248"/>
      <c r="D327" s="248">
        <v>110</v>
      </c>
      <c r="E327" s="248">
        <v>24</v>
      </c>
      <c r="F327" s="248">
        <v>13</v>
      </c>
      <c r="G327" s="248">
        <v>19</v>
      </c>
      <c r="H327" s="248">
        <v>0</v>
      </c>
      <c r="I327" s="248">
        <v>0</v>
      </c>
      <c r="J327" s="248">
        <v>0</v>
      </c>
      <c r="K327" s="248">
        <v>0</v>
      </c>
      <c r="L327" s="248">
        <v>0</v>
      </c>
    </row>
    <row r="328" spans="1:12" s="219" customFormat="1" ht="9" customHeight="1">
      <c r="A328" s="220" t="s">
        <v>74</v>
      </c>
      <c r="B328" s="249">
        <v>174</v>
      </c>
      <c r="C328" s="249"/>
      <c r="D328" s="249">
        <v>42</v>
      </c>
      <c r="E328" s="249">
        <v>111</v>
      </c>
      <c r="F328" s="249">
        <v>11</v>
      </c>
      <c r="G328" s="249">
        <v>12</v>
      </c>
      <c r="H328" s="249">
        <v>0</v>
      </c>
      <c r="I328" s="249">
        <v>0</v>
      </c>
      <c r="J328" s="249">
        <v>0</v>
      </c>
      <c r="K328" s="249">
        <v>0</v>
      </c>
      <c r="L328" s="249">
        <v>0</v>
      </c>
    </row>
    <row r="329" spans="1:12" s="219" customFormat="1" ht="9" customHeight="1">
      <c r="A329" s="220" t="s">
        <v>75</v>
      </c>
      <c r="B329" s="249">
        <v>762</v>
      </c>
      <c r="C329" s="249"/>
      <c r="D329" s="249">
        <v>342</v>
      </c>
      <c r="E329" s="249">
        <v>190</v>
      </c>
      <c r="F329" s="249">
        <v>124</v>
      </c>
      <c r="G329" s="249">
        <v>106</v>
      </c>
      <c r="H329" s="249">
        <v>0</v>
      </c>
      <c r="I329" s="249">
        <v>0</v>
      </c>
      <c r="J329" s="249">
        <v>0</v>
      </c>
      <c r="K329" s="249">
        <v>1</v>
      </c>
      <c r="L329" s="249">
        <v>0</v>
      </c>
    </row>
    <row r="330" spans="1:12" s="219" customFormat="1" ht="9" customHeight="1">
      <c r="A330" s="220" t="s">
        <v>76</v>
      </c>
      <c r="B330" s="249">
        <v>65</v>
      </c>
      <c r="C330" s="249"/>
      <c r="D330" s="249">
        <v>57</v>
      </c>
      <c r="E330" s="249">
        <v>6</v>
      </c>
      <c r="F330" s="249">
        <v>1</v>
      </c>
      <c r="G330" s="249">
        <v>0</v>
      </c>
      <c r="H330" s="249">
        <v>0</v>
      </c>
      <c r="I330" s="249">
        <v>0</v>
      </c>
      <c r="J330" s="249">
        <v>0</v>
      </c>
      <c r="K330" s="249">
        <v>1</v>
      </c>
      <c r="L330" s="249">
        <v>0</v>
      </c>
    </row>
    <row r="331" spans="1:12" s="219" customFormat="1" ht="9" customHeight="1">
      <c r="A331" s="225" t="s">
        <v>77</v>
      </c>
      <c r="B331" s="248">
        <v>532</v>
      </c>
      <c r="C331" s="248"/>
      <c r="D331" s="248">
        <v>155</v>
      </c>
      <c r="E331" s="248">
        <v>165</v>
      </c>
      <c r="F331" s="248">
        <v>28</v>
      </c>
      <c r="G331" s="248">
        <v>175</v>
      </c>
      <c r="H331" s="248">
        <v>0</v>
      </c>
      <c r="I331" s="248">
        <v>0</v>
      </c>
      <c r="J331" s="248">
        <v>6</v>
      </c>
      <c r="K331" s="248">
        <v>3</v>
      </c>
      <c r="L331" s="248">
        <v>0</v>
      </c>
    </row>
    <row r="332" spans="1:12" s="219" customFormat="1" ht="9" customHeight="1">
      <c r="A332" s="220" t="s">
        <v>78</v>
      </c>
      <c r="B332" s="249">
        <v>103</v>
      </c>
      <c r="C332" s="249"/>
      <c r="D332" s="249">
        <v>22</v>
      </c>
      <c r="E332" s="249">
        <v>46</v>
      </c>
      <c r="F332" s="249">
        <v>19</v>
      </c>
      <c r="G332" s="249">
        <v>22</v>
      </c>
      <c r="H332" s="249">
        <v>0</v>
      </c>
      <c r="I332" s="249">
        <v>0</v>
      </c>
      <c r="J332" s="249">
        <v>0</v>
      </c>
      <c r="K332" s="249">
        <v>0</v>
      </c>
      <c r="L332" s="249">
        <v>0</v>
      </c>
    </row>
    <row r="333" spans="1:12" s="219" customFormat="1" ht="9" customHeight="1">
      <c r="A333" s="220" t="s">
        <v>79</v>
      </c>
      <c r="B333" s="249">
        <v>1605</v>
      </c>
      <c r="C333" s="249"/>
      <c r="D333" s="249">
        <v>1303</v>
      </c>
      <c r="E333" s="249">
        <v>177</v>
      </c>
      <c r="F333" s="249">
        <v>38</v>
      </c>
      <c r="G333" s="249">
        <v>88</v>
      </c>
      <c r="H333" s="249">
        <v>0</v>
      </c>
      <c r="I333" s="249">
        <v>0</v>
      </c>
      <c r="J333" s="249">
        <v>0</v>
      </c>
      <c r="K333" s="249">
        <v>0</v>
      </c>
      <c r="L333" s="249">
        <v>0</v>
      </c>
    </row>
    <row r="334" spans="1:12" s="219" customFormat="1" ht="9" customHeight="1">
      <c r="A334" s="220" t="s">
        <v>80</v>
      </c>
      <c r="B334" s="249">
        <v>131</v>
      </c>
      <c r="C334" s="249"/>
      <c r="D334" s="249">
        <v>13</v>
      </c>
      <c r="E334" s="249">
        <v>73</v>
      </c>
      <c r="F334" s="249">
        <v>12</v>
      </c>
      <c r="G334" s="249">
        <v>33</v>
      </c>
      <c r="H334" s="249">
        <v>0</v>
      </c>
      <c r="I334" s="249">
        <v>0</v>
      </c>
      <c r="J334" s="249">
        <v>0</v>
      </c>
      <c r="K334" s="249">
        <v>0</v>
      </c>
      <c r="L334" s="249">
        <v>0</v>
      </c>
    </row>
    <row r="335" spans="1:12" s="219" customFormat="1" ht="9" customHeight="1">
      <c r="A335" s="225" t="s">
        <v>81</v>
      </c>
      <c r="B335" s="280">
        <v>25</v>
      </c>
      <c r="C335" s="280"/>
      <c r="D335" s="280">
        <v>23</v>
      </c>
      <c r="E335" s="280">
        <v>1</v>
      </c>
      <c r="F335" s="280">
        <v>0</v>
      </c>
      <c r="G335" s="280">
        <v>0</v>
      </c>
      <c r="H335" s="280">
        <v>0</v>
      </c>
      <c r="I335" s="280">
        <v>0</v>
      </c>
      <c r="J335" s="280">
        <v>0</v>
      </c>
      <c r="K335" s="280">
        <v>2</v>
      </c>
      <c r="L335" s="280">
        <v>0</v>
      </c>
    </row>
    <row r="336" spans="1:12" s="219" customFormat="1" ht="9" customHeight="1">
      <c r="A336" s="253"/>
      <c r="B336" s="281"/>
      <c r="C336" s="281"/>
      <c r="D336" s="281"/>
      <c r="E336" s="281"/>
      <c r="F336" s="281"/>
      <c r="G336" s="281"/>
      <c r="H336" s="281"/>
      <c r="I336" s="281"/>
      <c r="J336" s="281"/>
      <c r="K336" s="281"/>
      <c r="L336" s="281"/>
    </row>
    <row r="337" spans="1:12" s="219" customFormat="1" ht="9" customHeight="1">
      <c r="A337" s="218">
        <v>2004</v>
      </c>
    </row>
    <row r="338" spans="1:12" s="219" customFormat="1" ht="9" customHeight="1">
      <c r="A338" s="222" t="s">
        <v>102</v>
      </c>
      <c r="B338" s="278">
        <f>SUM(B340:B371)</f>
        <v>23933</v>
      </c>
      <c r="C338" s="278"/>
      <c r="D338" s="278">
        <f t="shared" ref="D338:L338" si="9">SUM(D340:D371)</f>
        <v>14712</v>
      </c>
      <c r="E338" s="278">
        <f t="shared" si="9"/>
        <v>3565</v>
      </c>
      <c r="F338" s="278">
        <f t="shared" si="9"/>
        <v>2893</v>
      </c>
      <c r="G338" s="278">
        <f t="shared" si="9"/>
        <v>1828</v>
      </c>
      <c r="H338" s="278">
        <f t="shared" si="9"/>
        <v>4</v>
      </c>
      <c r="I338" s="278">
        <f t="shared" si="9"/>
        <v>556</v>
      </c>
      <c r="J338" s="278">
        <f t="shared" si="9"/>
        <v>392</v>
      </c>
      <c r="K338" s="278">
        <f t="shared" si="9"/>
        <v>84</v>
      </c>
      <c r="L338" s="278">
        <f t="shared" si="9"/>
        <v>25</v>
      </c>
    </row>
    <row r="339" spans="1:12" s="219" customFormat="1" ht="3" customHeight="1">
      <c r="A339" s="222"/>
      <c r="B339" s="278"/>
      <c r="C339" s="278"/>
      <c r="D339" s="278"/>
      <c r="E339" s="278"/>
      <c r="F339" s="278"/>
      <c r="G339" s="278"/>
      <c r="H339" s="278"/>
      <c r="I339" s="278"/>
      <c r="J339" s="278"/>
      <c r="K339" s="278"/>
      <c r="L339" s="278"/>
    </row>
    <row r="340" spans="1:12" s="219" customFormat="1" ht="9" customHeight="1">
      <c r="A340" s="220" t="s">
        <v>50</v>
      </c>
      <c r="B340" s="249">
        <v>55</v>
      </c>
      <c r="C340" s="249"/>
      <c r="D340" s="249">
        <v>14</v>
      </c>
      <c r="E340" s="249">
        <v>18</v>
      </c>
      <c r="F340" s="249">
        <v>9</v>
      </c>
      <c r="G340" s="249">
        <v>0</v>
      </c>
      <c r="H340" s="249">
        <v>0</v>
      </c>
      <c r="I340" s="249">
        <v>0</v>
      </c>
      <c r="J340" s="249">
        <v>0</v>
      </c>
      <c r="K340" s="249">
        <v>9</v>
      </c>
      <c r="L340" s="249">
        <v>5</v>
      </c>
    </row>
    <row r="341" spans="1:12" s="219" customFormat="1" ht="9" customHeight="1">
      <c r="A341" s="220" t="s">
        <v>51</v>
      </c>
      <c r="B341" s="249">
        <v>2124</v>
      </c>
      <c r="C341" s="249"/>
      <c r="D341" s="249">
        <v>1894</v>
      </c>
      <c r="E341" s="249">
        <v>123</v>
      </c>
      <c r="F341" s="249">
        <v>108</v>
      </c>
      <c r="G341" s="249">
        <v>3</v>
      </c>
      <c r="H341" s="249">
        <v>0</v>
      </c>
      <c r="I341" s="249">
        <v>0</v>
      </c>
      <c r="J341" s="249">
        <v>0</v>
      </c>
      <c r="K341" s="249">
        <v>1</v>
      </c>
      <c r="L341" s="249">
        <v>2</v>
      </c>
    </row>
    <row r="342" spans="1:12" s="219" customFormat="1" ht="9" customHeight="1">
      <c r="A342" s="220" t="s">
        <v>52</v>
      </c>
      <c r="B342" s="249">
        <v>149</v>
      </c>
      <c r="C342" s="249"/>
      <c r="D342" s="249">
        <v>27</v>
      </c>
      <c r="E342" s="249">
        <v>105</v>
      </c>
      <c r="F342" s="249">
        <v>0</v>
      </c>
      <c r="G342" s="249">
        <v>17</v>
      </c>
      <c r="H342" s="249">
        <v>0</v>
      </c>
      <c r="I342" s="249">
        <v>0</v>
      </c>
      <c r="J342" s="249">
        <v>0</v>
      </c>
      <c r="K342" s="249">
        <v>1</v>
      </c>
      <c r="L342" s="249">
        <v>0</v>
      </c>
    </row>
    <row r="343" spans="1:12" s="219" customFormat="1" ht="9" customHeight="1">
      <c r="A343" s="225" t="s">
        <v>53</v>
      </c>
      <c r="B343" s="248">
        <v>13</v>
      </c>
      <c r="C343" s="248"/>
      <c r="D343" s="248">
        <v>4</v>
      </c>
      <c r="E343" s="248">
        <v>5</v>
      </c>
      <c r="F343" s="248">
        <v>2</v>
      </c>
      <c r="G343" s="248">
        <v>10</v>
      </c>
      <c r="H343" s="248">
        <v>0</v>
      </c>
      <c r="I343" s="248">
        <v>0</v>
      </c>
      <c r="J343" s="248">
        <v>0</v>
      </c>
      <c r="K343" s="248">
        <v>0</v>
      </c>
      <c r="L343" s="248">
        <v>0</v>
      </c>
    </row>
    <row r="344" spans="1:12" s="219" customFormat="1" ht="9" customHeight="1">
      <c r="A344" s="220" t="s">
        <v>54</v>
      </c>
      <c r="B344" s="249">
        <v>146</v>
      </c>
      <c r="C344" s="249"/>
      <c r="D344" s="249">
        <v>26</v>
      </c>
      <c r="E344" s="249">
        <v>74</v>
      </c>
      <c r="F344" s="249">
        <v>11</v>
      </c>
      <c r="G344" s="249">
        <v>34</v>
      </c>
      <c r="H344" s="249">
        <v>0</v>
      </c>
      <c r="I344" s="249">
        <v>0</v>
      </c>
      <c r="J344" s="249">
        <v>0</v>
      </c>
      <c r="K344" s="249">
        <v>6</v>
      </c>
      <c r="L344" s="249">
        <v>3</v>
      </c>
    </row>
    <row r="345" spans="1:12" s="219" customFormat="1" ht="9" customHeight="1">
      <c r="A345" s="220" t="s">
        <v>55</v>
      </c>
      <c r="B345" s="249">
        <v>42</v>
      </c>
      <c r="C345" s="249"/>
      <c r="D345" s="249">
        <v>6</v>
      </c>
      <c r="E345" s="249">
        <v>23</v>
      </c>
      <c r="F345" s="249">
        <v>10</v>
      </c>
      <c r="G345" s="249">
        <v>16</v>
      </c>
      <c r="H345" s="249">
        <v>0</v>
      </c>
      <c r="I345" s="249">
        <v>0</v>
      </c>
      <c r="J345" s="249">
        <v>0</v>
      </c>
      <c r="K345" s="249">
        <v>0</v>
      </c>
      <c r="L345" s="249">
        <v>0</v>
      </c>
    </row>
    <row r="346" spans="1:12" s="219" customFormat="1" ht="9" customHeight="1">
      <c r="A346" s="220" t="s">
        <v>56</v>
      </c>
      <c r="B346" s="249">
        <v>25</v>
      </c>
      <c r="C346" s="249"/>
      <c r="D346" s="249">
        <v>6</v>
      </c>
      <c r="E346" s="249">
        <v>6</v>
      </c>
      <c r="F346" s="249">
        <v>4</v>
      </c>
      <c r="G346" s="249">
        <v>7</v>
      </c>
      <c r="H346" s="249">
        <v>0</v>
      </c>
      <c r="I346" s="249">
        <v>2</v>
      </c>
      <c r="J346" s="249">
        <v>0</v>
      </c>
      <c r="K346" s="249">
        <v>1</v>
      </c>
      <c r="L346" s="249">
        <v>0</v>
      </c>
    </row>
    <row r="347" spans="1:12" s="219" customFormat="1" ht="9" customHeight="1">
      <c r="A347" s="225" t="s">
        <v>57</v>
      </c>
      <c r="B347" s="248">
        <v>41</v>
      </c>
      <c r="C347" s="248"/>
      <c r="D347" s="248">
        <v>4</v>
      </c>
      <c r="E347" s="248">
        <v>9</v>
      </c>
      <c r="F347" s="248">
        <v>2</v>
      </c>
      <c r="G347" s="248">
        <v>34</v>
      </c>
      <c r="H347" s="248">
        <v>0</v>
      </c>
      <c r="I347" s="248">
        <v>0</v>
      </c>
      <c r="J347" s="248">
        <v>0</v>
      </c>
      <c r="K347" s="248">
        <v>0</v>
      </c>
      <c r="L347" s="248">
        <v>0</v>
      </c>
    </row>
    <row r="348" spans="1:12" s="219" customFormat="1" ht="9" customHeight="1">
      <c r="A348" s="220" t="s">
        <v>58</v>
      </c>
      <c r="B348" s="249">
        <v>2963</v>
      </c>
      <c r="C348" s="249"/>
      <c r="D348" s="249">
        <v>1489</v>
      </c>
      <c r="E348" s="249">
        <v>383</v>
      </c>
      <c r="F348" s="249">
        <v>681</v>
      </c>
      <c r="G348" s="249">
        <v>406</v>
      </c>
      <c r="H348" s="249">
        <v>1</v>
      </c>
      <c r="I348" s="249">
        <v>0</v>
      </c>
      <c r="J348" s="249">
        <v>0</v>
      </c>
      <c r="K348" s="249">
        <v>0</v>
      </c>
      <c r="L348" s="249">
        <v>6</v>
      </c>
    </row>
    <row r="349" spans="1:12" s="219" customFormat="1" ht="9" customHeight="1">
      <c r="A349" s="220" t="s">
        <v>59</v>
      </c>
      <c r="B349" s="249">
        <v>376</v>
      </c>
      <c r="C349" s="249"/>
      <c r="D349" s="249">
        <v>48</v>
      </c>
      <c r="E349" s="249">
        <v>237</v>
      </c>
      <c r="F349" s="249">
        <v>7</v>
      </c>
      <c r="G349" s="249">
        <v>84</v>
      </c>
      <c r="H349" s="249">
        <v>0</v>
      </c>
      <c r="I349" s="249">
        <v>0</v>
      </c>
      <c r="J349" s="249">
        <v>0</v>
      </c>
      <c r="K349" s="249">
        <v>0</v>
      </c>
      <c r="L349" s="249">
        <v>0</v>
      </c>
    </row>
    <row r="350" spans="1:12" s="219" customFormat="1" ht="9" customHeight="1">
      <c r="A350" s="220" t="s">
        <v>60</v>
      </c>
      <c r="B350" s="249">
        <v>128</v>
      </c>
      <c r="C350" s="249"/>
      <c r="D350" s="249">
        <v>67</v>
      </c>
      <c r="E350" s="249">
        <v>43</v>
      </c>
      <c r="F350" s="249">
        <v>3</v>
      </c>
      <c r="G350" s="249">
        <v>14</v>
      </c>
      <c r="H350" s="249">
        <v>0</v>
      </c>
      <c r="I350" s="249">
        <v>0</v>
      </c>
      <c r="J350" s="249">
        <v>0</v>
      </c>
      <c r="K350" s="249">
        <v>3</v>
      </c>
      <c r="L350" s="249">
        <v>0</v>
      </c>
    </row>
    <row r="351" spans="1:12" s="219" customFormat="1" ht="9" customHeight="1">
      <c r="A351" s="225" t="s">
        <v>61</v>
      </c>
      <c r="B351" s="248">
        <v>427</v>
      </c>
      <c r="C351" s="248"/>
      <c r="D351" s="248">
        <v>111</v>
      </c>
      <c r="E351" s="248">
        <v>56</v>
      </c>
      <c r="F351" s="248">
        <v>38</v>
      </c>
      <c r="G351" s="248">
        <v>194</v>
      </c>
      <c r="H351" s="248">
        <v>0</v>
      </c>
      <c r="I351" s="248">
        <v>0</v>
      </c>
      <c r="J351" s="248">
        <v>0</v>
      </c>
      <c r="K351" s="248">
        <v>31</v>
      </c>
      <c r="L351" s="248">
        <v>2</v>
      </c>
    </row>
    <row r="352" spans="1:12" s="219" customFormat="1" ht="9" customHeight="1">
      <c r="A352" s="220" t="s">
        <v>62</v>
      </c>
      <c r="B352" s="249">
        <v>574</v>
      </c>
      <c r="C352" s="249"/>
      <c r="D352" s="249">
        <v>427</v>
      </c>
      <c r="E352" s="249">
        <v>55</v>
      </c>
      <c r="F352" s="249">
        <v>17</v>
      </c>
      <c r="G352" s="249">
        <v>75</v>
      </c>
      <c r="H352" s="249">
        <v>0</v>
      </c>
      <c r="I352" s="249">
        <v>0</v>
      </c>
      <c r="J352" s="249">
        <v>0</v>
      </c>
      <c r="K352" s="249">
        <v>0</v>
      </c>
      <c r="L352" s="249">
        <v>0</v>
      </c>
    </row>
    <row r="353" spans="1:12" s="219" customFormat="1" ht="9" customHeight="1">
      <c r="A353" s="220" t="s">
        <v>63</v>
      </c>
      <c r="B353" s="249">
        <v>6616</v>
      </c>
      <c r="C353" s="249"/>
      <c r="D353" s="249">
        <v>5594</v>
      </c>
      <c r="E353" s="249">
        <v>30</v>
      </c>
      <c r="F353" s="249">
        <v>975</v>
      </c>
      <c r="G353" s="249">
        <v>2</v>
      </c>
      <c r="H353" s="249">
        <v>0</v>
      </c>
      <c r="I353" s="249">
        <v>0</v>
      </c>
      <c r="J353" s="249">
        <v>0</v>
      </c>
      <c r="K353" s="249">
        <v>17</v>
      </c>
      <c r="L353" s="249">
        <v>1</v>
      </c>
    </row>
    <row r="354" spans="1:12" s="219" customFormat="1" ht="9" customHeight="1">
      <c r="A354" s="220" t="s">
        <v>64</v>
      </c>
      <c r="B354" s="249">
        <v>3079</v>
      </c>
      <c r="C354" s="249"/>
      <c r="D354" s="249">
        <v>1474</v>
      </c>
      <c r="E354" s="249">
        <v>1070</v>
      </c>
      <c r="F354" s="249">
        <v>538</v>
      </c>
      <c r="G354" s="249">
        <v>0</v>
      </c>
      <c r="H354" s="249">
        <v>0</v>
      </c>
      <c r="I354" s="249">
        <v>0</v>
      </c>
      <c r="J354" s="249">
        <v>1</v>
      </c>
      <c r="K354" s="249">
        <v>1</v>
      </c>
      <c r="L354" s="249">
        <v>0</v>
      </c>
    </row>
    <row r="355" spans="1:12" s="219" customFormat="1" ht="9" customHeight="1">
      <c r="A355" s="225" t="s">
        <v>65</v>
      </c>
      <c r="B355" s="248">
        <v>123</v>
      </c>
      <c r="C355" s="248"/>
      <c r="D355" s="248">
        <v>15</v>
      </c>
      <c r="E355" s="248">
        <v>59</v>
      </c>
      <c r="F355" s="248">
        <v>18</v>
      </c>
      <c r="G355" s="248">
        <v>32</v>
      </c>
      <c r="H355" s="248">
        <v>0</v>
      </c>
      <c r="I355" s="248">
        <v>0</v>
      </c>
      <c r="J355" s="248">
        <v>0</v>
      </c>
      <c r="K355" s="248">
        <v>0</v>
      </c>
      <c r="L355" s="248">
        <v>0</v>
      </c>
    </row>
    <row r="356" spans="1:12" s="219" customFormat="1" ht="9" customHeight="1">
      <c r="A356" s="220" t="s">
        <v>66</v>
      </c>
      <c r="B356" s="249">
        <v>371</v>
      </c>
      <c r="C356" s="249"/>
      <c r="D356" s="249">
        <v>171</v>
      </c>
      <c r="E356" s="249">
        <v>117</v>
      </c>
      <c r="F356" s="249">
        <v>27</v>
      </c>
      <c r="G356" s="249">
        <v>54</v>
      </c>
      <c r="H356" s="249">
        <v>0</v>
      </c>
      <c r="I356" s="249">
        <v>0</v>
      </c>
      <c r="J356" s="249">
        <v>0</v>
      </c>
      <c r="K356" s="249">
        <v>1</v>
      </c>
      <c r="L356" s="249">
        <v>2</v>
      </c>
    </row>
    <row r="357" spans="1:12" s="219" customFormat="1" ht="9" customHeight="1">
      <c r="A357" s="220" t="s">
        <v>67</v>
      </c>
      <c r="B357" s="249">
        <v>114</v>
      </c>
      <c r="C357" s="249"/>
      <c r="D357" s="249">
        <v>24</v>
      </c>
      <c r="E357" s="249">
        <v>47</v>
      </c>
      <c r="F357" s="249">
        <v>37</v>
      </c>
      <c r="G357" s="249">
        <v>2</v>
      </c>
      <c r="H357" s="249">
        <v>0</v>
      </c>
      <c r="I357" s="249">
        <v>0</v>
      </c>
      <c r="J357" s="249">
        <v>0</v>
      </c>
      <c r="K357" s="249">
        <v>3</v>
      </c>
      <c r="L357" s="249">
        <v>1</v>
      </c>
    </row>
    <row r="358" spans="1:12" s="219" customFormat="1" ht="9" customHeight="1">
      <c r="A358" s="220" t="s">
        <v>68</v>
      </c>
      <c r="B358" s="249">
        <v>1158</v>
      </c>
      <c r="C358" s="249"/>
      <c r="D358" s="249">
        <v>225</v>
      </c>
      <c r="E358" s="249">
        <v>0</v>
      </c>
      <c r="F358" s="249">
        <v>0</v>
      </c>
      <c r="G358" s="249">
        <v>0</v>
      </c>
      <c r="H358" s="249">
        <v>0</v>
      </c>
      <c r="I358" s="249">
        <v>552</v>
      </c>
      <c r="J358" s="249">
        <v>381</v>
      </c>
      <c r="K358" s="249">
        <v>0</v>
      </c>
      <c r="L358" s="249">
        <v>0</v>
      </c>
    </row>
    <row r="359" spans="1:12" s="219" customFormat="1" ht="9" customHeight="1">
      <c r="A359" s="225" t="s">
        <v>69</v>
      </c>
      <c r="B359" s="248">
        <v>192</v>
      </c>
      <c r="C359" s="248"/>
      <c r="D359" s="248">
        <v>95</v>
      </c>
      <c r="E359" s="248">
        <v>42</v>
      </c>
      <c r="F359" s="248">
        <v>16</v>
      </c>
      <c r="G359" s="248">
        <v>45</v>
      </c>
      <c r="H359" s="248">
        <v>0</v>
      </c>
      <c r="I359" s="248">
        <v>0</v>
      </c>
      <c r="J359" s="248">
        <v>0</v>
      </c>
      <c r="K359" s="248">
        <v>0</v>
      </c>
      <c r="L359" s="248">
        <v>0</v>
      </c>
    </row>
    <row r="360" spans="1:12" s="219" customFormat="1" ht="9" customHeight="1">
      <c r="A360" s="220" t="s">
        <v>70</v>
      </c>
      <c r="B360" s="249">
        <v>1208</v>
      </c>
      <c r="C360" s="249"/>
      <c r="D360" s="249">
        <v>766</v>
      </c>
      <c r="E360" s="249">
        <v>183</v>
      </c>
      <c r="F360" s="249">
        <v>57</v>
      </c>
      <c r="G360" s="249">
        <v>231</v>
      </c>
      <c r="H360" s="249">
        <v>1</v>
      </c>
      <c r="I360" s="249">
        <v>2</v>
      </c>
      <c r="J360" s="249">
        <v>0</v>
      </c>
      <c r="K360" s="249">
        <v>4</v>
      </c>
      <c r="L360" s="249">
        <v>0</v>
      </c>
    </row>
    <row r="361" spans="1:12" s="219" customFormat="1" ht="9" customHeight="1">
      <c r="A361" s="220" t="s">
        <v>71</v>
      </c>
      <c r="B361" s="249">
        <v>438</v>
      </c>
      <c r="C361" s="249"/>
      <c r="D361" s="249">
        <v>174</v>
      </c>
      <c r="E361" s="249">
        <v>78</v>
      </c>
      <c r="F361" s="249">
        <v>38</v>
      </c>
      <c r="G361" s="249">
        <v>142</v>
      </c>
      <c r="H361" s="249">
        <v>0</v>
      </c>
      <c r="I361" s="249">
        <v>0</v>
      </c>
      <c r="J361" s="249">
        <v>6</v>
      </c>
      <c r="K361" s="249">
        <v>0</v>
      </c>
      <c r="L361" s="249">
        <v>0</v>
      </c>
    </row>
    <row r="362" spans="1:12" s="219" customFormat="1" ht="9" customHeight="1">
      <c r="A362" s="220" t="s">
        <v>72</v>
      </c>
      <c r="B362" s="249">
        <v>130</v>
      </c>
      <c r="C362" s="249"/>
      <c r="D362" s="249">
        <v>56</v>
      </c>
      <c r="E362" s="249">
        <v>11</v>
      </c>
      <c r="F362" s="249">
        <v>54</v>
      </c>
      <c r="G362" s="249">
        <v>11</v>
      </c>
      <c r="H362" s="249">
        <v>0</v>
      </c>
      <c r="I362" s="249">
        <v>0</v>
      </c>
      <c r="J362" s="249">
        <v>0</v>
      </c>
      <c r="K362" s="249">
        <v>0</v>
      </c>
      <c r="L362" s="249">
        <v>0</v>
      </c>
    </row>
    <row r="363" spans="1:12" s="219" customFormat="1" ht="9" customHeight="1">
      <c r="A363" s="225" t="s">
        <v>73</v>
      </c>
      <c r="B363" s="248">
        <v>164</v>
      </c>
      <c r="C363" s="248"/>
      <c r="D363" s="248">
        <v>95</v>
      </c>
      <c r="E363" s="248">
        <v>36</v>
      </c>
      <c r="F363" s="248">
        <v>21</v>
      </c>
      <c r="G363" s="248">
        <v>11</v>
      </c>
      <c r="H363" s="248">
        <v>2</v>
      </c>
      <c r="I363" s="248">
        <v>0</v>
      </c>
      <c r="J363" s="248">
        <v>0</v>
      </c>
      <c r="K363" s="248">
        <v>0</v>
      </c>
      <c r="L363" s="248">
        <v>3</v>
      </c>
    </row>
    <row r="364" spans="1:12" s="219" customFormat="1" ht="9" customHeight="1">
      <c r="A364" s="220" t="s">
        <v>74</v>
      </c>
      <c r="B364" s="249">
        <v>178</v>
      </c>
      <c r="C364" s="249"/>
      <c r="D364" s="249">
        <v>33</v>
      </c>
      <c r="E364" s="249">
        <v>86</v>
      </c>
      <c r="F364" s="249">
        <v>14</v>
      </c>
      <c r="G364" s="249">
        <v>47</v>
      </c>
      <c r="H364" s="249">
        <v>0</v>
      </c>
      <c r="I364" s="249">
        <v>0</v>
      </c>
      <c r="J364" s="249">
        <v>0</v>
      </c>
      <c r="K364" s="249">
        <v>0</v>
      </c>
      <c r="L364" s="249">
        <v>0</v>
      </c>
    </row>
    <row r="365" spans="1:12" s="219" customFormat="1" ht="9" customHeight="1">
      <c r="A365" s="220" t="s">
        <v>75</v>
      </c>
      <c r="B365" s="249">
        <v>997</v>
      </c>
      <c r="C365" s="249"/>
      <c r="D365" s="249">
        <v>585</v>
      </c>
      <c r="E365" s="249">
        <v>289</v>
      </c>
      <c r="F365" s="249">
        <v>98</v>
      </c>
      <c r="G365" s="249">
        <v>26</v>
      </c>
      <c r="H365" s="249">
        <v>0</v>
      </c>
      <c r="I365" s="249">
        <v>0</v>
      </c>
      <c r="J365" s="249">
        <v>0</v>
      </c>
      <c r="K365" s="249">
        <v>3</v>
      </c>
      <c r="L365" s="249">
        <v>0</v>
      </c>
    </row>
    <row r="366" spans="1:12" s="219" customFormat="1" ht="9" customHeight="1">
      <c r="A366" s="220" t="s">
        <v>76</v>
      </c>
      <c r="B366" s="249">
        <v>101</v>
      </c>
      <c r="C366" s="249"/>
      <c r="D366" s="249">
        <v>71</v>
      </c>
      <c r="E366" s="249">
        <v>28</v>
      </c>
      <c r="F366" s="249">
        <v>2</v>
      </c>
      <c r="G366" s="249">
        <v>0</v>
      </c>
      <c r="H366" s="249">
        <v>0</v>
      </c>
      <c r="I366" s="249">
        <v>0</v>
      </c>
      <c r="J366" s="249">
        <v>0</v>
      </c>
      <c r="K366" s="249">
        <v>0</v>
      </c>
      <c r="L366" s="249">
        <v>0</v>
      </c>
    </row>
    <row r="367" spans="1:12" s="219" customFormat="1" ht="9" customHeight="1">
      <c r="A367" s="225" t="s">
        <v>77</v>
      </c>
      <c r="B367" s="248">
        <v>509</v>
      </c>
      <c r="C367" s="248"/>
      <c r="D367" s="248">
        <v>141</v>
      </c>
      <c r="E367" s="248">
        <v>159</v>
      </c>
      <c r="F367" s="248">
        <v>38</v>
      </c>
      <c r="G367" s="248">
        <v>168</v>
      </c>
      <c r="H367" s="248">
        <v>0</v>
      </c>
      <c r="I367" s="248">
        <v>0</v>
      </c>
      <c r="J367" s="248">
        <v>2</v>
      </c>
      <c r="K367" s="248">
        <v>1</v>
      </c>
      <c r="L367" s="248">
        <v>0</v>
      </c>
    </row>
    <row r="368" spans="1:12" s="219" customFormat="1" ht="9" customHeight="1">
      <c r="A368" s="220" t="s">
        <v>78</v>
      </c>
      <c r="B368" s="249">
        <v>88</v>
      </c>
      <c r="C368" s="249"/>
      <c r="D368" s="249">
        <v>23</v>
      </c>
      <c r="E368" s="249">
        <v>31</v>
      </c>
      <c r="F368" s="249">
        <v>8</v>
      </c>
      <c r="G368" s="249">
        <v>30</v>
      </c>
      <c r="H368" s="249">
        <v>0</v>
      </c>
      <c r="I368" s="249">
        <v>0</v>
      </c>
      <c r="J368" s="249">
        <v>0</v>
      </c>
      <c r="K368" s="249">
        <v>0</v>
      </c>
      <c r="L368" s="249">
        <v>0</v>
      </c>
    </row>
    <row r="369" spans="1:12" s="219" customFormat="1" ht="9" customHeight="1">
      <c r="A369" s="220" t="s">
        <v>79</v>
      </c>
      <c r="B369" s="249">
        <v>1258</v>
      </c>
      <c r="C369" s="249"/>
      <c r="D369" s="249">
        <v>984</v>
      </c>
      <c r="E369" s="249">
        <v>128</v>
      </c>
      <c r="F369" s="249">
        <v>48</v>
      </c>
      <c r="G369" s="249">
        <v>96</v>
      </c>
      <c r="H369" s="249">
        <v>0</v>
      </c>
      <c r="I369" s="249">
        <v>0</v>
      </c>
      <c r="J369" s="249">
        <v>0</v>
      </c>
      <c r="K369" s="249">
        <v>2</v>
      </c>
      <c r="L369" s="249">
        <v>0</v>
      </c>
    </row>
    <row r="370" spans="1:12" s="219" customFormat="1" ht="9" customHeight="1">
      <c r="A370" s="220" t="s">
        <v>80</v>
      </c>
      <c r="B370" s="249">
        <v>107</v>
      </c>
      <c r="C370" s="249"/>
      <c r="D370" s="249">
        <v>27</v>
      </c>
      <c r="E370" s="249">
        <v>34</v>
      </c>
      <c r="F370" s="249">
        <v>12</v>
      </c>
      <c r="G370" s="249">
        <v>35</v>
      </c>
      <c r="H370" s="249">
        <v>0</v>
      </c>
      <c r="I370" s="249">
        <v>0</v>
      </c>
      <c r="J370" s="249">
        <v>1</v>
      </c>
      <c r="K370" s="249">
        <v>0</v>
      </c>
      <c r="L370" s="249">
        <v>0</v>
      </c>
    </row>
    <row r="371" spans="1:12" s="219" customFormat="1" ht="9" customHeight="1">
      <c r="A371" s="225" t="s">
        <v>81</v>
      </c>
      <c r="B371" s="280">
        <v>39</v>
      </c>
      <c r="C371" s="280"/>
      <c r="D371" s="280">
        <v>36</v>
      </c>
      <c r="E371" s="280">
        <v>0</v>
      </c>
      <c r="F371" s="280">
        <v>0</v>
      </c>
      <c r="G371" s="280">
        <v>2</v>
      </c>
      <c r="H371" s="280">
        <v>0</v>
      </c>
      <c r="I371" s="280">
        <v>0</v>
      </c>
      <c r="J371" s="280">
        <v>1</v>
      </c>
      <c r="K371" s="280">
        <v>0</v>
      </c>
      <c r="L371" s="280">
        <v>0</v>
      </c>
    </row>
    <row r="372" spans="1:12" s="219" customFormat="1" ht="9" customHeight="1">
      <c r="A372" s="253"/>
      <c r="B372" s="281"/>
      <c r="C372" s="281"/>
      <c r="D372" s="281"/>
      <c r="E372" s="281"/>
      <c r="F372" s="281"/>
      <c r="G372" s="281"/>
      <c r="H372" s="281"/>
      <c r="I372" s="281"/>
      <c r="J372" s="281"/>
      <c r="K372" s="281"/>
      <c r="L372" s="281"/>
    </row>
    <row r="373" spans="1:12" s="219" customFormat="1" ht="9" customHeight="1">
      <c r="A373" s="218">
        <v>2005</v>
      </c>
    </row>
    <row r="374" spans="1:12" s="219" customFormat="1" ht="9" customHeight="1">
      <c r="A374" s="222" t="s">
        <v>102</v>
      </c>
      <c r="B374" s="278">
        <f>SUM(B376:B407)</f>
        <v>21271</v>
      </c>
      <c r="C374" s="278"/>
      <c r="D374" s="278">
        <f t="shared" ref="D374:L374" si="10">SUM(D376:D407)</f>
        <v>13189</v>
      </c>
      <c r="E374" s="278">
        <f t="shared" si="10"/>
        <v>3981</v>
      </c>
      <c r="F374" s="278">
        <f t="shared" si="10"/>
        <v>2290</v>
      </c>
      <c r="G374" s="278">
        <f t="shared" si="10"/>
        <v>1699</v>
      </c>
      <c r="H374" s="278">
        <f t="shared" si="10"/>
        <v>17</v>
      </c>
      <c r="I374" s="278">
        <f t="shared" si="10"/>
        <v>1</v>
      </c>
      <c r="J374" s="278">
        <f t="shared" si="10"/>
        <v>19</v>
      </c>
      <c r="K374" s="278">
        <f t="shared" si="10"/>
        <v>104</v>
      </c>
      <c r="L374" s="278">
        <f t="shared" si="10"/>
        <v>232</v>
      </c>
    </row>
    <row r="375" spans="1:12" s="219" customFormat="1" ht="3" customHeight="1">
      <c r="A375" s="222"/>
      <c r="B375" s="278"/>
      <c r="C375" s="278"/>
      <c r="D375" s="278"/>
      <c r="E375" s="278"/>
      <c r="F375" s="278"/>
      <c r="G375" s="278"/>
      <c r="H375" s="278"/>
      <c r="I375" s="278"/>
      <c r="J375" s="278"/>
      <c r="K375" s="278"/>
      <c r="L375" s="278"/>
    </row>
    <row r="376" spans="1:12" s="219" customFormat="1" ht="9" customHeight="1">
      <c r="A376" s="220" t="s">
        <v>50</v>
      </c>
      <c r="B376" s="249">
        <v>76</v>
      </c>
      <c r="C376" s="249"/>
      <c r="D376" s="249">
        <v>42</v>
      </c>
      <c r="E376" s="249">
        <v>16</v>
      </c>
      <c r="F376" s="249">
        <v>13</v>
      </c>
      <c r="G376" s="249">
        <v>1</v>
      </c>
      <c r="H376" s="249">
        <v>0</v>
      </c>
      <c r="I376" s="249">
        <v>0</v>
      </c>
      <c r="J376" s="249">
        <v>0</v>
      </c>
      <c r="K376" s="249">
        <v>4</v>
      </c>
      <c r="L376" s="249">
        <v>0</v>
      </c>
    </row>
    <row r="377" spans="1:12" s="219" customFormat="1" ht="9" customHeight="1">
      <c r="A377" s="220" t="s">
        <v>51</v>
      </c>
      <c r="B377" s="249">
        <v>2347</v>
      </c>
      <c r="C377" s="249"/>
      <c r="D377" s="249">
        <v>2253</v>
      </c>
      <c r="E377" s="249">
        <v>39</v>
      </c>
      <c r="F377" s="249">
        <v>39</v>
      </c>
      <c r="G377" s="249">
        <v>3</v>
      </c>
      <c r="H377" s="249">
        <v>0</v>
      </c>
      <c r="I377" s="249">
        <v>0</v>
      </c>
      <c r="J377" s="249">
        <v>0</v>
      </c>
      <c r="K377" s="249">
        <v>0</v>
      </c>
      <c r="L377" s="249">
        <v>19</v>
      </c>
    </row>
    <row r="378" spans="1:12" s="219" customFormat="1" ht="9" customHeight="1">
      <c r="A378" s="220" t="s">
        <v>52</v>
      </c>
      <c r="B378" s="249">
        <v>118</v>
      </c>
      <c r="C378" s="249"/>
      <c r="D378" s="249">
        <v>51</v>
      </c>
      <c r="E378" s="249">
        <v>49</v>
      </c>
      <c r="F378" s="249">
        <v>0</v>
      </c>
      <c r="G378" s="249">
        <v>20</v>
      </c>
      <c r="H378" s="249">
        <v>0</v>
      </c>
      <c r="I378" s="249">
        <v>0</v>
      </c>
      <c r="J378" s="249">
        <v>0</v>
      </c>
      <c r="K378" s="249">
        <v>0</v>
      </c>
      <c r="L378" s="249">
        <v>1</v>
      </c>
    </row>
    <row r="379" spans="1:12" s="219" customFormat="1" ht="9" customHeight="1">
      <c r="A379" s="225" t="s">
        <v>53</v>
      </c>
      <c r="B379" s="248">
        <v>19</v>
      </c>
      <c r="C379" s="248"/>
      <c r="D379" s="248">
        <v>3</v>
      </c>
      <c r="E379" s="248">
        <v>6</v>
      </c>
      <c r="F379" s="248">
        <v>2</v>
      </c>
      <c r="G379" s="248">
        <v>10</v>
      </c>
      <c r="H379" s="248">
        <v>2</v>
      </c>
      <c r="I379" s="248">
        <v>0</v>
      </c>
      <c r="J379" s="248">
        <v>0</v>
      </c>
      <c r="K379" s="248">
        <v>1</v>
      </c>
      <c r="L379" s="248">
        <v>0</v>
      </c>
    </row>
    <row r="380" spans="1:12" s="219" customFormat="1" ht="9" customHeight="1">
      <c r="A380" s="220" t="s">
        <v>54</v>
      </c>
      <c r="B380" s="249">
        <v>416</v>
      </c>
      <c r="C380" s="249"/>
      <c r="D380" s="249">
        <v>40</v>
      </c>
      <c r="E380" s="249">
        <v>227</v>
      </c>
      <c r="F380" s="249">
        <v>2</v>
      </c>
      <c r="G380" s="249">
        <v>156</v>
      </c>
      <c r="H380" s="249">
        <v>0</v>
      </c>
      <c r="I380" s="249">
        <v>0</v>
      </c>
      <c r="J380" s="249">
        <v>0</v>
      </c>
      <c r="K380" s="249">
        <v>16</v>
      </c>
      <c r="L380" s="249">
        <v>13</v>
      </c>
    </row>
    <row r="381" spans="1:12" s="219" customFormat="1" ht="9" customHeight="1">
      <c r="A381" s="220" t="s">
        <v>55</v>
      </c>
      <c r="B381" s="249">
        <v>53</v>
      </c>
      <c r="C381" s="249"/>
      <c r="D381" s="249">
        <v>16</v>
      </c>
      <c r="E381" s="249">
        <v>19</v>
      </c>
      <c r="F381" s="249">
        <v>11</v>
      </c>
      <c r="G381" s="249">
        <v>13</v>
      </c>
      <c r="H381" s="249">
        <v>1</v>
      </c>
      <c r="I381" s="249">
        <v>0</v>
      </c>
      <c r="J381" s="249">
        <v>0</v>
      </c>
      <c r="K381" s="249">
        <v>0</v>
      </c>
      <c r="L381" s="249">
        <v>0</v>
      </c>
    </row>
    <row r="382" spans="1:12" s="219" customFormat="1" ht="9" customHeight="1">
      <c r="A382" s="220" t="s">
        <v>56</v>
      </c>
      <c r="B382" s="249">
        <v>27</v>
      </c>
      <c r="C382" s="249"/>
      <c r="D382" s="249">
        <v>7</v>
      </c>
      <c r="E382" s="249">
        <v>18</v>
      </c>
      <c r="F382" s="249">
        <v>1</v>
      </c>
      <c r="G382" s="249">
        <v>1</v>
      </c>
      <c r="H382" s="249">
        <v>0</v>
      </c>
      <c r="I382" s="249">
        <v>0</v>
      </c>
      <c r="J382" s="249">
        <v>0</v>
      </c>
      <c r="K382" s="249">
        <v>3</v>
      </c>
      <c r="L382" s="249">
        <v>0</v>
      </c>
    </row>
    <row r="383" spans="1:12" s="219" customFormat="1" ht="9" customHeight="1">
      <c r="A383" s="225" t="s">
        <v>57</v>
      </c>
      <c r="B383" s="248">
        <v>53</v>
      </c>
      <c r="C383" s="248"/>
      <c r="D383" s="248">
        <v>4</v>
      </c>
      <c r="E383" s="248">
        <v>22</v>
      </c>
      <c r="F383" s="248">
        <v>6</v>
      </c>
      <c r="G383" s="248">
        <v>40</v>
      </c>
      <c r="H383" s="248">
        <v>0</v>
      </c>
      <c r="I383" s="248">
        <v>0</v>
      </c>
      <c r="J383" s="248">
        <v>0</v>
      </c>
      <c r="K383" s="248">
        <v>0</v>
      </c>
      <c r="L383" s="248">
        <v>0</v>
      </c>
    </row>
    <row r="384" spans="1:12" s="219" customFormat="1" ht="9" customHeight="1">
      <c r="A384" s="220" t="s">
        <v>58</v>
      </c>
      <c r="B384" s="249">
        <v>2994</v>
      </c>
      <c r="C384" s="249"/>
      <c r="D384" s="249">
        <v>1742</v>
      </c>
      <c r="E384" s="249">
        <v>384</v>
      </c>
      <c r="F384" s="249">
        <v>521</v>
      </c>
      <c r="G384" s="249">
        <v>343</v>
      </c>
      <c r="H384" s="249">
        <v>0</v>
      </c>
      <c r="I384" s="249">
        <v>0</v>
      </c>
      <c r="J384" s="249">
        <v>0</v>
      </c>
      <c r="K384" s="249">
        <v>1</v>
      </c>
      <c r="L384" s="249">
        <v>4</v>
      </c>
    </row>
    <row r="385" spans="1:12" s="219" customFormat="1" ht="9" customHeight="1">
      <c r="A385" s="220" t="s">
        <v>59</v>
      </c>
      <c r="B385" s="249">
        <v>379</v>
      </c>
      <c r="C385" s="249"/>
      <c r="D385" s="249">
        <v>52</v>
      </c>
      <c r="E385" s="249">
        <v>237</v>
      </c>
      <c r="F385" s="249">
        <v>12</v>
      </c>
      <c r="G385" s="249">
        <v>76</v>
      </c>
      <c r="H385" s="249">
        <v>0</v>
      </c>
      <c r="I385" s="249">
        <v>0</v>
      </c>
      <c r="J385" s="249">
        <v>0</v>
      </c>
      <c r="K385" s="249">
        <v>2</v>
      </c>
      <c r="L385" s="249">
        <v>0</v>
      </c>
    </row>
    <row r="386" spans="1:12" s="219" customFormat="1" ht="9" customHeight="1">
      <c r="A386" s="220" t="s">
        <v>60</v>
      </c>
      <c r="B386" s="249">
        <v>104</v>
      </c>
      <c r="C386" s="249"/>
      <c r="D386" s="249">
        <v>39</v>
      </c>
      <c r="E386" s="249">
        <v>54</v>
      </c>
      <c r="F386" s="249">
        <v>4</v>
      </c>
      <c r="G386" s="249">
        <v>6</v>
      </c>
      <c r="H386" s="249">
        <v>0</v>
      </c>
      <c r="I386" s="249">
        <v>0</v>
      </c>
      <c r="J386" s="249">
        <v>0</v>
      </c>
      <c r="K386" s="249">
        <v>1</v>
      </c>
      <c r="L386" s="249">
        <v>0</v>
      </c>
    </row>
    <row r="387" spans="1:12" s="219" customFormat="1" ht="9" customHeight="1">
      <c r="A387" s="225" t="s">
        <v>61</v>
      </c>
      <c r="B387" s="248">
        <v>515</v>
      </c>
      <c r="C387" s="248"/>
      <c r="D387" s="248">
        <v>192</v>
      </c>
      <c r="E387" s="248">
        <v>119</v>
      </c>
      <c r="F387" s="248">
        <v>44</v>
      </c>
      <c r="G387" s="248">
        <v>124</v>
      </c>
      <c r="H387" s="248">
        <v>1</v>
      </c>
      <c r="I387" s="248">
        <v>0</v>
      </c>
      <c r="J387" s="248">
        <v>0</v>
      </c>
      <c r="K387" s="248">
        <v>38</v>
      </c>
      <c r="L387" s="248">
        <v>0</v>
      </c>
    </row>
    <row r="388" spans="1:12" s="219" customFormat="1" ht="9" customHeight="1">
      <c r="A388" s="220" t="s">
        <v>62</v>
      </c>
      <c r="B388" s="249">
        <v>448</v>
      </c>
      <c r="C388" s="249"/>
      <c r="D388" s="249">
        <v>301</v>
      </c>
      <c r="E388" s="249">
        <v>63</v>
      </c>
      <c r="F388" s="249">
        <v>5</v>
      </c>
      <c r="G388" s="249">
        <v>72</v>
      </c>
      <c r="H388" s="249">
        <v>0</v>
      </c>
      <c r="I388" s="249">
        <v>0</v>
      </c>
      <c r="J388" s="249">
        <v>0</v>
      </c>
      <c r="K388" s="249">
        <v>8</v>
      </c>
      <c r="L388" s="249">
        <v>0</v>
      </c>
    </row>
    <row r="389" spans="1:12" s="219" customFormat="1" ht="9" customHeight="1">
      <c r="A389" s="220" t="s">
        <v>63</v>
      </c>
      <c r="B389" s="249">
        <v>3251</v>
      </c>
      <c r="C389" s="249"/>
      <c r="D389" s="249">
        <v>2880</v>
      </c>
      <c r="E389" s="249">
        <v>37</v>
      </c>
      <c r="F389" s="249">
        <v>342</v>
      </c>
      <c r="G389" s="249">
        <v>6</v>
      </c>
      <c r="H389" s="249">
        <v>0</v>
      </c>
      <c r="I389" s="249">
        <v>0</v>
      </c>
      <c r="J389" s="249">
        <v>0</v>
      </c>
      <c r="K389" s="249">
        <v>4</v>
      </c>
      <c r="L389" s="249">
        <v>0</v>
      </c>
    </row>
    <row r="390" spans="1:12" s="219" customFormat="1" ht="9" customHeight="1">
      <c r="A390" s="220" t="s">
        <v>64</v>
      </c>
      <c r="B390" s="249">
        <v>2903</v>
      </c>
      <c r="C390" s="249"/>
      <c r="D390" s="249">
        <v>1301</v>
      </c>
      <c r="E390" s="249">
        <v>1094</v>
      </c>
      <c r="F390" s="249">
        <v>507</v>
      </c>
      <c r="G390" s="249">
        <v>0</v>
      </c>
      <c r="H390" s="249">
        <v>0</v>
      </c>
      <c r="I390" s="249">
        <v>0</v>
      </c>
      <c r="J390" s="249">
        <v>0</v>
      </c>
      <c r="K390" s="249">
        <v>0</v>
      </c>
      <c r="L390" s="249">
        <v>1</v>
      </c>
    </row>
    <row r="391" spans="1:12" s="219" customFormat="1" ht="9" customHeight="1">
      <c r="A391" s="225" t="s">
        <v>65</v>
      </c>
      <c r="B391" s="248">
        <v>129</v>
      </c>
      <c r="C391" s="248"/>
      <c r="D391" s="248">
        <v>36</v>
      </c>
      <c r="E391" s="248">
        <v>46</v>
      </c>
      <c r="F391" s="248">
        <v>11</v>
      </c>
      <c r="G391" s="248">
        <v>30</v>
      </c>
      <c r="H391" s="248">
        <v>0</v>
      </c>
      <c r="I391" s="248">
        <v>0</v>
      </c>
      <c r="J391" s="248">
        <v>0</v>
      </c>
      <c r="K391" s="248">
        <v>0</v>
      </c>
      <c r="L391" s="248">
        <v>6</v>
      </c>
    </row>
    <row r="392" spans="1:12" s="219" customFormat="1" ht="9" customHeight="1">
      <c r="A392" s="220" t="s">
        <v>66</v>
      </c>
      <c r="B392" s="249">
        <v>591</v>
      </c>
      <c r="C392" s="249"/>
      <c r="D392" s="249">
        <v>406</v>
      </c>
      <c r="E392" s="249">
        <v>116</v>
      </c>
      <c r="F392" s="249">
        <v>5</v>
      </c>
      <c r="G392" s="249">
        <v>45</v>
      </c>
      <c r="H392" s="249">
        <v>0</v>
      </c>
      <c r="I392" s="249">
        <v>0</v>
      </c>
      <c r="J392" s="249">
        <v>0</v>
      </c>
      <c r="K392" s="249">
        <v>16</v>
      </c>
      <c r="L392" s="249">
        <v>3</v>
      </c>
    </row>
    <row r="393" spans="1:12" s="219" customFormat="1" ht="9" customHeight="1">
      <c r="A393" s="220" t="s">
        <v>67</v>
      </c>
      <c r="B393" s="249">
        <v>82</v>
      </c>
      <c r="C393" s="249"/>
      <c r="D393" s="249">
        <v>8</v>
      </c>
      <c r="E393" s="249">
        <v>61</v>
      </c>
      <c r="F393" s="249">
        <v>12</v>
      </c>
      <c r="G393" s="249">
        <v>0</v>
      </c>
      <c r="H393" s="249">
        <v>0</v>
      </c>
      <c r="I393" s="249">
        <v>0</v>
      </c>
      <c r="J393" s="249">
        <v>0</v>
      </c>
      <c r="K393" s="249">
        <v>2</v>
      </c>
      <c r="L393" s="249">
        <v>0</v>
      </c>
    </row>
    <row r="394" spans="1:12" s="219" customFormat="1" ht="9" customHeight="1">
      <c r="A394" s="220" t="s">
        <v>68</v>
      </c>
      <c r="B394" s="249">
        <v>1226</v>
      </c>
      <c r="C394" s="249"/>
      <c r="D394" s="249">
        <v>559</v>
      </c>
      <c r="E394" s="249">
        <v>380</v>
      </c>
      <c r="F394" s="249">
        <v>287</v>
      </c>
      <c r="G394" s="249">
        <v>0</v>
      </c>
      <c r="H394" s="249">
        <v>0</v>
      </c>
      <c r="I394" s="249">
        <v>0</v>
      </c>
      <c r="J394" s="249">
        <v>0</v>
      </c>
      <c r="K394" s="249">
        <v>0</v>
      </c>
      <c r="L394" s="249">
        <v>0</v>
      </c>
    </row>
    <row r="395" spans="1:12" s="219" customFormat="1" ht="9" customHeight="1">
      <c r="A395" s="225" t="s">
        <v>69</v>
      </c>
      <c r="B395" s="248">
        <v>166</v>
      </c>
      <c r="C395" s="248"/>
      <c r="D395" s="248">
        <v>0</v>
      </c>
      <c r="E395" s="248">
        <v>0</v>
      </c>
      <c r="F395" s="248">
        <v>0</v>
      </c>
      <c r="G395" s="248">
        <v>0</v>
      </c>
      <c r="H395" s="248">
        <v>0</v>
      </c>
      <c r="I395" s="248">
        <v>0</v>
      </c>
      <c r="J395" s="248">
        <v>0</v>
      </c>
      <c r="K395" s="248">
        <v>0</v>
      </c>
      <c r="L395" s="248">
        <v>166</v>
      </c>
    </row>
    <row r="396" spans="1:12" s="219" customFormat="1" ht="9" customHeight="1">
      <c r="A396" s="220" t="s">
        <v>70</v>
      </c>
      <c r="B396" s="249">
        <v>1389</v>
      </c>
      <c r="C396" s="249"/>
      <c r="D396" s="249">
        <v>970</v>
      </c>
      <c r="E396" s="249">
        <v>195</v>
      </c>
      <c r="F396" s="249">
        <v>62</v>
      </c>
      <c r="G396" s="249">
        <v>164</v>
      </c>
      <c r="H396" s="249">
        <v>0</v>
      </c>
      <c r="I396" s="249">
        <v>1</v>
      </c>
      <c r="J396" s="249">
        <v>1</v>
      </c>
      <c r="K396" s="249">
        <v>0</v>
      </c>
      <c r="L396" s="249">
        <v>0</v>
      </c>
    </row>
    <row r="397" spans="1:12" s="219" customFormat="1" ht="9" customHeight="1">
      <c r="A397" s="220" t="s">
        <v>71</v>
      </c>
      <c r="B397" s="249">
        <v>463</v>
      </c>
      <c r="C397" s="249"/>
      <c r="D397" s="249">
        <v>165</v>
      </c>
      <c r="E397" s="249">
        <v>115</v>
      </c>
      <c r="F397" s="249">
        <v>50</v>
      </c>
      <c r="G397" s="249">
        <v>121</v>
      </c>
      <c r="H397" s="249">
        <v>0</v>
      </c>
      <c r="I397" s="249">
        <v>0</v>
      </c>
      <c r="J397" s="249">
        <v>12</v>
      </c>
      <c r="K397" s="249">
        <v>0</v>
      </c>
      <c r="L397" s="249">
        <v>0</v>
      </c>
    </row>
    <row r="398" spans="1:12" s="219" customFormat="1" ht="9" customHeight="1">
      <c r="A398" s="220" t="s">
        <v>72</v>
      </c>
      <c r="B398" s="249">
        <v>103</v>
      </c>
      <c r="C398" s="249"/>
      <c r="D398" s="249">
        <v>27</v>
      </c>
      <c r="E398" s="249">
        <v>26</v>
      </c>
      <c r="F398" s="249">
        <v>49</v>
      </c>
      <c r="G398" s="249">
        <v>1</v>
      </c>
      <c r="H398" s="249">
        <v>0</v>
      </c>
      <c r="I398" s="249">
        <v>0</v>
      </c>
      <c r="J398" s="249">
        <v>0</v>
      </c>
      <c r="K398" s="249">
        <v>0</v>
      </c>
      <c r="L398" s="249">
        <v>0</v>
      </c>
    </row>
    <row r="399" spans="1:12" s="219" customFormat="1" ht="9" customHeight="1">
      <c r="A399" s="225" t="s">
        <v>73</v>
      </c>
      <c r="B399" s="248">
        <v>165</v>
      </c>
      <c r="C399" s="248"/>
      <c r="D399" s="248">
        <v>119</v>
      </c>
      <c r="E399" s="248">
        <v>20</v>
      </c>
      <c r="F399" s="248">
        <v>11</v>
      </c>
      <c r="G399" s="248">
        <v>0</v>
      </c>
      <c r="H399" s="248">
        <v>0</v>
      </c>
      <c r="I399" s="248">
        <v>0</v>
      </c>
      <c r="J399" s="248">
        <v>3</v>
      </c>
      <c r="K399" s="248">
        <v>0</v>
      </c>
      <c r="L399" s="248">
        <v>12</v>
      </c>
    </row>
    <row r="400" spans="1:12" s="219" customFormat="1" ht="9" customHeight="1">
      <c r="A400" s="220" t="s">
        <v>74</v>
      </c>
      <c r="B400" s="249">
        <v>185</v>
      </c>
      <c r="C400" s="249"/>
      <c r="D400" s="249">
        <v>23</v>
      </c>
      <c r="E400" s="249">
        <v>95</v>
      </c>
      <c r="F400" s="249">
        <v>27</v>
      </c>
      <c r="G400" s="249">
        <v>46</v>
      </c>
      <c r="H400" s="249">
        <v>0</v>
      </c>
      <c r="I400" s="249">
        <v>0</v>
      </c>
      <c r="J400" s="249">
        <v>0</v>
      </c>
      <c r="K400" s="249">
        <v>0</v>
      </c>
      <c r="L400" s="249">
        <v>0</v>
      </c>
    </row>
    <row r="401" spans="1:12" s="219" customFormat="1" ht="9" customHeight="1">
      <c r="A401" s="220" t="s">
        <v>75</v>
      </c>
      <c r="B401" s="249">
        <v>1295</v>
      </c>
      <c r="C401" s="249"/>
      <c r="D401" s="249">
        <v>937</v>
      </c>
      <c r="E401" s="249">
        <v>218</v>
      </c>
      <c r="F401" s="249">
        <v>142</v>
      </c>
      <c r="G401" s="249">
        <v>116</v>
      </c>
      <c r="H401" s="249">
        <v>13</v>
      </c>
      <c r="I401" s="249">
        <v>0</v>
      </c>
      <c r="J401" s="249">
        <v>0</v>
      </c>
      <c r="K401" s="249">
        <v>8</v>
      </c>
      <c r="L401" s="249">
        <v>2</v>
      </c>
    </row>
    <row r="402" spans="1:12" s="219" customFormat="1" ht="9" customHeight="1">
      <c r="A402" s="220" t="s">
        <v>76</v>
      </c>
      <c r="B402" s="249">
        <v>61</v>
      </c>
      <c r="C402" s="249"/>
      <c r="D402" s="249">
        <v>29</v>
      </c>
      <c r="E402" s="249">
        <v>26</v>
      </c>
      <c r="F402" s="249">
        <v>6</v>
      </c>
      <c r="G402" s="249">
        <v>0</v>
      </c>
      <c r="H402" s="249">
        <v>0</v>
      </c>
      <c r="I402" s="249">
        <v>0</v>
      </c>
      <c r="J402" s="249">
        <v>0</v>
      </c>
      <c r="K402" s="249">
        <v>0</v>
      </c>
      <c r="L402" s="249">
        <v>0</v>
      </c>
    </row>
    <row r="403" spans="1:12" s="219" customFormat="1" ht="9" customHeight="1">
      <c r="A403" s="225" t="s">
        <v>77</v>
      </c>
      <c r="B403" s="248">
        <v>402</v>
      </c>
      <c r="C403" s="248"/>
      <c r="D403" s="248">
        <v>160</v>
      </c>
      <c r="E403" s="248">
        <v>82</v>
      </c>
      <c r="F403" s="248">
        <v>23</v>
      </c>
      <c r="G403" s="248">
        <v>135</v>
      </c>
      <c r="H403" s="248">
        <v>0</v>
      </c>
      <c r="I403" s="248">
        <v>0</v>
      </c>
      <c r="J403" s="248">
        <v>3</v>
      </c>
      <c r="K403" s="248">
        <v>0</v>
      </c>
      <c r="L403" s="248">
        <v>0</v>
      </c>
    </row>
    <row r="404" spans="1:12" s="219" customFormat="1" ht="9" customHeight="1">
      <c r="A404" s="220" t="s">
        <v>78</v>
      </c>
      <c r="B404" s="249">
        <v>107</v>
      </c>
      <c r="C404" s="249"/>
      <c r="D404" s="249">
        <v>27</v>
      </c>
      <c r="E404" s="249">
        <v>41</v>
      </c>
      <c r="F404" s="249">
        <v>13</v>
      </c>
      <c r="G404" s="249">
        <v>24</v>
      </c>
      <c r="H404" s="249">
        <v>0</v>
      </c>
      <c r="I404" s="249">
        <v>0</v>
      </c>
      <c r="J404" s="249">
        <v>0</v>
      </c>
      <c r="K404" s="249">
        <v>0</v>
      </c>
      <c r="L404" s="249">
        <v>5</v>
      </c>
    </row>
    <row r="405" spans="1:12" s="219" customFormat="1" ht="9" customHeight="1">
      <c r="A405" s="220" t="s">
        <v>79</v>
      </c>
      <c r="B405" s="249">
        <v>1087</v>
      </c>
      <c r="C405" s="249"/>
      <c r="D405" s="249">
        <v>752</v>
      </c>
      <c r="E405" s="249">
        <v>141</v>
      </c>
      <c r="F405" s="249">
        <v>75</v>
      </c>
      <c r="G405" s="249">
        <v>120</v>
      </c>
      <c r="H405" s="249">
        <v>0</v>
      </c>
      <c r="I405" s="249">
        <v>0</v>
      </c>
      <c r="J405" s="249">
        <v>0</v>
      </c>
      <c r="K405" s="249">
        <v>0</v>
      </c>
      <c r="L405" s="249">
        <v>0</v>
      </c>
    </row>
    <row r="406" spans="1:12" s="219" customFormat="1" ht="9" customHeight="1">
      <c r="A406" s="220" t="s">
        <v>80</v>
      </c>
      <c r="B406" s="249">
        <v>117</v>
      </c>
      <c r="C406" s="249"/>
      <c r="D406" s="249">
        <v>48</v>
      </c>
      <c r="E406" s="249">
        <v>35</v>
      </c>
      <c r="F406" s="249">
        <v>8</v>
      </c>
      <c r="G406" s="249">
        <v>26</v>
      </c>
      <c r="H406" s="249">
        <v>0</v>
      </c>
      <c r="I406" s="249">
        <v>0</v>
      </c>
      <c r="J406" s="249">
        <v>0</v>
      </c>
      <c r="K406" s="249">
        <v>0</v>
      </c>
      <c r="L406" s="249">
        <v>0</v>
      </c>
    </row>
    <row r="407" spans="1:12" s="219" customFormat="1" ht="9" customHeight="1">
      <c r="A407" s="225" t="s">
        <v>81</v>
      </c>
      <c r="B407" s="280">
        <v>0</v>
      </c>
      <c r="C407" s="280"/>
      <c r="D407" s="280">
        <v>0</v>
      </c>
      <c r="E407" s="280">
        <v>0</v>
      </c>
      <c r="F407" s="280">
        <v>0</v>
      </c>
      <c r="G407" s="280">
        <v>0</v>
      </c>
      <c r="H407" s="280">
        <v>0</v>
      </c>
      <c r="I407" s="280">
        <v>0</v>
      </c>
      <c r="J407" s="280">
        <v>0</v>
      </c>
      <c r="K407" s="280">
        <v>0</v>
      </c>
      <c r="L407" s="280">
        <v>0</v>
      </c>
    </row>
    <row r="408" spans="1:12" s="219" customFormat="1" ht="9" customHeight="1">
      <c r="A408" s="253"/>
      <c r="B408" s="281"/>
      <c r="C408" s="281"/>
      <c r="D408" s="281"/>
      <c r="E408" s="281"/>
      <c r="F408" s="281"/>
      <c r="G408" s="281"/>
      <c r="H408" s="281"/>
      <c r="I408" s="281"/>
      <c r="J408" s="281"/>
      <c r="K408" s="281"/>
      <c r="L408" s="281"/>
    </row>
    <row r="409" spans="1:12" s="219" customFormat="1" ht="9" customHeight="1">
      <c r="A409" s="218">
        <v>2006</v>
      </c>
    </row>
    <row r="410" spans="1:12" s="219" customFormat="1" ht="9" customHeight="1">
      <c r="A410" s="222" t="s">
        <v>102</v>
      </c>
      <c r="B410" s="278">
        <f>SUM(B412:B443)</f>
        <v>26566</v>
      </c>
      <c r="C410" s="278"/>
      <c r="D410" s="278">
        <f t="shared" ref="D410:L410" si="11">SUM(D412:D443)</f>
        <v>18803</v>
      </c>
      <c r="E410" s="278">
        <f t="shared" si="11"/>
        <v>3197</v>
      </c>
      <c r="F410" s="278">
        <f t="shared" si="11"/>
        <v>2685</v>
      </c>
      <c r="G410" s="278">
        <f t="shared" si="11"/>
        <v>1906</v>
      </c>
      <c r="H410" s="278">
        <f t="shared" si="11"/>
        <v>5</v>
      </c>
      <c r="I410" s="278">
        <f t="shared" si="11"/>
        <v>0</v>
      </c>
      <c r="J410" s="278">
        <f t="shared" si="11"/>
        <v>14</v>
      </c>
      <c r="K410" s="278">
        <f t="shared" si="11"/>
        <v>116</v>
      </c>
      <c r="L410" s="278">
        <f t="shared" si="11"/>
        <v>68</v>
      </c>
    </row>
    <row r="411" spans="1:12" s="219" customFormat="1" ht="3" customHeight="1">
      <c r="A411" s="222"/>
      <c r="B411" s="278"/>
      <c r="C411" s="278"/>
      <c r="D411" s="278"/>
      <c r="E411" s="278"/>
      <c r="F411" s="278"/>
      <c r="G411" s="278"/>
      <c r="H411" s="278"/>
      <c r="I411" s="278"/>
      <c r="J411" s="278"/>
      <c r="K411" s="278"/>
      <c r="L411" s="278"/>
    </row>
    <row r="412" spans="1:12" s="219" customFormat="1" ht="9" customHeight="1">
      <c r="A412" s="220" t="s">
        <v>50</v>
      </c>
      <c r="B412" s="249">
        <v>85</v>
      </c>
      <c r="C412" s="249"/>
      <c r="D412" s="249">
        <v>63</v>
      </c>
      <c r="E412" s="249">
        <v>15</v>
      </c>
      <c r="F412" s="249">
        <v>2</v>
      </c>
      <c r="G412" s="249">
        <v>0</v>
      </c>
      <c r="H412" s="249">
        <v>0</v>
      </c>
      <c r="I412" s="249">
        <v>0</v>
      </c>
      <c r="J412" s="249">
        <v>0</v>
      </c>
      <c r="K412" s="249">
        <v>1</v>
      </c>
      <c r="L412" s="249">
        <v>4</v>
      </c>
    </row>
    <row r="413" spans="1:12" s="219" customFormat="1" ht="9" customHeight="1">
      <c r="A413" s="220" t="s">
        <v>51</v>
      </c>
      <c r="B413" s="249">
        <v>2628</v>
      </c>
      <c r="C413" s="249"/>
      <c r="D413" s="249">
        <v>2494</v>
      </c>
      <c r="E413" s="249">
        <v>95</v>
      </c>
      <c r="F413" s="249">
        <v>18</v>
      </c>
      <c r="G413" s="249">
        <v>0</v>
      </c>
      <c r="H413" s="249">
        <v>0</v>
      </c>
      <c r="I413" s="249">
        <v>0</v>
      </c>
      <c r="J413" s="249">
        <v>0</v>
      </c>
      <c r="K413" s="249">
        <v>14</v>
      </c>
      <c r="L413" s="249">
        <v>8</v>
      </c>
    </row>
    <row r="414" spans="1:12" s="219" customFormat="1" ht="9" customHeight="1">
      <c r="A414" s="220" t="s">
        <v>52</v>
      </c>
      <c r="B414" s="249">
        <v>138</v>
      </c>
      <c r="C414" s="249"/>
      <c r="D414" s="249">
        <v>79</v>
      </c>
      <c r="E414" s="249">
        <v>33</v>
      </c>
      <c r="F414" s="249">
        <v>2</v>
      </c>
      <c r="G414" s="249">
        <v>2</v>
      </c>
      <c r="H414" s="249">
        <v>0</v>
      </c>
      <c r="I414" s="249">
        <v>0</v>
      </c>
      <c r="J414" s="249">
        <v>0</v>
      </c>
      <c r="K414" s="249">
        <v>22</v>
      </c>
      <c r="L414" s="249">
        <v>0</v>
      </c>
    </row>
    <row r="415" spans="1:12" s="219" customFormat="1" ht="9" customHeight="1">
      <c r="A415" s="225" t="s">
        <v>53</v>
      </c>
      <c r="B415" s="248">
        <v>16</v>
      </c>
      <c r="C415" s="248"/>
      <c r="D415" s="248">
        <v>3</v>
      </c>
      <c r="E415" s="248">
        <v>6</v>
      </c>
      <c r="F415" s="248">
        <v>0</v>
      </c>
      <c r="G415" s="248">
        <v>5</v>
      </c>
      <c r="H415" s="248">
        <v>0</v>
      </c>
      <c r="I415" s="248">
        <v>0</v>
      </c>
      <c r="J415" s="248">
        <v>0</v>
      </c>
      <c r="K415" s="248">
        <v>1</v>
      </c>
      <c r="L415" s="248">
        <v>1</v>
      </c>
    </row>
    <row r="416" spans="1:12" s="219" customFormat="1" ht="9" customHeight="1">
      <c r="A416" s="220" t="s">
        <v>54</v>
      </c>
      <c r="B416" s="249">
        <v>140</v>
      </c>
      <c r="C416" s="249"/>
      <c r="D416" s="249">
        <v>41</v>
      </c>
      <c r="E416" s="249">
        <v>21</v>
      </c>
      <c r="F416" s="249">
        <v>7</v>
      </c>
      <c r="G416" s="249">
        <v>80</v>
      </c>
      <c r="H416" s="249">
        <v>1</v>
      </c>
      <c r="I416" s="249">
        <v>0</v>
      </c>
      <c r="J416" s="249">
        <v>0</v>
      </c>
      <c r="K416" s="249">
        <v>2</v>
      </c>
      <c r="L416" s="249">
        <v>15</v>
      </c>
    </row>
    <row r="417" spans="1:12" s="219" customFormat="1" ht="9" customHeight="1">
      <c r="A417" s="220" t="s">
        <v>55</v>
      </c>
      <c r="B417" s="249">
        <v>38</v>
      </c>
      <c r="C417" s="249"/>
      <c r="D417" s="249">
        <v>12</v>
      </c>
      <c r="E417" s="249">
        <v>18</v>
      </c>
      <c r="F417" s="249">
        <v>4</v>
      </c>
      <c r="G417" s="249">
        <v>12</v>
      </c>
      <c r="H417" s="249">
        <v>0</v>
      </c>
      <c r="I417" s="249">
        <v>0</v>
      </c>
      <c r="J417" s="249">
        <v>0</v>
      </c>
      <c r="K417" s="249">
        <v>1</v>
      </c>
      <c r="L417" s="249">
        <v>0</v>
      </c>
    </row>
    <row r="418" spans="1:12" s="219" customFormat="1" ht="9" customHeight="1">
      <c r="A418" s="220" t="s">
        <v>56</v>
      </c>
      <c r="B418" s="249">
        <v>17</v>
      </c>
      <c r="C418" s="249"/>
      <c r="D418" s="249">
        <v>6</v>
      </c>
      <c r="E418" s="249">
        <v>2</v>
      </c>
      <c r="F418" s="249">
        <v>6</v>
      </c>
      <c r="G418" s="249">
        <v>7</v>
      </c>
      <c r="H418" s="249">
        <v>0</v>
      </c>
      <c r="I418" s="249">
        <v>0</v>
      </c>
      <c r="J418" s="249">
        <v>0</v>
      </c>
      <c r="K418" s="249">
        <v>0</v>
      </c>
      <c r="L418" s="249">
        <v>0</v>
      </c>
    </row>
    <row r="419" spans="1:12" s="219" customFormat="1" ht="9" customHeight="1">
      <c r="A419" s="225" t="s">
        <v>57</v>
      </c>
      <c r="B419" s="248">
        <v>62</v>
      </c>
      <c r="C419" s="248"/>
      <c r="D419" s="248">
        <v>8</v>
      </c>
      <c r="E419" s="248">
        <v>19</v>
      </c>
      <c r="F419" s="248">
        <v>11</v>
      </c>
      <c r="G419" s="248">
        <v>42</v>
      </c>
      <c r="H419" s="248">
        <v>0</v>
      </c>
      <c r="I419" s="248">
        <v>0</v>
      </c>
      <c r="J419" s="248">
        <v>0</v>
      </c>
      <c r="K419" s="248">
        <v>0</v>
      </c>
      <c r="L419" s="248">
        <v>0</v>
      </c>
    </row>
    <row r="420" spans="1:12" s="219" customFormat="1" ht="9" customHeight="1">
      <c r="A420" s="220" t="s">
        <v>58</v>
      </c>
      <c r="B420" s="249">
        <v>3285</v>
      </c>
      <c r="C420" s="249"/>
      <c r="D420" s="249">
        <v>1920</v>
      </c>
      <c r="E420" s="249">
        <v>379</v>
      </c>
      <c r="F420" s="249">
        <v>562</v>
      </c>
      <c r="G420" s="249">
        <v>387</v>
      </c>
      <c r="H420" s="249">
        <v>0</v>
      </c>
      <c r="I420" s="249">
        <v>0</v>
      </c>
      <c r="J420" s="249">
        <v>0</v>
      </c>
      <c r="K420" s="249">
        <v>35</v>
      </c>
      <c r="L420" s="249">
        <v>3</v>
      </c>
    </row>
    <row r="421" spans="1:12" s="219" customFormat="1" ht="9" customHeight="1">
      <c r="A421" s="220" t="s">
        <v>59</v>
      </c>
      <c r="B421" s="249">
        <v>391</v>
      </c>
      <c r="C421" s="249"/>
      <c r="D421" s="249">
        <v>69</v>
      </c>
      <c r="E421" s="249">
        <v>77</v>
      </c>
      <c r="F421" s="249">
        <v>19</v>
      </c>
      <c r="G421" s="249">
        <v>226</v>
      </c>
      <c r="H421" s="249">
        <v>0</v>
      </c>
      <c r="I421" s="249">
        <v>0</v>
      </c>
      <c r="J421" s="249">
        <v>0</v>
      </c>
      <c r="K421" s="249">
        <v>0</v>
      </c>
      <c r="L421" s="249">
        <v>0</v>
      </c>
    </row>
    <row r="422" spans="1:12" s="219" customFormat="1" ht="9" customHeight="1">
      <c r="A422" s="220" t="s">
        <v>60</v>
      </c>
      <c r="B422" s="249">
        <v>130</v>
      </c>
      <c r="C422" s="249"/>
      <c r="D422" s="249">
        <v>39</v>
      </c>
      <c r="E422" s="249">
        <v>58</v>
      </c>
      <c r="F422" s="249">
        <v>2</v>
      </c>
      <c r="G422" s="249">
        <v>35</v>
      </c>
      <c r="H422" s="249">
        <v>0</v>
      </c>
      <c r="I422" s="249">
        <v>0</v>
      </c>
      <c r="J422" s="249">
        <v>0</v>
      </c>
      <c r="K422" s="249">
        <v>4</v>
      </c>
      <c r="L422" s="249">
        <v>1</v>
      </c>
    </row>
    <row r="423" spans="1:12" s="219" customFormat="1" ht="9" customHeight="1">
      <c r="A423" s="225" t="s">
        <v>61</v>
      </c>
      <c r="B423" s="248">
        <v>445</v>
      </c>
      <c r="C423" s="248"/>
      <c r="D423" s="248">
        <v>280</v>
      </c>
      <c r="E423" s="248">
        <v>61</v>
      </c>
      <c r="F423" s="248">
        <v>32</v>
      </c>
      <c r="G423" s="248">
        <v>88</v>
      </c>
      <c r="H423" s="248">
        <v>0</v>
      </c>
      <c r="I423" s="248">
        <v>0</v>
      </c>
      <c r="J423" s="248">
        <v>0</v>
      </c>
      <c r="K423" s="248">
        <v>6</v>
      </c>
      <c r="L423" s="248">
        <v>0</v>
      </c>
    </row>
    <row r="424" spans="1:12" s="219" customFormat="1" ht="9" customHeight="1">
      <c r="A424" s="220" t="s">
        <v>62</v>
      </c>
      <c r="B424" s="249">
        <v>401</v>
      </c>
      <c r="C424" s="249"/>
      <c r="D424" s="249">
        <v>273</v>
      </c>
      <c r="E424" s="249">
        <v>35</v>
      </c>
      <c r="F424" s="249">
        <v>5</v>
      </c>
      <c r="G424" s="249">
        <v>83</v>
      </c>
      <c r="H424" s="249">
        <v>0</v>
      </c>
      <c r="I424" s="249">
        <v>0</v>
      </c>
      <c r="J424" s="249">
        <v>0</v>
      </c>
      <c r="K424" s="249">
        <v>4</v>
      </c>
      <c r="L424" s="249">
        <v>2</v>
      </c>
    </row>
    <row r="425" spans="1:12" s="219" customFormat="1" ht="9" customHeight="1">
      <c r="A425" s="220" t="s">
        <v>63</v>
      </c>
      <c r="B425" s="249">
        <v>9014</v>
      </c>
      <c r="C425" s="249"/>
      <c r="D425" s="249">
        <v>7999</v>
      </c>
      <c r="E425" s="249">
        <v>59</v>
      </c>
      <c r="F425" s="249">
        <v>964</v>
      </c>
      <c r="G425" s="249">
        <v>4</v>
      </c>
      <c r="H425" s="249">
        <v>1</v>
      </c>
      <c r="I425" s="249">
        <v>0</v>
      </c>
      <c r="J425" s="249">
        <v>0</v>
      </c>
      <c r="K425" s="249">
        <v>0</v>
      </c>
      <c r="L425" s="249">
        <v>0</v>
      </c>
    </row>
    <row r="426" spans="1:12" s="219" customFormat="1" ht="9" customHeight="1">
      <c r="A426" s="220" t="s">
        <v>64</v>
      </c>
      <c r="B426" s="249">
        <v>2383</v>
      </c>
      <c r="C426" s="249"/>
      <c r="D426" s="249">
        <v>1138</v>
      </c>
      <c r="E426" s="249">
        <v>801</v>
      </c>
      <c r="F426" s="249">
        <v>445</v>
      </c>
      <c r="G426" s="249">
        <v>0</v>
      </c>
      <c r="H426" s="249">
        <v>0</v>
      </c>
      <c r="I426" s="249">
        <v>0</v>
      </c>
      <c r="J426" s="249">
        <v>1</v>
      </c>
      <c r="K426" s="249">
        <v>0</v>
      </c>
      <c r="L426" s="249">
        <v>0</v>
      </c>
    </row>
    <row r="427" spans="1:12" s="219" customFormat="1" ht="9" customHeight="1">
      <c r="A427" s="225" t="s">
        <v>65</v>
      </c>
      <c r="B427" s="248">
        <v>138</v>
      </c>
      <c r="C427" s="248"/>
      <c r="D427" s="248">
        <v>25</v>
      </c>
      <c r="E427" s="248">
        <v>76</v>
      </c>
      <c r="F427" s="248">
        <v>18</v>
      </c>
      <c r="G427" s="248">
        <v>19</v>
      </c>
      <c r="H427" s="248">
        <v>0</v>
      </c>
      <c r="I427" s="248">
        <v>0</v>
      </c>
      <c r="J427" s="248">
        <v>0</v>
      </c>
      <c r="K427" s="248">
        <v>0</v>
      </c>
      <c r="L427" s="248">
        <v>0</v>
      </c>
    </row>
    <row r="428" spans="1:12" s="219" customFormat="1" ht="9" customHeight="1">
      <c r="A428" s="220" t="s">
        <v>66</v>
      </c>
      <c r="B428" s="249">
        <v>470</v>
      </c>
      <c r="C428" s="249"/>
      <c r="D428" s="249">
        <v>294</v>
      </c>
      <c r="E428" s="249">
        <v>95</v>
      </c>
      <c r="F428" s="249">
        <v>24</v>
      </c>
      <c r="G428" s="249">
        <v>55</v>
      </c>
      <c r="H428" s="249">
        <v>1</v>
      </c>
      <c r="I428" s="249">
        <v>0</v>
      </c>
      <c r="J428" s="249">
        <v>0</v>
      </c>
      <c r="K428" s="249">
        <v>0</v>
      </c>
      <c r="L428" s="249">
        <v>1</v>
      </c>
    </row>
    <row r="429" spans="1:12" s="219" customFormat="1" ht="9" customHeight="1">
      <c r="A429" s="220" t="s">
        <v>67</v>
      </c>
      <c r="B429" s="249">
        <v>77</v>
      </c>
      <c r="C429" s="249"/>
      <c r="D429" s="249">
        <v>11</v>
      </c>
      <c r="E429" s="249">
        <v>51</v>
      </c>
      <c r="F429" s="249">
        <v>12</v>
      </c>
      <c r="G429" s="249">
        <v>2</v>
      </c>
      <c r="H429" s="249">
        <v>0</v>
      </c>
      <c r="I429" s="249">
        <v>0</v>
      </c>
      <c r="J429" s="249">
        <v>0</v>
      </c>
      <c r="K429" s="249">
        <v>3</v>
      </c>
      <c r="L429" s="249">
        <v>0</v>
      </c>
    </row>
    <row r="430" spans="1:12" s="219" customFormat="1" ht="9" customHeight="1">
      <c r="A430" s="220" t="s">
        <v>68</v>
      </c>
      <c r="B430" s="249">
        <v>1326</v>
      </c>
      <c r="C430" s="249"/>
      <c r="D430" s="249">
        <v>861</v>
      </c>
      <c r="E430" s="249">
        <v>284</v>
      </c>
      <c r="F430" s="249">
        <v>181</v>
      </c>
      <c r="G430" s="249">
        <v>0</v>
      </c>
      <c r="H430" s="249">
        <v>0</v>
      </c>
      <c r="I430" s="249">
        <v>0</v>
      </c>
      <c r="J430" s="249">
        <v>0</v>
      </c>
      <c r="K430" s="249">
        <v>0</v>
      </c>
      <c r="L430" s="249">
        <v>0</v>
      </c>
    </row>
    <row r="431" spans="1:12" s="219" customFormat="1" ht="9" customHeight="1">
      <c r="A431" s="225" t="s">
        <v>69</v>
      </c>
      <c r="B431" s="248">
        <v>96</v>
      </c>
      <c r="C431" s="248"/>
      <c r="D431" s="248">
        <v>0</v>
      </c>
      <c r="E431" s="248">
        <v>89</v>
      </c>
      <c r="F431" s="248">
        <v>0</v>
      </c>
      <c r="G431" s="248">
        <v>82</v>
      </c>
      <c r="H431" s="248">
        <v>0</v>
      </c>
      <c r="I431" s="248">
        <v>0</v>
      </c>
      <c r="J431" s="248">
        <v>0</v>
      </c>
      <c r="K431" s="248">
        <v>0</v>
      </c>
      <c r="L431" s="248">
        <v>1</v>
      </c>
    </row>
    <row r="432" spans="1:12" s="219" customFormat="1" ht="9" customHeight="1">
      <c r="A432" s="220" t="s">
        <v>70</v>
      </c>
      <c r="B432" s="249">
        <v>1415</v>
      </c>
      <c r="C432" s="249"/>
      <c r="D432" s="249">
        <v>957</v>
      </c>
      <c r="E432" s="249">
        <v>187</v>
      </c>
      <c r="F432" s="249">
        <v>55</v>
      </c>
      <c r="G432" s="249">
        <v>217</v>
      </c>
      <c r="H432" s="249">
        <v>0</v>
      </c>
      <c r="I432" s="249">
        <v>0</v>
      </c>
      <c r="J432" s="249">
        <v>1</v>
      </c>
      <c r="K432" s="249">
        <v>0</v>
      </c>
      <c r="L432" s="249">
        <v>0</v>
      </c>
    </row>
    <row r="433" spans="1:13" s="219" customFormat="1" ht="9" customHeight="1">
      <c r="A433" s="220" t="s">
        <v>71</v>
      </c>
      <c r="B433" s="249">
        <v>488</v>
      </c>
      <c r="C433" s="249"/>
      <c r="D433" s="249">
        <v>174</v>
      </c>
      <c r="E433" s="249">
        <v>98</v>
      </c>
      <c r="F433" s="249">
        <v>40</v>
      </c>
      <c r="G433" s="249">
        <v>166</v>
      </c>
      <c r="H433" s="249">
        <v>0</v>
      </c>
      <c r="I433" s="249">
        <v>0</v>
      </c>
      <c r="J433" s="249">
        <v>10</v>
      </c>
      <c r="K433" s="249">
        <v>0</v>
      </c>
      <c r="L433" s="249">
        <v>0</v>
      </c>
    </row>
    <row r="434" spans="1:13" s="219" customFormat="1" ht="9" customHeight="1">
      <c r="A434" s="220" t="s">
        <v>72</v>
      </c>
      <c r="B434" s="249">
        <v>147</v>
      </c>
      <c r="C434" s="249"/>
      <c r="D434" s="249">
        <v>61</v>
      </c>
      <c r="E434" s="249">
        <v>25</v>
      </c>
      <c r="F434" s="249">
        <v>53</v>
      </c>
      <c r="G434" s="249">
        <v>6</v>
      </c>
      <c r="H434" s="249">
        <v>0</v>
      </c>
      <c r="I434" s="249">
        <v>0</v>
      </c>
      <c r="J434" s="249">
        <v>0</v>
      </c>
      <c r="K434" s="249">
        <v>2</v>
      </c>
      <c r="L434" s="249">
        <v>0</v>
      </c>
    </row>
    <row r="435" spans="1:13" s="219" customFormat="1" ht="9" customHeight="1">
      <c r="A435" s="225" t="s">
        <v>73</v>
      </c>
      <c r="B435" s="248">
        <v>196</v>
      </c>
      <c r="C435" s="248"/>
      <c r="D435" s="248">
        <v>137</v>
      </c>
      <c r="E435" s="248">
        <v>28</v>
      </c>
      <c r="F435" s="248">
        <v>0</v>
      </c>
      <c r="G435" s="248">
        <v>8</v>
      </c>
      <c r="H435" s="248">
        <v>0</v>
      </c>
      <c r="I435" s="248">
        <v>0</v>
      </c>
      <c r="J435" s="248">
        <v>0</v>
      </c>
      <c r="K435" s="248">
        <v>0</v>
      </c>
      <c r="L435" s="248">
        <v>25</v>
      </c>
    </row>
    <row r="436" spans="1:13" s="219" customFormat="1" ht="9" customHeight="1">
      <c r="A436" s="220" t="s">
        <v>74</v>
      </c>
      <c r="B436" s="249">
        <v>166</v>
      </c>
      <c r="C436" s="249"/>
      <c r="D436" s="249">
        <v>35</v>
      </c>
      <c r="E436" s="249">
        <v>89</v>
      </c>
      <c r="F436" s="249">
        <v>17</v>
      </c>
      <c r="G436" s="249">
        <v>28</v>
      </c>
      <c r="H436" s="249">
        <v>0</v>
      </c>
      <c r="I436" s="249">
        <v>0</v>
      </c>
      <c r="J436" s="249">
        <v>0</v>
      </c>
      <c r="K436" s="249">
        <v>0</v>
      </c>
      <c r="L436" s="249">
        <v>0</v>
      </c>
    </row>
    <row r="437" spans="1:13" s="219" customFormat="1" ht="9" customHeight="1">
      <c r="A437" s="220" t="s">
        <v>75</v>
      </c>
      <c r="B437" s="249">
        <v>923</v>
      </c>
      <c r="C437" s="249"/>
      <c r="D437" s="249">
        <v>634</v>
      </c>
      <c r="E437" s="249">
        <v>111</v>
      </c>
      <c r="F437" s="249">
        <v>122</v>
      </c>
      <c r="G437" s="249">
        <v>75</v>
      </c>
      <c r="H437" s="249">
        <v>1</v>
      </c>
      <c r="I437" s="249">
        <v>0</v>
      </c>
      <c r="J437" s="249">
        <v>0</v>
      </c>
      <c r="K437" s="249">
        <v>7</v>
      </c>
      <c r="L437" s="249">
        <v>3</v>
      </c>
    </row>
    <row r="438" spans="1:13" s="219" customFormat="1" ht="9" customHeight="1">
      <c r="A438" s="220" t="s">
        <v>76</v>
      </c>
      <c r="B438" s="249">
        <v>55</v>
      </c>
      <c r="C438" s="249"/>
      <c r="D438" s="249">
        <v>25</v>
      </c>
      <c r="E438" s="249">
        <v>27</v>
      </c>
      <c r="F438" s="249">
        <v>2</v>
      </c>
      <c r="G438" s="249">
        <v>0</v>
      </c>
      <c r="H438" s="249">
        <v>0</v>
      </c>
      <c r="I438" s="249">
        <v>0</v>
      </c>
      <c r="J438" s="249">
        <v>0</v>
      </c>
      <c r="K438" s="249">
        <v>0</v>
      </c>
      <c r="L438" s="249">
        <v>1</v>
      </c>
    </row>
    <row r="439" spans="1:13" s="219" customFormat="1" ht="9" customHeight="1">
      <c r="A439" s="225" t="s">
        <v>77</v>
      </c>
      <c r="B439" s="248">
        <v>416</v>
      </c>
      <c r="C439" s="248"/>
      <c r="D439" s="248">
        <v>130</v>
      </c>
      <c r="E439" s="248">
        <v>170</v>
      </c>
      <c r="F439" s="248">
        <v>20</v>
      </c>
      <c r="G439" s="248">
        <v>97</v>
      </c>
      <c r="H439" s="248">
        <v>0</v>
      </c>
      <c r="I439" s="248">
        <v>0</v>
      </c>
      <c r="J439" s="248">
        <v>2</v>
      </c>
      <c r="K439" s="248">
        <v>0</v>
      </c>
      <c r="L439" s="248">
        <v>0</v>
      </c>
    </row>
    <row r="440" spans="1:13" s="219" customFormat="1" ht="9" customHeight="1">
      <c r="A440" s="220" t="s">
        <v>78</v>
      </c>
      <c r="B440" s="249">
        <v>166</v>
      </c>
      <c r="C440" s="249"/>
      <c r="D440" s="249">
        <v>95</v>
      </c>
      <c r="E440" s="249">
        <v>24</v>
      </c>
      <c r="F440" s="249">
        <v>17</v>
      </c>
      <c r="G440" s="249">
        <v>29</v>
      </c>
      <c r="H440" s="249">
        <v>0</v>
      </c>
      <c r="I440" s="249">
        <v>0</v>
      </c>
      <c r="J440" s="249">
        <v>0</v>
      </c>
      <c r="K440" s="249">
        <v>0</v>
      </c>
      <c r="L440" s="249">
        <v>2</v>
      </c>
    </row>
    <row r="441" spans="1:13" s="219" customFormat="1" ht="9" customHeight="1">
      <c r="A441" s="220" t="s">
        <v>79</v>
      </c>
      <c r="B441" s="249">
        <v>1226</v>
      </c>
      <c r="C441" s="249"/>
      <c r="D441" s="249">
        <v>924</v>
      </c>
      <c r="E441" s="249">
        <v>130</v>
      </c>
      <c r="F441" s="249">
        <v>40</v>
      </c>
      <c r="G441" s="249">
        <v>119</v>
      </c>
      <c r="H441" s="249">
        <v>0</v>
      </c>
      <c r="I441" s="249">
        <v>0</v>
      </c>
      <c r="J441" s="249">
        <v>0</v>
      </c>
      <c r="K441" s="249">
        <v>12</v>
      </c>
      <c r="L441" s="249">
        <v>1</v>
      </c>
    </row>
    <row r="442" spans="1:13" s="219" customFormat="1" ht="9" customHeight="1">
      <c r="A442" s="220" t="s">
        <v>80</v>
      </c>
      <c r="B442" s="249">
        <v>88</v>
      </c>
      <c r="C442" s="249"/>
      <c r="D442" s="249">
        <v>16</v>
      </c>
      <c r="E442" s="249">
        <v>34</v>
      </c>
      <c r="F442" s="249">
        <v>5</v>
      </c>
      <c r="G442" s="249">
        <v>32</v>
      </c>
      <c r="H442" s="249">
        <v>1</v>
      </c>
      <c r="I442" s="249">
        <v>0</v>
      </c>
      <c r="J442" s="249">
        <v>0</v>
      </c>
      <c r="K442" s="249">
        <v>2</v>
      </c>
      <c r="L442" s="249">
        <v>0</v>
      </c>
    </row>
    <row r="443" spans="1:13" s="219" customFormat="1" ht="9" customHeight="1">
      <c r="A443" s="225" t="s">
        <v>81</v>
      </c>
      <c r="B443" s="280">
        <v>0</v>
      </c>
      <c r="C443" s="280"/>
      <c r="D443" s="280">
        <v>0</v>
      </c>
      <c r="E443" s="280">
        <v>0</v>
      </c>
      <c r="F443" s="280">
        <v>0</v>
      </c>
      <c r="G443" s="280">
        <v>0</v>
      </c>
      <c r="H443" s="280">
        <v>0</v>
      </c>
      <c r="I443" s="280">
        <v>0</v>
      </c>
      <c r="J443" s="280">
        <v>0</v>
      </c>
      <c r="K443" s="280">
        <v>0</v>
      </c>
      <c r="L443" s="280">
        <v>0</v>
      </c>
    </row>
    <row r="444" spans="1:13" s="219" customFormat="1" ht="9" customHeight="1">
      <c r="A444" s="253"/>
      <c r="B444" s="281"/>
      <c r="C444" s="281"/>
      <c r="D444" s="281"/>
      <c r="E444" s="281"/>
      <c r="F444" s="281"/>
      <c r="G444" s="281"/>
      <c r="H444" s="281"/>
      <c r="I444" s="281"/>
      <c r="J444" s="281"/>
      <c r="K444" s="281"/>
      <c r="L444" s="281"/>
    </row>
    <row r="445" spans="1:13" s="219" customFormat="1" ht="9" customHeight="1">
      <c r="A445" s="218">
        <v>2007</v>
      </c>
    </row>
    <row r="446" spans="1:13" s="219" customFormat="1" ht="9" customHeight="1">
      <c r="A446" s="222" t="s">
        <v>102</v>
      </c>
      <c r="B446" s="278">
        <f>SUM(B448:B479)</f>
        <v>23542</v>
      </c>
      <c r="C446" s="278"/>
      <c r="D446" s="278">
        <f t="shared" ref="D446:L446" si="12">SUM(D448:D479)</f>
        <v>16229</v>
      </c>
      <c r="E446" s="278">
        <f t="shared" si="12"/>
        <v>3579</v>
      </c>
      <c r="F446" s="278">
        <f t="shared" si="12"/>
        <v>2050</v>
      </c>
      <c r="G446" s="278">
        <f t="shared" si="12"/>
        <v>1678</v>
      </c>
      <c r="H446" s="278">
        <f t="shared" si="12"/>
        <v>9</v>
      </c>
      <c r="I446" s="278">
        <f t="shared" si="12"/>
        <v>0</v>
      </c>
      <c r="J446" s="278">
        <f t="shared" si="12"/>
        <v>14</v>
      </c>
      <c r="K446" s="278">
        <f t="shared" si="12"/>
        <v>79</v>
      </c>
      <c r="L446" s="278">
        <f t="shared" si="12"/>
        <v>42</v>
      </c>
      <c r="M446" s="249"/>
    </row>
    <row r="447" spans="1:13" s="219" customFormat="1" ht="3" customHeight="1">
      <c r="A447" s="222"/>
      <c r="B447" s="278"/>
      <c r="C447" s="278"/>
      <c r="D447" s="278"/>
      <c r="E447" s="278"/>
      <c r="F447" s="278"/>
      <c r="G447" s="278"/>
      <c r="H447" s="278"/>
      <c r="I447" s="278"/>
      <c r="J447" s="278"/>
      <c r="K447" s="278"/>
      <c r="L447" s="278"/>
    </row>
    <row r="448" spans="1:13" s="219" customFormat="1" ht="9" customHeight="1">
      <c r="A448" s="220" t="s">
        <v>50</v>
      </c>
      <c r="B448" s="229">
        <v>93</v>
      </c>
      <c r="C448" s="279"/>
      <c r="D448" s="285">
        <v>65</v>
      </c>
      <c r="E448" s="285">
        <v>19</v>
      </c>
      <c r="F448" s="285">
        <v>8</v>
      </c>
      <c r="G448" s="285">
        <v>0</v>
      </c>
      <c r="H448" s="285">
        <v>0</v>
      </c>
      <c r="I448" s="279">
        <v>0</v>
      </c>
      <c r="J448" s="285">
        <v>0</v>
      </c>
      <c r="K448" s="285">
        <v>1</v>
      </c>
      <c r="L448" s="285">
        <v>3</v>
      </c>
    </row>
    <row r="449" spans="1:13" s="219" customFormat="1" ht="9" customHeight="1">
      <c r="A449" s="220" t="s">
        <v>51</v>
      </c>
      <c r="B449" s="229">
        <v>2669</v>
      </c>
      <c r="C449" s="279"/>
      <c r="D449" s="259">
        <v>2582</v>
      </c>
      <c r="E449" s="285">
        <v>86</v>
      </c>
      <c r="F449" s="285">
        <v>12</v>
      </c>
      <c r="G449" s="285">
        <v>3</v>
      </c>
      <c r="H449" s="285">
        <v>0</v>
      </c>
      <c r="I449" s="279">
        <v>0</v>
      </c>
      <c r="J449" s="285">
        <v>0</v>
      </c>
      <c r="K449" s="285">
        <v>12</v>
      </c>
      <c r="L449" s="285">
        <v>18</v>
      </c>
    </row>
    <row r="450" spans="1:13" s="219" customFormat="1" ht="9" customHeight="1">
      <c r="A450" s="220" t="s">
        <v>52</v>
      </c>
      <c r="B450" s="229">
        <v>171</v>
      </c>
      <c r="C450" s="279"/>
      <c r="D450" s="285">
        <v>96</v>
      </c>
      <c r="E450" s="285">
        <v>54</v>
      </c>
      <c r="F450" s="285">
        <v>1</v>
      </c>
      <c r="G450" s="285">
        <v>17</v>
      </c>
      <c r="H450" s="285">
        <v>0</v>
      </c>
      <c r="I450" s="279">
        <v>0</v>
      </c>
      <c r="J450" s="285">
        <v>0</v>
      </c>
      <c r="K450" s="285">
        <v>5</v>
      </c>
      <c r="L450" s="285">
        <v>0</v>
      </c>
    </row>
    <row r="451" spans="1:13" s="219" customFormat="1" ht="9" customHeight="1">
      <c r="A451" s="225" t="s">
        <v>53</v>
      </c>
      <c r="B451" s="230">
        <v>5</v>
      </c>
      <c r="C451" s="280"/>
      <c r="D451" s="286">
        <v>2</v>
      </c>
      <c r="E451" s="286">
        <v>1</v>
      </c>
      <c r="F451" s="286">
        <v>0</v>
      </c>
      <c r="G451" s="286">
        <v>2</v>
      </c>
      <c r="H451" s="286">
        <v>0</v>
      </c>
      <c r="I451" s="280">
        <v>0</v>
      </c>
      <c r="J451" s="286">
        <v>0</v>
      </c>
      <c r="K451" s="286">
        <v>0</v>
      </c>
      <c r="L451" s="286">
        <v>0</v>
      </c>
    </row>
    <row r="452" spans="1:13" s="219" customFormat="1" ht="9" customHeight="1">
      <c r="A452" s="220" t="s">
        <v>54</v>
      </c>
      <c r="B452" s="229">
        <v>257</v>
      </c>
      <c r="C452" s="279"/>
      <c r="D452" s="285">
        <v>70</v>
      </c>
      <c r="E452" s="285">
        <v>71</v>
      </c>
      <c r="F452" s="285">
        <v>2</v>
      </c>
      <c r="G452" s="285">
        <v>122</v>
      </c>
      <c r="H452" s="285">
        <v>2</v>
      </c>
      <c r="I452" s="279">
        <v>0</v>
      </c>
      <c r="J452" s="285">
        <v>0</v>
      </c>
      <c r="K452" s="285">
        <v>0</v>
      </c>
      <c r="L452" s="285">
        <v>7</v>
      </c>
    </row>
    <row r="453" spans="1:13" s="219" customFormat="1" ht="9" customHeight="1">
      <c r="A453" s="220" t="s">
        <v>55</v>
      </c>
      <c r="B453" s="229">
        <v>60</v>
      </c>
      <c r="C453" s="279"/>
      <c r="D453" s="285">
        <v>24</v>
      </c>
      <c r="E453" s="285">
        <v>21</v>
      </c>
      <c r="F453" s="285">
        <v>6</v>
      </c>
      <c r="G453" s="285">
        <v>22</v>
      </c>
      <c r="H453" s="285">
        <v>0</v>
      </c>
      <c r="I453" s="279">
        <v>0</v>
      </c>
      <c r="J453" s="285">
        <v>0</v>
      </c>
      <c r="K453" s="285">
        <v>1</v>
      </c>
      <c r="L453" s="285">
        <v>0</v>
      </c>
    </row>
    <row r="454" spans="1:13" s="219" customFormat="1" ht="9" customHeight="1">
      <c r="A454" s="220" t="s">
        <v>56</v>
      </c>
      <c r="B454" s="229">
        <v>0</v>
      </c>
      <c r="C454" s="279"/>
      <c r="D454" s="285">
        <v>0</v>
      </c>
      <c r="E454" s="285">
        <v>0</v>
      </c>
      <c r="F454" s="285">
        <v>0</v>
      </c>
      <c r="G454" s="285">
        <v>0</v>
      </c>
      <c r="H454" s="285">
        <v>0</v>
      </c>
      <c r="I454" s="279">
        <v>0</v>
      </c>
      <c r="J454" s="285">
        <v>0</v>
      </c>
      <c r="K454" s="285">
        <v>0</v>
      </c>
      <c r="L454" s="285">
        <v>0</v>
      </c>
    </row>
    <row r="455" spans="1:13" s="219" customFormat="1" ht="9" customHeight="1">
      <c r="A455" s="225" t="s">
        <v>57</v>
      </c>
      <c r="B455" s="230">
        <v>43</v>
      </c>
      <c r="C455" s="280"/>
      <c r="D455" s="286">
        <v>11</v>
      </c>
      <c r="E455" s="286">
        <v>19</v>
      </c>
      <c r="F455" s="286">
        <v>1</v>
      </c>
      <c r="G455" s="286">
        <v>31</v>
      </c>
      <c r="H455" s="286">
        <v>0</v>
      </c>
      <c r="I455" s="280">
        <v>0</v>
      </c>
      <c r="J455" s="286">
        <v>0</v>
      </c>
      <c r="K455" s="286">
        <v>0</v>
      </c>
      <c r="L455" s="286">
        <v>0</v>
      </c>
    </row>
    <row r="456" spans="1:13" s="219" customFormat="1" ht="9" customHeight="1">
      <c r="A456" s="220" t="s">
        <v>58</v>
      </c>
      <c r="B456" s="229">
        <v>3677</v>
      </c>
      <c r="C456" s="279"/>
      <c r="D456" s="259">
        <v>2497</v>
      </c>
      <c r="E456" s="285">
        <v>316</v>
      </c>
      <c r="F456" s="285">
        <v>501</v>
      </c>
      <c r="G456" s="285">
        <v>349</v>
      </c>
      <c r="H456" s="285">
        <v>0</v>
      </c>
      <c r="I456" s="279">
        <v>0</v>
      </c>
      <c r="J456" s="285">
        <v>0</v>
      </c>
      <c r="K456" s="285">
        <v>15</v>
      </c>
      <c r="L456" s="285">
        <v>1</v>
      </c>
    </row>
    <row r="457" spans="1:13" s="219" customFormat="1" ht="9" customHeight="1">
      <c r="A457" s="220" t="s">
        <v>59</v>
      </c>
      <c r="B457" s="229">
        <v>418</v>
      </c>
      <c r="C457" s="279"/>
      <c r="D457" s="285">
        <v>109</v>
      </c>
      <c r="E457" s="285">
        <v>220</v>
      </c>
      <c r="F457" s="285">
        <v>23</v>
      </c>
      <c r="G457" s="285">
        <v>66</v>
      </c>
      <c r="H457" s="285">
        <v>0</v>
      </c>
      <c r="I457" s="279">
        <v>0</v>
      </c>
      <c r="J457" s="285">
        <v>0</v>
      </c>
      <c r="K457" s="285">
        <v>0</v>
      </c>
      <c r="L457" s="285">
        <v>0</v>
      </c>
    </row>
    <row r="458" spans="1:13" s="219" customFormat="1" ht="9" customHeight="1">
      <c r="A458" s="220" t="s">
        <v>60</v>
      </c>
      <c r="B458" s="229">
        <v>188</v>
      </c>
      <c r="C458" s="279"/>
      <c r="D458" s="285">
        <v>49</v>
      </c>
      <c r="E458" s="285">
        <v>102</v>
      </c>
      <c r="F458" s="285">
        <v>7</v>
      </c>
      <c r="G458" s="285">
        <v>37</v>
      </c>
      <c r="H458" s="285">
        <v>0</v>
      </c>
      <c r="I458" s="279">
        <v>0</v>
      </c>
      <c r="J458" s="285">
        <v>0</v>
      </c>
      <c r="K458" s="285">
        <v>2</v>
      </c>
      <c r="L458" s="285">
        <v>0</v>
      </c>
    </row>
    <row r="459" spans="1:13" s="219" customFormat="1" ht="9" customHeight="1">
      <c r="A459" s="225" t="s">
        <v>61</v>
      </c>
      <c r="B459" s="230">
        <v>355</v>
      </c>
      <c r="C459" s="280"/>
      <c r="D459" s="286">
        <v>67</v>
      </c>
      <c r="E459" s="286">
        <v>153</v>
      </c>
      <c r="F459" s="286">
        <v>49</v>
      </c>
      <c r="G459" s="286">
        <v>85</v>
      </c>
      <c r="H459" s="286">
        <v>1</v>
      </c>
      <c r="I459" s="280">
        <v>0</v>
      </c>
      <c r="J459" s="286">
        <v>0</v>
      </c>
      <c r="K459" s="286">
        <v>2</v>
      </c>
      <c r="L459" s="286">
        <v>1</v>
      </c>
    </row>
    <row r="460" spans="1:13" s="219" customFormat="1" ht="9" customHeight="1">
      <c r="A460" s="220" t="s">
        <v>62</v>
      </c>
      <c r="B460" s="229">
        <v>472</v>
      </c>
      <c r="C460" s="279"/>
      <c r="D460" s="285">
        <v>338</v>
      </c>
      <c r="E460" s="285">
        <v>49</v>
      </c>
      <c r="F460" s="285">
        <v>20</v>
      </c>
      <c r="G460" s="285">
        <v>65</v>
      </c>
      <c r="H460" s="285">
        <v>0</v>
      </c>
      <c r="I460" s="279">
        <v>0</v>
      </c>
      <c r="J460" s="285">
        <v>0</v>
      </c>
      <c r="K460" s="285">
        <v>0</v>
      </c>
      <c r="L460" s="285">
        <v>0</v>
      </c>
    </row>
    <row r="461" spans="1:13" s="219" customFormat="1" ht="9" customHeight="1">
      <c r="A461" s="220" t="s">
        <v>63</v>
      </c>
      <c r="B461" s="229">
        <v>3914</v>
      </c>
      <c r="C461" s="279"/>
      <c r="D461" s="259">
        <v>3455</v>
      </c>
      <c r="E461" s="285">
        <v>28</v>
      </c>
      <c r="F461" s="285">
        <v>432</v>
      </c>
      <c r="G461" s="285">
        <v>0</v>
      </c>
      <c r="H461" s="285">
        <v>0</v>
      </c>
      <c r="I461" s="279">
        <v>0</v>
      </c>
      <c r="J461" s="285">
        <v>0</v>
      </c>
      <c r="K461" s="285">
        <v>0</v>
      </c>
      <c r="L461" s="285">
        <v>0</v>
      </c>
    </row>
    <row r="462" spans="1:13" s="219" customFormat="1" ht="9" customHeight="1">
      <c r="A462" s="220" t="s">
        <v>64</v>
      </c>
      <c r="B462" s="229">
        <v>3367</v>
      </c>
      <c r="C462" s="279"/>
      <c r="D462" s="259">
        <v>2043</v>
      </c>
      <c r="E462" s="285">
        <v>918</v>
      </c>
      <c r="F462" s="285">
        <v>408</v>
      </c>
      <c r="G462" s="285">
        <v>0</v>
      </c>
      <c r="H462" s="285">
        <v>2</v>
      </c>
      <c r="I462" s="279">
        <v>0</v>
      </c>
      <c r="J462" s="285">
        <v>0</v>
      </c>
      <c r="K462" s="285">
        <v>0</v>
      </c>
      <c r="L462" s="285">
        <v>0</v>
      </c>
    </row>
    <row r="463" spans="1:13" s="219" customFormat="1" ht="9" customHeight="1">
      <c r="A463" s="225" t="s">
        <v>65</v>
      </c>
      <c r="B463" s="230">
        <v>129</v>
      </c>
      <c r="C463" s="280"/>
      <c r="D463" s="286">
        <v>32</v>
      </c>
      <c r="E463" s="286">
        <v>65</v>
      </c>
      <c r="F463" s="286">
        <v>15</v>
      </c>
      <c r="G463" s="286">
        <v>17</v>
      </c>
      <c r="H463" s="286">
        <v>0</v>
      </c>
      <c r="I463" s="280">
        <v>0</v>
      </c>
      <c r="J463" s="286">
        <v>0</v>
      </c>
      <c r="K463" s="286">
        <v>0</v>
      </c>
      <c r="L463" s="286">
        <v>0</v>
      </c>
      <c r="M463" s="368"/>
    </row>
    <row r="464" spans="1:13" s="219" customFormat="1" ht="9" customHeight="1">
      <c r="A464" s="220" t="s">
        <v>66</v>
      </c>
      <c r="B464" s="229">
        <v>598</v>
      </c>
      <c r="C464" s="279"/>
      <c r="D464" s="285">
        <v>406</v>
      </c>
      <c r="E464" s="285">
        <v>71</v>
      </c>
      <c r="F464" s="285">
        <v>28</v>
      </c>
      <c r="G464" s="285">
        <v>87</v>
      </c>
      <c r="H464" s="285">
        <v>1</v>
      </c>
      <c r="I464" s="279">
        <v>0</v>
      </c>
      <c r="J464" s="285">
        <v>2</v>
      </c>
      <c r="K464" s="285">
        <v>0</v>
      </c>
      <c r="L464" s="285">
        <v>3</v>
      </c>
    </row>
    <row r="465" spans="1:12" s="219" customFormat="1" ht="9" customHeight="1">
      <c r="A465" s="220" t="s">
        <v>67</v>
      </c>
      <c r="B465" s="229">
        <v>70</v>
      </c>
      <c r="C465" s="279"/>
      <c r="D465" s="285">
        <v>12</v>
      </c>
      <c r="E465" s="285">
        <v>44</v>
      </c>
      <c r="F465" s="285">
        <v>12</v>
      </c>
      <c r="G465" s="285">
        <v>2</v>
      </c>
      <c r="H465" s="285">
        <v>0</v>
      </c>
      <c r="I465" s="279">
        <v>0</v>
      </c>
      <c r="J465" s="285">
        <v>0</v>
      </c>
      <c r="K465" s="285">
        <v>0</v>
      </c>
      <c r="L465" s="285">
        <v>3</v>
      </c>
    </row>
    <row r="466" spans="1:12" s="219" customFormat="1" ht="9" customHeight="1">
      <c r="A466" s="220" t="s">
        <v>68</v>
      </c>
      <c r="B466" s="229">
        <v>1620</v>
      </c>
      <c r="C466" s="279"/>
      <c r="D466" s="259">
        <v>1181</v>
      </c>
      <c r="E466" s="285">
        <v>267</v>
      </c>
      <c r="F466" s="285">
        <v>172</v>
      </c>
      <c r="G466" s="285">
        <v>0</v>
      </c>
      <c r="H466" s="285">
        <v>0</v>
      </c>
      <c r="I466" s="279">
        <v>0</v>
      </c>
      <c r="J466" s="285">
        <v>0</v>
      </c>
      <c r="K466" s="285">
        <v>0</v>
      </c>
      <c r="L466" s="285">
        <v>0</v>
      </c>
    </row>
    <row r="467" spans="1:12" s="219" customFormat="1" ht="9" customHeight="1">
      <c r="A467" s="225" t="s">
        <v>69</v>
      </c>
      <c r="B467" s="230">
        <v>151</v>
      </c>
      <c r="C467" s="280"/>
      <c r="D467" s="286">
        <v>80</v>
      </c>
      <c r="E467" s="286">
        <v>37</v>
      </c>
      <c r="F467" s="286">
        <v>2</v>
      </c>
      <c r="G467" s="286">
        <v>13</v>
      </c>
      <c r="H467" s="286">
        <v>0</v>
      </c>
      <c r="I467" s="280">
        <v>0</v>
      </c>
      <c r="J467" s="286">
        <v>0</v>
      </c>
      <c r="K467" s="286">
        <v>18</v>
      </c>
      <c r="L467" s="286">
        <v>2</v>
      </c>
    </row>
    <row r="468" spans="1:12" s="219" customFormat="1" ht="9" customHeight="1">
      <c r="A468" s="220" t="s">
        <v>70</v>
      </c>
      <c r="B468" s="229">
        <v>1086</v>
      </c>
      <c r="C468" s="279"/>
      <c r="D468" s="285">
        <v>619</v>
      </c>
      <c r="E468" s="285">
        <v>219</v>
      </c>
      <c r="F468" s="285">
        <v>59</v>
      </c>
      <c r="G468" s="285">
        <v>189</v>
      </c>
      <c r="H468" s="285">
        <v>0</v>
      </c>
      <c r="I468" s="279">
        <v>0</v>
      </c>
      <c r="J468" s="285">
        <v>0</v>
      </c>
      <c r="K468" s="285">
        <v>0</v>
      </c>
      <c r="L468" s="285">
        <v>0</v>
      </c>
    </row>
    <row r="469" spans="1:12" s="219" customFormat="1" ht="9" customHeight="1">
      <c r="A469" s="220" t="s">
        <v>71</v>
      </c>
      <c r="B469" s="229">
        <v>696</v>
      </c>
      <c r="C469" s="279"/>
      <c r="D469" s="285">
        <v>229</v>
      </c>
      <c r="E469" s="285">
        <v>205</v>
      </c>
      <c r="F469" s="285">
        <v>33</v>
      </c>
      <c r="G469" s="285">
        <v>217</v>
      </c>
      <c r="H469" s="285">
        <v>0</v>
      </c>
      <c r="I469" s="279">
        <v>0</v>
      </c>
      <c r="J469" s="285">
        <v>12</v>
      </c>
      <c r="K469" s="285">
        <v>0</v>
      </c>
      <c r="L469" s="285">
        <v>0</v>
      </c>
    </row>
    <row r="470" spans="1:12" s="219" customFormat="1" ht="9" customHeight="1">
      <c r="A470" s="220" t="s">
        <v>72</v>
      </c>
      <c r="B470" s="229">
        <v>96</v>
      </c>
      <c r="C470" s="279"/>
      <c r="D470" s="285">
        <v>47</v>
      </c>
      <c r="E470" s="285">
        <v>25</v>
      </c>
      <c r="F470" s="285">
        <v>18</v>
      </c>
      <c r="G470" s="285">
        <v>8</v>
      </c>
      <c r="H470" s="285">
        <v>0</v>
      </c>
      <c r="I470" s="279">
        <v>0</v>
      </c>
      <c r="J470" s="285">
        <v>0</v>
      </c>
      <c r="K470" s="285">
        <v>0</v>
      </c>
      <c r="L470" s="285">
        <v>0</v>
      </c>
    </row>
    <row r="471" spans="1:12" s="219" customFormat="1" ht="9" customHeight="1">
      <c r="A471" s="225" t="s">
        <v>73</v>
      </c>
      <c r="B471" s="230">
        <v>258</v>
      </c>
      <c r="C471" s="280"/>
      <c r="D471" s="286">
        <v>214</v>
      </c>
      <c r="E471" s="286">
        <v>39</v>
      </c>
      <c r="F471" s="286">
        <v>0</v>
      </c>
      <c r="G471" s="286">
        <v>0</v>
      </c>
      <c r="H471" s="286">
        <v>0</v>
      </c>
      <c r="I471" s="280">
        <v>0</v>
      </c>
      <c r="J471" s="286">
        <v>0</v>
      </c>
      <c r="K471" s="286">
        <v>2</v>
      </c>
      <c r="L471" s="286">
        <v>3</v>
      </c>
    </row>
    <row r="472" spans="1:12" s="219" customFormat="1" ht="9" customHeight="1">
      <c r="A472" s="220" t="s">
        <v>74</v>
      </c>
      <c r="B472" s="229">
        <v>197</v>
      </c>
      <c r="C472" s="279"/>
      <c r="D472" s="285">
        <v>61</v>
      </c>
      <c r="E472" s="285">
        <v>74</v>
      </c>
      <c r="F472" s="285">
        <v>14</v>
      </c>
      <c r="G472" s="285">
        <v>47</v>
      </c>
      <c r="H472" s="285">
        <v>1</v>
      </c>
      <c r="I472" s="279">
        <v>0</v>
      </c>
      <c r="J472" s="285">
        <v>0</v>
      </c>
      <c r="K472" s="285">
        <v>0</v>
      </c>
      <c r="L472" s="285">
        <v>0</v>
      </c>
    </row>
    <row r="473" spans="1:12" s="219" customFormat="1" ht="9" customHeight="1">
      <c r="A473" s="220" t="s">
        <v>75</v>
      </c>
      <c r="B473" s="229">
        <v>1156</v>
      </c>
      <c r="C473" s="279"/>
      <c r="D473" s="285">
        <v>859</v>
      </c>
      <c r="E473" s="285">
        <v>93</v>
      </c>
      <c r="F473" s="285">
        <v>125</v>
      </c>
      <c r="G473" s="285">
        <v>75</v>
      </c>
      <c r="H473" s="285">
        <v>1</v>
      </c>
      <c r="I473" s="279">
        <v>0</v>
      </c>
      <c r="J473" s="285">
        <v>0</v>
      </c>
      <c r="K473" s="285">
        <v>15</v>
      </c>
      <c r="L473" s="285">
        <v>0</v>
      </c>
    </row>
    <row r="474" spans="1:12" s="219" customFormat="1" ht="9" customHeight="1">
      <c r="A474" s="220" t="s">
        <v>76</v>
      </c>
      <c r="B474" s="229">
        <v>72</v>
      </c>
      <c r="C474" s="279"/>
      <c r="D474" s="285">
        <v>37</v>
      </c>
      <c r="E474" s="285">
        <v>23</v>
      </c>
      <c r="F474" s="285">
        <v>12</v>
      </c>
      <c r="G474" s="285">
        <v>0</v>
      </c>
      <c r="H474" s="285">
        <v>0</v>
      </c>
      <c r="I474" s="279">
        <v>0</v>
      </c>
      <c r="J474" s="285">
        <v>0</v>
      </c>
      <c r="K474" s="285">
        <v>0</v>
      </c>
      <c r="L474" s="285">
        <v>0</v>
      </c>
    </row>
    <row r="475" spans="1:12" s="219" customFormat="1" ht="9" customHeight="1">
      <c r="A475" s="225" t="s">
        <v>77</v>
      </c>
      <c r="B475" s="230">
        <v>314</v>
      </c>
      <c r="C475" s="280"/>
      <c r="D475" s="286">
        <v>129</v>
      </c>
      <c r="E475" s="286">
        <v>73</v>
      </c>
      <c r="F475" s="286">
        <v>23</v>
      </c>
      <c r="G475" s="286">
        <v>87</v>
      </c>
      <c r="H475" s="286">
        <v>0</v>
      </c>
      <c r="I475" s="280">
        <v>0</v>
      </c>
      <c r="J475" s="286">
        <v>0</v>
      </c>
      <c r="K475" s="286">
        <v>2</v>
      </c>
      <c r="L475" s="286">
        <v>0</v>
      </c>
    </row>
    <row r="476" spans="1:12" s="219" customFormat="1" ht="9" customHeight="1">
      <c r="A476" s="220" t="s">
        <v>78</v>
      </c>
      <c r="B476" s="229">
        <v>208</v>
      </c>
      <c r="C476" s="279"/>
      <c r="D476" s="285">
        <v>123</v>
      </c>
      <c r="E476" s="285">
        <v>52</v>
      </c>
      <c r="F476" s="285">
        <v>18</v>
      </c>
      <c r="G476" s="285">
        <v>15</v>
      </c>
      <c r="H476" s="285">
        <v>1</v>
      </c>
      <c r="I476" s="279">
        <v>0</v>
      </c>
      <c r="J476" s="285">
        <v>0</v>
      </c>
      <c r="K476" s="285">
        <v>0</v>
      </c>
      <c r="L476" s="285">
        <v>1</v>
      </c>
    </row>
    <row r="477" spans="1:12" s="219" customFormat="1" ht="9" customHeight="1">
      <c r="A477" s="220" t="s">
        <v>79</v>
      </c>
      <c r="B477" s="229">
        <v>1087</v>
      </c>
      <c r="C477" s="279"/>
      <c r="D477" s="285">
        <v>742</v>
      </c>
      <c r="E477" s="285">
        <v>192</v>
      </c>
      <c r="F477" s="285">
        <v>39</v>
      </c>
      <c r="G477" s="285">
        <v>110</v>
      </c>
      <c r="H477" s="285">
        <v>0</v>
      </c>
      <c r="I477" s="279">
        <v>0</v>
      </c>
      <c r="J477" s="285">
        <v>0</v>
      </c>
      <c r="K477" s="285">
        <v>4</v>
      </c>
      <c r="L477" s="285">
        <v>0</v>
      </c>
    </row>
    <row r="478" spans="1:12" s="219" customFormat="1" ht="9" customHeight="1">
      <c r="A478" s="220" t="s">
        <v>80</v>
      </c>
      <c r="B478" s="369">
        <v>79</v>
      </c>
      <c r="C478" s="279"/>
      <c r="D478" s="285">
        <v>17</v>
      </c>
      <c r="E478" s="285">
        <v>40</v>
      </c>
      <c r="F478" s="285">
        <v>10</v>
      </c>
      <c r="G478" s="285">
        <v>12</v>
      </c>
      <c r="H478" s="285">
        <v>0</v>
      </c>
      <c r="I478" s="279">
        <v>0</v>
      </c>
      <c r="J478" s="285">
        <v>0</v>
      </c>
      <c r="K478" s="285">
        <v>0</v>
      </c>
      <c r="L478" s="285">
        <v>0</v>
      </c>
    </row>
    <row r="479" spans="1:12" s="219" customFormat="1" ht="9" customHeight="1">
      <c r="A479" s="225" t="s">
        <v>81</v>
      </c>
      <c r="B479" s="230">
        <v>36</v>
      </c>
      <c r="C479" s="280"/>
      <c r="D479" s="286">
        <v>33</v>
      </c>
      <c r="E479" s="286">
        <v>3</v>
      </c>
      <c r="F479" s="286">
        <v>0</v>
      </c>
      <c r="G479" s="286">
        <v>0</v>
      </c>
      <c r="H479" s="286">
        <v>0</v>
      </c>
      <c r="I479" s="280">
        <v>0</v>
      </c>
      <c r="J479" s="286">
        <v>0</v>
      </c>
      <c r="K479" s="286">
        <v>0</v>
      </c>
      <c r="L479" s="286">
        <v>0</v>
      </c>
    </row>
    <row r="480" spans="1:12" s="219" customFormat="1" ht="9" customHeight="1">
      <c r="A480" s="253"/>
      <c r="B480" s="281"/>
      <c r="C480" s="281"/>
      <c r="D480" s="281"/>
      <c r="E480" s="281"/>
      <c r="F480" s="281"/>
      <c r="G480" s="281"/>
      <c r="H480" s="281"/>
      <c r="I480" s="281"/>
      <c r="J480" s="281"/>
      <c r="K480" s="281"/>
      <c r="L480" s="281"/>
    </row>
    <row r="481" spans="1:13" s="219" customFormat="1" ht="9" customHeight="1">
      <c r="A481" s="218">
        <v>2008</v>
      </c>
    </row>
    <row r="482" spans="1:13" s="219" customFormat="1" ht="9" customHeight="1">
      <c r="A482" s="222" t="s">
        <v>102</v>
      </c>
      <c r="B482" s="278">
        <f>SUM(B484:B515)</f>
        <v>24584</v>
      </c>
      <c r="C482" s="278"/>
      <c r="D482" s="278">
        <f t="shared" ref="D482:L482" si="13">SUM(D484:D515)</f>
        <v>18163</v>
      </c>
      <c r="E482" s="278">
        <f t="shared" si="13"/>
        <v>2736</v>
      </c>
      <c r="F482" s="278">
        <f t="shared" si="13"/>
        <v>1985</v>
      </c>
      <c r="G482" s="278">
        <f t="shared" si="13"/>
        <v>1707</v>
      </c>
      <c r="H482" s="278">
        <f t="shared" si="13"/>
        <v>6</v>
      </c>
      <c r="I482" s="278">
        <f t="shared" si="13"/>
        <v>1</v>
      </c>
      <c r="J482" s="278">
        <f t="shared" si="13"/>
        <v>27</v>
      </c>
      <c r="K482" s="278">
        <f t="shared" si="13"/>
        <v>25</v>
      </c>
      <c r="L482" s="278">
        <f t="shared" si="13"/>
        <v>38</v>
      </c>
      <c r="M482" s="249"/>
    </row>
    <row r="483" spans="1:13" s="219" customFormat="1" ht="3" customHeight="1">
      <c r="A483" s="222"/>
      <c r="B483" s="278"/>
      <c r="C483" s="278"/>
      <c r="D483" s="278"/>
      <c r="E483" s="278"/>
      <c r="F483" s="278"/>
      <c r="G483" s="278"/>
      <c r="H483" s="278"/>
      <c r="I483" s="278"/>
      <c r="J483" s="278"/>
      <c r="K483" s="278"/>
      <c r="L483" s="278"/>
    </row>
    <row r="484" spans="1:13" s="219" customFormat="1" ht="9" customHeight="1">
      <c r="A484" s="220" t="s">
        <v>50</v>
      </c>
      <c r="B484" s="229">
        <v>137</v>
      </c>
      <c r="C484" s="279"/>
      <c r="D484" s="259">
        <v>127</v>
      </c>
      <c r="E484" s="259">
        <v>9</v>
      </c>
      <c r="F484" s="259">
        <v>2</v>
      </c>
      <c r="G484" s="259">
        <v>0</v>
      </c>
      <c r="H484" s="259">
        <v>0</v>
      </c>
      <c r="I484" s="279">
        <v>0</v>
      </c>
      <c r="J484" s="259">
        <v>0</v>
      </c>
      <c r="K484" s="259">
        <v>3</v>
      </c>
      <c r="L484" s="259">
        <v>0</v>
      </c>
    </row>
    <row r="485" spans="1:13" s="219" customFormat="1" ht="9" customHeight="1">
      <c r="A485" s="220" t="s">
        <v>51</v>
      </c>
      <c r="B485" s="229">
        <v>3860</v>
      </c>
      <c r="C485" s="279"/>
      <c r="D485" s="259">
        <v>3825</v>
      </c>
      <c r="E485" s="259">
        <v>30</v>
      </c>
      <c r="F485" s="259">
        <v>1</v>
      </c>
      <c r="G485" s="259">
        <v>2</v>
      </c>
      <c r="H485" s="259">
        <v>0</v>
      </c>
      <c r="I485" s="279">
        <v>0</v>
      </c>
      <c r="J485" s="259">
        <v>0</v>
      </c>
      <c r="K485" s="259">
        <v>3</v>
      </c>
      <c r="L485" s="259">
        <v>19</v>
      </c>
    </row>
    <row r="486" spans="1:13" s="219" customFormat="1" ht="9" customHeight="1">
      <c r="A486" s="220" t="s">
        <v>52</v>
      </c>
      <c r="B486" s="229">
        <v>163</v>
      </c>
      <c r="C486" s="279"/>
      <c r="D486" s="259">
        <v>114</v>
      </c>
      <c r="E486" s="259">
        <v>24</v>
      </c>
      <c r="F486" s="259">
        <v>6</v>
      </c>
      <c r="G486" s="259">
        <v>17</v>
      </c>
      <c r="H486" s="259">
        <v>0</v>
      </c>
      <c r="I486" s="279">
        <v>0</v>
      </c>
      <c r="J486" s="259">
        <v>1</v>
      </c>
      <c r="K486" s="259">
        <v>1</v>
      </c>
      <c r="L486" s="259">
        <v>0</v>
      </c>
    </row>
    <row r="487" spans="1:13" s="219" customFormat="1" ht="9" customHeight="1">
      <c r="A487" s="225" t="s">
        <v>53</v>
      </c>
      <c r="B487" s="230">
        <v>14</v>
      </c>
      <c r="C487" s="280"/>
      <c r="D487" s="260">
        <v>4</v>
      </c>
      <c r="E487" s="260">
        <v>6</v>
      </c>
      <c r="F487" s="260">
        <v>0</v>
      </c>
      <c r="G487" s="260">
        <v>9</v>
      </c>
      <c r="H487" s="260">
        <v>0</v>
      </c>
      <c r="I487" s="280">
        <v>0</v>
      </c>
      <c r="J487" s="260">
        <v>0</v>
      </c>
      <c r="K487" s="260">
        <v>0</v>
      </c>
      <c r="L487" s="260">
        <v>0</v>
      </c>
    </row>
    <row r="488" spans="1:13" s="219" customFormat="1" ht="9" customHeight="1">
      <c r="A488" s="220" t="s">
        <v>54</v>
      </c>
      <c r="B488" s="229">
        <v>208</v>
      </c>
      <c r="C488" s="279"/>
      <c r="D488" s="259">
        <v>44</v>
      </c>
      <c r="E488" s="259">
        <v>56</v>
      </c>
      <c r="F488" s="259">
        <v>2</v>
      </c>
      <c r="G488" s="259">
        <v>103</v>
      </c>
      <c r="H488" s="259">
        <v>0</v>
      </c>
      <c r="I488" s="279">
        <v>0</v>
      </c>
      <c r="J488" s="259">
        <v>0</v>
      </c>
      <c r="K488" s="259">
        <v>1</v>
      </c>
      <c r="L488" s="259">
        <v>4</v>
      </c>
    </row>
    <row r="489" spans="1:13" s="219" customFormat="1" ht="9" customHeight="1">
      <c r="A489" s="220" t="s">
        <v>55</v>
      </c>
      <c r="B489" s="229">
        <v>115</v>
      </c>
      <c r="C489" s="279"/>
      <c r="D489" s="259">
        <v>74</v>
      </c>
      <c r="E489" s="259">
        <v>21</v>
      </c>
      <c r="F489" s="259">
        <v>15</v>
      </c>
      <c r="G489" s="259">
        <v>16</v>
      </c>
      <c r="H489" s="259">
        <v>0</v>
      </c>
      <c r="I489" s="279">
        <v>0</v>
      </c>
      <c r="J489" s="259">
        <v>0</v>
      </c>
      <c r="K489" s="259">
        <v>0</v>
      </c>
      <c r="L489" s="259">
        <v>0</v>
      </c>
    </row>
    <row r="490" spans="1:13" s="219" customFormat="1" ht="9" customHeight="1">
      <c r="A490" s="220" t="s">
        <v>56</v>
      </c>
      <c r="B490" s="229">
        <v>0</v>
      </c>
      <c r="C490" s="279"/>
      <c r="D490" s="259">
        <v>0</v>
      </c>
      <c r="E490" s="259">
        <v>0</v>
      </c>
      <c r="F490" s="259">
        <v>0</v>
      </c>
      <c r="G490" s="259">
        <v>0</v>
      </c>
      <c r="H490" s="259">
        <v>0</v>
      </c>
      <c r="I490" s="279">
        <v>0</v>
      </c>
      <c r="J490" s="259">
        <v>0</v>
      </c>
      <c r="K490" s="259">
        <v>0</v>
      </c>
      <c r="L490" s="259">
        <v>0</v>
      </c>
    </row>
    <row r="491" spans="1:13" s="219" customFormat="1" ht="9" customHeight="1">
      <c r="A491" s="225" t="s">
        <v>57</v>
      </c>
      <c r="B491" s="230">
        <v>45</v>
      </c>
      <c r="C491" s="280"/>
      <c r="D491" s="260">
        <v>9</v>
      </c>
      <c r="E491" s="260">
        <v>18</v>
      </c>
      <c r="F491" s="260">
        <v>0</v>
      </c>
      <c r="G491" s="260">
        <v>35</v>
      </c>
      <c r="H491" s="260">
        <v>0</v>
      </c>
      <c r="I491" s="280">
        <v>0</v>
      </c>
      <c r="J491" s="260">
        <v>0</v>
      </c>
      <c r="K491" s="260">
        <v>0</v>
      </c>
      <c r="L491" s="260">
        <v>0</v>
      </c>
    </row>
    <row r="492" spans="1:13" s="219" customFormat="1" ht="9" customHeight="1">
      <c r="A492" s="220" t="s">
        <v>58</v>
      </c>
      <c r="B492" s="229">
        <v>3067</v>
      </c>
      <c r="C492" s="279"/>
      <c r="D492" s="259">
        <v>1796</v>
      </c>
      <c r="E492" s="259">
        <v>310</v>
      </c>
      <c r="F492" s="259">
        <v>591</v>
      </c>
      <c r="G492" s="259">
        <v>370</v>
      </c>
      <c r="H492" s="259">
        <v>1</v>
      </c>
      <c r="I492" s="279">
        <v>0</v>
      </c>
      <c r="J492" s="259">
        <v>0</v>
      </c>
      <c r="K492" s="259">
        <v>2</v>
      </c>
      <c r="L492" s="259">
        <v>0</v>
      </c>
    </row>
    <row r="493" spans="1:13" s="219" customFormat="1" ht="9" customHeight="1">
      <c r="A493" s="220" t="s">
        <v>59</v>
      </c>
      <c r="B493" s="229">
        <v>322</v>
      </c>
      <c r="C493" s="279"/>
      <c r="D493" s="259">
        <v>63</v>
      </c>
      <c r="E493" s="259">
        <v>85</v>
      </c>
      <c r="F493" s="259">
        <v>15</v>
      </c>
      <c r="G493" s="259">
        <v>159</v>
      </c>
      <c r="H493" s="259">
        <v>0</v>
      </c>
      <c r="I493" s="279">
        <v>0</v>
      </c>
      <c r="J493" s="259">
        <v>0</v>
      </c>
      <c r="K493" s="259">
        <v>3</v>
      </c>
      <c r="L493" s="259">
        <v>0</v>
      </c>
    </row>
    <row r="494" spans="1:13" s="219" customFormat="1" ht="9" customHeight="1">
      <c r="A494" s="220" t="s">
        <v>60</v>
      </c>
      <c r="B494" s="229">
        <v>154</v>
      </c>
      <c r="C494" s="279"/>
      <c r="D494" s="259">
        <v>48</v>
      </c>
      <c r="E494" s="259">
        <v>85</v>
      </c>
      <c r="F494" s="259">
        <v>9</v>
      </c>
      <c r="G494" s="259">
        <v>18</v>
      </c>
      <c r="H494" s="259">
        <v>0</v>
      </c>
      <c r="I494" s="279">
        <v>1</v>
      </c>
      <c r="J494" s="259">
        <v>0</v>
      </c>
      <c r="K494" s="259">
        <v>1</v>
      </c>
      <c r="L494" s="259">
        <v>0</v>
      </c>
    </row>
    <row r="495" spans="1:13" s="219" customFormat="1" ht="9" customHeight="1">
      <c r="A495" s="225" t="s">
        <v>61</v>
      </c>
      <c r="B495" s="230">
        <v>368</v>
      </c>
      <c r="C495" s="280"/>
      <c r="D495" s="260">
        <v>100</v>
      </c>
      <c r="E495" s="260">
        <v>100</v>
      </c>
      <c r="F495" s="260">
        <v>136</v>
      </c>
      <c r="G495" s="260">
        <v>38</v>
      </c>
      <c r="H495" s="260">
        <v>1</v>
      </c>
      <c r="I495" s="280">
        <v>0</v>
      </c>
      <c r="J495" s="260">
        <v>0</v>
      </c>
      <c r="K495" s="260">
        <v>1</v>
      </c>
      <c r="L495" s="260">
        <v>0</v>
      </c>
    </row>
    <row r="496" spans="1:13" s="219" customFormat="1" ht="9" customHeight="1">
      <c r="A496" s="220" t="s">
        <v>62</v>
      </c>
      <c r="B496" s="229">
        <v>558</v>
      </c>
      <c r="C496" s="279"/>
      <c r="D496" s="259">
        <v>405</v>
      </c>
      <c r="E496" s="259">
        <v>35</v>
      </c>
      <c r="F496" s="259">
        <v>36</v>
      </c>
      <c r="G496" s="259">
        <v>80</v>
      </c>
      <c r="H496" s="259">
        <v>1</v>
      </c>
      <c r="I496" s="279">
        <v>0</v>
      </c>
      <c r="J496" s="259">
        <v>0</v>
      </c>
      <c r="K496" s="259">
        <v>1</v>
      </c>
      <c r="L496" s="259">
        <v>2</v>
      </c>
    </row>
    <row r="497" spans="1:13" s="219" customFormat="1" ht="9" customHeight="1">
      <c r="A497" s="220" t="s">
        <v>63</v>
      </c>
      <c r="B497" s="229">
        <v>1921</v>
      </c>
      <c r="C497" s="279"/>
      <c r="D497" s="259">
        <v>1464</v>
      </c>
      <c r="E497" s="259">
        <v>55</v>
      </c>
      <c r="F497" s="259">
        <v>404</v>
      </c>
      <c r="G497" s="259">
        <v>2</v>
      </c>
      <c r="H497" s="259">
        <v>0</v>
      </c>
      <c r="I497" s="279">
        <v>0</v>
      </c>
      <c r="J497" s="259">
        <v>0</v>
      </c>
      <c r="K497" s="259">
        <v>0</v>
      </c>
      <c r="L497" s="259">
        <v>0</v>
      </c>
    </row>
    <row r="498" spans="1:13" s="219" customFormat="1" ht="9" customHeight="1">
      <c r="A498" s="220" t="s">
        <v>64</v>
      </c>
      <c r="B498" s="229">
        <v>2148</v>
      </c>
      <c r="C498" s="279"/>
      <c r="D498" s="259">
        <v>1462</v>
      </c>
      <c r="E498" s="259">
        <v>486</v>
      </c>
      <c r="F498" s="259">
        <v>201</v>
      </c>
      <c r="G498" s="259">
        <v>2</v>
      </c>
      <c r="H498" s="259">
        <v>1</v>
      </c>
      <c r="I498" s="279">
        <v>0</v>
      </c>
      <c r="J498" s="259">
        <v>0</v>
      </c>
      <c r="K498" s="259">
        <v>0</v>
      </c>
      <c r="L498" s="259">
        <v>0</v>
      </c>
    </row>
    <row r="499" spans="1:13" s="219" customFormat="1" ht="9" customHeight="1">
      <c r="A499" s="225" t="s">
        <v>65</v>
      </c>
      <c r="B499" s="230">
        <v>140</v>
      </c>
      <c r="C499" s="280"/>
      <c r="D499" s="260">
        <v>34</v>
      </c>
      <c r="E499" s="260">
        <v>54</v>
      </c>
      <c r="F499" s="260">
        <v>12</v>
      </c>
      <c r="G499" s="260">
        <v>40</v>
      </c>
      <c r="H499" s="260">
        <v>0</v>
      </c>
      <c r="I499" s="280">
        <v>0</v>
      </c>
      <c r="J499" s="260">
        <v>0</v>
      </c>
      <c r="K499" s="260">
        <v>0</v>
      </c>
      <c r="L499" s="260">
        <v>0</v>
      </c>
      <c r="M499" s="368"/>
    </row>
    <row r="500" spans="1:13" s="219" customFormat="1" ht="9" customHeight="1">
      <c r="A500" s="220" t="s">
        <v>66</v>
      </c>
      <c r="B500" s="229">
        <v>420</v>
      </c>
      <c r="C500" s="279"/>
      <c r="D500" s="259">
        <v>231</v>
      </c>
      <c r="E500" s="259">
        <v>78</v>
      </c>
      <c r="F500" s="259">
        <v>38</v>
      </c>
      <c r="G500" s="259">
        <v>67</v>
      </c>
      <c r="H500" s="259">
        <v>0</v>
      </c>
      <c r="I500" s="279">
        <v>0</v>
      </c>
      <c r="J500" s="259">
        <v>3</v>
      </c>
      <c r="K500" s="259">
        <v>0</v>
      </c>
      <c r="L500" s="259">
        <v>3</v>
      </c>
    </row>
    <row r="501" spans="1:13" s="219" customFormat="1" ht="9" customHeight="1">
      <c r="A501" s="220" t="s">
        <v>67</v>
      </c>
      <c r="B501" s="229">
        <v>95</v>
      </c>
      <c r="C501" s="279"/>
      <c r="D501" s="259">
        <v>54</v>
      </c>
      <c r="E501" s="259">
        <v>36</v>
      </c>
      <c r="F501" s="259">
        <v>6</v>
      </c>
      <c r="G501" s="259">
        <v>2</v>
      </c>
      <c r="H501" s="259">
        <v>0</v>
      </c>
      <c r="I501" s="279">
        <v>0</v>
      </c>
      <c r="J501" s="259">
        <v>0</v>
      </c>
      <c r="K501" s="259">
        <v>0</v>
      </c>
      <c r="L501" s="259">
        <v>0</v>
      </c>
    </row>
    <row r="502" spans="1:13" s="219" customFormat="1" ht="9" customHeight="1">
      <c r="A502" s="220" t="s">
        <v>68</v>
      </c>
      <c r="B502" s="229">
        <v>5474</v>
      </c>
      <c r="C502" s="279"/>
      <c r="D502" s="259">
        <v>4952</v>
      </c>
      <c r="E502" s="259">
        <v>292</v>
      </c>
      <c r="F502" s="259">
        <v>230</v>
      </c>
      <c r="G502" s="259">
        <v>0</v>
      </c>
      <c r="H502" s="259">
        <v>0</v>
      </c>
      <c r="I502" s="279">
        <v>0</v>
      </c>
      <c r="J502" s="259">
        <v>0</v>
      </c>
      <c r="K502" s="259">
        <v>0</v>
      </c>
      <c r="L502" s="259">
        <v>0</v>
      </c>
    </row>
    <row r="503" spans="1:13" s="219" customFormat="1" ht="9" customHeight="1">
      <c r="A503" s="225" t="s">
        <v>69</v>
      </c>
      <c r="B503" s="230">
        <v>481</v>
      </c>
      <c r="C503" s="280"/>
      <c r="D503" s="260">
        <v>411</v>
      </c>
      <c r="E503" s="260">
        <v>41</v>
      </c>
      <c r="F503" s="260">
        <v>5</v>
      </c>
      <c r="G503" s="260">
        <v>24</v>
      </c>
      <c r="H503" s="260">
        <v>1</v>
      </c>
      <c r="I503" s="280">
        <v>0</v>
      </c>
      <c r="J503" s="260">
        <v>0</v>
      </c>
      <c r="K503" s="260">
        <v>1</v>
      </c>
      <c r="L503" s="260">
        <v>0</v>
      </c>
    </row>
    <row r="504" spans="1:13" s="219" customFormat="1" ht="9" customHeight="1">
      <c r="A504" s="220" t="s">
        <v>70</v>
      </c>
      <c r="B504" s="229">
        <v>1560</v>
      </c>
      <c r="C504" s="279"/>
      <c r="D504" s="259">
        <v>1096</v>
      </c>
      <c r="E504" s="259">
        <v>194</v>
      </c>
      <c r="F504" s="259">
        <v>51</v>
      </c>
      <c r="G504" s="259">
        <v>220</v>
      </c>
      <c r="H504" s="259">
        <v>0</v>
      </c>
      <c r="I504" s="279">
        <v>0</v>
      </c>
      <c r="J504" s="259">
        <v>0</v>
      </c>
      <c r="K504" s="259">
        <v>0</v>
      </c>
      <c r="L504" s="259">
        <v>0</v>
      </c>
    </row>
    <row r="505" spans="1:13" s="219" customFormat="1" ht="9" customHeight="1">
      <c r="A505" s="220" t="s">
        <v>71</v>
      </c>
      <c r="B505" s="229">
        <v>845</v>
      </c>
      <c r="C505" s="279"/>
      <c r="D505" s="259">
        <v>339</v>
      </c>
      <c r="E505" s="259">
        <v>201</v>
      </c>
      <c r="F505" s="259">
        <v>44</v>
      </c>
      <c r="G505" s="259">
        <v>238</v>
      </c>
      <c r="H505" s="259">
        <v>0</v>
      </c>
      <c r="I505" s="279">
        <v>0</v>
      </c>
      <c r="J505" s="259">
        <v>23</v>
      </c>
      <c r="K505" s="259">
        <v>0</v>
      </c>
      <c r="L505" s="259">
        <v>0</v>
      </c>
    </row>
    <row r="506" spans="1:13" s="219" customFormat="1" ht="9" customHeight="1">
      <c r="A506" s="220" t="s">
        <v>72</v>
      </c>
      <c r="B506" s="229">
        <v>162</v>
      </c>
      <c r="C506" s="279"/>
      <c r="D506" s="259">
        <v>87</v>
      </c>
      <c r="E506" s="259">
        <v>30</v>
      </c>
      <c r="F506" s="259">
        <v>32</v>
      </c>
      <c r="G506" s="259">
        <v>7</v>
      </c>
      <c r="H506" s="259">
        <v>0</v>
      </c>
      <c r="I506" s="279">
        <v>0</v>
      </c>
      <c r="J506" s="259">
        <v>0</v>
      </c>
      <c r="K506" s="259">
        <v>2</v>
      </c>
      <c r="L506" s="259">
        <v>7</v>
      </c>
    </row>
    <row r="507" spans="1:13" s="219" customFormat="1" ht="9" customHeight="1">
      <c r="A507" s="225" t="s">
        <v>73</v>
      </c>
      <c r="B507" s="230">
        <v>197</v>
      </c>
      <c r="C507" s="280"/>
      <c r="D507" s="260">
        <v>159</v>
      </c>
      <c r="E507" s="260">
        <v>32</v>
      </c>
      <c r="F507" s="260">
        <v>0</v>
      </c>
      <c r="G507" s="260">
        <v>1</v>
      </c>
      <c r="H507" s="260">
        <v>0</v>
      </c>
      <c r="I507" s="280">
        <v>0</v>
      </c>
      <c r="J507" s="260">
        <v>0</v>
      </c>
      <c r="K507" s="260">
        <v>2</v>
      </c>
      <c r="L507" s="260">
        <v>3</v>
      </c>
    </row>
    <row r="508" spans="1:13" s="219" customFormat="1" ht="9" customHeight="1">
      <c r="A508" s="220" t="s">
        <v>74</v>
      </c>
      <c r="B508" s="229">
        <v>156</v>
      </c>
      <c r="C508" s="279"/>
      <c r="D508" s="259">
        <v>36</v>
      </c>
      <c r="E508" s="259">
        <v>61</v>
      </c>
      <c r="F508" s="259">
        <v>10</v>
      </c>
      <c r="G508" s="259">
        <v>51</v>
      </c>
      <c r="H508" s="259">
        <v>0</v>
      </c>
      <c r="I508" s="279">
        <v>0</v>
      </c>
      <c r="J508" s="259">
        <v>0</v>
      </c>
      <c r="K508" s="259">
        <v>0</v>
      </c>
      <c r="L508" s="259">
        <v>0</v>
      </c>
    </row>
    <row r="509" spans="1:13" s="219" customFormat="1" ht="9" customHeight="1">
      <c r="A509" s="220" t="s">
        <v>75</v>
      </c>
      <c r="B509" s="229">
        <v>335</v>
      </c>
      <c r="C509" s="279"/>
      <c r="D509" s="259">
        <v>192</v>
      </c>
      <c r="E509" s="259">
        <v>43</v>
      </c>
      <c r="F509" s="259">
        <v>70</v>
      </c>
      <c r="G509" s="259">
        <v>30</v>
      </c>
      <c r="H509" s="259">
        <v>1</v>
      </c>
      <c r="I509" s="279">
        <v>0</v>
      </c>
      <c r="J509" s="259">
        <v>0</v>
      </c>
      <c r="K509" s="259">
        <v>0</v>
      </c>
      <c r="L509" s="259">
        <v>0</v>
      </c>
    </row>
    <row r="510" spans="1:13" s="219" customFormat="1" ht="9" customHeight="1">
      <c r="A510" s="220" t="s">
        <v>76</v>
      </c>
      <c r="B510" s="229">
        <v>70</v>
      </c>
      <c r="C510" s="279"/>
      <c r="D510" s="259">
        <v>50</v>
      </c>
      <c r="E510" s="259">
        <v>16</v>
      </c>
      <c r="F510" s="259">
        <v>3</v>
      </c>
      <c r="G510" s="259">
        <v>0</v>
      </c>
      <c r="H510" s="259">
        <v>0</v>
      </c>
      <c r="I510" s="279">
        <v>0</v>
      </c>
      <c r="J510" s="259">
        <v>0</v>
      </c>
      <c r="K510" s="259">
        <v>1</v>
      </c>
      <c r="L510" s="259">
        <v>0</v>
      </c>
    </row>
    <row r="511" spans="1:13" s="219" customFormat="1" ht="9" customHeight="1">
      <c r="A511" s="225" t="s">
        <v>77</v>
      </c>
      <c r="B511" s="230">
        <v>300</v>
      </c>
      <c r="C511" s="280"/>
      <c r="D511" s="260">
        <v>157</v>
      </c>
      <c r="E511" s="260">
        <v>81</v>
      </c>
      <c r="F511" s="260">
        <v>20</v>
      </c>
      <c r="G511" s="260">
        <v>42</v>
      </c>
      <c r="H511" s="260">
        <v>0</v>
      </c>
      <c r="I511" s="280">
        <v>0</v>
      </c>
      <c r="J511" s="260">
        <v>0</v>
      </c>
      <c r="K511" s="260">
        <v>0</v>
      </c>
      <c r="L511" s="260">
        <v>0</v>
      </c>
    </row>
    <row r="512" spans="1:13" s="219" customFormat="1" ht="9" customHeight="1">
      <c r="A512" s="220" t="s">
        <v>78</v>
      </c>
      <c r="B512" s="229">
        <v>201</v>
      </c>
      <c r="C512" s="279"/>
      <c r="D512" s="259">
        <v>132</v>
      </c>
      <c r="E512" s="259">
        <v>62</v>
      </c>
      <c r="F512" s="259">
        <v>7</v>
      </c>
      <c r="G512" s="259">
        <v>0</v>
      </c>
      <c r="H512" s="259">
        <v>0</v>
      </c>
      <c r="I512" s="279">
        <v>0</v>
      </c>
      <c r="J512" s="259">
        <v>0</v>
      </c>
      <c r="K512" s="259">
        <v>0</v>
      </c>
      <c r="L512" s="259">
        <v>0</v>
      </c>
    </row>
    <row r="513" spans="1:13" s="219" customFormat="1" ht="9" customHeight="1">
      <c r="A513" s="220" t="s">
        <v>79</v>
      </c>
      <c r="B513" s="229">
        <v>1007</v>
      </c>
      <c r="C513" s="279"/>
      <c r="D513" s="259">
        <v>686</v>
      </c>
      <c r="E513" s="259">
        <v>168</v>
      </c>
      <c r="F513" s="259">
        <v>38</v>
      </c>
      <c r="G513" s="259">
        <v>114</v>
      </c>
      <c r="H513" s="259">
        <v>0</v>
      </c>
      <c r="I513" s="279">
        <v>0</v>
      </c>
      <c r="J513" s="259">
        <v>0</v>
      </c>
      <c r="K513" s="259">
        <v>2</v>
      </c>
      <c r="L513" s="259">
        <v>0</v>
      </c>
    </row>
    <row r="514" spans="1:13" s="219" customFormat="1" ht="9" customHeight="1">
      <c r="A514" s="220" t="s">
        <v>80</v>
      </c>
      <c r="B514" s="369">
        <v>46</v>
      </c>
      <c r="C514" s="279"/>
      <c r="D514" s="259">
        <v>4</v>
      </c>
      <c r="E514" s="259">
        <v>20</v>
      </c>
      <c r="F514" s="259">
        <v>1</v>
      </c>
      <c r="G514" s="259">
        <v>20</v>
      </c>
      <c r="H514" s="259">
        <v>0</v>
      </c>
      <c r="I514" s="279">
        <v>0</v>
      </c>
      <c r="J514" s="259">
        <v>0</v>
      </c>
      <c r="K514" s="259">
        <v>1</v>
      </c>
      <c r="L514" s="259">
        <v>0</v>
      </c>
    </row>
    <row r="515" spans="1:13" s="219" customFormat="1" ht="9" customHeight="1">
      <c r="A515" s="225" t="s">
        <v>81</v>
      </c>
      <c r="B515" s="230">
        <v>15</v>
      </c>
      <c r="C515" s="280"/>
      <c r="D515" s="260">
        <v>8</v>
      </c>
      <c r="E515" s="260">
        <v>7</v>
      </c>
      <c r="F515" s="260">
        <v>0</v>
      </c>
      <c r="G515" s="260">
        <v>0</v>
      </c>
      <c r="H515" s="260">
        <v>0</v>
      </c>
      <c r="I515" s="280">
        <v>0</v>
      </c>
      <c r="J515" s="260">
        <v>0</v>
      </c>
      <c r="K515" s="260">
        <v>0</v>
      </c>
      <c r="L515" s="260">
        <v>0</v>
      </c>
    </row>
    <row r="516" spans="1:13" s="219" customFormat="1" ht="9" customHeight="1">
      <c r="A516" s="253"/>
      <c r="B516" s="281"/>
      <c r="C516" s="281"/>
      <c r="D516" s="281"/>
      <c r="E516" s="281"/>
      <c r="F516" s="281"/>
      <c r="G516" s="281"/>
      <c r="H516" s="281"/>
      <c r="I516" s="281"/>
      <c r="J516" s="281"/>
      <c r="K516" s="281"/>
      <c r="L516" s="281"/>
    </row>
    <row r="517" spans="1:13" s="219" customFormat="1" ht="9" customHeight="1">
      <c r="A517" s="218">
        <v>2009</v>
      </c>
    </row>
    <row r="518" spans="1:13" s="219" customFormat="1" ht="9" customHeight="1">
      <c r="A518" s="222" t="s">
        <v>102</v>
      </c>
      <c r="B518" s="278">
        <f>SUM(B520:B551)</f>
        <v>25019</v>
      </c>
      <c r="C518" s="278"/>
      <c r="D518" s="278">
        <f t="shared" ref="D518:L518" si="14">SUM(D520:D551)</f>
        <v>18014</v>
      </c>
      <c r="E518" s="278">
        <f t="shared" si="14"/>
        <v>3103</v>
      </c>
      <c r="F518" s="278">
        <f t="shared" si="14"/>
        <v>2547</v>
      </c>
      <c r="G518" s="278">
        <f t="shared" si="14"/>
        <v>1547</v>
      </c>
      <c r="H518" s="278">
        <f t="shared" si="14"/>
        <v>7</v>
      </c>
      <c r="I518" s="278">
        <f t="shared" si="14"/>
        <v>6</v>
      </c>
      <c r="J518" s="278">
        <f t="shared" si="14"/>
        <v>25</v>
      </c>
      <c r="K518" s="278">
        <f t="shared" si="14"/>
        <v>20</v>
      </c>
      <c r="L518" s="278">
        <f t="shared" si="14"/>
        <v>46</v>
      </c>
      <c r="M518" s="249"/>
    </row>
    <row r="519" spans="1:13" s="219" customFormat="1" ht="3" customHeight="1">
      <c r="A519" s="222"/>
      <c r="B519" s="278"/>
      <c r="C519" s="278"/>
      <c r="D519" s="278"/>
      <c r="E519" s="278"/>
      <c r="F519" s="278"/>
      <c r="G519" s="278"/>
      <c r="H519" s="278"/>
      <c r="I519" s="278"/>
      <c r="J519" s="278"/>
      <c r="K519" s="278"/>
      <c r="L519" s="278"/>
    </row>
    <row r="520" spans="1:13" s="219" customFormat="1" ht="9" customHeight="1">
      <c r="A520" s="220" t="s">
        <v>50</v>
      </c>
      <c r="B520" s="229">
        <v>95</v>
      </c>
      <c r="C520" s="279"/>
      <c r="D520" s="259">
        <v>79</v>
      </c>
      <c r="E520" s="259">
        <v>8</v>
      </c>
      <c r="F520" s="259">
        <v>5</v>
      </c>
      <c r="G520" s="259">
        <v>0</v>
      </c>
      <c r="H520" s="259">
        <v>0</v>
      </c>
      <c r="I520" s="279">
        <v>0</v>
      </c>
      <c r="J520" s="259">
        <v>0</v>
      </c>
      <c r="K520" s="259">
        <v>1</v>
      </c>
      <c r="L520" s="259">
        <v>9</v>
      </c>
    </row>
    <row r="521" spans="1:13" s="219" customFormat="1" ht="9" customHeight="1">
      <c r="A521" s="220" t="s">
        <v>51</v>
      </c>
      <c r="B521" s="229">
        <v>3220</v>
      </c>
      <c r="C521" s="279"/>
      <c r="D521" s="259">
        <v>3114</v>
      </c>
      <c r="E521" s="259">
        <v>54</v>
      </c>
      <c r="F521" s="259">
        <v>53</v>
      </c>
      <c r="G521" s="259">
        <v>1</v>
      </c>
      <c r="H521" s="259">
        <v>0</v>
      </c>
      <c r="I521" s="279">
        <v>0</v>
      </c>
      <c r="J521" s="259">
        <v>0</v>
      </c>
      <c r="K521" s="259">
        <v>1</v>
      </c>
      <c r="L521" s="259">
        <v>1</v>
      </c>
    </row>
    <row r="522" spans="1:13" s="219" customFormat="1" ht="9" customHeight="1">
      <c r="A522" s="220" t="s">
        <v>52</v>
      </c>
      <c r="B522" s="229">
        <v>190</v>
      </c>
      <c r="C522" s="279"/>
      <c r="D522" s="259">
        <v>135</v>
      </c>
      <c r="E522" s="259">
        <v>21</v>
      </c>
      <c r="F522" s="259">
        <v>19</v>
      </c>
      <c r="G522" s="259">
        <v>15</v>
      </c>
      <c r="H522" s="259">
        <v>0</v>
      </c>
      <c r="I522" s="279">
        <v>0</v>
      </c>
      <c r="J522" s="259">
        <v>0</v>
      </c>
      <c r="K522" s="259">
        <v>2</v>
      </c>
      <c r="L522" s="259">
        <v>0</v>
      </c>
    </row>
    <row r="523" spans="1:13" s="219" customFormat="1" ht="9" customHeight="1">
      <c r="A523" s="225" t="s">
        <v>53</v>
      </c>
      <c r="B523" s="230">
        <v>7</v>
      </c>
      <c r="C523" s="280"/>
      <c r="D523" s="260">
        <v>3</v>
      </c>
      <c r="E523" s="260">
        <v>3</v>
      </c>
      <c r="F523" s="260">
        <v>0</v>
      </c>
      <c r="G523" s="260">
        <v>4</v>
      </c>
      <c r="H523" s="260">
        <v>0</v>
      </c>
      <c r="I523" s="280">
        <v>0</v>
      </c>
      <c r="J523" s="260">
        <v>0</v>
      </c>
      <c r="K523" s="260">
        <v>0</v>
      </c>
      <c r="L523" s="260">
        <v>1</v>
      </c>
    </row>
    <row r="524" spans="1:13" s="219" customFormat="1" ht="9" customHeight="1">
      <c r="A524" s="220" t="s">
        <v>54</v>
      </c>
      <c r="B524" s="229">
        <v>183</v>
      </c>
      <c r="C524" s="279"/>
      <c r="D524" s="259">
        <v>24</v>
      </c>
      <c r="E524" s="259">
        <v>89</v>
      </c>
      <c r="F524" s="259">
        <v>7</v>
      </c>
      <c r="G524" s="259">
        <v>62</v>
      </c>
      <c r="H524" s="259">
        <v>0</v>
      </c>
      <c r="I524" s="279">
        <v>0</v>
      </c>
      <c r="J524" s="259">
        <v>0</v>
      </c>
      <c r="K524" s="259">
        <v>2</v>
      </c>
      <c r="L524" s="259">
        <v>0</v>
      </c>
    </row>
    <row r="525" spans="1:13" s="219" customFormat="1" ht="9" customHeight="1">
      <c r="A525" s="220" t="s">
        <v>55</v>
      </c>
      <c r="B525" s="229">
        <v>65</v>
      </c>
      <c r="C525" s="279"/>
      <c r="D525" s="259">
        <v>38</v>
      </c>
      <c r="E525" s="259">
        <v>18</v>
      </c>
      <c r="F525" s="259">
        <v>9</v>
      </c>
      <c r="G525" s="259">
        <v>8</v>
      </c>
      <c r="H525" s="259">
        <v>0</v>
      </c>
      <c r="I525" s="279">
        <v>0</v>
      </c>
      <c r="J525" s="259">
        <v>0</v>
      </c>
      <c r="K525" s="259">
        <v>0</v>
      </c>
      <c r="L525" s="259">
        <v>0</v>
      </c>
    </row>
    <row r="526" spans="1:13" s="219" customFormat="1" ht="9" customHeight="1">
      <c r="A526" s="220" t="s">
        <v>56</v>
      </c>
      <c r="B526" s="229">
        <v>0</v>
      </c>
      <c r="C526" s="279"/>
      <c r="D526" s="259">
        <v>0</v>
      </c>
      <c r="E526" s="259">
        <v>0</v>
      </c>
      <c r="F526" s="259">
        <v>0</v>
      </c>
      <c r="G526" s="259">
        <v>0</v>
      </c>
      <c r="H526" s="259">
        <v>0</v>
      </c>
      <c r="I526" s="279">
        <v>0</v>
      </c>
      <c r="J526" s="259">
        <v>0</v>
      </c>
      <c r="K526" s="259">
        <v>0</v>
      </c>
      <c r="L526" s="259">
        <v>0</v>
      </c>
    </row>
    <row r="527" spans="1:13" s="219" customFormat="1" ht="9" customHeight="1">
      <c r="A527" s="225" t="s">
        <v>57</v>
      </c>
      <c r="B527" s="230">
        <v>40</v>
      </c>
      <c r="C527" s="280"/>
      <c r="D527" s="260">
        <v>7</v>
      </c>
      <c r="E527" s="260">
        <v>24</v>
      </c>
      <c r="F527" s="260">
        <v>4</v>
      </c>
      <c r="G527" s="260">
        <v>28</v>
      </c>
      <c r="H527" s="260">
        <v>0</v>
      </c>
      <c r="I527" s="280">
        <v>0</v>
      </c>
      <c r="J527" s="260">
        <v>0</v>
      </c>
      <c r="K527" s="260">
        <v>0</v>
      </c>
      <c r="L527" s="260">
        <v>0</v>
      </c>
    </row>
    <row r="528" spans="1:13" s="219" customFormat="1" ht="9" customHeight="1">
      <c r="A528" s="220" t="s">
        <v>58</v>
      </c>
      <c r="B528" s="229">
        <v>1979</v>
      </c>
      <c r="C528" s="279"/>
      <c r="D528" s="259">
        <v>755</v>
      </c>
      <c r="E528" s="259">
        <v>335</v>
      </c>
      <c r="F528" s="259">
        <v>565</v>
      </c>
      <c r="G528" s="259">
        <v>325</v>
      </c>
      <c r="H528" s="259">
        <v>0</v>
      </c>
      <c r="I528" s="279">
        <v>3</v>
      </c>
      <c r="J528" s="259">
        <v>0</v>
      </c>
      <c r="K528" s="259">
        <v>0</v>
      </c>
      <c r="L528" s="259">
        <v>0</v>
      </c>
    </row>
    <row r="529" spans="1:13" s="219" customFormat="1" ht="9" customHeight="1">
      <c r="A529" s="220" t="s">
        <v>59</v>
      </c>
      <c r="B529" s="229">
        <v>366</v>
      </c>
      <c r="C529" s="279"/>
      <c r="D529" s="259">
        <v>132</v>
      </c>
      <c r="E529" s="259">
        <v>46</v>
      </c>
      <c r="F529" s="259">
        <v>7</v>
      </c>
      <c r="G529" s="259">
        <v>181</v>
      </c>
      <c r="H529" s="259">
        <v>2</v>
      </c>
      <c r="I529" s="279">
        <v>0</v>
      </c>
      <c r="J529" s="259">
        <v>0</v>
      </c>
      <c r="K529" s="259">
        <v>1</v>
      </c>
      <c r="L529" s="259">
        <v>1</v>
      </c>
    </row>
    <row r="530" spans="1:13" s="219" customFormat="1" ht="9" customHeight="1">
      <c r="A530" s="220" t="s">
        <v>60</v>
      </c>
      <c r="B530" s="229">
        <v>139</v>
      </c>
      <c r="C530" s="279"/>
      <c r="D530" s="259">
        <v>77</v>
      </c>
      <c r="E530" s="259">
        <v>45</v>
      </c>
      <c r="F530" s="259">
        <v>6</v>
      </c>
      <c r="G530" s="259">
        <v>11</v>
      </c>
      <c r="H530" s="259">
        <v>0</v>
      </c>
      <c r="I530" s="279">
        <v>1</v>
      </c>
      <c r="J530" s="259">
        <v>1</v>
      </c>
      <c r="K530" s="259">
        <v>0</v>
      </c>
      <c r="L530" s="259">
        <v>0</v>
      </c>
    </row>
    <row r="531" spans="1:13" s="219" customFormat="1" ht="9" customHeight="1">
      <c r="A531" s="225" t="s">
        <v>61</v>
      </c>
      <c r="B531" s="230">
        <v>443</v>
      </c>
      <c r="C531" s="280"/>
      <c r="D531" s="260">
        <v>132</v>
      </c>
      <c r="E531" s="260">
        <v>144</v>
      </c>
      <c r="F531" s="260">
        <v>138</v>
      </c>
      <c r="G531" s="260">
        <v>22</v>
      </c>
      <c r="H531" s="260">
        <v>2</v>
      </c>
      <c r="I531" s="280">
        <v>0</v>
      </c>
      <c r="J531" s="260">
        <v>0</v>
      </c>
      <c r="K531" s="260">
        <v>9</v>
      </c>
      <c r="L531" s="260">
        <v>2</v>
      </c>
    </row>
    <row r="532" spans="1:13" s="219" customFormat="1" ht="9" customHeight="1">
      <c r="A532" s="220" t="s">
        <v>62</v>
      </c>
      <c r="B532" s="229">
        <v>480</v>
      </c>
      <c r="C532" s="279"/>
      <c r="D532" s="259">
        <v>347</v>
      </c>
      <c r="E532" s="259">
        <v>35</v>
      </c>
      <c r="F532" s="259">
        <v>23</v>
      </c>
      <c r="G532" s="259">
        <v>75</v>
      </c>
      <c r="H532" s="259">
        <v>0</v>
      </c>
      <c r="I532" s="279">
        <v>0</v>
      </c>
      <c r="J532" s="259">
        <v>0</v>
      </c>
      <c r="K532" s="259">
        <v>0</v>
      </c>
      <c r="L532" s="259">
        <v>0</v>
      </c>
    </row>
    <row r="533" spans="1:13" s="219" customFormat="1" ht="9" customHeight="1">
      <c r="A533" s="220" t="s">
        <v>63</v>
      </c>
      <c r="B533" s="229">
        <v>2161</v>
      </c>
      <c r="C533" s="279"/>
      <c r="D533" s="259">
        <v>1537</v>
      </c>
      <c r="E533" s="259">
        <v>40</v>
      </c>
      <c r="F533" s="259">
        <v>560</v>
      </c>
      <c r="G533" s="259">
        <v>3</v>
      </c>
      <c r="H533" s="259">
        <v>0</v>
      </c>
      <c r="I533" s="279">
        <v>0</v>
      </c>
      <c r="J533" s="259">
        <v>0</v>
      </c>
      <c r="K533" s="259">
        <v>0</v>
      </c>
      <c r="L533" s="259">
        <v>25</v>
      </c>
    </row>
    <row r="534" spans="1:13" s="219" customFormat="1" ht="9" customHeight="1">
      <c r="A534" s="220" t="s">
        <v>64</v>
      </c>
      <c r="B534" s="229">
        <v>3598</v>
      </c>
      <c r="C534" s="279"/>
      <c r="D534" s="259">
        <v>2342</v>
      </c>
      <c r="E534" s="259">
        <v>876</v>
      </c>
      <c r="F534" s="259">
        <v>361</v>
      </c>
      <c r="G534" s="259">
        <v>26</v>
      </c>
      <c r="H534" s="259">
        <v>0</v>
      </c>
      <c r="I534" s="279">
        <v>1</v>
      </c>
      <c r="J534" s="259">
        <v>0</v>
      </c>
      <c r="K534" s="259">
        <v>0</v>
      </c>
      <c r="L534" s="259">
        <v>0</v>
      </c>
    </row>
    <row r="535" spans="1:13" s="219" customFormat="1" ht="9" customHeight="1">
      <c r="A535" s="225" t="s">
        <v>65</v>
      </c>
      <c r="B535" s="230">
        <v>178</v>
      </c>
      <c r="C535" s="280"/>
      <c r="D535" s="260">
        <v>75</v>
      </c>
      <c r="E535" s="260">
        <v>44</v>
      </c>
      <c r="F535" s="260">
        <v>20</v>
      </c>
      <c r="G535" s="260">
        <v>39</v>
      </c>
      <c r="H535" s="260">
        <v>0</v>
      </c>
      <c r="I535" s="280">
        <v>0</v>
      </c>
      <c r="J535" s="260">
        <v>0</v>
      </c>
      <c r="K535" s="260">
        <v>0</v>
      </c>
      <c r="L535" s="260">
        <v>0</v>
      </c>
      <c r="M535" s="368"/>
    </row>
    <row r="536" spans="1:13" s="219" customFormat="1" ht="9" customHeight="1">
      <c r="A536" s="220" t="s">
        <v>66</v>
      </c>
      <c r="B536" s="229">
        <v>484</v>
      </c>
      <c r="C536" s="279"/>
      <c r="D536" s="259">
        <v>240</v>
      </c>
      <c r="E536" s="259">
        <v>77</v>
      </c>
      <c r="F536" s="259">
        <v>49</v>
      </c>
      <c r="G536" s="259">
        <v>109</v>
      </c>
      <c r="H536" s="259">
        <v>0</v>
      </c>
      <c r="I536" s="279">
        <v>0</v>
      </c>
      <c r="J536" s="259">
        <v>3</v>
      </c>
      <c r="K536" s="259">
        <v>0</v>
      </c>
      <c r="L536" s="259">
        <v>6</v>
      </c>
    </row>
    <row r="537" spans="1:13" s="219" customFormat="1" ht="9" customHeight="1">
      <c r="A537" s="220" t="s">
        <v>67</v>
      </c>
      <c r="B537" s="229">
        <v>99</v>
      </c>
      <c r="C537" s="279"/>
      <c r="D537" s="259">
        <v>50</v>
      </c>
      <c r="E537" s="259">
        <v>44</v>
      </c>
      <c r="F537" s="259">
        <v>5</v>
      </c>
      <c r="G537" s="259">
        <v>0</v>
      </c>
      <c r="H537" s="259">
        <v>0</v>
      </c>
      <c r="I537" s="279">
        <v>0</v>
      </c>
      <c r="J537" s="259">
        <v>0</v>
      </c>
      <c r="K537" s="259">
        <v>0</v>
      </c>
      <c r="L537" s="259">
        <v>0</v>
      </c>
    </row>
    <row r="538" spans="1:13" s="219" customFormat="1" ht="9" customHeight="1">
      <c r="A538" s="220" t="s">
        <v>68</v>
      </c>
      <c r="B538" s="229">
        <v>5653</v>
      </c>
      <c r="C538" s="279"/>
      <c r="D538" s="259">
        <v>5171</v>
      </c>
      <c r="E538" s="259">
        <v>285</v>
      </c>
      <c r="F538" s="259">
        <v>396</v>
      </c>
      <c r="G538" s="259">
        <v>0</v>
      </c>
      <c r="H538" s="259">
        <v>0</v>
      </c>
      <c r="I538" s="279">
        <v>0</v>
      </c>
      <c r="J538" s="259">
        <v>0</v>
      </c>
      <c r="K538" s="259">
        <v>0</v>
      </c>
      <c r="L538" s="259">
        <v>0</v>
      </c>
    </row>
    <row r="539" spans="1:13" s="219" customFormat="1" ht="9" customHeight="1">
      <c r="A539" s="225" t="s">
        <v>69</v>
      </c>
      <c r="B539" s="230">
        <v>305</v>
      </c>
      <c r="C539" s="280"/>
      <c r="D539" s="260">
        <v>215</v>
      </c>
      <c r="E539" s="260">
        <v>21</v>
      </c>
      <c r="F539" s="260">
        <v>21</v>
      </c>
      <c r="G539" s="260">
        <v>58</v>
      </c>
      <c r="H539" s="260">
        <v>0</v>
      </c>
      <c r="I539" s="280">
        <v>0</v>
      </c>
      <c r="J539" s="260">
        <v>0</v>
      </c>
      <c r="K539" s="260">
        <v>0</v>
      </c>
      <c r="L539" s="260">
        <v>0</v>
      </c>
    </row>
    <row r="540" spans="1:13" s="219" customFormat="1" ht="9" customHeight="1">
      <c r="A540" s="220" t="s">
        <v>70</v>
      </c>
      <c r="B540" s="229">
        <v>2227</v>
      </c>
      <c r="C540" s="279"/>
      <c r="D540" s="259">
        <v>1791</v>
      </c>
      <c r="E540" s="259">
        <v>185</v>
      </c>
      <c r="F540" s="259">
        <v>69</v>
      </c>
      <c r="G540" s="259">
        <v>182</v>
      </c>
      <c r="H540" s="259">
        <v>0</v>
      </c>
      <c r="I540" s="279">
        <v>0</v>
      </c>
      <c r="J540" s="259">
        <v>0</v>
      </c>
      <c r="K540" s="259">
        <v>0</v>
      </c>
      <c r="L540" s="259">
        <v>0</v>
      </c>
    </row>
    <row r="541" spans="1:13" s="219" customFormat="1" ht="9" customHeight="1">
      <c r="A541" s="220" t="s">
        <v>71</v>
      </c>
      <c r="B541" s="229">
        <v>700</v>
      </c>
      <c r="C541" s="279"/>
      <c r="D541" s="259">
        <v>310</v>
      </c>
      <c r="E541" s="259">
        <v>163</v>
      </c>
      <c r="F541" s="259">
        <v>34</v>
      </c>
      <c r="G541" s="259">
        <v>173</v>
      </c>
      <c r="H541" s="259">
        <v>0</v>
      </c>
      <c r="I541" s="279">
        <v>0</v>
      </c>
      <c r="J541" s="259">
        <v>20</v>
      </c>
      <c r="K541" s="259">
        <v>0</v>
      </c>
      <c r="L541" s="259">
        <v>0</v>
      </c>
    </row>
    <row r="542" spans="1:13" s="219" customFormat="1" ht="9" customHeight="1">
      <c r="A542" s="220" t="s">
        <v>72</v>
      </c>
      <c r="B542" s="229">
        <v>209</v>
      </c>
      <c r="C542" s="279"/>
      <c r="D542" s="259">
        <v>135</v>
      </c>
      <c r="E542" s="259">
        <v>45</v>
      </c>
      <c r="F542" s="259">
        <v>24</v>
      </c>
      <c r="G542" s="259">
        <v>5</v>
      </c>
      <c r="H542" s="259">
        <v>0</v>
      </c>
      <c r="I542" s="279">
        <v>0</v>
      </c>
      <c r="J542" s="259">
        <v>0</v>
      </c>
      <c r="K542" s="259">
        <v>0</v>
      </c>
      <c r="L542" s="259">
        <v>0</v>
      </c>
    </row>
    <row r="543" spans="1:13" s="219" customFormat="1" ht="9" customHeight="1">
      <c r="A543" s="225" t="s">
        <v>73</v>
      </c>
      <c r="B543" s="230">
        <v>241</v>
      </c>
      <c r="C543" s="280"/>
      <c r="D543" s="260">
        <v>163</v>
      </c>
      <c r="E543" s="260">
        <v>75</v>
      </c>
      <c r="F543" s="260">
        <v>2</v>
      </c>
      <c r="G543" s="260">
        <v>2</v>
      </c>
      <c r="H543" s="260">
        <v>0</v>
      </c>
      <c r="I543" s="280">
        <v>0</v>
      </c>
      <c r="J543" s="260">
        <v>0</v>
      </c>
      <c r="K543" s="260">
        <v>0</v>
      </c>
      <c r="L543" s="260">
        <v>0</v>
      </c>
    </row>
    <row r="544" spans="1:13" s="219" customFormat="1" ht="9" customHeight="1">
      <c r="A544" s="220" t="s">
        <v>74</v>
      </c>
      <c r="B544" s="229">
        <v>129</v>
      </c>
      <c r="C544" s="279"/>
      <c r="D544" s="259">
        <v>28</v>
      </c>
      <c r="E544" s="259">
        <v>45</v>
      </c>
      <c r="F544" s="259">
        <v>16</v>
      </c>
      <c r="G544" s="259">
        <v>41</v>
      </c>
      <c r="H544" s="259">
        <v>0</v>
      </c>
      <c r="I544" s="279">
        <v>0</v>
      </c>
      <c r="J544" s="259">
        <v>0</v>
      </c>
      <c r="K544" s="259">
        <v>0</v>
      </c>
      <c r="L544" s="259">
        <v>0</v>
      </c>
    </row>
    <row r="545" spans="1:13" s="219" customFormat="1" ht="9" customHeight="1">
      <c r="A545" s="220" t="s">
        <v>75</v>
      </c>
      <c r="B545" s="229">
        <v>323</v>
      </c>
      <c r="C545" s="279"/>
      <c r="D545" s="259">
        <v>212</v>
      </c>
      <c r="E545" s="259">
        <v>30</v>
      </c>
      <c r="F545" s="259">
        <v>56</v>
      </c>
      <c r="G545" s="259">
        <v>22</v>
      </c>
      <c r="H545" s="259">
        <v>0</v>
      </c>
      <c r="I545" s="279">
        <v>0</v>
      </c>
      <c r="J545" s="259">
        <v>0</v>
      </c>
      <c r="K545" s="259">
        <v>3</v>
      </c>
      <c r="L545" s="259">
        <v>0</v>
      </c>
    </row>
    <row r="546" spans="1:13" s="219" customFormat="1" ht="9" customHeight="1">
      <c r="A546" s="220" t="s">
        <v>76</v>
      </c>
      <c r="B546" s="229">
        <v>190</v>
      </c>
      <c r="C546" s="279"/>
      <c r="D546" s="259">
        <v>156</v>
      </c>
      <c r="E546" s="259">
        <v>21</v>
      </c>
      <c r="F546" s="259">
        <v>13</v>
      </c>
      <c r="G546" s="259">
        <v>0</v>
      </c>
      <c r="H546" s="259">
        <v>3</v>
      </c>
      <c r="I546" s="279">
        <v>0</v>
      </c>
      <c r="J546" s="259">
        <v>0</v>
      </c>
      <c r="K546" s="259">
        <v>0</v>
      </c>
      <c r="L546" s="259">
        <v>0</v>
      </c>
    </row>
    <row r="547" spans="1:13" s="219" customFormat="1" ht="9" customHeight="1">
      <c r="A547" s="225" t="s">
        <v>77</v>
      </c>
      <c r="B547" s="230">
        <v>244</v>
      </c>
      <c r="C547" s="280"/>
      <c r="D547" s="260">
        <v>127</v>
      </c>
      <c r="E547" s="260">
        <v>55</v>
      </c>
      <c r="F547" s="260">
        <v>25</v>
      </c>
      <c r="G547" s="260">
        <v>37</v>
      </c>
      <c r="H547" s="260">
        <v>0</v>
      </c>
      <c r="I547" s="280">
        <v>0</v>
      </c>
      <c r="J547" s="260">
        <v>1</v>
      </c>
      <c r="K547" s="260">
        <v>0</v>
      </c>
      <c r="L547" s="260">
        <v>0</v>
      </c>
    </row>
    <row r="548" spans="1:13" s="219" customFormat="1" ht="9" customHeight="1">
      <c r="A548" s="220" t="s">
        <v>78</v>
      </c>
      <c r="B548" s="229">
        <v>174</v>
      </c>
      <c r="C548" s="279"/>
      <c r="D548" s="259">
        <v>110</v>
      </c>
      <c r="E548" s="259">
        <v>54</v>
      </c>
      <c r="F548" s="259">
        <v>10</v>
      </c>
      <c r="G548" s="259">
        <v>0</v>
      </c>
      <c r="H548" s="259">
        <v>0</v>
      </c>
      <c r="I548" s="279">
        <v>0</v>
      </c>
      <c r="J548" s="259">
        <v>0</v>
      </c>
      <c r="K548" s="259">
        <v>0</v>
      </c>
      <c r="L548" s="259">
        <v>0</v>
      </c>
    </row>
    <row r="549" spans="1:13" s="219" customFormat="1" ht="9" customHeight="1">
      <c r="A549" s="220" t="s">
        <v>79</v>
      </c>
      <c r="B549" s="229">
        <v>823</v>
      </c>
      <c r="C549" s="279"/>
      <c r="D549" s="259">
        <v>479</v>
      </c>
      <c r="E549" s="259">
        <v>190</v>
      </c>
      <c r="F549" s="259">
        <v>42</v>
      </c>
      <c r="G549" s="259">
        <v>111</v>
      </c>
      <c r="H549" s="259">
        <v>0</v>
      </c>
      <c r="I549" s="279">
        <v>0</v>
      </c>
      <c r="J549" s="259">
        <v>0</v>
      </c>
      <c r="K549" s="259">
        <v>1</v>
      </c>
      <c r="L549" s="259">
        <v>1</v>
      </c>
    </row>
    <row r="550" spans="1:13" s="219" customFormat="1" ht="9" customHeight="1">
      <c r="A550" s="220" t="s">
        <v>80</v>
      </c>
      <c r="B550" s="369">
        <v>54</v>
      </c>
      <c r="C550" s="279"/>
      <c r="D550" s="259">
        <v>21</v>
      </c>
      <c r="E550" s="259">
        <v>20</v>
      </c>
      <c r="F550" s="259">
        <v>6</v>
      </c>
      <c r="G550" s="259">
        <v>7</v>
      </c>
      <c r="H550" s="259">
        <v>0</v>
      </c>
      <c r="I550" s="279">
        <v>0</v>
      </c>
      <c r="J550" s="259">
        <v>0</v>
      </c>
      <c r="K550" s="259">
        <v>0</v>
      </c>
      <c r="L550" s="259">
        <v>0</v>
      </c>
    </row>
    <row r="551" spans="1:13" s="219" customFormat="1" ht="9" customHeight="1">
      <c r="A551" s="225" t="s">
        <v>81</v>
      </c>
      <c r="B551" s="230">
        <v>20</v>
      </c>
      <c r="C551" s="280"/>
      <c r="D551" s="260">
        <v>9</v>
      </c>
      <c r="E551" s="260">
        <v>11</v>
      </c>
      <c r="F551" s="260">
        <v>2</v>
      </c>
      <c r="G551" s="260">
        <v>0</v>
      </c>
      <c r="H551" s="260">
        <v>0</v>
      </c>
      <c r="I551" s="280">
        <v>1</v>
      </c>
      <c r="J551" s="260">
        <v>0</v>
      </c>
      <c r="K551" s="260">
        <v>0</v>
      </c>
      <c r="L551" s="260">
        <v>0</v>
      </c>
    </row>
    <row r="552" spans="1:13" s="219" customFormat="1" ht="9" customHeight="1">
      <c r="A552" s="253"/>
      <c r="B552" s="281"/>
      <c r="C552" s="281"/>
      <c r="D552" s="281"/>
      <c r="E552" s="281"/>
      <c r="F552" s="281"/>
      <c r="G552" s="281"/>
      <c r="H552" s="281"/>
      <c r="I552" s="281"/>
      <c r="J552" s="281"/>
      <c r="K552" s="281"/>
      <c r="L552" s="281"/>
    </row>
    <row r="553" spans="1:13" s="219" customFormat="1" ht="9" customHeight="1">
      <c r="A553" s="218">
        <v>2010</v>
      </c>
    </row>
    <row r="554" spans="1:13" s="219" customFormat="1" ht="9" customHeight="1">
      <c r="A554" s="222" t="s">
        <v>102</v>
      </c>
      <c r="B554" s="278">
        <f>SUM(B556:B587)</f>
        <v>23415</v>
      </c>
      <c r="C554" s="278"/>
      <c r="D554" s="278">
        <f t="shared" ref="D554:L554" si="15">SUM(D556:D587)</f>
        <v>16583</v>
      </c>
      <c r="E554" s="278">
        <f t="shared" si="15"/>
        <v>2972</v>
      </c>
      <c r="F554" s="278">
        <f t="shared" si="15"/>
        <v>2170</v>
      </c>
      <c r="G554" s="278">
        <f t="shared" si="15"/>
        <v>2057</v>
      </c>
      <c r="H554" s="278">
        <f t="shared" si="15"/>
        <v>89</v>
      </c>
      <c r="I554" s="278">
        <f t="shared" si="15"/>
        <v>8</v>
      </c>
      <c r="J554" s="278">
        <f t="shared" si="15"/>
        <v>32</v>
      </c>
      <c r="K554" s="278">
        <f t="shared" si="15"/>
        <v>23</v>
      </c>
      <c r="L554" s="278">
        <f t="shared" si="15"/>
        <v>12</v>
      </c>
      <c r="M554" s="249"/>
    </row>
    <row r="555" spans="1:13" s="219" customFormat="1" ht="3" customHeight="1">
      <c r="A555" s="222"/>
      <c r="B555" s="278"/>
      <c r="C555" s="278"/>
      <c r="D555" s="278"/>
      <c r="E555" s="278"/>
      <c r="F555" s="278"/>
      <c r="G555" s="278"/>
      <c r="H555" s="278"/>
      <c r="I555" s="278"/>
      <c r="J555" s="278"/>
      <c r="K555" s="278"/>
      <c r="L555" s="278"/>
    </row>
    <row r="556" spans="1:13" s="219" customFormat="1" ht="9" customHeight="1">
      <c r="A556" s="220" t="s">
        <v>50</v>
      </c>
      <c r="B556" s="229">
        <v>207</v>
      </c>
      <c r="C556" s="279"/>
      <c r="D556" s="259">
        <v>198</v>
      </c>
      <c r="E556" s="259">
        <v>6</v>
      </c>
      <c r="F556" s="259">
        <v>1</v>
      </c>
      <c r="G556" s="259">
        <v>0</v>
      </c>
      <c r="H556" s="259">
        <v>0</v>
      </c>
      <c r="I556" s="279">
        <v>0</v>
      </c>
      <c r="J556" s="259">
        <v>0</v>
      </c>
      <c r="K556" s="259">
        <v>0</v>
      </c>
      <c r="L556" s="259">
        <v>2</v>
      </c>
    </row>
    <row r="557" spans="1:13" s="219" customFormat="1" ht="9" customHeight="1">
      <c r="A557" s="220" t="s">
        <v>51</v>
      </c>
      <c r="B557" s="229">
        <v>3074</v>
      </c>
      <c r="C557" s="279"/>
      <c r="D557" s="259">
        <v>3031</v>
      </c>
      <c r="E557" s="259">
        <v>12</v>
      </c>
      <c r="F557" s="259">
        <v>29</v>
      </c>
      <c r="G557" s="259">
        <v>1</v>
      </c>
      <c r="H557" s="259">
        <v>0</v>
      </c>
      <c r="I557" s="279">
        <v>3</v>
      </c>
      <c r="J557" s="259">
        <v>0</v>
      </c>
      <c r="K557" s="259">
        <v>1</v>
      </c>
      <c r="L557" s="259">
        <v>0</v>
      </c>
    </row>
    <row r="558" spans="1:13" s="219" customFormat="1" ht="9" customHeight="1">
      <c r="A558" s="220" t="s">
        <v>52</v>
      </c>
      <c r="B558" s="229">
        <v>216</v>
      </c>
      <c r="C558" s="279"/>
      <c r="D558" s="259">
        <v>173</v>
      </c>
      <c r="E558" s="259">
        <v>11</v>
      </c>
      <c r="F558" s="259">
        <v>13</v>
      </c>
      <c r="G558" s="259">
        <v>16</v>
      </c>
      <c r="H558" s="259">
        <v>0</v>
      </c>
      <c r="I558" s="279">
        <v>0</v>
      </c>
      <c r="J558" s="259">
        <v>1</v>
      </c>
      <c r="K558" s="259">
        <v>2</v>
      </c>
      <c r="L558" s="259">
        <v>0</v>
      </c>
    </row>
    <row r="559" spans="1:13" s="219" customFormat="1" ht="9" customHeight="1">
      <c r="A559" s="225" t="s">
        <v>53</v>
      </c>
      <c r="B559" s="230">
        <v>21</v>
      </c>
      <c r="C559" s="280"/>
      <c r="D559" s="260">
        <v>2</v>
      </c>
      <c r="E559" s="260">
        <v>7</v>
      </c>
      <c r="F559" s="260">
        <v>0</v>
      </c>
      <c r="G559" s="260">
        <v>13</v>
      </c>
      <c r="H559" s="260">
        <v>1</v>
      </c>
      <c r="I559" s="280">
        <v>0</v>
      </c>
      <c r="J559" s="260">
        <v>0</v>
      </c>
      <c r="K559" s="260">
        <v>0</v>
      </c>
      <c r="L559" s="260">
        <v>0</v>
      </c>
    </row>
    <row r="560" spans="1:13" s="219" customFormat="1" ht="9" customHeight="1">
      <c r="A560" s="220" t="s">
        <v>54</v>
      </c>
      <c r="B560" s="229">
        <v>188</v>
      </c>
      <c r="C560" s="279"/>
      <c r="D560" s="259">
        <v>22</v>
      </c>
      <c r="E560" s="259">
        <v>97</v>
      </c>
      <c r="F560" s="259">
        <v>4</v>
      </c>
      <c r="G560" s="259">
        <v>66</v>
      </c>
      <c r="H560" s="259">
        <v>0</v>
      </c>
      <c r="I560" s="279">
        <v>0</v>
      </c>
      <c r="J560" s="259">
        <v>0</v>
      </c>
      <c r="K560" s="259">
        <v>0</v>
      </c>
      <c r="L560" s="259">
        <v>0</v>
      </c>
    </row>
    <row r="561" spans="1:13" s="219" customFormat="1" ht="9" customHeight="1">
      <c r="A561" s="220" t="s">
        <v>55</v>
      </c>
      <c r="B561" s="229">
        <v>72</v>
      </c>
      <c r="C561" s="279"/>
      <c r="D561" s="259">
        <v>40</v>
      </c>
      <c r="E561" s="259">
        <v>10</v>
      </c>
      <c r="F561" s="259">
        <v>15</v>
      </c>
      <c r="G561" s="259">
        <v>11</v>
      </c>
      <c r="H561" s="259">
        <v>0</v>
      </c>
      <c r="I561" s="279">
        <v>0</v>
      </c>
      <c r="J561" s="259">
        <v>0</v>
      </c>
      <c r="K561" s="259">
        <v>1</v>
      </c>
      <c r="L561" s="259">
        <v>0</v>
      </c>
    </row>
    <row r="562" spans="1:13" s="219" customFormat="1" ht="9" customHeight="1">
      <c r="A562" s="220" t="s">
        <v>56</v>
      </c>
      <c r="B562" s="229">
        <v>0</v>
      </c>
      <c r="C562" s="279"/>
      <c r="D562" s="259">
        <v>0</v>
      </c>
      <c r="E562" s="259">
        <v>0</v>
      </c>
      <c r="F562" s="259">
        <v>0</v>
      </c>
      <c r="G562" s="259">
        <v>0</v>
      </c>
      <c r="H562" s="259">
        <v>0</v>
      </c>
      <c r="I562" s="279">
        <v>0</v>
      </c>
      <c r="J562" s="259">
        <v>0</v>
      </c>
      <c r="K562" s="259">
        <v>0</v>
      </c>
      <c r="L562" s="259">
        <v>0</v>
      </c>
    </row>
    <row r="563" spans="1:13" s="219" customFormat="1" ht="9" customHeight="1">
      <c r="A563" s="225" t="s">
        <v>57</v>
      </c>
      <c r="B563" s="230">
        <v>42</v>
      </c>
      <c r="C563" s="280"/>
      <c r="D563" s="260">
        <v>10</v>
      </c>
      <c r="E563" s="260">
        <v>24</v>
      </c>
      <c r="F563" s="260">
        <v>1</v>
      </c>
      <c r="G563" s="260">
        <v>28</v>
      </c>
      <c r="H563" s="260">
        <v>1</v>
      </c>
      <c r="I563" s="280">
        <v>0</v>
      </c>
      <c r="J563" s="260">
        <v>0</v>
      </c>
      <c r="K563" s="260">
        <v>0</v>
      </c>
      <c r="L563" s="260">
        <v>0</v>
      </c>
    </row>
    <row r="564" spans="1:13" s="219" customFormat="1" ht="9" customHeight="1">
      <c r="A564" s="220" t="s">
        <v>58</v>
      </c>
      <c r="B564" s="229">
        <v>1926</v>
      </c>
      <c r="C564" s="279"/>
      <c r="D564" s="259">
        <v>796</v>
      </c>
      <c r="E564" s="259">
        <v>294</v>
      </c>
      <c r="F564" s="259">
        <v>504</v>
      </c>
      <c r="G564" s="259">
        <v>329</v>
      </c>
      <c r="H564" s="259">
        <v>0</v>
      </c>
      <c r="I564" s="279">
        <v>3</v>
      </c>
      <c r="J564" s="259">
        <v>1</v>
      </c>
      <c r="K564" s="259">
        <v>0</v>
      </c>
      <c r="L564" s="259">
        <v>3</v>
      </c>
    </row>
    <row r="565" spans="1:13" s="219" customFormat="1" ht="9" customHeight="1">
      <c r="A565" s="220" t="s">
        <v>59</v>
      </c>
      <c r="B565" s="229">
        <v>372</v>
      </c>
      <c r="C565" s="279"/>
      <c r="D565" s="259">
        <v>155</v>
      </c>
      <c r="E565" s="259">
        <v>50</v>
      </c>
      <c r="F565" s="259">
        <v>0</v>
      </c>
      <c r="G565" s="259">
        <v>165</v>
      </c>
      <c r="H565" s="259">
        <v>54</v>
      </c>
      <c r="I565" s="279">
        <v>0</v>
      </c>
      <c r="J565" s="259">
        <v>0</v>
      </c>
      <c r="K565" s="259">
        <v>0</v>
      </c>
      <c r="L565" s="259">
        <v>1</v>
      </c>
    </row>
    <row r="566" spans="1:13" s="219" customFormat="1" ht="9" customHeight="1">
      <c r="A566" s="220" t="s">
        <v>60</v>
      </c>
      <c r="B566" s="229">
        <v>192</v>
      </c>
      <c r="C566" s="279"/>
      <c r="D566" s="259">
        <v>51</v>
      </c>
      <c r="E566" s="259">
        <v>99</v>
      </c>
      <c r="F566" s="259">
        <v>18</v>
      </c>
      <c r="G566" s="259">
        <v>27</v>
      </c>
      <c r="H566" s="259">
        <v>0</v>
      </c>
      <c r="I566" s="279">
        <v>0</v>
      </c>
      <c r="J566" s="259">
        <v>0</v>
      </c>
      <c r="K566" s="259">
        <v>0</v>
      </c>
      <c r="L566" s="259">
        <v>1</v>
      </c>
    </row>
    <row r="567" spans="1:13" s="219" customFormat="1" ht="9" customHeight="1">
      <c r="A567" s="225" t="s">
        <v>61</v>
      </c>
      <c r="B567" s="230">
        <v>520</v>
      </c>
      <c r="C567" s="280"/>
      <c r="D567" s="260">
        <v>187</v>
      </c>
      <c r="E567" s="260">
        <v>79</v>
      </c>
      <c r="F567" s="260">
        <v>138</v>
      </c>
      <c r="G567" s="260">
        <v>82</v>
      </c>
      <c r="H567" s="260">
        <v>27</v>
      </c>
      <c r="I567" s="280">
        <v>0</v>
      </c>
      <c r="J567" s="260">
        <v>0</v>
      </c>
      <c r="K567" s="260">
        <v>6</v>
      </c>
      <c r="L567" s="260">
        <v>1</v>
      </c>
    </row>
    <row r="568" spans="1:13" s="219" customFormat="1" ht="9" customHeight="1">
      <c r="A568" s="220" t="s">
        <v>62</v>
      </c>
      <c r="B568" s="229">
        <v>436</v>
      </c>
      <c r="C568" s="279"/>
      <c r="D568" s="259">
        <v>304</v>
      </c>
      <c r="E568" s="259">
        <v>35</v>
      </c>
      <c r="F568" s="259">
        <v>19</v>
      </c>
      <c r="G568" s="259">
        <v>78</v>
      </c>
      <c r="H568" s="259">
        <v>0</v>
      </c>
      <c r="I568" s="279">
        <v>0</v>
      </c>
      <c r="J568" s="259">
        <v>0</v>
      </c>
      <c r="K568" s="259">
        <v>0</v>
      </c>
      <c r="L568" s="259">
        <v>0</v>
      </c>
    </row>
    <row r="569" spans="1:13" s="219" customFormat="1" ht="9" customHeight="1">
      <c r="A569" s="220" t="s">
        <v>63</v>
      </c>
      <c r="B569" s="229">
        <v>1457</v>
      </c>
      <c r="C569" s="279"/>
      <c r="D569" s="259">
        <v>897</v>
      </c>
      <c r="E569" s="259">
        <v>22</v>
      </c>
      <c r="F569" s="259">
        <v>535</v>
      </c>
      <c r="G569" s="259">
        <v>3</v>
      </c>
      <c r="H569" s="259">
        <v>0</v>
      </c>
      <c r="I569" s="279">
        <v>0</v>
      </c>
      <c r="J569" s="259">
        <v>0</v>
      </c>
      <c r="K569" s="259">
        <v>0</v>
      </c>
      <c r="L569" s="259">
        <v>0</v>
      </c>
    </row>
    <row r="570" spans="1:13" s="219" customFormat="1" ht="9" customHeight="1">
      <c r="A570" s="220" t="s">
        <v>64</v>
      </c>
      <c r="B570" s="229">
        <v>3611</v>
      </c>
      <c r="C570" s="279"/>
      <c r="D570" s="259">
        <v>2379</v>
      </c>
      <c r="E570" s="259">
        <v>865</v>
      </c>
      <c r="F570" s="259">
        <v>322</v>
      </c>
      <c r="G570" s="259">
        <v>404</v>
      </c>
      <c r="H570" s="259">
        <v>0</v>
      </c>
      <c r="I570" s="279">
        <v>0</v>
      </c>
      <c r="J570" s="259">
        <v>0</v>
      </c>
      <c r="K570" s="259">
        <v>0</v>
      </c>
      <c r="L570" s="259">
        <v>0</v>
      </c>
    </row>
    <row r="571" spans="1:13" s="219" customFormat="1" ht="9" customHeight="1">
      <c r="A571" s="225" t="s">
        <v>65</v>
      </c>
      <c r="B571" s="230">
        <v>166</v>
      </c>
      <c r="C571" s="280"/>
      <c r="D571" s="260">
        <v>44</v>
      </c>
      <c r="E571" s="260">
        <v>59</v>
      </c>
      <c r="F571" s="260">
        <v>16</v>
      </c>
      <c r="G571" s="260">
        <v>47</v>
      </c>
      <c r="H571" s="260">
        <v>0</v>
      </c>
      <c r="I571" s="280">
        <v>0</v>
      </c>
      <c r="J571" s="260">
        <v>0</v>
      </c>
      <c r="K571" s="260">
        <v>0</v>
      </c>
      <c r="L571" s="260">
        <v>0</v>
      </c>
      <c r="M571" s="368"/>
    </row>
    <row r="572" spans="1:13" s="219" customFormat="1" ht="9" customHeight="1">
      <c r="A572" s="220" t="s">
        <v>66</v>
      </c>
      <c r="B572" s="229">
        <v>451</v>
      </c>
      <c r="C572" s="279"/>
      <c r="D572" s="259">
        <v>206</v>
      </c>
      <c r="E572" s="259">
        <v>113</v>
      </c>
      <c r="F572" s="259">
        <v>36</v>
      </c>
      <c r="G572" s="259">
        <v>88</v>
      </c>
      <c r="H572" s="259">
        <v>0</v>
      </c>
      <c r="I572" s="279">
        <v>0</v>
      </c>
      <c r="J572" s="259">
        <v>2</v>
      </c>
      <c r="K572" s="259">
        <v>3</v>
      </c>
      <c r="L572" s="259">
        <v>3</v>
      </c>
    </row>
    <row r="573" spans="1:13" s="219" customFormat="1" ht="9" customHeight="1">
      <c r="A573" s="220" t="s">
        <v>67</v>
      </c>
      <c r="B573" s="229">
        <v>0</v>
      </c>
      <c r="C573" s="279"/>
      <c r="D573" s="259">
        <v>0</v>
      </c>
      <c r="E573" s="259">
        <v>0</v>
      </c>
      <c r="F573" s="259">
        <v>0</v>
      </c>
      <c r="G573" s="259">
        <v>0</v>
      </c>
      <c r="H573" s="259">
        <v>0</v>
      </c>
      <c r="I573" s="279">
        <v>0</v>
      </c>
      <c r="J573" s="259">
        <v>0</v>
      </c>
      <c r="K573" s="259">
        <v>0</v>
      </c>
      <c r="L573" s="259">
        <v>0</v>
      </c>
    </row>
    <row r="574" spans="1:13" s="219" customFormat="1" ht="9" customHeight="1">
      <c r="A574" s="220" t="s">
        <v>68</v>
      </c>
      <c r="B574" s="229">
        <v>4656</v>
      </c>
      <c r="C574" s="279"/>
      <c r="D574" s="259">
        <v>4226</v>
      </c>
      <c r="E574" s="259">
        <v>225</v>
      </c>
      <c r="F574" s="259">
        <v>204</v>
      </c>
      <c r="G574" s="259">
        <v>0</v>
      </c>
      <c r="H574" s="259">
        <v>0</v>
      </c>
      <c r="I574" s="279">
        <v>1</v>
      </c>
      <c r="J574" s="259">
        <v>0</v>
      </c>
      <c r="K574" s="259">
        <v>0</v>
      </c>
      <c r="L574" s="259">
        <v>0</v>
      </c>
    </row>
    <row r="575" spans="1:13" s="219" customFormat="1" ht="9" customHeight="1">
      <c r="A575" s="225" t="s">
        <v>69</v>
      </c>
      <c r="B575" s="230">
        <v>404</v>
      </c>
      <c r="C575" s="280"/>
      <c r="D575" s="260">
        <v>270</v>
      </c>
      <c r="E575" s="260">
        <v>88</v>
      </c>
      <c r="F575" s="260">
        <v>7</v>
      </c>
      <c r="G575" s="260">
        <v>97</v>
      </c>
      <c r="H575" s="260">
        <v>0</v>
      </c>
      <c r="I575" s="280">
        <v>0</v>
      </c>
      <c r="J575" s="260">
        <v>0</v>
      </c>
      <c r="K575" s="260">
        <v>9</v>
      </c>
      <c r="L575" s="260">
        <v>0</v>
      </c>
    </row>
    <row r="576" spans="1:13" s="219" customFormat="1" ht="9" customHeight="1">
      <c r="A576" s="220" t="s">
        <v>70</v>
      </c>
      <c r="B576" s="229">
        <v>1824</v>
      </c>
      <c r="C576" s="279"/>
      <c r="D576" s="259">
        <v>1407</v>
      </c>
      <c r="E576" s="259">
        <v>178</v>
      </c>
      <c r="F576" s="259">
        <v>59</v>
      </c>
      <c r="G576" s="259">
        <v>180</v>
      </c>
      <c r="H576" s="259">
        <v>2</v>
      </c>
      <c r="I576" s="279">
        <v>0</v>
      </c>
      <c r="J576" s="259">
        <v>0</v>
      </c>
      <c r="K576" s="259">
        <v>0</v>
      </c>
      <c r="L576" s="259">
        <v>0</v>
      </c>
    </row>
    <row r="577" spans="1:13" s="219" customFormat="1" ht="9" customHeight="1">
      <c r="A577" s="220" t="s">
        <v>71</v>
      </c>
      <c r="B577" s="229">
        <v>815</v>
      </c>
      <c r="C577" s="279"/>
      <c r="D577" s="259">
        <v>419</v>
      </c>
      <c r="E577" s="259">
        <v>164</v>
      </c>
      <c r="F577" s="259">
        <v>29</v>
      </c>
      <c r="G577" s="259">
        <v>176</v>
      </c>
      <c r="H577" s="259">
        <v>0</v>
      </c>
      <c r="I577" s="279">
        <v>0</v>
      </c>
      <c r="J577" s="259">
        <v>27</v>
      </c>
      <c r="K577" s="259">
        <v>0</v>
      </c>
      <c r="L577" s="259">
        <v>0</v>
      </c>
    </row>
    <row r="578" spans="1:13" s="219" customFormat="1" ht="9" customHeight="1">
      <c r="A578" s="220" t="s">
        <v>72</v>
      </c>
      <c r="B578" s="229">
        <v>160</v>
      </c>
      <c r="C578" s="279"/>
      <c r="D578" s="259">
        <v>102</v>
      </c>
      <c r="E578" s="259">
        <v>26</v>
      </c>
      <c r="F578" s="259">
        <v>30</v>
      </c>
      <c r="G578" s="259">
        <v>4</v>
      </c>
      <c r="H578" s="259">
        <v>0</v>
      </c>
      <c r="I578" s="279">
        <v>0</v>
      </c>
      <c r="J578" s="259">
        <v>0</v>
      </c>
      <c r="K578" s="259">
        <v>0</v>
      </c>
      <c r="L578" s="259">
        <v>0</v>
      </c>
    </row>
    <row r="579" spans="1:13" s="219" customFormat="1" ht="9" customHeight="1">
      <c r="A579" s="225" t="s">
        <v>73</v>
      </c>
      <c r="B579" s="230">
        <v>261</v>
      </c>
      <c r="C579" s="280"/>
      <c r="D579" s="260">
        <v>201</v>
      </c>
      <c r="E579" s="260">
        <v>59</v>
      </c>
      <c r="F579" s="260">
        <v>0</v>
      </c>
      <c r="G579" s="260">
        <v>1</v>
      </c>
      <c r="H579" s="260">
        <v>0</v>
      </c>
      <c r="I579" s="280">
        <v>0</v>
      </c>
      <c r="J579" s="260">
        <v>0</v>
      </c>
      <c r="K579" s="260">
        <v>0</v>
      </c>
      <c r="L579" s="260">
        <v>0</v>
      </c>
    </row>
    <row r="580" spans="1:13" s="219" customFormat="1" ht="9" customHeight="1">
      <c r="A580" s="220" t="s">
        <v>74</v>
      </c>
      <c r="B580" s="229">
        <v>124</v>
      </c>
      <c r="C580" s="279"/>
      <c r="D580" s="259">
        <v>54</v>
      </c>
      <c r="E580" s="259">
        <v>33</v>
      </c>
      <c r="F580" s="259">
        <v>6</v>
      </c>
      <c r="G580" s="259">
        <v>31</v>
      </c>
      <c r="H580" s="259">
        <v>0</v>
      </c>
      <c r="I580" s="279">
        <v>0</v>
      </c>
      <c r="J580" s="259">
        <v>0</v>
      </c>
      <c r="K580" s="259">
        <v>0</v>
      </c>
      <c r="L580" s="259">
        <v>0</v>
      </c>
    </row>
    <row r="581" spans="1:13" s="219" customFormat="1" ht="9" customHeight="1">
      <c r="A581" s="220" t="s">
        <v>75</v>
      </c>
      <c r="B581" s="229">
        <v>730</v>
      </c>
      <c r="C581" s="279"/>
      <c r="D581" s="259">
        <v>493</v>
      </c>
      <c r="E581" s="259">
        <v>97</v>
      </c>
      <c r="F581" s="259">
        <v>103</v>
      </c>
      <c r="G581" s="259">
        <v>38</v>
      </c>
      <c r="H581" s="259">
        <v>0</v>
      </c>
      <c r="I581" s="279">
        <v>0</v>
      </c>
      <c r="J581" s="259">
        <v>0</v>
      </c>
      <c r="K581" s="259">
        <v>1</v>
      </c>
      <c r="L581" s="259">
        <v>0</v>
      </c>
    </row>
    <row r="582" spans="1:13" s="219" customFormat="1" ht="9" customHeight="1">
      <c r="A582" s="220" t="s">
        <v>76</v>
      </c>
      <c r="B582" s="229">
        <v>263</v>
      </c>
      <c r="C582" s="279"/>
      <c r="D582" s="259">
        <v>211</v>
      </c>
      <c r="E582" s="259">
        <v>29</v>
      </c>
      <c r="F582" s="259">
        <v>19</v>
      </c>
      <c r="G582" s="259">
        <v>3</v>
      </c>
      <c r="H582" s="259">
        <v>4</v>
      </c>
      <c r="I582" s="279">
        <v>0</v>
      </c>
      <c r="J582" s="259">
        <v>0</v>
      </c>
      <c r="K582" s="259">
        <v>0</v>
      </c>
      <c r="L582" s="259">
        <v>0</v>
      </c>
    </row>
    <row r="583" spans="1:13" s="219" customFormat="1" ht="9" customHeight="1">
      <c r="A583" s="225" t="s">
        <v>77</v>
      </c>
      <c r="B583" s="230">
        <v>223</v>
      </c>
      <c r="C583" s="280"/>
      <c r="D583" s="260">
        <v>114</v>
      </c>
      <c r="E583" s="260">
        <v>55</v>
      </c>
      <c r="F583" s="260">
        <v>8</v>
      </c>
      <c r="G583" s="260">
        <v>45</v>
      </c>
      <c r="H583" s="260">
        <v>0</v>
      </c>
      <c r="I583" s="280">
        <v>0</v>
      </c>
      <c r="J583" s="260">
        <v>0</v>
      </c>
      <c r="K583" s="260">
        <v>0</v>
      </c>
      <c r="L583" s="260">
        <v>1</v>
      </c>
    </row>
    <row r="584" spans="1:13" s="219" customFormat="1" ht="9" customHeight="1">
      <c r="A584" s="220" t="s">
        <v>78</v>
      </c>
      <c r="B584" s="229">
        <v>205</v>
      </c>
      <c r="C584" s="279"/>
      <c r="D584" s="259">
        <v>119</v>
      </c>
      <c r="E584" s="259">
        <v>66</v>
      </c>
      <c r="F584" s="259">
        <v>14</v>
      </c>
      <c r="G584" s="259">
        <v>6</v>
      </c>
      <c r="H584" s="259">
        <v>0</v>
      </c>
      <c r="I584" s="279">
        <v>0</v>
      </c>
      <c r="J584" s="259">
        <v>0</v>
      </c>
      <c r="K584" s="259">
        <v>0</v>
      </c>
      <c r="L584" s="259">
        <v>0</v>
      </c>
    </row>
    <row r="585" spans="1:13" s="219" customFormat="1" ht="9" customHeight="1">
      <c r="A585" s="220" t="s">
        <v>79</v>
      </c>
      <c r="B585" s="229">
        <v>728</v>
      </c>
      <c r="C585" s="279"/>
      <c r="D585" s="259">
        <v>428</v>
      </c>
      <c r="E585" s="259">
        <v>157</v>
      </c>
      <c r="F585" s="259">
        <v>37</v>
      </c>
      <c r="G585" s="259">
        <v>106</v>
      </c>
      <c r="H585" s="259">
        <v>0</v>
      </c>
      <c r="I585" s="279">
        <v>0</v>
      </c>
      <c r="J585" s="259">
        <v>1</v>
      </c>
      <c r="K585" s="259">
        <v>0</v>
      </c>
      <c r="L585" s="259">
        <v>0</v>
      </c>
    </row>
    <row r="586" spans="1:13" s="219" customFormat="1" ht="9" customHeight="1">
      <c r="A586" s="220" t="s">
        <v>80</v>
      </c>
      <c r="B586" s="369">
        <v>44</v>
      </c>
      <c r="C586" s="279"/>
      <c r="D586" s="259">
        <v>17</v>
      </c>
      <c r="E586" s="259">
        <v>12</v>
      </c>
      <c r="F586" s="259">
        <v>3</v>
      </c>
      <c r="G586" s="259">
        <v>12</v>
      </c>
      <c r="H586" s="259">
        <v>0</v>
      </c>
      <c r="I586" s="279">
        <v>0</v>
      </c>
      <c r="J586" s="259">
        <v>0</v>
      </c>
      <c r="K586" s="259">
        <v>0</v>
      </c>
      <c r="L586" s="259">
        <v>0</v>
      </c>
    </row>
    <row r="587" spans="1:13" s="219" customFormat="1" ht="9" customHeight="1">
      <c r="A587" s="225" t="s">
        <v>81</v>
      </c>
      <c r="B587" s="230">
        <v>27</v>
      </c>
      <c r="C587" s="280"/>
      <c r="D587" s="260">
        <v>27</v>
      </c>
      <c r="E587" s="260">
        <v>0</v>
      </c>
      <c r="F587" s="260">
        <v>0</v>
      </c>
      <c r="G587" s="260">
        <v>0</v>
      </c>
      <c r="H587" s="260">
        <v>0</v>
      </c>
      <c r="I587" s="280">
        <v>1</v>
      </c>
      <c r="J587" s="260">
        <v>0</v>
      </c>
      <c r="K587" s="260">
        <v>0</v>
      </c>
      <c r="L587" s="260">
        <v>0</v>
      </c>
    </row>
    <row r="588" spans="1:13" s="219" customFormat="1" ht="9" customHeight="1">
      <c r="A588" s="253"/>
      <c r="B588" s="281"/>
      <c r="C588" s="281"/>
      <c r="D588" s="281"/>
      <c r="E588" s="281"/>
      <c r="F588" s="281"/>
      <c r="G588" s="281"/>
      <c r="H588" s="281"/>
      <c r="I588" s="281"/>
      <c r="J588" s="281"/>
      <c r="K588" s="281"/>
      <c r="L588" s="281"/>
    </row>
    <row r="589" spans="1:13" s="219" customFormat="1" ht="9" customHeight="1">
      <c r="A589" s="218">
        <v>2011</v>
      </c>
    </row>
    <row r="590" spans="1:13" s="219" customFormat="1" ht="9" customHeight="1">
      <c r="A590" s="222" t="s">
        <v>102</v>
      </c>
      <c r="B590" s="278">
        <f>SUM(B592:B623)</f>
        <v>26096</v>
      </c>
      <c r="C590" s="278"/>
      <c r="D590" s="278">
        <f t="shared" ref="D590:L590" si="16">SUM(D592:D623)</f>
        <v>19314</v>
      </c>
      <c r="E590" s="278">
        <f t="shared" si="16"/>
        <v>3178</v>
      </c>
      <c r="F590" s="278">
        <f t="shared" si="16"/>
        <v>1993</v>
      </c>
      <c r="G590" s="278">
        <f t="shared" si="16"/>
        <v>1688</v>
      </c>
      <c r="H590" s="278">
        <f t="shared" si="16"/>
        <v>41</v>
      </c>
      <c r="I590" s="278">
        <f t="shared" si="16"/>
        <v>9</v>
      </c>
      <c r="J590" s="278">
        <f t="shared" si="16"/>
        <v>40</v>
      </c>
      <c r="K590" s="278">
        <f t="shared" si="16"/>
        <v>289</v>
      </c>
      <c r="L590" s="278">
        <f t="shared" si="16"/>
        <v>127</v>
      </c>
      <c r="M590" s="249"/>
    </row>
    <row r="591" spans="1:13" s="219" customFormat="1" ht="3" customHeight="1">
      <c r="A591" s="222"/>
      <c r="B591" s="278"/>
      <c r="C591" s="278"/>
      <c r="D591" s="278"/>
      <c r="E591" s="278"/>
      <c r="F591" s="278"/>
      <c r="G591" s="278"/>
      <c r="H591" s="278"/>
      <c r="I591" s="278"/>
      <c r="J591" s="278"/>
      <c r="K591" s="278"/>
      <c r="L591" s="278"/>
    </row>
    <row r="592" spans="1:13" s="219" customFormat="1" ht="9" customHeight="1">
      <c r="A592" s="220" t="s">
        <v>50</v>
      </c>
      <c r="B592" s="229">
        <v>34</v>
      </c>
      <c r="C592" s="279"/>
      <c r="D592" s="259">
        <v>23</v>
      </c>
      <c r="E592" s="259">
        <v>10</v>
      </c>
      <c r="F592" s="259">
        <v>1</v>
      </c>
      <c r="G592" s="259">
        <v>5</v>
      </c>
      <c r="H592" s="259">
        <v>0</v>
      </c>
      <c r="I592" s="279">
        <v>0</v>
      </c>
      <c r="J592" s="259">
        <v>0</v>
      </c>
      <c r="K592" s="259">
        <v>0</v>
      </c>
      <c r="L592" s="259">
        <v>0</v>
      </c>
    </row>
    <row r="593" spans="1:13" s="219" customFormat="1" ht="9" customHeight="1">
      <c r="A593" s="220" t="s">
        <v>51</v>
      </c>
      <c r="B593" s="229">
        <v>3269</v>
      </c>
      <c r="C593" s="279"/>
      <c r="D593" s="259">
        <v>3248</v>
      </c>
      <c r="E593" s="259">
        <v>19</v>
      </c>
      <c r="F593" s="259">
        <v>4</v>
      </c>
      <c r="G593" s="259">
        <v>1</v>
      </c>
      <c r="H593" s="259">
        <v>0</v>
      </c>
      <c r="I593" s="279">
        <v>6</v>
      </c>
      <c r="J593" s="259">
        <v>0</v>
      </c>
      <c r="K593" s="259">
        <v>0</v>
      </c>
      <c r="L593" s="259">
        <v>1</v>
      </c>
    </row>
    <row r="594" spans="1:13" s="219" customFormat="1" ht="9" customHeight="1">
      <c r="A594" s="220" t="s">
        <v>52</v>
      </c>
      <c r="B594" s="229">
        <v>96</v>
      </c>
      <c r="C594" s="279"/>
      <c r="D594" s="259">
        <v>61</v>
      </c>
      <c r="E594" s="259">
        <v>11</v>
      </c>
      <c r="F594" s="259">
        <v>11</v>
      </c>
      <c r="G594" s="259">
        <v>12</v>
      </c>
      <c r="H594" s="259">
        <v>0</v>
      </c>
      <c r="I594" s="279">
        <v>0</v>
      </c>
      <c r="J594" s="259">
        <v>0</v>
      </c>
      <c r="K594" s="259">
        <v>3</v>
      </c>
      <c r="L594" s="259">
        <v>0</v>
      </c>
    </row>
    <row r="595" spans="1:13" s="219" customFormat="1" ht="9" customHeight="1">
      <c r="A595" s="225" t="s">
        <v>53</v>
      </c>
      <c r="B595" s="230">
        <v>19</v>
      </c>
      <c r="C595" s="280"/>
      <c r="D595" s="260">
        <v>4</v>
      </c>
      <c r="E595" s="260">
        <v>6</v>
      </c>
      <c r="F595" s="260">
        <v>2</v>
      </c>
      <c r="G595" s="260">
        <v>10</v>
      </c>
      <c r="H595" s="260">
        <v>0</v>
      </c>
      <c r="I595" s="280">
        <v>0</v>
      </c>
      <c r="J595" s="260">
        <v>0</v>
      </c>
      <c r="K595" s="260">
        <v>0</v>
      </c>
      <c r="L595" s="260">
        <v>0</v>
      </c>
    </row>
    <row r="596" spans="1:13" s="219" customFormat="1" ht="9" customHeight="1">
      <c r="A596" s="220" t="s">
        <v>54</v>
      </c>
      <c r="B596" s="229">
        <v>166</v>
      </c>
      <c r="C596" s="279"/>
      <c r="D596" s="259">
        <v>10</v>
      </c>
      <c r="E596" s="259">
        <v>144</v>
      </c>
      <c r="F596" s="259">
        <v>1</v>
      </c>
      <c r="G596" s="259">
        <v>17</v>
      </c>
      <c r="H596" s="259">
        <v>0</v>
      </c>
      <c r="I596" s="279">
        <v>0</v>
      </c>
      <c r="J596" s="259">
        <v>0</v>
      </c>
      <c r="K596" s="259">
        <v>0</v>
      </c>
      <c r="L596" s="259">
        <v>0</v>
      </c>
    </row>
    <row r="597" spans="1:13" s="219" customFormat="1" ht="9" customHeight="1">
      <c r="A597" s="220" t="s">
        <v>55</v>
      </c>
      <c r="B597" s="229">
        <v>118</v>
      </c>
      <c r="C597" s="279"/>
      <c r="D597" s="259">
        <v>85</v>
      </c>
      <c r="E597" s="259">
        <v>7</v>
      </c>
      <c r="F597" s="259">
        <v>24</v>
      </c>
      <c r="G597" s="259">
        <v>10</v>
      </c>
      <c r="H597" s="259">
        <v>0</v>
      </c>
      <c r="I597" s="279">
        <v>0</v>
      </c>
      <c r="J597" s="259">
        <v>0</v>
      </c>
      <c r="K597" s="259">
        <v>0</v>
      </c>
      <c r="L597" s="259">
        <v>0</v>
      </c>
    </row>
    <row r="598" spans="1:13" s="219" customFormat="1" ht="9" customHeight="1">
      <c r="A598" s="220" t="s">
        <v>56</v>
      </c>
      <c r="B598" s="229">
        <v>0</v>
      </c>
      <c r="C598" s="279"/>
      <c r="D598" s="259">
        <v>0</v>
      </c>
      <c r="E598" s="259">
        <v>0</v>
      </c>
      <c r="F598" s="259">
        <v>0</v>
      </c>
      <c r="G598" s="259">
        <v>0</v>
      </c>
      <c r="H598" s="259">
        <v>0</v>
      </c>
      <c r="I598" s="279">
        <v>0</v>
      </c>
      <c r="J598" s="259">
        <v>0</v>
      </c>
      <c r="K598" s="259">
        <v>0</v>
      </c>
      <c r="L598" s="259">
        <v>0</v>
      </c>
    </row>
    <row r="599" spans="1:13" s="219" customFormat="1" ht="9" customHeight="1">
      <c r="A599" s="225" t="s">
        <v>57</v>
      </c>
      <c r="B599" s="230">
        <v>31</v>
      </c>
      <c r="C599" s="280"/>
      <c r="D599" s="260">
        <v>0</v>
      </c>
      <c r="E599" s="260">
        <v>12</v>
      </c>
      <c r="F599" s="260">
        <v>4</v>
      </c>
      <c r="G599" s="260">
        <v>21</v>
      </c>
      <c r="H599" s="260">
        <v>0</v>
      </c>
      <c r="I599" s="280">
        <v>0</v>
      </c>
      <c r="J599" s="260">
        <v>0</v>
      </c>
      <c r="K599" s="260">
        <v>0</v>
      </c>
      <c r="L599" s="260">
        <v>0</v>
      </c>
    </row>
    <row r="600" spans="1:13" s="219" customFormat="1" ht="9" customHeight="1">
      <c r="A600" s="220" t="s">
        <v>58</v>
      </c>
      <c r="B600" s="229">
        <v>1188</v>
      </c>
      <c r="C600" s="279"/>
      <c r="D600" s="259">
        <v>368</v>
      </c>
      <c r="E600" s="259">
        <v>289</v>
      </c>
      <c r="F600" s="259">
        <v>283</v>
      </c>
      <c r="G600" s="259">
        <v>248</v>
      </c>
      <c r="H600" s="259">
        <v>0</v>
      </c>
      <c r="I600" s="279">
        <v>0</v>
      </c>
      <c r="J600" s="259">
        <v>1</v>
      </c>
      <c r="K600" s="259">
        <v>0</v>
      </c>
      <c r="L600" s="259">
        <v>0</v>
      </c>
    </row>
    <row r="601" spans="1:13" s="219" customFormat="1" ht="9" customHeight="1">
      <c r="A601" s="220" t="s">
        <v>59</v>
      </c>
      <c r="B601" s="229">
        <v>372</v>
      </c>
      <c r="C601" s="279"/>
      <c r="D601" s="259">
        <v>292</v>
      </c>
      <c r="E601" s="259">
        <v>42</v>
      </c>
      <c r="F601" s="259">
        <v>1</v>
      </c>
      <c r="G601" s="259">
        <v>37</v>
      </c>
      <c r="H601" s="259">
        <v>27</v>
      </c>
      <c r="I601" s="279">
        <v>0</v>
      </c>
      <c r="J601" s="259">
        <v>1</v>
      </c>
      <c r="K601" s="259">
        <v>0</v>
      </c>
      <c r="L601" s="259">
        <v>118</v>
      </c>
    </row>
    <row r="602" spans="1:13" s="219" customFormat="1" ht="9" customHeight="1">
      <c r="A602" s="220" t="s">
        <v>60</v>
      </c>
      <c r="B602" s="229">
        <v>136</v>
      </c>
      <c r="C602" s="279"/>
      <c r="D602" s="259">
        <v>28</v>
      </c>
      <c r="E602" s="259">
        <v>87</v>
      </c>
      <c r="F602" s="259">
        <v>11</v>
      </c>
      <c r="G602" s="259">
        <v>10</v>
      </c>
      <c r="H602" s="259">
        <v>0</v>
      </c>
      <c r="I602" s="279">
        <v>0</v>
      </c>
      <c r="J602" s="259">
        <v>0</v>
      </c>
      <c r="K602" s="259">
        <v>0</v>
      </c>
      <c r="L602" s="259">
        <v>1</v>
      </c>
    </row>
    <row r="603" spans="1:13" s="219" customFormat="1" ht="9" customHeight="1">
      <c r="A603" s="225" t="s">
        <v>61</v>
      </c>
      <c r="B603" s="230">
        <v>391</v>
      </c>
      <c r="C603" s="280"/>
      <c r="D603" s="260">
        <v>53</v>
      </c>
      <c r="E603" s="260">
        <v>307</v>
      </c>
      <c r="F603" s="260">
        <v>4</v>
      </c>
      <c r="G603" s="260">
        <v>25</v>
      </c>
      <c r="H603" s="260">
        <v>1</v>
      </c>
      <c r="I603" s="280">
        <v>0</v>
      </c>
      <c r="J603" s="260">
        <v>0</v>
      </c>
      <c r="K603" s="260">
        <v>1</v>
      </c>
      <c r="L603" s="260">
        <v>2</v>
      </c>
    </row>
    <row r="604" spans="1:13" s="219" customFormat="1" ht="9" customHeight="1">
      <c r="A604" s="220" t="s">
        <v>62</v>
      </c>
      <c r="B604" s="229">
        <v>349</v>
      </c>
      <c r="C604" s="279"/>
      <c r="D604" s="259">
        <v>190</v>
      </c>
      <c r="E604" s="259">
        <v>31</v>
      </c>
      <c r="F604" s="259">
        <v>48</v>
      </c>
      <c r="G604" s="259">
        <v>88</v>
      </c>
      <c r="H604" s="259">
        <v>0</v>
      </c>
      <c r="I604" s="279">
        <v>0</v>
      </c>
      <c r="J604" s="259">
        <v>0</v>
      </c>
      <c r="K604" s="259">
        <v>0</v>
      </c>
      <c r="L604" s="259">
        <v>0</v>
      </c>
    </row>
    <row r="605" spans="1:13" s="219" customFormat="1" ht="9" customHeight="1">
      <c r="A605" s="220" t="s">
        <v>63</v>
      </c>
      <c r="B605" s="229">
        <v>3401</v>
      </c>
      <c r="C605" s="279"/>
      <c r="D605" s="259">
        <v>2486</v>
      </c>
      <c r="E605" s="259">
        <v>82</v>
      </c>
      <c r="F605" s="259">
        <v>747</v>
      </c>
      <c r="G605" s="259">
        <v>6</v>
      </c>
      <c r="H605" s="259">
        <v>0</v>
      </c>
      <c r="I605" s="279">
        <v>0</v>
      </c>
      <c r="J605" s="259">
        <v>0</v>
      </c>
      <c r="K605" s="259">
        <v>76</v>
      </c>
      <c r="L605" s="259">
        <v>0</v>
      </c>
    </row>
    <row r="606" spans="1:13" s="219" customFormat="1" ht="9" customHeight="1">
      <c r="A606" s="220" t="s">
        <v>64</v>
      </c>
      <c r="B606" s="229">
        <v>3608</v>
      </c>
      <c r="C606" s="279"/>
      <c r="D606" s="259">
        <v>2428</v>
      </c>
      <c r="E606" s="259">
        <v>824</v>
      </c>
      <c r="F606" s="259">
        <v>352</v>
      </c>
      <c r="G606" s="259">
        <v>353</v>
      </c>
      <c r="H606" s="259">
        <v>0</v>
      </c>
      <c r="I606" s="279">
        <v>0</v>
      </c>
      <c r="J606" s="259">
        <v>1</v>
      </c>
      <c r="K606" s="259">
        <v>0</v>
      </c>
      <c r="L606" s="259">
        <v>0</v>
      </c>
    </row>
    <row r="607" spans="1:13" s="219" customFormat="1" ht="9" customHeight="1">
      <c r="A607" s="225" t="s">
        <v>65</v>
      </c>
      <c r="B607" s="230">
        <v>190</v>
      </c>
      <c r="C607" s="280"/>
      <c r="D607" s="260">
        <v>82</v>
      </c>
      <c r="E607" s="260">
        <v>55</v>
      </c>
      <c r="F607" s="260">
        <v>10</v>
      </c>
      <c r="G607" s="260">
        <v>40</v>
      </c>
      <c r="H607" s="260">
        <v>0</v>
      </c>
      <c r="I607" s="280">
        <v>0</v>
      </c>
      <c r="J607" s="260">
        <v>0</v>
      </c>
      <c r="K607" s="260">
        <v>0</v>
      </c>
      <c r="L607" s="260">
        <v>0</v>
      </c>
      <c r="M607" s="368"/>
    </row>
    <row r="608" spans="1:13" s="219" customFormat="1" ht="9" customHeight="1">
      <c r="A608" s="220" t="s">
        <v>66</v>
      </c>
      <c r="B608" s="229">
        <v>804</v>
      </c>
      <c r="C608" s="279"/>
      <c r="D608" s="259">
        <v>405</v>
      </c>
      <c r="E608" s="259">
        <v>62</v>
      </c>
      <c r="F608" s="259">
        <v>48</v>
      </c>
      <c r="G608" s="259">
        <v>116</v>
      </c>
      <c r="H608" s="259">
        <v>0</v>
      </c>
      <c r="I608" s="279">
        <v>0</v>
      </c>
      <c r="J608" s="259">
        <v>0</v>
      </c>
      <c r="K608" s="259">
        <v>168</v>
      </c>
      <c r="L608" s="259">
        <v>4</v>
      </c>
    </row>
    <row r="609" spans="1:12" s="219" customFormat="1" ht="9" customHeight="1">
      <c r="A609" s="220" t="s">
        <v>67</v>
      </c>
      <c r="B609" s="229">
        <v>298</v>
      </c>
      <c r="C609" s="279"/>
      <c r="D609" s="259">
        <v>226</v>
      </c>
      <c r="E609" s="259">
        <v>29</v>
      </c>
      <c r="F609" s="259">
        <v>6</v>
      </c>
      <c r="G609" s="259">
        <v>8</v>
      </c>
      <c r="H609" s="259">
        <v>1</v>
      </c>
      <c r="I609" s="279">
        <v>2</v>
      </c>
      <c r="J609" s="259">
        <v>0</v>
      </c>
      <c r="K609" s="259">
        <v>37</v>
      </c>
      <c r="L609" s="259">
        <v>0</v>
      </c>
    </row>
    <row r="610" spans="1:12" s="219" customFormat="1" ht="9" customHeight="1">
      <c r="A610" s="220" t="s">
        <v>68</v>
      </c>
      <c r="B610" s="229">
        <v>5806</v>
      </c>
      <c r="C610" s="279"/>
      <c r="D610" s="259">
        <v>5409</v>
      </c>
      <c r="E610" s="259">
        <v>244</v>
      </c>
      <c r="F610" s="259">
        <v>154</v>
      </c>
      <c r="G610" s="259">
        <v>0</v>
      </c>
      <c r="H610" s="259">
        <v>0</v>
      </c>
      <c r="I610" s="279">
        <v>0</v>
      </c>
      <c r="J610" s="259">
        <v>0</v>
      </c>
      <c r="K610" s="259">
        <v>0</v>
      </c>
      <c r="L610" s="259">
        <v>0</v>
      </c>
    </row>
    <row r="611" spans="1:12" s="219" customFormat="1" ht="9" customHeight="1">
      <c r="A611" s="225" t="s">
        <v>69</v>
      </c>
      <c r="B611" s="230">
        <v>506</v>
      </c>
      <c r="C611" s="280"/>
      <c r="D611" s="260">
        <v>397</v>
      </c>
      <c r="E611" s="260">
        <v>44</v>
      </c>
      <c r="F611" s="260">
        <v>5</v>
      </c>
      <c r="G611" s="260">
        <v>61</v>
      </c>
      <c r="H611" s="260">
        <v>3</v>
      </c>
      <c r="I611" s="280">
        <v>0</v>
      </c>
      <c r="J611" s="260">
        <v>0</v>
      </c>
      <c r="K611" s="260">
        <v>0</v>
      </c>
      <c r="L611" s="260">
        <v>0</v>
      </c>
    </row>
    <row r="612" spans="1:12" s="219" customFormat="1" ht="9" customHeight="1">
      <c r="A612" s="220" t="s">
        <v>70</v>
      </c>
      <c r="B612" s="229">
        <v>2204</v>
      </c>
      <c r="C612" s="279"/>
      <c r="D612" s="259">
        <v>1807</v>
      </c>
      <c r="E612" s="259">
        <v>216</v>
      </c>
      <c r="F612" s="259">
        <v>38</v>
      </c>
      <c r="G612" s="259">
        <v>144</v>
      </c>
      <c r="H612" s="259">
        <v>1</v>
      </c>
      <c r="I612" s="279">
        <v>0</v>
      </c>
      <c r="J612" s="259">
        <v>0</v>
      </c>
      <c r="K612" s="259">
        <v>0</v>
      </c>
      <c r="L612" s="259">
        <v>0</v>
      </c>
    </row>
    <row r="613" spans="1:12" s="219" customFormat="1" ht="9" customHeight="1">
      <c r="A613" s="220" t="s">
        <v>71</v>
      </c>
      <c r="B613" s="229">
        <v>848</v>
      </c>
      <c r="C613" s="279"/>
      <c r="D613" s="259">
        <v>393</v>
      </c>
      <c r="E613" s="259">
        <v>183</v>
      </c>
      <c r="F613" s="259">
        <v>29</v>
      </c>
      <c r="G613" s="259">
        <v>205</v>
      </c>
      <c r="H613" s="259">
        <v>0</v>
      </c>
      <c r="I613" s="279">
        <v>0</v>
      </c>
      <c r="J613" s="259">
        <v>37</v>
      </c>
      <c r="K613" s="259">
        <v>0</v>
      </c>
      <c r="L613" s="259">
        <v>0</v>
      </c>
    </row>
    <row r="614" spans="1:12" s="219" customFormat="1" ht="9" customHeight="1">
      <c r="A614" s="220" t="s">
        <v>72</v>
      </c>
      <c r="B614" s="229">
        <v>211</v>
      </c>
      <c r="C614" s="279"/>
      <c r="D614" s="259">
        <v>153</v>
      </c>
      <c r="E614" s="259">
        <v>14</v>
      </c>
      <c r="F614" s="259">
        <v>43</v>
      </c>
      <c r="G614" s="259">
        <v>1</v>
      </c>
      <c r="H614" s="259">
        <v>0</v>
      </c>
      <c r="I614" s="279">
        <v>0</v>
      </c>
      <c r="J614" s="259">
        <v>0</v>
      </c>
      <c r="K614" s="259">
        <v>0</v>
      </c>
      <c r="L614" s="259">
        <v>0</v>
      </c>
    </row>
    <row r="615" spans="1:12" s="219" customFormat="1" ht="9" customHeight="1">
      <c r="A615" s="225" t="s">
        <v>73</v>
      </c>
      <c r="B615" s="230">
        <v>235</v>
      </c>
      <c r="C615" s="280"/>
      <c r="D615" s="260">
        <v>187</v>
      </c>
      <c r="E615" s="260">
        <v>42</v>
      </c>
      <c r="F615" s="260">
        <v>0</v>
      </c>
      <c r="G615" s="260">
        <v>7</v>
      </c>
      <c r="H615" s="260">
        <v>3</v>
      </c>
      <c r="I615" s="280">
        <v>0</v>
      </c>
      <c r="J615" s="260">
        <v>0</v>
      </c>
      <c r="K615" s="260">
        <v>0</v>
      </c>
      <c r="L615" s="260">
        <v>0</v>
      </c>
    </row>
    <row r="616" spans="1:12" s="219" customFormat="1" ht="9" customHeight="1">
      <c r="A616" s="220" t="s">
        <v>74</v>
      </c>
      <c r="B616" s="229">
        <v>145</v>
      </c>
      <c r="C616" s="279"/>
      <c r="D616" s="259">
        <v>39</v>
      </c>
      <c r="E616" s="259">
        <v>41</v>
      </c>
      <c r="F616" s="259">
        <v>11</v>
      </c>
      <c r="G616" s="259">
        <v>50</v>
      </c>
      <c r="H616" s="259">
        <v>0</v>
      </c>
      <c r="I616" s="279">
        <v>0</v>
      </c>
      <c r="J616" s="259">
        <v>0</v>
      </c>
      <c r="K616" s="259">
        <v>0</v>
      </c>
      <c r="L616" s="259">
        <v>0</v>
      </c>
    </row>
    <row r="617" spans="1:12" s="219" customFormat="1" ht="9" customHeight="1">
      <c r="A617" s="220" t="s">
        <v>75</v>
      </c>
      <c r="B617" s="229">
        <v>398</v>
      </c>
      <c r="C617" s="279"/>
      <c r="D617" s="259">
        <v>248</v>
      </c>
      <c r="E617" s="259">
        <v>53</v>
      </c>
      <c r="F617" s="259">
        <v>91</v>
      </c>
      <c r="G617" s="259">
        <v>25</v>
      </c>
      <c r="H617" s="259">
        <v>0</v>
      </c>
      <c r="I617" s="279">
        <v>0</v>
      </c>
      <c r="J617" s="259">
        <v>0</v>
      </c>
      <c r="K617" s="259">
        <v>4</v>
      </c>
      <c r="L617" s="259">
        <v>0</v>
      </c>
    </row>
    <row r="618" spans="1:12" s="219" customFormat="1" ht="9" customHeight="1">
      <c r="A618" s="220" t="s">
        <v>76</v>
      </c>
      <c r="B618" s="229">
        <v>112</v>
      </c>
      <c r="C618" s="279"/>
      <c r="D618" s="259">
        <v>90</v>
      </c>
      <c r="E618" s="259">
        <v>12</v>
      </c>
      <c r="F618" s="259">
        <v>16</v>
      </c>
      <c r="G618" s="259">
        <v>1</v>
      </c>
      <c r="H618" s="259">
        <v>3</v>
      </c>
      <c r="I618" s="279">
        <v>1</v>
      </c>
      <c r="J618" s="259">
        <v>0</v>
      </c>
      <c r="K618" s="259">
        <v>0</v>
      </c>
      <c r="L618" s="259">
        <v>1</v>
      </c>
    </row>
    <row r="619" spans="1:12" s="219" customFormat="1" ht="9" customHeight="1">
      <c r="A619" s="225" t="s">
        <v>77</v>
      </c>
      <c r="B619" s="230">
        <v>280</v>
      </c>
      <c r="C619" s="280"/>
      <c r="D619" s="260">
        <v>129</v>
      </c>
      <c r="E619" s="260">
        <v>95</v>
      </c>
      <c r="F619" s="260">
        <v>10</v>
      </c>
      <c r="G619" s="260">
        <v>34</v>
      </c>
      <c r="H619" s="260">
        <v>2</v>
      </c>
      <c r="I619" s="280">
        <v>0</v>
      </c>
      <c r="J619" s="260">
        <v>0</v>
      </c>
      <c r="K619" s="260">
        <v>0</v>
      </c>
      <c r="L619" s="260">
        <v>0</v>
      </c>
    </row>
    <row r="620" spans="1:12" s="219" customFormat="1" ht="9" customHeight="1">
      <c r="A620" s="220" t="s">
        <v>78</v>
      </c>
      <c r="B620" s="229">
        <v>148</v>
      </c>
      <c r="C620" s="279"/>
      <c r="D620" s="259">
        <v>77</v>
      </c>
      <c r="E620" s="259">
        <v>45</v>
      </c>
      <c r="F620" s="259">
        <v>11</v>
      </c>
      <c r="G620" s="259">
        <v>16</v>
      </c>
      <c r="H620" s="259">
        <v>0</v>
      </c>
      <c r="I620" s="279">
        <v>0</v>
      </c>
      <c r="J620" s="259">
        <v>0</v>
      </c>
      <c r="K620" s="259">
        <v>0</v>
      </c>
      <c r="L620" s="259">
        <v>0</v>
      </c>
    </row>
    <row r="621" spans="1:12" s="219" customFormat="1" ht="9" customHeight="1">
      <c r="A621" s="220" t="s">
        <v>79</v>
      </c>
      <c r="B621" s="229">
        <v>649</v>
      </c>
      <c r="C621" s="279"/>
      <c r="D621" s="259">
        <v>362</v>
      </c>
      <c r="E621" s="259">
        <v>145</v>
      </c>
      <c r="F621" s="259">
        <v>25</v>
      </c>
      <c r="G621" s="259">
        <v>117</v>
      </c>
      <c r="H621" s="259">
        <v>0</v>
      </c>
      <c r="I621" s="279">
        <v>0</v>
      </c>
      <c r="J621" s="259">
        <v>0</v>
      </c>
      <c r="K621" s="259">
        <v>0</v>
      </c>
      <c r="L621" s="259">
        <v>0</v>
      </c>
    </row>
    <row r="622" spans="1:12" s="219" customFormat="1" ht="9" customHeight="1">
      <c r="A622" s="220" t="s">
        <v>80</v>
      </c>
      <c r="B622" s="369">
        <v>71</v>
      </c>
      <c r="C622" s="279"/>
      <c r="D622" s="259">
        <v>26</v>
      </c>
      <c r="E622" s="259">
        <v>23</v>
      </c>
      <c r="F622" s="259">
        <v>2</v>
      </c>
      <c r="G622" s="259">
        <v>20</v>
      </c>
      <c r="H622" s="259">
        <v>0</v>
      </c>
      <c r="I622" s="279">
        <v>0</v>
      </c>
      <c r="J622" s="259">
        <v>0</v>
      </c>
      <c r="K622" s="259">
        <v>0</v>
      </c>
      <c r="L622" s="259">
        <v>0</v>
      </c>
    </row>
    <row r="623" spans="1:12" s="219" customFormat="1" ht="9" customHeight="1">
      <c r="A623" s="225" t="s">
        <v>81</v>
      </c>
      <c r="B623" s="230">
        <v>13</v>
      </c>
      <c r="C623" s="280"/>
      <c r="D623" s="260">
        <v>8</v>
      </c>
      <c r="E623" s="260">
        <v>4</v>
      </c>
      <c r="F623" s="260">
        <v>1</v>
      </c>
      <c r="G623" s="260">
        <v>0</v>
      </c>
      <c r="H623" s="260">
        <v>0</v>
      </c>
      <c r="I623" s="280">
        <v>0</v>
      </c>
      <c r="J623" s="260">
        <v>0</v>
      </c>
      <c r="K623" s="260">
        <v>0</v>
      </c>
      <c r="L623" s="260">
        <v>0</v>
      </c>
    </row>
    <row r="624" spans="1:12" s="219" customFormat="1" ht="9" customHeight="1">
      <c r="A624" s="253"/>
      <c r="B624" s="281"/>
      <c r="C624" s="281"/>
      <c r="D624" s="281"/>
      <c r="E624" s="281"/>
      <c r="F624" s="281"/>
      <c r="G624" s="281"/>
      <c r="H624" s="281"/>
      <c r="I624" s="281"/>
      <c r="J624" s="281"/>
      <c r="K624" s="281"/>
      <c r="L624" s="281"/>
    </row>
    <row r="625" spans="1:13" s="219" customFormat="1" ht="9" customHeight="1">
      <c r="A625" s="218">
        <v>2012</v>
      </c>
    </row>
    <row r="626" spans="1:13" s="219" customFormat="1" ht="9" customHeight="1">
      <c r="A626" s="222" t="s">
        <v>102</v>
      </c>
      <c r="B626" s="278">
        <f>SUM(B628:B659)</f>
        <v>27000</v>
      </c>
      <c r="C626" s="278"/>
      <c r="D626" s="278">
        <f t="shared" ref="D626:L626" si="17">SUM(D628:D659)</f>
        <v>21078</v>
      </c>
      <c r="E626" s="278">
        <f t="shared" si="17"/>
        <v>2529</v>
      </c>
      <c r="F626" s="278">
        <f t="shared" si="17"/>
        <v>1557</v>
      </c>
      <c r="G626" s="278">
        <f t="shared" si="17"/>
        <v>1745</v>
      </c>
      <c r="H626" s="278">
        <f t="shared" si="17"/>
        <v>38</v>
      </c>
      <c r="I626" s="278">
        <f t="shared" si="17"/>
        <v>136</v>
      </c>
      <c r="J626" s="278">
        <f t="shared" si="17"/>
        <v>50</v>
      </c>
      <c r="K626" s="278">
        <f t="shared" si="17"/>
        <v>233</v>
      </c>
      <c r="L626" s="278">
        <f t="shared" si="17"/>
        <v>71</v>
      </c>
      <c r="M626" s="249"/>
    </row>
    <row r="627" spans="1:13" s="219" customFormat="1" ht="3" customHeight="1">
      <c r="A627" s="222"/>
      <c r="B627" s="278"/>
      <c r="C627" s="278"/>
      <c r="D627" s="278"/>
      <c r="E627" s="278"/>
      <c r="F627" s="278"/>
      <c r="G627" s="278"/>
      <c r="H627" s="278"/>
      <c r="I627" s="278"/>
      <c r="J627" s="278"/>
      <c r="K627" s="278"/>
      <c r="L627" s="278"/>
    </row>
    <row r="628" spans="1:13" s="219" customFormat="1" ht="9" customHeight="1">
      <c r="A628" s="220" t="s">
        <v>50</v>
      </c>
      <c r="B628" s="229">
        <v>34</v>
      </c>
      <c r="C628" s="279"/>
      <c r="D628" s="259">
        <v>22</v>
      </c>
      <c r="E628" s="259">
        <v>11</v>
      </c>
      <c r="F628" s="259">
        <v>1</v>
      </c>
      <c r="G628" s="259">
        <v>0</v>
      </c>
      <c r="H628" s="259">
        <v>0</v>
      </c>
      <c r="I628" s="279">
        <v>0</v>
      </c>
      <c r="J628" s="259">
        <v>0</v>
      </c>
      <c r="K628" s="259">
        <v>0</v>
      </c>
      <c r="L628" s="259">
        <v>0</v>
      </c>
    </row>
    <row r="629" spans="1:13" s="219" customFormat="1" ht="9" customHeight="1">
      <c r="A629" s="220" t="s">
        <v>51</v>
      </c>
      <c r="B629" s="229">
        <v>3848</v>
      </c>
      <c r="C629" s="279"/>
      <c r="D629" s="259">
        <v>3818</v>
      </c>
      <c r="E629" s="259">
        <v>20</v>
      </c>
      <c r="F629" s="259">
        <v>12</v>
      </c>
      <c r="G629" s="259">
        <v>1</v>
      </c>
      <c r="H629" s="259">
        <v>0</v>
      </c>
      <c r="I629" s="279">
        <v>128</v>
      </c>
      <c r="J629" s="259">
        <v>0</v>
      </c>
      <c r="K629" s="259">
        <v>0</v>
      </c>
      <c r="L629" s="259">
        <v>0</v>
      </c>
    </row>
    <row r="630" spans="1:13" s="219" customFormat="1" ht="9" customHeight="1">
      <c r="A630" s="220" t="s">
        <v>52</v>
      </c>
      <c r="B630" s="229">
        <v>100</v>
      </c>
      <c r="C630" s="279"/>
      <c r="D630" s="259">
        <v>49</v>
      </c>
      <c r="E630" s="259">
        <v>31</v>
      </c>
      <c r="F630" s="259">
        <v>11</v>
      </c>
      <c r="G630" s="259">
        <v>8</v>
      </c>
      <c r="H630" s="259">
        <v>0</v>
      </c>
      <c r="I630" s="279">
        <v>0</v>
      </c>
      <c r="J630" s="259">
        <v>0</v>
      </c>
      <c r="K630" s="259">
        <v>2</v>
      </c>
      <c r="L630" s="259">
        <v>0</v>
      </c>
    </row>
    <row r="631" spans="1:13" s="219" customFormat="1" ht="9" customHeight="1">
      <c r="A631" s="225" t="s">
        <v>53</v>
      </c>
      <c r="B631" s="230">
        <v>23</v>
      </c>
      <c r="C631" s="280"/>
      <c r="D631" s="260">
        <v>1</v>
      </c>
      <c r="E631" s="260">
        <v>15</v>
      </c>
      <c r="F631" s="260">
        <v>0</v>
      </c>
      <c r="G631" s="260">
        <v>13</v>
      </c>
      <c r="H631" s="260">
        <v>0</v>
      </c>
      <c r="I631" s="280">
        <v>0</v>
      </c>
      <c r="J631" s="260">
        <v>0</v>
      </c>
      <c r="K631" s="260">
        <v>1</v>
      </c>
      <c r="L631" s="260">
        <v>0</v>
      </c>
    </row>
    <row r="632" spans="1:13" s="219" customFormat="1" ht="9" customHeight="1">
      <c r="A632" s="220" t="s">
        <v>54</v>
      </c>
      <c r="B632" s="229">
        <v>206</v>
      </c>
      <c r="C632" s="279"/>
      <c r="D632" s="259">
        <v>36</v>
      </c>
      <c r="E632" s="259">
        <v>157</v>
      </c>
      <c r="F632" s="259">
        <v>0</v>
      </c>
      <c r="G632" s="259">
        <v>11</v>
      </c>
      <c r="H632" s="259">
        <v>0</v>
      </c>
      <c r="I632" s="279">
        <v>0</v>
      </c>
      <c r="J632" s="259">
        <v>0</v>
      </c>
      <c r="K632" s="259">
        <v>3</v>
      </c>
      <c r="L632" s="259">
        <v>1</v>
      </c>
    </row>
    <row r="633" spans="1:13" s="219" customFormat="1" ht="9" customHeight="1">
      <c r="A633" s="220" t="s">
        <v>55</v>
      </c>
      <c r="B633" s="229">
        <v>95</v>
      </c>
      <c r="C633" s="279"/>
      <c r="D633" s="259">
        <v>70</v>
      </c>
      <c r="E633" s="259">
        <v>7</v>
      </c>
      <c r="F633" s="259">
        <v>11</v>
      </c>
      <c r="G633" s="259">
        <v>5</v>
      </c>
      <c r="H633" s="259">
        <v>0</v>
      </c>
      <c r="I633" s="279">
        <v>0</v>
      </c>
      <c r="J633" s="259">
        <v>0</v>
      </c>
      <c r="K633" s="259">
        <v>4</v>
      </c>
      <c r="L633" s="259">
        <v>0</v>
      </c>
    </row>
    <row r="634" spans="1:13" s="219" customFormat="1" ht="9" customHeight="1">
      <c r="A634" s="220" t="s">
        <v>56</v>
      </c>
      <c r="B634" s="229">
        <v>101</v>
      </c>
      <c r="C634" s="279"/>
      <c r="D634" s="259">
        <v>92</v>
      </c>
      <c r="E634" s="259">
        <v>9</v>
      </c>
      <c r="F634" s="259">
        <v>0</v>
      </c>
      <c r="G634" s="259">
        <v>0</v>
      </c>
      <c r="H634" s="259">
        <v>0</v>
      </c>
      <c r="I634" s="279">
        <v>0</v>
      </c>
      <c r="J634" s="259">
        <v>0</v>
      </c>
      <c r="K634" s="259">
        <v>0</v>
      </c>
      <c r="L634" s="259">
        <v>0</v>
      </c>
    </row>
    <row r="635" spans="1:13" s="219" customFormat="1" ht="9" customHeight="1">
      <c r="A635" s="225" t="s">
        <v>57</v>
      </c>
      <c r="B635" s="230">
        <v>41</v>
      </c>
      <c r="C635" s="280"/>
      <c r="D635" s="260">
        <v>12</v>
      </c>
      <c r="E635" s="260">
        <v>18</v>
      </c>
      <c r="F635" s="260">
        <v>1</v>
      </c>
      <c r="G635" s="260">
        <v>28</v>
      </c>
      <c r="H635" s="260">
        <v>0</v>
      </c>
      <c r="I635" s="280">
        <v>0</v>
      </c>
      <c r="J635" s="260">
        <v>0</v>
      </c>
      <c r="K635" s="260">
        <v>0</v>
      </c>
      <c r="L635" s="260">
        <v>0</v>
      </c>
    </row>
    <row r="636" spans="1:13" s="219" customFormat="1" ht="9" customHeight="1">
      <c r="A636" s="220" t="s">
        <v>58</v>
      </c>
      <c r="B636" s="229">
        <v>1153</v>
      </c>
      <c r="C636" s="279"/>
      <c r="D636" s="259">
        <v>447</v>
      </c>
      <c r="E636" s="259">
        <v>193</v>
      </c>
      <c r="F636" s="259">
        <v>287</v>
      </c>
      <c r="G636" s="259">
        <v>227</v>
      </c>
      <c r="H636" s="259">
        <v>0</v>
      </c>
      <c r="I636" s="279">
        <v>0</v>
      </c>
      <c r="J636" s="259">
        <v>0</v>
      </c>
      <c r="K636" s="259">
        <v>0</v>
      </c>
      <c r="L636" s="259">
        <v>0</v>
      </c>
    </row>
    <row r="637" spans="1:13" s="219" customFormat="1" ht="9" customHeight="1">
      <c r="A637" s="220" t="s">
        <v>59</v>
      </c>
      <c r="B637" s="229">
        <v>256</v>
      </c>
      <c r="C637" s="279"/>
      <c r="D637" s="259">
        <v>177</v>
      </c>
      <c r="E637" s="259">
        <v>27</v>
      </c>
      <c r="F637" s="259">
        <v>0</v>
      </c>
      <c r="G637" s="259">
        <v>34</v>
      </c>
      <c r="H637" s="259">
        <v>1</v>
      </c>
      <c r="I637" s="279">
        <v>0</v>
      </c>
      <c r="J637" s="259">
        <v>0</v>
      </c>
      <c r="K637" s="259">
        <v>1</v>
      </c>
      <c r="L637" s="259">
        <v>17</v>
      </c>
    </row>
    <row r="638" spans="1:13" s="219" customFormat="1" ht="9" customHeight="1">
      <c r="A638" s="220" t="s">
        <v>60</v>
      </c>
      <c r="B638" s="229">
        <v>128</v>
      </c>
      <c r="C638" s="279"/>
      <c r="D638" s="259">
        <v>26</v>
      </c>
      <c r="E638" s="259">
        <v>71</v>
      </c>
      <c r="F638" s="259">
        <v>16</v>
      </c>
      <c r="G638" s="259">
        <v>13</v>
      </c>
      <c r="H638" s="259">
        <v>0</v>
      </c>
      <c r="I638" s="279">
        <v>1</v>
      </c>
      <c r="J638" s="259">
        <v>0</v>
      </c>
      <c r="K638" s="259">
        <v>4</v>
      </c>
      <c r="L638" s="259">
        <v>0</v>
      </c>
    </row>
    <row r="639" spans="1:13" s="219" customFormat="1" ht="9" customHeight="1">
      <c r="A639" s="225" t="s">
        <v>61</v>
      </c>
      <c r="B639" s="230">
        <v>281</v>
      </c>
      <c r="C639" s="280"/>
      <c r="D639" s="260">
        <v>61</v>
      </c>
      <c r="E639" s="260">
        <v>78</v>
      </c>
      <c r="F639" s="260">
        <v>35</v>
      </c>
      <c r="G639" s="260">
        <v>91</v>
      </c>
      <c r="H639" s="260">
        <v>9</v>
      </c>
      <c r="I639" s="280">
        <v>0</v>
      </c>
      <c r="J639" s="260">
        <v>0</v>
      </c>
      <c r="K639" s="260">
        <v>9</v>
      </c>
      <c r="L639" s="260">
        <v>0</v>
      </c>
    </row>
    <row r="640" spans="1:13" s="219" customFormat="1" ht="9" customHeight="1">
      <c r="A640" s="220" t="s">
        <v>62</v>
      </c>
      <c r="B640" s="229">
        <v>348</v>
      </c>
      <c r="C640" s="279"/>
      <c r="D640" s="259">
        <v>196</v>
      </c>
      <c r="E640" s="259">
        <v>28</v>
      </c>
      <c r="F640" s="259">
        <v>36</v>
      </c>
      <c r="G640" s="259">
        <v>88</v>
      </c>
      <c r="H640" s="259">
        <v>0</v>
      </c>
      <c r="I640" s="279">
        <v>0</v>
      </c>
      <c r="J640" s="259">
        <v>0</v>
      </c>
      <c r="K640" s="259">
        <v>0</v>
      </c>
      <c r="L640" s="259">
        <v>0</v>
      </c>
    </row>
    <row r="641" spans="1:13" s="219" customFormat="1" ht="9" customHeight="1">
      <c r="A641" s="220" t="s">
        <v>63</v>
      </c>
      <c r="B641" s="229">
        <v>2939</v>
      </c>
      <c r="C641" s="279"/>
      <c r="D641" s="259">
        <v>2424</v>
      </c>
      <c r="E641" s="259">
        <v>88</v>
      </c>
      <c r="F641" s="259">
        <v>449</v>
      </c>
      <c r="G641" s="259">
        <v>5</v>
      </c>
      <c r="H641" s="259">
        <v>17</v>
      </c>
      <c r="I641" s="279">
        <v>0</v>
      </c>
      <c r="J641" s="259">
        <v>11</v>
      </c>
      <c r="K641" s="259">
        <v>0</v>
      </c>
      <c r="L641" s="259">
        <v>4</v>
      </c>
    </row>
    <row r="642" spans="1:13" s="219" customFormat="1" ht="9" customHeight="1">
      <c r="A642" s="220" t="s">
        <v>64</v>
      </c>
      <c r="B642" s="229">
        <v>3945</v>
      </c>
      <c r="C642" s="279"/>
      <c r="D642" s="259">
        <v>2754</v>
      </c>
      <c r="E642" s="259">
        <v>594</v>
      </c>
      <c r="F642" s="259">
        <v>333</v>
      </c>
      <c r="G642" s="259">
        <v>382</v>
      </c>
      <c r="H642" s="259">
        <v>0</v>
      </c>
      <c r="I642" s="279">
        <v>3</v>
      </c>
      <c r="J642" s="259">
        <v>0</v>
      </c>
      <c r="K642" s="259">
        <v>0</v>
      </c>
      <c r="L642" s="259">
        <v>0</v>
      </c>
    </row>
    <row r="643" spans="1:13" s="219" customFormat="1" ht="9" customHeight="1">
      <c r="A643" s="225" t="s">
        <v>65</v>
      </c>
      <c r="B643" s="230">
        <v>199</v>
      </c>
      <c r="C643" s="280"/>
      <c r="D643" s="260">
        <v>89</v>
      </c>
      <c r="E643" s="260">
        <v>51</v>
      </c>
      <c r="F643" s="260">
        <v>17</v>
      </c>
      <c r="G643" s="260">
        <v>42</v>
      </c>
      <c r="H643" s="260">
        <v>0</v>
      </c>
      <c r="I643" s="280">
        <v>0</v>
      </c>
      <c r="J643" s="260">
        <v>0</v>
      </c>
      <c r="K643" s="260">
        <v>0</v>
      </c>
      <c r="L643" s="260">
        <v>0</v>
      </c>
      <c r="M643" s="368"/>
    </row>
    <row r="644" spans="1:13" s="219" customFormat="1" ht="9" customHeight="1">
      <c r="A644" s="220" t="s">
        <v>66</v>
      </c>
      <c r="B644" s="229">
        <v>1001</v>
      </c>
      <c r="C644" s="279"/>
      <c r="D644" s="259">
        <v>614</v>
      </c>
      <c r="E644" s="259">
        <v>107</v>
      </c>
      <c r="F644" s="259">
        <v>13</v>
      </c>
      <c r="G644" s="259">
        <v>99</v>
      </c>
      <c r="H644" s="259">
        <v>0</v>
      </c>
      <c r="I644" s="279">
        <v>0</v>
      </c>
      <c r="J644" s="259">
        <v>2</v>
      </c>
      <c r="K644" s="259">
        <v>164</v>
      </c>
      <c r="L644" s="259">
        <v>2</v>
      </c>
    </row>
    <row r="645" spans="1:13" s="219" customFormat="1" ht="9" customHeight="1">
      <c r="A645" s="220" t="s">
        <v>67</v>
      </c>
      <c r="B645" s="229">
        <v>300</v>
      </c>
      <c r="C645" s="279"/>
      <c r="D645" s="259">
        <v>205</v>
      </c>
      <c r="E645" s="259">
        <v>53</v>
      </c>
      <c r="F645" s="259">
        <v>4</v>
      </c>
      <c r="G645" s="259">
        <v>0</v>
      </c>
      <c r="H645" s="259">
        <v>1</v>
      </c>
      <c r="I645" s="279">
        <v>3</v>
      </c>
      <c r="J645" s="259">
        <v>1</v>
      </c>
      <c r="K645" s="259">
        <v>36</v>
      </c>
      <c r="L645" s="259">
        <v>0</v>
      </c>
    </row>
    <row r="646" spans="1:13" s="219" customFormat="1" ht="9" customHeight="1">
      <c r="A646" s="220" t="s">
        <v>68</v>
      </c>
      <c r="B646" s="229">
        <v>6271</v>
      </c>
      <c r="C646" s="279"/>
      <c r="D646" s="259">
        <v>6013</v>
      </c>
      <c r="E646" s="259">
        <v>129</v>
      </c>
      <c r="F646" s="259">
        <v>129</v>
      </c>
      <c r="G646" s="259">
        <v>0</v>
      </c>
      <c r="H646" s="259">
        <v>0</v>
      </c>
      <c r="I646" s="279">
        <v>0</v>
      </c>
      <c r="J646" s="259">
        <v>0</v>
      </c>
      <c r="K646" s="259">
        <v>0</v>
      </c>
      <c r="L646" s="259">
        <v>0</v>
      </c>
    </row>
    <row r="647" spans="1:13" s="219" customFormat="1" ht="9" customHeight="1">
      <c r="A647" s="225" t="s">
        <v>69</v>
      </c>
      <c r="B647" s="230">
        <v>1047</v>
      </c>
      <c r="C647" s="280"/>
      <c r="D647" s="260">
        <v>843</v>
      </c>
      <c r="E647" s="260">
        <v>135</v>
      </c>
      <c r="F647" s="260">
        <v>1</v>
      </c>
      <c r="G647" s="260">
        <v>139</v>
      </c>
      <c r="H647" s="260">
        <v>0</v>
      </c>
      <c r="I647" s="280">
        <v>0</v>
      </c>
      <c r="J647" s="260">
        <v>0</v>
      </c>
      <c r="K647" s="260">
        <v>0</v>
      </c>
      <c r="L647" s="260">
        <v>0</v>
      </c>
    </row>
    <row r="648" spans="1:13" s="219" customFormat="1" ht="9" customHeight="1">
      <c r="A648" s="220" t="s">
        <v>70</v>
      </c>
      <c r="B648" s="229">
        <v>2187</v>
      </c>
      <c r="C648" s="279"/>
      <c r="D648" s="259">
        <v>1837</v>
      </c>
      <c r="E648" s="259">
        <v>165</v>
      </c>
      <c r="F648" s="259">
        <v>37</v>
      </c>
      <c r="G648" s="259">
        <v>146</v>
      </c>
      <c r="H648" s="259">
        <v>4</v>
      </c>
      <c r="I648" s="279">
        <v>1</v>
      </c>
      <c r="J648" s="259">
        <v>0</v>
      </c>
      <c r="K648" s="259">
        <v>2</v>
      </c>
      <c r="L648" s="259">
        <v>0</v>
      </c>
    </row>
    <row r="649" spans="1:13" s="219" customFormat="1" ht="9" customHeight="1">
      <c r="A649" s="220" t="s">
        <v>71</v>
      </c>
      <c r="B649" s="229">
        <v>703</v>
      </c>
      <c r="C649" s="279"/>
      <c r="D649" s="259">
        <v>250</v>
      </c>
      <c r="E649" s="259">
        <v>168</v>
      </c>
      <c r="F649" s="259">
        <v>30</v>
      </c>
      <c r="G649" s="259">
        <v>220</v>
      </c>
      <c r="H649" s="259">
        <v>0</v>
      </c>
      <c r="I649" s="279">
        <v>0</v>
      </c>
      <c r="J649" s="259">
        <v>35</v>
      </c>
      <c r="K649" s="259">
        <v>0</v>
      </c>
      <c r="L649" s="259">
        <v>0</v>
      </c>
    </row>
    <row r="650" spans="1:13" s="219" customFormat="1" ht="9" customHeight="1">
      <c r="A650" s="220" t="s">
        <v>72</v>
      </c>
      <c r="B650" s="229">
        <v>136</v>
      </c>
      <c r="C650" s="279"/>
      <c r="D650" s="259">
        <v>93</v>
      </c>
      <c r="E650" s="259">
        <v>14</v>
      </c>
      <c r="F650" s="259">
        <v>28</v>
      </c>
      <c r="G650" s="259">
        <v>1</v>
      </c>
      <c r="H650" s="259">
        <v>0</v>
      </c>
      <c r="I650" s="279">
        <v>0</v>
      </c>
      <c r="J650" s="259">
        <v>0</v>
      </c>
      <c r="K650" s="259">
        <v>0</v>
      </c>
      <c r="L650" s="259">
        <v>0</v>
      </c>
    </row>
    <row r="651" spans="1:13" s="219" customFormat="1" ht="9" customHeight="1">
      <c r="A651" s="225" t="s">
        <v>73</v>
      </c>
      <c r="B651" s="230">
        <v>212</v>
      </c>
      <c r="C651" s="280"/>
      <c r="D651" s="260">
        <v>102</v>
      </c>
      <c r="E651" s="260">
        <v>61</v>
      </c>
      <c r="F651" s="260">
        <v>0</v>
      </c>
      <c r="G651" s="260">
        <v>3</v>
      </c>
      <c r="H651" s="260">
        <v>0</v>
      </c>
      <c r="I651" s="280">
        <v>0</v>
      </c>
      <c r="J651" s="260">
        <v>0</v>
      </c>
      <c r="K651" s="260">
        <v>0</v>
      </c>
      <c r="L651" s="260">
        <v>46</v>
      </c>
    </row>
    <row r="652" spans="1:13" s="219" customFormat="1" ht="9" customHeight="1">
      <c r="A652" s="220" t="s">
        <v>74</v>
      </c>
      <c r="B652" s="229">
        <v>83</v>
      </c>
      <c r="C652" s="279"/>
      <c r="D652" s="259">
        <v>13</v>
      </c>
      <c r="E652" s="259">
        <v>36</v>
      </c>
      <c r="F652" s="259">
        <v>4</v>
      </c>
      <c r="G652" s="259">
        <v>30</v>
      </c>
      <c r="H652" s="259">
        <v>1</v>
      </c>
      <c r="I652" s="279">
        <v>0</v>
      </c>
      <c r="J652" s="259">
        <v>0</v>
      </c>
      <c r="K652" s="259">
        <v>0</v>
      </c>
      <c r="L652" s="259">
        <v>0</v>
      </c>
    </row>
    <row r="653" spans="1:13" s="219" customFormat="1" ht="9" customHeight="1">
      <c r="A653" s="220" t="s">
        <v>75</v>
      </c>
      <c r="B653" s="229">
        <v>311</v>
      </c>
      <c r="C653" s="279"/>
      <c r="D653" s="259">
        <v>207</v>
      </c>
      <c r="E653" s="259">
        <v>59</v>
      </c>
      <c r="F653" s="259">
        <v>37</v>
      </c>
      <c r="G653" s="259">
        <v>1</v>
      </c>
      <c r="H653" s="259">
        <v>0</v>
      </c>
      <c r="I653" s="279">
        <v>0</v>
      </c>
      <c r="J653" s="259">
        <v>0</v>
      </c>
      <c r="K653" s="259">
        <v>7</v>
      </c>
      <c r="L653" s="259">
        <v>1</v>
      </c>
    </row>
    <row r="654" spans="1:13" s="219" customFormat="1" ht="9" customHeight="1">
      <c r="A654" s="220" t="s">
        <v>76</v>
      </c>
      <c r="B654" s="229">
        <v>118</v>
      </c>
      <c r="C654" s="279"/>
      <c r="D654" s="259">
        <v>86</v>
      </c>
      <c r="E654" s="259">
        <v>17</v>
      </c>
      <c r="F654" s="259">
        <v>13</v>
      </c>
      <c r="G654" s="259">
        <v>1</v>
      </c>
      <c r="H654" s="259">
        <v>5</v>
      </c>
      <c r="I654" s="279">
        <v>0</v>
      </c>
      <c r="J654" s="259">
        <v>1</v>
      </c>
      <c r="K654" s="259">
        <v>0</v>
      </c>
      <c r="L654" s="259">
        <v>0</v>
      </c>
    </row>
    <row r="655" spans="1:13" s="219" customFormat="1" ht="9" customHeight="1">
      <c r="A655" s="225" t="s">
        <v>77</v>
      </c>
      <c r="B655" s="230">
        <v>91</v>
      </c>
      <c r="C655" s="280"/>
      <c r="D655" s="260">
        <v>58</v>
      </c>
      <c r="E655" s="260">
        <v>13</v>
      </c>
      <c r="F655" s="260">
        <v>4</v>
      </c>
      <c r="G655" s="260">
        <v>16</v>
      </c>
      <c r="H655" s="260">
        <v>0</v>
      </c>
      <c r="I655" s="280">
        <v>0</v>
      </c>
      <c r="J655" s="260">
        <v>0</v>
      </c>
      <c r="K655" s="260">
        <v>0</v>
      </c>
      <c r="L655" s="260">
        <v>0</v>
      </c>
    </row>
    <row r="656" spans="1:13" s="219" customFormat="1" ht="9" customHeight="1">
      <c r="A656" s="220" t="s">
        <v>78</v>
      </c>
      <c r="B656" s="229">
        <v>135</v>
      </c>
      <c r="C656" s="279"/>
      <c r="D656" s="259">
        <v>70</v>
      </c>
      <c r="E656" s="259">
        <v>29</v>
      </c>
      <c r="F656" s="259">
        <v>8</v>
      </c>
      <c r="G656" s="259">
        <v>28</v>
      </c>
      <c r="H656" s="259">
        <v>0</v>
      </c>
      <c r="I656" s="279">
        <v>0</v>
      </c>
      <c r="J656" s="259">
        <v>0</v>
      </c>
      <c r="K656" s="259">
        <v>0</v>
      </c>
      <c r="L656" s="259">
        <v>0</v>
      </c>
    </row>
    <row r="657" spans="1:13" s="219" customFormat="1" ht="9" customHeight="1">
      <c r="A657" s="220" t="s">
        <v>79</v>
      </c>
      <c r="B657" s="229">
        <v>609</v>
      </c>
      <c r="C657" s="279"/>
      <c r="D657" s="259">
        <v>338</v>
      </c>
      <c r="E657" s="259">
        <v>130</v>
      </c>
      <c r="F657" s="259">
        <v>38</v>
      </c>
      <c r="G657" s="259">
        <v>103</v>
      </c>
      <c r="H657" s="259">
        <v>0</v>
      </c>
      <c r="I657" s="279">
        <v>0</v>
      </c>
      <c r="J657" s="259">
        <v>0</v>
      </c>
      <c r="K657" s="259">
        <v>0</v>
      </c>
      <c r="L657" s="259">
        <v>0</v>
      </c>
    </row>
    <row r="658" spans="1:13" s="219" customFormat="1" ht="9" customHeight="1">
      <c r="A658" s="220" t="s">
        <v>80</v>
      </c>
      <c r="B658" s="369">
        <v>72</v>
      </c>
      <c r="C658" s="279"/>
      <c r="D658" s="259">
        <v>48</v>
      </c>
      <c r="E658" s="259">
        <v>12</v>
      </c>
      <c r="F658" s="259">
        <v>2</v>
      </c>
      <c r="G658" s="259">
        <v>10</v>
      </c>
      <c r="H658" s="259">
        <v>0</v>
      </c>
      <c r="I658" s="279">
        <v>0</v>
      </c>
      <c r="J658" s="259">
        <v>0</v>
      </c>
      <c r="K658" s="259">
        <v>0</v>
      </c>
      <c r="L658" s="259">
        <v>0</v>
      </c>
    </row>
    <row r="659" spans="1:13" s="219" customFormat="1" ht="9" customHeight="1">
      <c r="A659" s="225" t="s">
        <v>81</v>
      </c>
      <c r="B659" s="230">
        <v>27</v>
      </c>
      <c r="C659" s="280"/>
      <c r="D659" s="260">
        <v>27</v>
      </c>
      <c r="E659" s="260">
        <v>3</v>
      </c>
      <c r="F659" s="260">
        <v>0</v>
      </c>
      <c r="G659" s="260">
        <v>0</v>
      </c>
      <c r="H659" s="260">
        <v>0</v>
      </c>
      <c r="I659" s="280">
        <v>0</v>
      </c>
      <c r="J659" s="260">
        <v>0</v>
      </c>
      <c r="K659" s="260">
        <v>0</v>
      </c>
      <c r="L659" s="260">
        <v>0</v>
      </c>
    </row>
    <row r="660" spans="1:13" s="219" customFormat="1" ht="9" customHeight="1">
      <c r="A660" s="253"/>
      <c r="B660" s="281"/>
      <c r="C660" s="281"/>
      <c r="D660" s="281"/>
      <c r="E660" s="281"/>
      <c r="F660" s="281"/>
      <c r="G660" s="281"/>
      <c r="H660" s="281"/>
      <c r="I660" s="281"/>
      <c r="J660" s="281"/>
      <c r="K660" s="281"/>
      <c r="L660" s="281"/>
    </row>
    <row r="661" spans="1:13" s="219" customFormat="1" ht="9" customHeight="1">
      <c r="A661" s="218">
        <v>2013</v>
      </c>
    </row>
    <row r="662" spans="1:13" s="219" customFormat="1" ht="9" customHeight="1">
      <c r="A662" s="222" t="s">
        <v>102</v>
      </c>
      <c r="B662" s="278">
        <f>SUM(B664:B695)</f>
        <v>22969</v>
      </c>
      <c r="C662" s="278"/>
      <c r="D662" s="278">
        <f t="shared" ref="D662:L662" si="18">SUM(D664:D695)</f>
        <v>17369</v>
      </c>
      <c r="E662" s="278">
        <f t="shared" si="18"/>
        <v>2546</v>
      </c>
      <c r="F662" s="278">
        <f t="shared" si="18"/>
        <v>1473</v>
      </c>
      <c r="G662" s="278">
        <f t="shared" si="18"/>
        <v>1280</v>
      </c>
      <c r="H662" s="278">
        <f t="shared" si="18"/>
        <v>13</v>
      </c>
      <c r="I662" s="278">
        <f t="shared" si="18"/>
        <v>14</v>
      </c>
      <c r="J662" s="278">
        <f t="shared" si="18"/>
        <v>53</v>
      </c>
      <c r="K662" s="278">
        <f t="shared" si="18"/>
        <v>168</v>
      </c>
      <c r="L662" s="278">
        <f t="shared" si="18"/>
        <v>151</v>
      </c>
      <c r="M662" s="249"/>
    </row>
    <row r="663" spans="1:13" s="219" customFormat="1" ht="3" customHeight="1">
      <c r="A663" s="222"/>
      <c r="B663" s="278"/>
      <c r="C663" s="278"/>
      <c r="D663" s="278"/>
      <c r="E663" s="278"/>
      <c r="F663" s="278"/>
      <c r="G663" s="278"/>
      <c r="H663" s="278"/>
      <c r="I663" s="278"/>
      <c r="J663" s="278"/>
      <c r="K663" s="278"/>
      <c r="L663" s="278"/>
    </row>
    <row r="664" spans="1:13" s="219" customFormat="1" ht="9" customHeight="1">
      <c r="A664" s="220" t="s">
        <v>50</v>
      </c>
      <c r="B664" s="229">
        <v>44</v>
      </c>
      <c r="C664" s="279"/>
      <c r="D664" s="259">
        <v>15</v>
      </c>
      <c r="E664" s="259">
        <v>29</v>
      </c>
      <c r="F664" s="259">
        <v>0</v>
      </c>
      <c r="G664" s="259">
        <v>0</v>
      </c>
      <c r="H664" s="259">
        <v>0</v>
      </c>
      <c r="I664" s="279">
        <v>0</v>
      </c>
      <c r="J664" s="259">
        <v>0</v>
      </c>
      <c r="K664" s="259">
        <v>0</v>
      </c>
      <c r="L664" s="259">
        <v>0</v>
      </c>
    </row>
    <row r="665" spans="1:13" s="219" customFormat="1" ht="9" customHeight="1">
      <c r="A665" s="220" t="s">
        <v>51</v>
      </c>
      <c r="B665" s="229">
        <v>3602</v>
      </c>
      <c r="C665" s="279"/>
      <c r="D665" s="259">
        <v>3536</v>
      </c>
      <c r="E665" s="259">
        <v>22</v>
      </c>
      <c r="F665" s="259">
        <v>44</v>
      </c>
      <c r="G665" s="259">
        <v>0</v>
      </c>
      <c r="H665" s="259">
        <v>0</v>
      </c>
      <c r="I665" s="279">
        <v>10</v>
      </c>
      <c r="J665" s="259">
        <v>0</v>
      </c>
      <c r="K665" s="259">
        <v>0</v>
      </c>
      <c r="L665" s="259">
        <v>2</v>
      </c>
    </row>
    <row r="666" spans="1:13" s="219" customFormat="1" ht="9" customHeight="1">
      <c r="A666" s="220" t="s">
        <v>52</v>
      </c>
      <c r="B666" s="229">
        <v>83</v>
      </c>
      <c r="C666" s="279"/>
      <c r="D666" s="259">
        <v>48</v>
      </c>
      <c r="E666" s="259">
        <v>20</v>
      </c>
      <c r="F666" s="259">
        <v>5</v>
      </c>
      <c r="G666" s="259">
        <v>11</v>
      </c>
      <c r="H666" s="259">
        <v>0</v>
      </c>
      <c r="I666" s="279">
        <v>0</v>
      </c>
      <c r="J666" s="259">
        <v>2</v>
      </c>
      <c r="K666" s="259">
        <v>0</v>
      </c>
      <c r="L666" s="259">
        <v>0</v>
      </c>
    </row>
    <row r="667" spans="1:13" s="219" customFormat="1" ht="9" customHeight="1">
      <c r="A667" s="225" t="s">
        <v>53</v>
      </c>
      <c r="B667" s="230">
        <v>20</v>
      </c>
      <c r="C667" s="280"/>
      <c r="D667" s="260">
        <v>3</v>
      </c>
      <c r="E667" s="260">
        <v>6</v>
      </c>
      <c r="F667" s="260">
        <v>2</v>
      </c>
      <c r="G667" s="260">
        <v>13</v>
      </c>
      <c r="H667" s="260">
        <v>0</v>
      </c>
      <c r="I667" s="280">
        <v>0</v>
      </c>
      <c r="J667" s="260">
        <v>0</v>
      </c>
      <c r="K667" s="260">
        <v>0</v>
      </c>
      <c r="L667" s="260">
        <v>0</v>
      </c>
    </row>
    <row r="668" spans="1:13" s="219" customFormat="1" ht="9" customHeight="1">
      <c r="A668" s="220" t="s">
        <v>54</v>
      </c>
      <c r="B668" s="229">
        <v>187</v>
      </c>
      <c r="C668" s="279"/>
      <c r="D668" s="259">
        <v>15</v>
      </c>
      <c r="E668" s="259">
        <v>153</v>
      </c>
      <c r="F668" s="259">
        <v>1</v>
      </c>
      <c r="G668" s="259">
        <v>18</v>
      </c>
      <c r="H668" s="259">
        <v>0</v>
      </c>
      <c r="I668" s="279">
        <v>0</v>
      </c>
      <c r="J668" s="259">
        <v>0</v>
      </c>
      <c r="K668" s="259">
        <v>0</v>
      </c>
      <c r="L668" s="259">
        <v>0</v>
      </c>
    </row>
    <row r="669" spans="1:13" s="219" customFormat="1" ht="9" customHeight="1">
      <c r="A669" s="220" t="s">
        <v>55</v>
      </c>
      <c r="B669" s="229">
        <v>109</v>
      </c>
      <c r="C669" s="279"/>
      <c r="D669" s="259">
        <v>79</v>
      </c>
      <c r="E669" s="259">
        <v>12</v>
      </c>
      <c r="F669" s="259">
        <v>10</v>
      </c>
      <c r="G669" s="259">
        <v>5</v>
      </c>
      <c r="H669" s="259">
        <v>0</v>
      </c>
      <c r="I669" s="279">
        <v>0</v>
      </c>
      <c r="J669" s="259">
        <v>0</v>
      </c>
      <c r="K669" s="259">
        <v>4</v>
      </c>
      <c r="L669" s="259">
        <v>0</v>
      </c>
    </row>
    <row r="670" spans="1:13" s="219" customFormat="1" ht="9" customHeight="1">
      <c r="A670" s="220" t="s">
        <v>56</v>
      </c>
      <c r="B670" s="229">
        <v>129</v>
      </c>
      <c r="C670" s="279"/>
      <c r="D670" s="259">
        <v>107</v>
      </c>
      <c r="E670" s="259">
        <v>16</v>
      </c>
      <c r="F670" s="259">
        <v>2</v>
      </c>
      <c r="G670" s="259">
        <v>4</v>
      </c>
      <c r="H670" s="259">
        <v>0</v>
      </c>
      <c r="I670" s="279">
        <v>0</v>
      </c>
      <c r="J670" s="259">
        <v>0</v>
      </c>
      <c r="K670" s="259">
        <v>1</v>
      </c>
      <c r="L670" s="259">
        <v>1</v>
      </c>
    </row>
    <row r="671" spans="1:13" s="219" customFormat="1" ht="9" customHeight="1">
      <c r="A671" s="225" t="s">
        <v>57</v>
      </c>
      <c r="B671" s="230">
        <v>38</v>
      </c>
      <c r="C671" s="280"/>
      <c r="D671" s="260">
        <v>16</v>
      </c>
      <c r="E671" s="260">
        <v>19</v>
      </c>
      <c r="F671" s="260">
        <v>2</v>
      </c>
      <c r="G671" s="260">
        <v>19</v>
      </c>
      <c r="H671" s="260">
        <v>0</v>
      </c>
      <c r="I671" s="280">
        <v>0</v>
      </c>
      <c r="J671" s="260">
        <v>0</v>
      </c>
      <c r="K671" s="260">
        <v>0</v>
      </c>
      <c r="L671" s="260">
        <v>0</v>
      </c>
    </row>
    <row r="672" spans="1:13" s="219" customFormat="1" ht="9" customHeight="1">
      <c r="A672" s="220" t="s">
        <v>58</v>
      </c>
      <c r="B672" s="229">
        <v>1284</v>
      </c>
      <c r="C672" s="279"/>
      <c r="D672" s="259">
        <v>650</v>
      </c>
      <c r="E672" s="259">
        <v>185</v>
      </c>
      <c r="F672" s="259">
        <v>266</v>
      </c>
      <c r="G672" s="259">
        <v>183</v>
      </c>
      <c r="H672" s="259">
        <v>0</v>
      </c>
      <c r="I672" s="279">
        <v>0</v>
      </c>
      <c r="J672" s="259">
        <v>1</v>
      </c>
      <c r="K672" s="259">
        <v>0</v>
      </c>
      <c r="L672" s="259">
        <v>0</v>
      </c>
    </row>
    <row r="673" spans="1:13" s="219" customFormat="1" ht="9" customHeight="1">
      <c r="A673" s="220" t="s">
        <v>59</v>
      </c>
      <c r="B673" s="229">
        <v>390</v>
      </c>
      <c r="C673" s="279"/>
      <c r="D673" s="259">
        <v>307</v>
      </c>
      <c r="E673" s="259">
        <v>31</v>
      </c>
      <c r="F673" s="259">
        <v>1</v>
      </c>
      <c r="G673" s="259">
        <v>34</v>
      </c>
      <c r="H673" s="259">
        <v>0</v>
      </c>
      <c r="I673" s="279">
        <v>0</v>
      </c>
      <c r="J673" s="259">
        <v>0</v>
      </c>
      <c r="K673" s="259">
        <v>17</v>
      </c>
      <c r="L673" s="259">
        <v>0</v>
      </c>
    </row>
    <row r="674" spans="1:13" s="219" customFormat="1" ht="9" customHeight="1">
      <c r="A674" s="220" t="s">
        <v>60</v>
      </c>
      <c r="B674" s="229">
        <v>107</v>
      </c>
      <c r="C674" s="279"/>
      <c r="D674" s="259">
        <v>40</v>
      </c>
      <c r="E674" s="259">
        <v>41</v>
      </c>
      <c r="F674" s="259">
        <v>15</v>
      </c>
      <c r="G674" s="259">
        <v>11</v>
      </c>
      <c r="H674" s="259">
        <v>0</v>
      </c>
      <c r="I674" s="279">
        <v>0</v>
      </c>
      <c r="J674" s="259">
        <v>0</v>
      </c>
      <c r="K674" s="259">
        <v>2</v>
      </c>
      <c r="L674" s="259">
        <v>0</v>
      </c>
    </row>
    <row r="675" spans="1:13" s="219" customFormat="1" ht="9" customHeight="1">
      <c r="A675" s="225" t="s">
        <v>61</v>
      </c>
      <c r="B675" s="230">
        <v>194</v>
      </c>
      <c r="C675" s="280"/>
      <c r="D675" s="260">
        <v>113</v>
      </c>
      <c r="E675" s="260">
        <v>38</v>
      </c>
      <c r="F675" s="260">
        <v>5</v>
      </c>
      <c r="G675" s="260">
        <v>27</v>
      </c>
      <c r="H675" s="260">
        <v>1</v>
      </c>
      <c r="I675" s="280">
        <v>0</v>
      </c>
      <c r="J675" s="260">
        <v>0</v>
      </c>
      <c r="K675" s="260">
        <v>10</v>
      </c>
      <c r="L675" s="260">
        <v>0</v>
      </c>
    </row>
    <row r="676" spans="1:13" s="219" customFormat="1" ht="9" customHeight="1">
      <c r="A676" s="220" t="s">
        <v>62</v>
      </c>
      <c r="B676" s="229">
        <v>322</v>
      </c>
      <c r="C676" s="279"/>
      <c r="D676" s="259">
        <v>209</v>
      </c>
      <c r="E676" s="259">
        <v>23</v>
      </c>
      <c r="F676" s="259">
        <v>20</v>
      </c>
      <c r="G676" s="259">
        <v>70</v>
      </c>
      <c r="H676" s="259">
        <v>0</v>
      </c>
      <c r="I676" s="279">
        <v>0</v>
      </c>
      <c r="J676" s="259">
        <v>0</v>
      </c>
      <c r="K676" s="259">
        <v>0</v>
      </c>
      <c r="L676" s="259">
        <v>0</v>
      </c>
    </row>
    <row r="677" spans="1:13" s="219" customFormat="1" ht="9" customHeight="1">
      <c r="A677" s="220" t="s">
        <v>63</v>
      </c>
      <c r="B677" s="229">
        <v>3370</v>
      </c>
      <c r="C677" s="279"/>
      <c r="D677" s="259">
        <v>2772</v>
      </c>
      <c r="E677" s="259">
        <v>57</v>
      </c>
      <c r="F677" s="259">
        <v>445</v>
      </c>
      <c r="G677" s="259">
        <v>4</v>
      </c>
      <c r="H677" s="259">
        <v>1</v>
      </c>
      <c r="I677" s="279">
        <v>0</v>
      </c>
      <c r="J677" s="259">
        <v>10</v>
      </c>
      <c r="K677" s="259">
        <v>108</v>
      </c>
      <c r="L677" s="259">
        <v>0</v>
      </c>
    </row>
    <row r="678" spans="1:13" s="219" customFormat="1" ht="9" customHeight="1">
      <c r="A678" s="220" t="s">
        <v>64</v>
      </c>
      <c r="B678" s="229">
        <v>3889</v>
      </c>
      <c r="C678" s="279"/>
      <c r="D678" s="259">
        <v>2744</v>
      </c>
      <c r="E678" s="259">
        <v>640</v>
      </c>
      <c r="F678" s="259">
        <v>302</v>
      </c>
      <c r="G678" s="259">
        <v>203</v>
      </c>
      <c r="H678" s="259">
        <v>0</v>
      </c>
      <c r="I678" s="279">
        <v>0</v>
      </c>
      <c r="J678" s="259">
        <v>0</v>
      </c>
      <c r="K678" s="259">
        <v>0</v>
      </c>
      <c r="L678" s="259">
        <v>0</v>
      </c>
    </row>
    <row r="679" spans="1:13" s="219" customFormat="1" ht="9" customHeight="1">
      <c r="A679" s="225" t="s">
        <v>65</v>
      </c>
      <c r="B679" s="230">
        <v>243</v>
      </c>
      <c r="C679" s="280"/>
      <c r="D679" s="260">
        <v>131</v>
      </c>
      <c r="E679" s="260">
        <v>54</v>
      </c>
      <c r="F679" s="260">
        <v>13</v>
      </c>
      <c r="G679" s="260">
        <v>41</v>
      </c>
      <c r="H679" s="260">
        <v>0</v>
      </c>
      <c r="I679" s="280">
        <v>4</v>
      </c>
      <c r="J679" s="260">
        <v>0</v>
      </c>
      <c r="K679" s="260">
        <v>0</v>
      </c>
      <c r="L679" s="260">
        <v>0</v>
      </c>
      <c r="M679" s="368"/>
    </row>
    <row r="680" spans="1:13" s="219" customFormat="1" ht="9" customHeight="1">
      <c r="A680" s="220" t="s">
        <v>66</v>
      </c>
      <c r="B680" s="229">
        <v>758</v>
      </c>
      <c r="C680" s="279"/>
      <c r="D680" s="259">
        <v>364</v>
      </c>
      <c r="E680" s="259">
        <v>166</v>
      </c>
      <c r="F680" s="259">
        <v>9</v>
      </c>
      <c r="G680" s="259">
        <v>56</v>
      </c>
      <c r="H680" s="259">
        <v>0</v>
      </c>
      <c r="I680" s="279">
        <v>0</v>
      </c>
      <c r="J680" s="259">
        <v>6</v>
      </c>
      <c r="K680" s="259">
        <v>15</v>
      </c>
      <c r="L680" s="259">
        <v>142</v>
      </c>
    </row>
    <row r="681" spans="1:13" s="219" customFormat="1" ht="9" customHeight="1">
      <c r="A681" s="220" t="s">
        <v>67</v>
      </c>
      <c r="B681" s="229">
        <v>81</v>
      </c>
      <c r="C681" s="279"/>
      <c r="D681" s="259">
        <v>55</v>
      </c>
      <c r="E681" s="259">
        <v>18</v>
      </c>
      <c r="F681" s="259">
        <v>3</v>
      </c>
      <c r="G681" s="259">
        <v>0</v>
      </c>
      <c r="H681" s="259">
        <v>0</v>
      </c>
      <c r="I681" s="279">
        <v>0</v>
      </c>
      <c r="J681" s="259">
        <v>0</v>
      </c>
      <c r="K681" s="259">
        <v>6</v>
      </c>
      <c r="L681" s="259">
        <v>0</v>
      </c>
    </row>
    <row r="682" spans="1:13" s="219" customFormat="1" ht="9" customHeight="1">
      <c r="A682" s="220" t="s">
        <v>68</v>
      </c>
      <c r="B682" s="229">
        <v>2415</v>
      </c>
      <c r="C682" s="279"/>
      <c r="D682" s="259">
        <v>2198</v>
      </c>
      <c r="E682" s="259">
        <v>143</v>
      </c>
      <c r="F682" s="259">
        <v>74</v>
      </c>
      <c r="G682" s="259">
        <v>0</v>
      </c>
      <c r="H682" s="259">
        <v>0</v>
      </c>
      <c r="I682" s="279">
        <v>0</v>
      </c>
      <c r="J682" s="259">
        <v>0</v>
      </c>
      <c r="K682" s="259">
        <v>0</v>
      </c>
      <c r="L682" s="259">
        <v>0</v>
      </c>
    </row>
    <row r="683" spans="1:13" s="219" customFormat="1" ht="9" customHeight="1">
      <c r="A683" s="225" t="s">
        <v>69</v>
      </c>
      <c r="B683" s="230">
        <v>1216</v>
      </c>
      <c r="C683" s="280"/>
      <c r="D683" s="260">
        <v>1062</v>
      </c>
      <c r="E683" s="260">
        <v>55</v>
      </c>
      <c r="F683" s="260">
        <v>7</v>
      </c>
      <c r="G683" s="260">
        <v>105</v>
      </c>
      <c r="H683" s="260">
        <v>1</v>
      </c>
      <c r="I683" s="280">
        <v>0</v>
      </c>
      <c r="J683" s="260">
        <v>0</v>
      </c>
      <c r="K683" s="260">
        <v>4</v>
      </c>
      <c r="L683" s="260">
        <v>0</v>
      </c>
    </row>
    <row r="684" spans="1:13" s="219" customFormat="1" ht="9" customHeight="1">
      <c r="A684" s="220" t="s">
        <v>70</v>
      </c>
      <c r="B684" s="229">
        <v>1991</v>
      </c>
      <c r="C684" s="279"/>
      <c r="D684" s="259">
        <v>1591</v>
      </c>
      <c r="E684" s="259">
        <v>202</v>
      </c>
      <c r="F684" s="259">
        <v>41</v>
      </c>
      <c r="G684" s="259">
        <v>157</v>
      </c>
      <c r="H684" s="259">
        <v>5</v>
      </c>
      <c r="I684" s="279">
        <v>0</v>
      </c>
      <c r="J684" s="259">
        <v>1</v>
      </c>
      <c r="K684" s="259">
        <v>0</v>
      </c>
      <c r="L684" s="259">
        <v>0</v>
      </c>
    </row>
    <row r="685" spans="1:13" s="219" customFormat="1" ht="9" customHeight="1">
      <c r="A685" s="220" t="s">
        <v>71</v>
      </c>
      <c r="B685" s="229">
        <v>677</v>
      </c>
      <c r="C685" s="279"/>
      <c r="D685" s="259">
        <v>268</v>
      </c>
      <c r="E685" s="259">
        <v>172</v>
      </c>
      <c r="F685" s="259">
        <v>54</v>
      </c>
      <c r="G685" s="259">
        <v>150</v>
      </c>
      <c r="H685" s="259">
        <v>0</v>
      </c>
      <c r="I685" s="279">
        <v>0</v>
      </c>
      <c r="J685" s="259">
        <v>33</v>
      </c>
      <c r="K685" s="259">
        <v>0</v>
      </c>
      <c r="L685" s="259">
        <v>0</v>
      </c>
    </row>
    <row r="686" spans="1:13" s="219" customFormat="1" ht="9" customHeight="1">
      <c r="A686" s="220" t="s">
        <v>72</v>
      </c>
      <c r="B686" s="229">
        <v>113</v>
      </c>
      <c r="C686" s="279"/>
      <c r="D686" s="259">
        <v>49</v>
      </c>
      <c r="E686" s="259">
        <v>19</v>
      </c>
      <c r="F686" s="259">
        <v>31</v>
      </c>
      <c r="G686" s="259">
        <v>5</v>
      </c>
      <c r="H686" s="259">
        <v>5</v>
      </c>
      <c r="I686" s="279">
        <v>0</v>
      </c>
      <c r="J686" s="259">
        <v>0</v>
      </c>
      <c r="K686" s="259">
        <v>1</v>
      </c>
      <c r="L686" s="259">
        <v>3</v>
      </c>
    </row>
    <row r="687" spans="1:13" s="219" customFormat="1" ht="9" customHeight="1">
      <c r="A687" s="225" t="s">
        <v>73</v>
      </c>
      <c r="B687" s="230">
        <v>194</v>
      </c>
      <c r="C687" s="280"/>
      <c r="D687" s="260">
        <v>137</v>
      </c>
      <c r="E687" s="260">
        <v>49</v>
      </c>
      <c r="F687" s="260">
        <v>0</v>
      </c>
      <c r="G687" s="260">
        <v>5</v>
      </c>
      <c r="H687" s="260">
        <v>0</v>
      </c>
      <c r="I687" s="280">
        <v>0</v>
      </c>
      <c r="J687" s="260">
        <v>0</v>
      </c>
      <c r="K687" s="260">
        <v>0</v>
      </c>
      <c r="L687" s="260">
        <v>3</v>
      </c>
    </row>
    <row r="688" spans="1:13" s="219" customFormat="1" ht="9" customHeight="1">
      <c r="A688" s="220" t="s">
        <v>74</v>
      </c>
      <c r="B688" s="229">
        <v>117</v>
      </c>
      <c r="C688" s="279"/>
      <c r="D688" s="259">
        <v>41</v>
      </c>
      <c r="E688" s="259">
        <v>45</v>
      </c>
      <c r="F688" s="259">
        <v>6</v>
      </c>
      <c r="G688" s="259">
        <v>28</v>
      </c>
      <c r="H688" s="259">
        <v>0</v>
      </c>
      <c r="I688" s="279">
        <v>0</v>
      </c>
      <c r="J688" s="259">
        <v>0</v>
      </c>
      <c r="K688" s="259">
        <v>0</v>
      </c>
      <c r="L688" s="259">
        <v>0</v>
      </c>
    </row>
    <row r="689" spans="1:13" s="219" customFormat="1" ht="9" customHeight="1">
      <c r="A689" s="220" t="s">
        <v>75</v>
      </c>
      <c r="B689" s="229">
        <v>400</v>
      </c>
      <c r="C689" s="279"/>
      <c r="D689" s="259">
        <v>274</v>
      </c>
      <c r="E689" s="259">
        <v>71</v>
      </c>
      <c r="F689" s="259">
        <v>53</v>
      </c>
      <c r="G689" s="259">
        <v>2</v>
      </c>
      <c r="H689" s="259">
        <v>0</v>
      </c>
      <c r="I689" s="279">
        <v>0</v>
      </c>
      <c r="J689" s="259">
        <v>0</v>
      </c>
      <c r="K689" s="259">
        <v>0</v>
      </c>
      <c r="L689" s="259">
        <v>0</v>
      </c>
    </row>
    <row r="690" spans="1:13" s="219" customFormat="1" ht="9" customHeight="1">
      <c r="A690" s="220" t="s">
        <v>76</v>
      </c>
      <c r="B690" s="229">
        <v>138</v>
      </c>
      <c r="C690" s="279"/>
      <c r="D690" s="259">
        <v>114</v>
      </c>
      <c r="E690" s="259">
        <v>15</v>
      </c>
      <c r="F690" s="259">
        <v>9</v>
      </c>
      <c r="G690" s="259">
        <v>0</v>
      </c>
      <c r="H690" s="259">
        <v>0</v>
      </c>
      <c r="I690" s="279">
        <v>0</v>
      </c>
      <c r="J690" s="259">
        <v>0</v>
      </c>
      <c r="K690" s="259">
        <v>0</v>
      </c>
      <c r="L690" s="259">
        <v>0</v>
      </c>
    </row>
    <row r="691" spans="1:13" s="219" customFormat="1" ht="9" customHeight="1">
      <c r="A691" s="225" t="s">
        <v>77</v>
      </c>
      <c r="B691" s="230">
        <v>66</v>
      </c>
      <c r="C691" s="280"/>
      <c r="D691" s="260">
        <v>36</v>
      </c>
      <c r="E691" s="260">
        <v>15</v>
      </c>
      <c r="F691" s="260">
        <v>4</v>
      </c>
      <c r="G691" s="260">
        <v>11</v>
      </c>
      <c r="H691" s="260">
        <v>0</v>
      </c>
      <c r="I691" s="280">
        <v>0</v>
      </c>
      <c r="J691" s="260">
        <v>0</v>
      </c>
      <c r="K691" s="260">
        <v>0</v>
      </c>
      <c r="L691" s="260">
        <v>0</v>
      </c>
    </row>
    <row r="692" spans="1:13" s="219" customFormat="1" ht="9" customHeight="1">
      <c r="A692" s="220" t="s">
        <v>78</v>
      </c>
      <c r="B692" s="229">
        <v>93</v>
      </c>
      <c r="C692" s="279"/>
      <c r="D692" s="259">
        <v>37</v>
      </c>
      <c r="E692" s="259">
        <v>40</v>
      </c>
      <c r="F692" s="259">
        <v>7</v>
      </c>
      <c r="G692" s="259">
        <v>9</v>
      </c>
      <c r="H692" s="259">
        <v>0</v>
      </c>
      <c r="I692" s="279">
        <v>0</v>
      </c>
      <c r="J692" s="259">
        <v>0</v>
      </c>
      <c r="K692" s="259">
        <v>0</v>
      </c>
      <c r="L692" s="259">
        <v>0</v>
      </c>
    </row>
    <row r="693" spans="1:13" s="219" customFormat="1" ht="9" customHeight="1">
      <c r="A693" s="220" t="s">
        <v>79</v>
      </c>
      <c r="B693" s="229">
        <v>581</v>
      </c>
      <c r="C693" s="279"/>
      <c r="D693" s="259">
        <v>273</v>
      </c>
      <c r="E693" s="259">
        <v>168</v>
      </c>
      <c r="F693" s="259">
        <v>39</v>
      </c>
      <c r="G693" s="259">
        <v>101</v>
      </c>
      <c r="H693" s="259">
        <v>0</v>
      </c>
      <c r="I693" s="279">
        <v>0</v>
      </c>
      <c r="J693" s="259">
        <v>0</v>
      </c>
      <c r="K693" s="259">
        <v>0</v>
      </c>
      <c r="L693" s="259">
        <v>0</v>
      </c>
    </row>
    <row r="694" spans="1:13" s="219" customFormat="1" ht="9" customHeight="1">
      <c r="A694" s="220" t="s">
        <v>80</v>
      </c>
      <c r="B694" s="369">
        <v>98</v>
      </c>
      <c r="C694" s="279"/>
      <c r="D694" s="259">
        <v>68</v>
      </c>
      <c r="E694" s="259">
        <v>19</v>
      </c>
      <c r="F694" s="259">
        <v>3</v>
      </c>
      <c r="G694" s="259">
        <v>8</v>
      </c>
      <c r="H694" s="259">
        <v>0</v>
      </c>
      <c r="I694" s="279">
        <v>0</v>
      </c>
      <c r="J694" s="259">
        <v>0</v>
      </c>
      <c r="K694" s="259">
        <v>0</v>
      </c>
      <c r="L694" s="259">
        <v>0</v>
      </c>
    </row>
    <row r="695" spans="1:13" s="219" customFormat="1" ht="9" customHeight="1">
      <c r="A695" s="225" t="s">
        <v>81</v>
      </c>
      <c r="B695" s="230">
        <v>20</v>
      </c>
      <c r="C695" s="280"/>
      <c r="D695" s="260">
        <v>17</v>
      </c>
      <c r="E695" s="260">
        <v>3</v>
      </c>
      <c r="F695" s="260">
        <v>0</v>
      </c>
      <c r="G695" s="260">
        <v>0</v>
      </c>
      <c r="H695" s="260">
        <v>0</v>
      </c>
      <c r="I695" s="280">
        <v>0</v>
      </c>
      <c r="J695" s="260">
        <v>0</v>
      </c>
      <c r="K695" s="260">
        <v>0</v>
      </c>
      <c r="L695" s="260">
        <v>0</v>
      </c>
    </row>
    <row r="696" spans="1:13" s="219" customFormat="1" ht="9" customHeight="1">
      <c r="A696" s="253"/>
      <c r="B696" s="281"/>
      <c r="C696" s="281"/>
      <c r="D696" s="281"/>
      <c r="E696" s="281"/>
      <c r="F696" s="281"/>
      <c r="G696" s="281"/>
      <c r="H696" s="281"/>
      <c r="I696" s="281"/>
      <c r="J696" s="281"/>
      <c r="K696" s="281"/>
      <c r="L696" s="281"/>
    </row>
    <row r="697" spans="1:13" s="219" customFormat="1" ht="9" customHeight="1">
      <c r="A697" s="218">
        <v>2014</v>
      </c>
    </row>
    <row r="698" spans="1:13" s="219" customFormat="1" ht="9" customHeight="1">
      <c r="A698" s="222" t="s">
        <v>102</v>
      </c>
      <c r="B698" s="278">
        <f>SUM(B700:B731)</f>
        <v>22228</v>
      </c>
      <c r="C698" s="278"/>
      <c r="D698" s="278">
        <f t="shared" ref="D698:L698" si="19">SUM(D700:D731)</f>
        <v>15544</v>
      </c>
      <c r="E698" s="278">
        <f t="shared" si="19"/>
        <v>2613</v>
      </c>
      <c r="F698" s="278">
        <f t="shared" si="19"/>
        <v>1443</v>
      </c>
      <c r="G698" s="278">
        <f t="shared" si="19"/>
        <v>1406</v>
      </c>
      <c r="H698" s="278">
        <f t="shared" si="19"/>
        <v>8</v>
      </c>
      <c r="I698" s="278">
        <f t="shared" si="19"/>
        <v>149</v>
      </c>
      <c r="J698" s="278">
        <f t="shared" si="19"/>
        <v>50</v>
      </c>
      <c r="K698" s="278">
        <f t="shared" si="19"/>
        <v>202</v>
      </c>
      <c r="L698" s="278">
        <f t="shared" si="19"/>
        <v>887</v>
      </c>
      <c r="M698" s="249"/>
    </row>
    <row r="699" spans="1:13" s="219" customFormat="1" ht="3" customHeight="1">
      <c r="A699" s="222"/>
      <c r="B699" s="278"/>
      <c r="C699" s="278"/>
      <c r="D699" s="278"/>
      <c r="E699" s="278"/>
      <c r="F699" s="278"/>
      <c r="G699" s="278"/>
      <c r="H699" s="278"/>
      <c r="I699" s="278"/>
      <c r="J699" s="278"/>
      <c r="K699" s="278"/>
      <c r="L699" s="278"/>
    </row>
    <row r="700" spans="1:13" s="219" customFormat="1" ht="9" customHeight="1">
      <c r="A700" s="220" t="s">
        <v>50</v>
      </c>
      <c r="B700" s="229">
        <v>42</v>
      </c>
      <c r="C700" s="279"/>
      <c r="D700" s="259">
        <v>18</v>
      </c>
      <c r="E700" s="259">
        <v>23</v>
      </c>
      <c r="F700" s="259">
        <v>1</v>
      </c>
      <c r="G700" s="259">
        <v>0</v>
      </c>
      <c r="H700" s="259">
        <v>0</v>
      </c>
      <c r="I700" s="279">
        <v>0</v>
      </c>
      <c r="J700" s="259">
        <v>0</v>
      </c>
      <c r="K700" s="259">
        <v>0</v>
      </c>
      <c r="L700" s="259">
        <v>0</v>
      </c>
    </row>
    <row r="701" spans="1:13" s="219" customFormat="1" ht="9" customHeight="1">
      <c r="A701" s="220" t="s">
        <v>51</v>
      </c>
      <c r="B701" s="229">
        <v>3322</v>
      </c>
      <c r="C701" s="279"/>
      <c r="D701" s="259">
        <v>3276</v>
      </c>
      <c r="E701" s="259">
        <v>41</v>
      </c>
      <c r="F701" s="259">
        <v>10</v>
      </c>
      <c r="G701" s="259">
        <v>0</v>
      </c>
      <c r="H701" s="259">
        <v>0</v>
      </c>
      <c r="I701" s="279">
        <v>7</v>
      </c>
      <c r="J701" s="259">
        <v>0</v>
      </c>
      <c r="K701" s="259">
        <v>0</v>
      </c>
      <c r="L701" s="259">
        <v>0</v>
      </c>
    </row>
    <row r="702" spans="1:13" s="219" customFormat="1" ht="9" customHeight="1">
      <c r="A702" s="220" t="s">
        <v>52</v>
      </c>
      <c r="B702" s="229">
        <v>155</v>
      </c>
      <c r="C702" s="279"/>
      <c r="D702" s="259">
        <v>44</v>
      </c>
      <c r="E702" s="259">
        <v>18</v>
      </c>
      <c r="F702" s="259">
        <v>16</v>
      </c>
      <c r="G702" s="259">
        <v>63</v>
      </c>
      <c r="H702" s="259">
        <v>0</v>
      </c>
      <c r="I702" s="279">
        <v>0</v>
      </c>
      <c r="J702" s="259">
        <v>4</v>
      </c>
      <c r="K702" s="259">
        <v>11</v>
      </c>
      <c r="L702" s="259">
        <v>0</v>
      </c>
    </row>
    <row r="703" spans="1:13" s="219" customFormat="1" ht="9" customHeight="1">
      <c r="A703" s="225" t="s">
        <v>53</v>
      </c>
      <c r="B703" s="230">
        <v>19</v>
      </c>
      <c r="C703" s="280"/>
      <c r="D703" s="260">
        <v>4</v>
      </c>
      <c r="E703" s="260">
        <v>5</v>
      </c>
      <c r="F703" s="260">
        <v>2</v>
      </c>
      <c r="G703" s="260">
        <v>8</v>
      </c>
      <c r="H703" s="260">
        <v>1</v>
      </c>
      <c r="I703" s="280">
        <v>0</v>
      </c>
      <c r="J703" s="260">
        <v>0</v>
      </c>
      <c r="K703" s="260">
        <v>1</v>
      </c>
      <c r="L703" s="260">
        <v>1</v>
      </c>
    </row>
    <row r="704" spans="1:13" s="219" customFormat="1" ht="9" customHeight="1">
      <c r="A704" s="220" t="s">
        <v>54</v>
      </c>
      <c r="B704" s="229">
        <v>219</v>
      </c>
      <c r="C704" s="279"/>
      <c r="D704" s="259">
        <v>18</v>
      </c>
      <c r="E704" s="259">
        <v>197</v>
      </c>
      <c r="F704" s="259">
        <v>0</v>
      </c>
      <c r="G704" s="259">
        <v>3</v>
      </c>
      <c r="H704" s="259">
        <v>0</v>
      </c>
      <c r="I704" s="279">
        <v>0</v>
      </c>
      <c r="J704" s="259">
        <v>0</v>
      </c>
      <c r="K704" s="259">
        <v>1</v>
      </c>
      <c r="L704" s="259">
        <v>0</v>
      </c>
    </row>
    <row r="705" spans="1:13" s="219" customFormat="1" ht="9" customHeight="1">
      <c r="A705" s="220" t="s">
        <v>55</v>
      </c>
      <c r="B705" s="229">
        <v>128</v>
      </c>
      <c r="C705" s="279"/>
      <c r="D705" s="259">
        <v>99</v>
      </c>
      <c r="E705" s="259">
        <v>14</v>
      </c>
      <c r="F705" s="259">
        <v>12</v>
      </c>
      <c r="G705" s="259">
        <v>4</v>
      </c>
      <c r="H705" s="259">
        <v>0</v>
      </c>
      <c r="I705" s="279">
        <v>0</v>
      </c>
      <c r="J705" s="259">
        <v>0</v>
      </c>
      <c r="K705" s="259">
        <v>1</v>
      </c>
      <c r="L705" s="259">
        <v>0</v>
      </c>
    </row>
    <row r="706" spans="1:13" s="219" customFormat="1" ht="9" customHeight="1">
      <c r="A706" s="220" t="s">
        <v>56</v>
      </c>
      <c r="B706" s="229">
        <v>306</v>
      </c>
      <c r="C706" s="279"/>
      <c r="D706" s="259">
        <v>293</v>
      </c>
      <c r="E706" s="259">
        <v>4</v>
      </c>
      <c r="F706" s="259">
        <v>4</v>
      </c>
      <c r="G706" s="259">
        <v>7</v>
      </c>
      <c r="H706" s="259">
        <v>0</v>
      </c>
      <c r="I706" s="279">
        <v>0</v>
      </c>
      <c r="J706" s="259">
        <v>0</v>
      </c>
      <c r="K706" s="259">
        <v>0</v>
      </c>
      <c r="L706" s="259">
        <v>0</v>
      </c>
    </row>
    <row r="707" spans="1:13" s="219" customFormat="1" ht="9" customHeight="1">
      <c r="A707" s="225" t="s">
        <v>57</v>
      </c>
      <c r="B707" s="230">
        <v>62</v>
      </c>
      <c r="C707" s="280"/>
      <c r="D707" s="260">
        <v>22</v>
      </c>
      <c r="E707" s="260">
        <v>22</v>
      </c>
      <c r="F707" s="260">
        <v>5</v>
      </c>
      <c r="G707" s="260">
        <v>29</v>
      </c>
      <c r="H707" s="260">
        <v>0</v>
      </c>
      <c r="I707" s="280">
        <v>0</v>
      </c>
      <c r="J707" s="260">
        <v>0</v>
      </c>
      <c r="K707" s="260">
        <v>0</v>
      </c>
      <c r="L707" s="260">
        <v>0</v>
      </c>
    </row>
    <row r="708" spans="1:13" s="219" customFormat="1" ht="9" customHeight="1">
      <c r="A708" s="220" t="s">
        <v>58</v>
      </c>
      <c r="B708" s="229">
        <v>1581</v>
      </c>
      <c r="C708" s="279"/>
      <c r="D708" s="259">
        <v>794</v>
      </c>
      <c r="E708" s="259">
        <v>33</v>
      </c>
      <c r="F708" s="259">
        <v>297</v>
      </c>
      <c r="G708" s="259">
        <v>272</v>
      </c>
      <c r="H708" s="259">
        <v>0</v>
      </c>
      <c r="I708" s="279">
        <v>0</v>
      </c>
      <c r="J708" s="259">
        <v>0</v>
      </c>
      <c r="K708" s="259">
        <v>10</v>
      </c>
      <c r="L708" s="259">
        <v>176</v>
      </c>
    </row>
    <row r="709" spans="1:13" s="219" customFormat="1" ht="9" customHeight="1">
      <c r="A709" s="220" t="s">
        <v>59</v>
      </c>
      <c r="B709" s="229">
        <v>411</v>
      </c>
      <c r="C709" s="279"/>
      <c r="D709" s="259">
        <v>154</v>
      </c>
      <c r="E709" s="259">
        <v>211</v>
      </c>
      <c r="F709" s="259">
        <v>9</v>
      </c>
      <c r="G709" s="259">
        <v>35</v>
      </c>
      <c r="H709" s="259">
        <v>0</v>
      </c>
      <c r="I709" s="279">
        <v>0</v>
      </c>
      <c r="J709" s="259">
        <v>0</v>
      </c>
      <c r="K709" s="259">
        <v>0</v>
      </c>
      <c r="L709" s="259">
        <v>2</v>
      </c>
    </row>
    <row r="710" spans="1:13" s="219" customFormat="1" ht="9" customHeight="1">
      <c r="A710" s="220" t="s">
        <v>60</v>
      </c>
      <c r="B710" s="229">
        <v>135</v>
      </c>
      <c r="C710" s="279"/>
      <c r="D710" s="259">
        <v>62</v>
      </c>
      <c r="E710" s="259">
        <v>55</v>
      </c>
      <c r="F710" s="259">
        <v>5</v>
      </c>
      <c r="G710" s="259">
        <v>18</v>
      </c>
      <c r="H710" s="259">
        <v>0</v>
      </c>
      <c r="I710" s="279">
        <v>0</v>
      </c>
      <c r="J710" s="259">
        <v>0</v>
      </c>
      <c r="K710" s="259">
        <v>1</v>
      </c>
      <c r="L710" s="259">
        <v>1</v>
      </c>
    </row>
    <row r="711" spans="1:13" s="219" customFormat="1" ht="9" customHeight="1">
      <c r="A711" s="225" t="s">
        <v>61</v>
      </c>
      <c r="B711" s="230">
        <v>258</v>
      </c>
      <c r="C711" s="280"/>
      <c r="D711" s="260">
        <v>73</v>
      </c>
      <c r="E711" s="260">
        <v>118</v>
      </c>
      <c r="F711" s="260">
        <v>9</v>
      </c>
      <c r="G711" s="260">
        <v>50</v>
      </c>
      <c r="H711" s="260">
        <v>0</v>
      </c>
      <c r="I711" s="280">
        <v>0</v>
      </c>
      <c r="J711" s="260">
        <v>0</v>
      </c>
      <c r="K711" s="260">
        <v>8</v>
      </c>
      <c r="L711" s="260">
        <v>0</v>
      </c>
    </row>
    <row r="712" spans="1:13" s="219" customFormat="1" ht="9" customHeight="1">
      <c r="A712" s="220" t="s">
        <v>62</v>
      </c>
      <c r="B712" s="229">
        <v>276</v>
      </c>
      <c r="C712" s="279"/>
      <c r="D712" s="259">
        <v>144</v>
      </c>
      <c r="E712" s="259">
        <v>42</v>
      </c>
      <c r="F712" s="259">
        <v>5</v>
      </c>
      <c r="G712" s="259">
        <v>75</v>
      </c>
      <c r="H712" s="259">
        <v>0</v>
      </c>
      <c r="I712" s="279">
        <v>0</v>
      </c>
      <c r="J712" s="259">
        <v>0</v>
      </c>
      <c r="K712" s="259">
        <v>10</v>
      </c>
      <c r="L712" s="259">
        <v>0</v>
      </c>
    </row>
    <row r="713" spans="1:13" s="219" customFormat="1" ht="9" customHeight="1">
      <c r="A713" s="220" t="s">
        <v>63</v>
      </c>
      <c r="B713" s="229">
        <v>3122</v>
      </c>
      <c r="C713" s="279"/>
      <c r="D713" s="259">
        <v>2459</v>
      </c>
      <c r="E713" s="259">
        <v>42</v>
      </c>
      <c r="F713" s="259">
        <v>504</v>
      </c>
      <c r="G713" s="259">
        <v>1</v>
      </c>
      <c r="H713" s="259">
        <v>0</v>
      </c>
      <c r="I713" s="279">
        <v>0</v>
      </c>
      <c r="J713" s="259">
        <v>0</v>
      </c>
      <c r="K713" s="259">
        <v>0</v>
      </c>
      <c r="L713" s="259">
        <v>118</v>
      </c>
    </row>
    <row r="714" spans="1:13" s="219" customFormat="1" ht="9" customHeight="1">
      <c r="A714" s="220" t="s">
        <v>64</v>
      </c>
      <c r="B714" s="229">
        <v>4345</v>
      </c>
      <c r="C714" s="279"/>
      <c r="D714" s="259">
        <v>3304</v>
      </c>
      <c r="E714" s="259">
        <v>726</v>
      </c>
      <c r="F714" s="259">
        <v>239</v>
      </c>
      <c r="G714" s="259">
        <v>0</v>
      </c>
      <c r="H714" s="259">
        <v>0</v>
      </c>
      <c r="I714" s="279">
        <v>0</v>
      </c>
      <c r="J714" s="259">
        <v>0</v>
      </c>
      <c r="K714" s="259">
        <v>76</v>
      </c>
      <c r="L714" s="259">
        <v>0</v>
      </c>
    </row>
    <row r="715" spans="1:13" s="219" customFormat="1" ht="9" customHeight="1">
      <c r="A715" s="225" t="s">
        <v>65</v>
      </c>
      <c r="B715" s="230">
        <v>292</v>
      </c>
      <c r="C715" s="280"/>
      <c r="D715" s="260">
        <v>183</v>
      </c>
      <c r="E715" s="260">
        <v>60</v>
      </c>
      <c r="F715" s="260">
        <v>15</v>
      </c>
      <c r="G715" s="260">
        <v>35</v>
      </c>
      <c r="H715" s="260">
        <v>0</v>
      </c>
      <c r="I715" s="280">
        <v>0</v>
      </c>
      <c r="J715" s="260">
        <v>0</v>
      </c>
      <c r="K715" s="260">
        <v>0</v>
      </c>
      <c r="L715" s="260">
        <v>0</v>
      </c>
      <c r="M715" s="368"/>
    </row>
    <row r="716" spans="1:13" s="219" customFormat="1" ht="9" customHeight="1">
      <c r="A716" s="220" t="s">
        <v>66</v>
      </c>
      <c r="B716" s="229">
        <v>666</v>
      </c>
      <c r="C716" s="279"/>
      <c r="D716" s="259">
        <v>368</v>
      </c>
      <c r="E716" s="259">
        <v>105</v>
      </c>
      <c r="F716" s="259">
        <v>49</v>
      </c>
      <c r="G716" s="259">
        <v>82</v>
      </c>
      <c r="H716" s="259">
        <v>0</v>
      </c>
      <c r="I716" s="279">
        <v>0</v>
      </c>
      <c r="J716" s="259">
        <v>1</v>
      </c>
      <c r="K716" s="259">
        <v>61</v>
      </c>
      <c r="L716" s="259">
        <v>0</v>
      </c>
    </row>
    <row r="717" spans="1:13" s="219" customFormat="1" ht="9" customHeight="1">
      <c r="A717" s="220" t="s">
        <v>67</v>
      </c>
      <c r="B717" s="229">
        <v>108</v>
      </c>
      <c r="C717" s="279"/>
      <c r="D717" s="259">
        <v>57</v>
      </c>
      <c r="E717" s="259">
        <v>16</v>
      </c>
      <c r="F717" s="259">
        <v>8</v>
      </c>
      <c r="G717" s="259">
        <v>29</v>
      </c>
      <c r="H717" s="259">
        <v>0</v>
      </c>
      <c r="I717" s="279">
        <v>0</v>
      </c>
      <c r="J717" s="259">
        <v>0</v>
      </c>
      <c r="K717" s="259">
        <v>0</v>
      </c>
      <c r="L717" s="259">
        <v>0</v>
      </c>
    </row>
    <row r="718" spans="1:13" s="219" customFormat="1" ht="9" customHeight="1">
      <c r="A718" s="220" t="s">
        <v>68</v>
      </c>
      <c r="B718" s="229">
        <v>581</v>
      </c>
      <c r="C718" s="279"/>
      <c r="D718" s="259">
        <v>0</v>
      </c>
      <c r="E718" s="259">
        <v>0</v>
      </c>
      <c r="F718" s="259">
        <v>0</v>
      </c>
      <c r="G718" s="259">
        <v>0</v>
      </c>
      <c r="H718" s="259">
        <v>0</v>
      </c>
      <c r="I718" s="279">
        <v>0</v>
      </c>
      <c r="J718" s="259">
        <v>0</v>
      </c>
      <c r="K718" s="259">
        <v>0</v>
      </c>
      <c r="L718" s="259">
        <v>581</v>
      </c>
    </row>
    <row r="719" spans="1:13" s="219" customFormat="1" ht="9" customHeight="1">
      <c r="A719" s="225" t="s">
        <v>69</v>
      </c>
      <c r="B719" s="230">
        <v>1262</v>
      </c>
      <c r="C719" s="280"/>
      <c r="D719" s="260">
        <v>1095</v>
      </c>
      <c r="E719" s="260">
        <v>124</v>
      </c>
      <c r="F719" s="260">
        <v>6</v>
      </c>
      <c r="G719" s="260">
        <v>31</v>
      </c>
      <c r="H719" s="260">
        <v>0</v>
      </c>
      <c r="I719" s="280">
        <v>0</v>
      </c>
      <c r="J719" s="260">
        <v>0</v>
      </c>
      <c r="K719" s="260">
        <v>9</v>
      </c>
      <c r="L719" s="260">
        <v>0</v>
      </c>
    </row>
    <row r="720" spans="1:13" s="219" customFormat="1" ht="9" customHeight="1">
      <c r="A720" s="220" t="s">
        <v>70</v>
      </c>
      <c r="B720" s="229">
        <v>2101</v>
      </c>
      <c r="C720" s="279"/>
      <c r="D720" s="259">
        <v>1700</v>
      </c>
      <c r="E720" s="259">
        <v>174</v>
      </c>
      <c r="F720" s="259">
        <v>36</v>
      </c>
      <c r="G720" s="259">
        <v>191</v>
      </c>
      <c r="H720" s="259">
        <v>5</v>
      </c>
      <c r="I720" s="279">
        <v>9</v>
      </c>
      <c r="J720" s="259">
        <v>1</v>
      </c>
      <c r="K720" s="259">
        <v>0</v>
      </c>
      <c r="L720" s="259">
        <v>0</v>
      </c>
    </row>
    <row r="721" spans="1:13" s="219" customFormat="1" ht="9" customHeight="1">
      <c r="A721" s="220" t="s">
        <v>71</v>
      </c>
      <c r="B721" s="229">
        <v>643</v>
      </c>
      <c r="C721" s="279"/>
      <c r="D721" s="259">
        <v>272</v>
      </c>
      <c r="E721" s="259">
        <v>127</v>
      </c>
      <c r="F721" s="259">
        <v>26</v>
      </c>
      <c r="G721" s="259">
        <v>173</v>
      </c>
      <c r="H721" s="259">
        <v>1</v>
      </c>
      <c r="I721" s="279">
        <v>0</v>
      </c>
      <c r="J721" s="259">
        <v>44</v>
      </c>
      <c r="K721" s="259">
        <v>0</v>
      </c>
      <c r="L721" s="259">
        <v>0</v>
      </c>
    </row>
    <row r="722" spans="1:13" s="219" customFormat="1" ht="9" customHeight="1">
      <c r="A722" s="220" t="s">
        <v>72</v>
      </c>
      <c r="B722" s="229">
        <v>183</v>
      </c>
      <c r="C722" s="279"/>
      <c r="D722" s="259">
        <v>80</v>
      </c>
      <c r="E722" s="259">
        <v>39</v>
      </c>
      <c r="F722" s="259">
        <v>49</v>
      </c>
      <c r="G722" s="259">
        <v>1</v>
      </c>
      <c r="H722" s="259">
        <v>1</v>
      </c>
      <c r="I722" s="279">
        <v>0</v>
      </c>
      <c r="J722" s="259">
        <v>0</v>
      </c>
      <c r="K722" s="259">
        <v>7</v>
      </c>
      <c r="L722" s="259">
        <v>6</v>
      </c>
    </row>
    <row r="723" spans="1:13" s="219" customFormat="1" ht="9" customHeight="1">
      <c r="A723" s="225" t="s">
        <v>73</v>
      </c>
      <c r="B723" s="230">
        <v>156</v>
      </c>
      <c r="C723" s="280"/>
      <c r="D723" s="260">
        <v>99</v>
      </c>
      <c r="E723" s="260">
        <v>55</v>
      </c>
      <c r="F723" s="260">
        <v>0</v>
      </c>
      <c r="G723" s="260">
        <v>3</v>
      </c>
      <c r="H723" s="260">
        <v>0</v>
      </c>
      <c r="I723" s="280">
        <v>0</v>
      </c>
      <c r="J723" s="260">
        <v>0</v>
      </c>
      <c r="K723" s="260">
        <v>0</v>
      </c>
      <c r="L723" s="260">
        <v>0</v>
      </c>
    </row>
    <row r="724" spans="1:13" s="219" customFormat="1" ht="9" customHeight="1">
      <c r="A724" s="220" t="s">
        <v>74</v>
      </c>
      <c r="B724" s="229">
        <v>89</v>
      </c>
      <c r="C724" s="279"/>
      <c r="D724" s="259">
        <v>29</v>
      </c>
      <c r="E724" s="259">
        <v>31</v>
      </c>
      <c r="F724" s="259">
        <v>8</v>
      </c>
      <c r="G724" s="259">
        <v>22</v>
      </c>
      <c r="H724" s="259">
        <v>0</v>
      </c>
      <c r="I724" s="279">
        <v>0</v>
      </c>
      <c r="J724" s="259">
        <v>0</v>
      </c>
      <c r="K724" s="259">
        <v>0</v>
      </c>
      <c r="L724" s="259">
        <v>0</v>
      </c>
    </row>
    <row r="725" spans="1:13" s="219" customFormat="1" ht="9" customHeight="1">
      <c r="A725" s="220" t="s">
        <v>75</v>
      </c>
      <c r="B725" s="229">
        <v>848</v>
      </c>
      <c r="C725" s="279"/>
      <c r="D725" s="259">
        <v>393</v>
      </c>
      <c r="E725" s="259">
        <v>147</v>
      </c>
      <c r="F725" s="259">
        <v>81</v>
      </c>
      <c r="G725" s="259">
        <v>93</v>
      </c>
      <c r="H725" s="259">
        <v>0</v>
      </c>
      <c r="I725" s="279">
        <v>133</v>
      </c>
      <c r="J725" s="259">
        <v>0</v>
      </c>
      <c r="K725" s="259">
        <v>1</v>
      </c>
      <c r="L725" s="259">
        <v>0</v>
      </c>
    </row>
    <row r="726" spans="1:13" s="219" customFormat="1" ht="9" customHeight="1">
      <c r="A726" s="220" t="s">
        <v>76</v>
      </c>
      <c r="B726" s="229">
        <v>126</v>
      </c>
      <c r="C726" s="279"/>
      <c r="D726" s="259">
        <v>107</v>
      </c>
      <c r="E726" s="259">
        <v>13</v>
      </c>
      <c r="F726" s="259">
        <v>7</v>
      </c>
      <c r="G726" s="259">
        <v>0</v>
      </c>
      <c r="H726" s="259">
        <v>0</v>
      </c>
      <c r="I726" s="279">
        <v>0</v>
      </c>
      <c r="J726" s="259">
        <v>0</v>
      </c>
      <c r="K726" s="259">
        <v>0</v>
      </c>
      <c r="L726" s="259">
        <v>0</v>
      </c>
    </row>
    <row r="727" spans="1:13" s="219" customFormat="1" ht="9" customHeight="1">
      <c r="A727" s="225" t="s">
        <v>77</v>
      </c>
      <c r="B727" s="230">
        <v>79</v>
      </c>
      <c r="C727" s="280"/>
      <c r="D727" s="260">
        <v>26</v>
      </c>
      <c r="E727" s="260">
        <v>28</v>
      </c>
      <c r="F727" s="260">
        <v>10</v>
      </c>
      <c r="G727" s="260">
        <v>14</v>
      </c>
      <c r="H727" s="260">
        <v>0</v>
      </c>
      <c r="I727" s="280">
        <v>0</v>
      </c>
      <c r="J727" s="260">
        <v>0</v>
      </c>
      <c r="K727" s="260">
        <v>1</v>
      </c>
      <c r="L727" s="260">
        <v>0</v>
      </c>
    </row>
    <row r="728" spans="1:13" s="219" customFormat="1" ht="9" customHeight="1">
      <c r="A728" s="220" t="s">
        <v>78</v>
      </c>
      <c r="B728" s="229">
        <v>124</v>
      </c>
      <c r="C728" s="279"/>
      <c r="D728" s="259">
        <v>61</v>
      </c>
      <c r="E728" s="259">
        <v>22</v>
      </c>
      <c r="F728" s="259">
        <v>12</v>
      </c>
      <c r="G728" s="259">
        <v>26</v>
      </c>
      <c r="H728" s="259">
        <v>0</v>
      </c>
      <c r="I728" s="279">
        <v>0</v>
      </c>
      <c r="J728" s="259">
        <v>0</v>
      </c>
      <c r="K728" s="259">
        <v>4</v>
      </c>
      <c r="L728" s="259">
        <v>2</v>
      </c>
    </row>
    <row r="729" spans="1:13" s="219" customFormat="1" ht="9" customHeight="1">
      <c r="A729" s="220" t="s">
        <v>79</v>
      </c>
      <c r="B729" s="229">
        <v>480</v>
      </c>
      <c r="C729" s="279"/>
      <c r="D729" s="259">
        <v>228</v>
      </c>
      <c r="E729" s="259">
        <v>110</v>
      </c>
      <c r="F729" s="259">
        <v>17</v>
      </c>
      <c r="G729" s="259">
        <v>125</v>
      </c>
      <c r="H729" s="259">
        <v>0</v>
      </c>
      <c r="I729" s="279">
        <v>0</v>
      </c>
      <c r="J729" s="259">
        <v>0</v>
      </c>
      <c r="K729" s="259">
        <v>0</v>
      </c>
      <c r="L729" s="259">
        <v>0</v>
      </c>
    </row>
    <row r="730" spans="1:13" s="219" customFormat="1" ht="9" customHeight="1">
      <c r="A730" s="220" t="s">
        <v>80</v>
      </c>
      <c r="B730" s="369">
        <v>89</v>
      </c>
      <c r="C730" s="279"/>
      <c r="D730" s="259">
        <v>65</v>
      </c>
      <c r="E730" s="259">
        <v>9</v>
      </c>
      <c r="F730" s="259">
        <v>0</v>
      </c>
      <c r="G730" s="259">
        <v>15</v>
      </c>
      <c r="H730" s="259">
        <v>0</v>
      </c>
      <c r="I730" s="279">
        <v>0</v>
      </c>
      <c r="J730" s="259">
        <v>0</v>
      </c>
      <c r="K730" s="259">
        <v>0</v>
      </c>
      <c r="L730" s="259">
        <v>0</v>
      </c>
    </row>
    <row r="731" spans="1:13" s="219" customFormat="1" ht="9" customHeight="1">
      <c r="A731" s="225" t="s">
        <v>81</v>
      </c>
      <c r="B731" s="230">
        <v>20</v>
      </c>
      <c r="C731" s="280"/>
      <c r="D731" s="260">
        <v>17</v>
      </c>
      <c r="E731" s="260">
        <v>2</v>
      </c>
      <c r="F731" s="260">
        <v>1</v>
      </c>
      <c r="G731" s="260">
        <v>1</v>
      </c>
      <c r="H731" s="260">
        <v>0</v>
      </c>
      <c r="I731" s="280">
        <v>0</v>
      </c>
      <c r="J731" s="260">
        <v>0</v>
      </c>
      <c r="K731" s="260">
        <v>0</v>
      </c>
      <c r="L731" s="260">
        <v>0</v>
      </c>
    </row>
    <row r="732" spans="1:13" s="219" customFormat="1" ht="9" customHeight="1">
      <c r="A732" s="253"/>
      <c r="B732" s="281"/>
      <c r="C732" s="281"/>
      <c r="D732" s="281"/>
      <c r="E732" s="281"/>
      <c r="F732" s="281"/>
      <c r="G732" s="281"/>
      <c r="H732" s="281"/>
      <c r="I732" s="281"/>
      <c r="J732" s="281"/>
      <c r="K732" s="281"/>
      <c r="L732" s="281"/>
    </row>
    <row r="733" spans="1:13" s="219" customFormat="1" ht="9" customHeight="1">
      <c r="A733" s="218">
        <v>2015</v>
      </c>
    </row>
    <row r="734" spans="1:13" s="219" customFormat="1" ht="9" customHeight="1">
      <c r="A734" s="222" t="s">
        <v>102</v>
      </c>
      <c r="B734" s="278">
        <f>SUM(B736:B767)</f>
        <v>20781</v>
      </c>
      <c r="C734" s="278"/>
      <c r="D734" s="278">
        <f t="shared" ref="D734:L734" si="20">SUM(D736:D767)</f>
        <v>15335</v>
      </c>
      <c r="E734" s="278">
        <f t="shared" si="20"/>
        <v>2176</v>
      </c>
      <c r="F734" s="278">
        <f t="shared" si="20"/>
        <v>1497</v>
      </c>
      <c r="G734" s="278">
        <f t="shared" si="20"/>
        <v>1249</v>
      </c>
      <c r="H734" s="278">
        <f t="shared" si="20"/>
        <v>22</v>
      </c>
      <c r="I734" s="278">
        <f t="shared" si="20"/>
        <v>56</v>
      </c>
      <c r="J734" s="278">
        <f t="shared" si="20"/>
        <v>135</v>
      </c>
      <c r="K734" s="278">
        <f t="shared" si="20"/>
        <v>276</v>
      </c>
      <c r="L734" s="278">
        <f t="shared" si="20"/>
        <v>175</v>
      </c>
      <c r="M734" s="249"/>
    </row>
    <row r="735" spans="1:13" s="219" customFormat="1" ht="3" customHeight="1">
      <c r="A735" s="222"/>
      <c r="B735" s="278"/>
      <c r="C735" s="278"/>
      <c r="D735" s="278"/>
      <c r="E735" s="278"/>
      <c r="F735" s="278"/>
      <c r="G735" s="278"/>
      <c r="H735" s="278"/>
      <c r="I735" s="278"/>
      <c r="J735" s="278"/>
      <c r="K735" s="278"/>
      <c r="L735" s="278"/>
    </row>
    <row r="736" spans="1:13" s="219" customFormat="1" ht="9" customHeight="1">
      <c r="A736" s="220" t="s">
        <v>50</v>
      </c>
      <c r="B736" s="229">
        <v>36</v>
      </c>
      <c r="C736" s="279"/>
      <c r="D736" s="259">
        <v>20</v>
      </c>
      <c r="E736" s="259">
        <v>13</v>
      </c>
      <c r="F736" s="259">
        <v>3</v>
      </c>
      <c r="G736" s="259">
        <v>0</v>
      </c>
      <c r="H736" s="259">
        <v>0</v>
      </c>
      <c r="I736" s="279">
        <v>0</v>
      </c>
      <c r="J736" s="259">
        <v>0</v>
      </c>
      <c r="K736" s="259">
        <v>0</v>
      </c>
      <c r="L736" s="259">
        <v>0</v>
      </c>
    </row>
    <row r="737" spans="1:13" s="219" customFormat="1" ht="9" customHeight="1">
      <c r="A737" s="220" t="s">
        <v>51</v>
      </c>
      <c r="B737" s="229">
        <v>2548</v>
      </c>
      <c r="C737" s="279"/>
      <c r="D737" s="259">
        <v>2504</v>
      </c>
      <c r="E737" s="259">
        <v>44</v>
      </c>
      <c r="F737" s="259">
        <v>4</v>
      </c>
      <c r="G737" s="259">
        <v>0</v>
      </c>
      <c r="H737" s="259">
        <v>0</v>
      </c>
      <c r="I737" s="279">
        <v>3</v>
      </c>
      <c r="J737" s="259">
        <v>0</v>
      </c>
      <c r="K737" s="259">
        <v>0</v>
      </c>
      <c r="L737" s="259">
        <v>0</v>
      </c>
    </row>
    <row r="738" spans="1:13" s="219" customFormat="1" ht="9" customHeight="1">
      <c r="A738" s="220" t="s">
        <v>52</v>
      </c>
      <c r="B738" s="229">
        <v>189</v>
      </c>
      <c r="C738" s="279"/>
      <c r="D738" s="259">
        <v>127</v>
      </c>
      <c r="E738" s="259">
        <v>24</v>
      </c>
      <c r="F738" s="259">
        <v>19</v>
      </c>
      <c r="G738" s="259">
        <v>13</v>
      </c>
      <c r="H738" s="259">
        <v>0</v>
      </c>
      <c r="I738" s="279">
        <v>0</v>
      </c>
      <c r="J738" s="259">
        <v>9</v>
      </c>
      <c r="K738" s="259">
        <v>0</v>
      </c>
      <c r="L738" s="259">
        <v>0</v>
      </c>
    </row>
    <row r="739" spans="1:13" s="219" customFormat="1" ht="9" customHeight="1">
      <c r="A739" s="225" t="s">
        <v>53</v>
      </c>
      <c r="B739" s="230">
        <v>15</v>
      </c>
      <c r="C739" s="280"/>
      <c r="D739" s="260">
        <v>3</v>
      </c>
      <c r="E739" s="260">
        <v>6</v>
      </c>
      <c r="F739" s="260">
        <v>0</v>
      </c>
      <c r="G739" s="260">
        <v>4</v>
      </c>
      <c r="H739" s="260">
        <v>0</v>
      </c>
      <c r="I739" s="280">
        <v>0</v>
      </c>
      <c r="J739" s="260">
        <v>0</v>
      </c>
      <c r="K739" s="260">
        <v>1</v>
      </c>
      <c r="L739" s="260">
        <v>1</v>
      </c>
    </row>
    <row r="740" spans="1:13" s="219" customFormat="1" ht="9" customHeight="1">
      <c r="A740" s="220" t="s">
        <v>54</v>
      </c>
      <c r="B740" s="229">
        <v>218</v>
      </c>
      <c r="C740" s="279"/>
      <c r="D740" s="259">
        <v>17</v>
      </c>
      <c r="E740" s="259">
        <v>122</v>
      </c>
      <c r="F740" s="259">
        <v>3</v>
      </c>
      <c r="G740" s="259">
        <v>73</v>
      </c>
      <c r="H740" s="259">
        <v>0</v>
      </c>
      <c r="I740" s="279">
        <v>0</v>
      </c>
      <c r="J740" s="259">
        <v>3</v>
      </c>
      <c r="K740" s="259">
        <v>0</v>
      </c>
      <c r="L740" s="259">
        <v>0</v>
      </c>
    </row>
    <row r="741" spans="1:13" s="219" customFormat="1" ht="9" customHeight="1">
      <c r="A741" s="220" t="s">
        <v>55</v>
      </c>
      <c r="B741" s="229">
        <v>95</v>
      </c>
      <c r="C741" s="279"/>
      <c r="D741" s="259">
        <v>70</v>
      </c>
      <c r="E741" s="259">
        <v>9</v>
      </c>
      <c r="F741" s="259">
        <v>11</v>
      </c>
      <c r="G741" s="259">
        <v>4</v>
      </c>
      <c r="H741" s="259">
        <v>0</v>
      </c>
      <c r="I741" s="279">
        <v>0</v>
      </c>
      <c r="J741" s="259">
        <v>0</v>
      </c>
      <c r="K741" s="259">
        <v>3</v>
      </c>
      <c r="L741" s="259">
        <v>0</v>
      </c>
    </row>
    <row r="742" spans="1:13" s="219" customFormat="1" ht="9" customHeight="1">
      <c r="A742" s="220" t="s">
        <v>56</v>
      </c>
      <c r="B742" s="229">
        <v>372</v>
      </c>
      <c r="C742" s="279"/>
      <c r="D742" s="259">
        <v>360</v>
      </c>
      <c r="E742" s="259">
        <v>5</v>
      </c>
      <c r="F742" s="259">
        <v>2</v>
      </c>
      <c r="G742" s="259">
        <v>4</v>
      </c>
      <c r="H742" s="259">
        <v>0</v>
      </c>
      <c r="I742" s="279">
        <v>0</v>
      </c>
      <c r="J742" s="259">
        <v>0</v>
      </c>
      <c r="K742" s="259">
        <v>0</v>
      </c>
      <c r="L742" s="259">
        <v>1</v>
      </c>
    </row>
    <row r="743" spans="1:13" s="219" customFormat="1" ht="9" customHeight="1">
      <c r="A743" s="225" t="s">
        <v>57</v>
      </c>
      <c r="B743" s="230">
        <v>46</v>
      </c>
      <c r="C743" s="280"/>
      <c r="D743" s="260">
        <v>1</v>
      </c>
      <c r="E743" s="260">
        <v>13</v>
      </c>
      <c r="F743" s="260">
        <v>4</v>
      </c>
      <c r="G743" s="260">
        <v>43</v>
      </c>
      <c r="H743" s="260">
        <v>0</v>
      </c>
      <c r="I743" s="280">
        <v>0</v>
      </c>
      <c r="J743" s="260">
        <v>0</v>
      </c>
      <c r="K743" s="260">
        <v>0</v>
      </c>
      <c r="L743" s="260">
        <v>0</v>
      </c>
    </row>
    <row r="744" spans="1:13" s="219" customFormat="1" ht="9" customHeight="1">
      <c r="A744" s="220" t="s">
        <v>58</v>
      </c>
      <c r="B744" s="229">
        <v>1565</v>
      </c>
      <c r="C744" s="279"/>
      <c r="D744" s="259">
        <v>964</v>
      </c>
      <c r="E744" s="259">
        <v>5</v>
      </c>
      <c r="F744" s="259">
        <v>276</v>
      </c>
      <c r="G744" s="259">
        <v>148</v>
      </c>
      <c r="H744" s="259">
        <v>0</v>
      </c>
      <c r="I744" s="279">
        <v>1</v>
      </c>
      <c r="J744" s="259">
        <v>0</v>
      </c>
      <c r="K744" s="259">
        <v>0</v>
      </c>
      <c r="L744" s="259">
        <v>171</v>
      </c>
    </row>
    <row r="745" spans="1:13" s="219" customFormat="1" ht="9" customHeight="1">
      <c r="A745" s="220" t="s">
        <v>59</v>
      </c>
      <c r="B745" s="229">
        <v>387</v>
      </c>
      <c r="C745" s="279"/>
      <c r="D745" s="259">
        <v>173</v>
      </c>
      <c r="E745" s="259">
        <v>175</v>
      </c>
      <c r="F745" s="259">
        <v>4</v>
      </c>
      <c r="G745" s="259">
        <v>37</v>
      </c>
      <c r="H745" s="259">
        <v>0</v>
      </c>
      <c r="I745" s="279">
        <v>1</v>
      </c>
      <c r="J745" s="259">
        <v>0</v>
      </c>
      <c r="K745" s="259">
        <v>1</v>
      </c>
      <c r="L745" s="259">
        <v>0</v>
      </c>
    </row>
    <row r="746" spans="1:13" s="219" customFormat="1" ht="9" customHeight="1">
      <c r="A746" s="220" t="s">
        <v>60</v>
      </c>
      <c r="B746" s="229">
        <v>143</v>
      </c>
      <c r="C746" s="279"/>
      <c r="D746" s="259">
        <v>74</v>
      </c>
      <c r="E746" s="259">
        <v>43</v>
      </c>
      <c r="F746" s="259">
        <v>4</v>
      </c>
      <c r="G746" s="259">
        <v>23</v>
      </c>
      <c r="H746" s="259">
        <v>0</v>
      </c>
      <c r="I746" s="279">
        <v>0</v>
      </c>
      <c r="J746" s="259">
        <v>0</v>
      </c>
      <c r="K746" s="259">
        <v>1</v>
      </c>
      <c r="L746" s="259">
        <v>0</v>
      </c>
    </row>
    <row r="747" spans="1:13" s="219" customFormat="1" ht="9" customHeight="1">
      <c r="A747" s="225" t="s">
        <v>61</v>
      </c>
      <c r="B747" s="230">
        <v>262</v>
      </c>
      <c r="C747" s="280"/>
      <c r="D747" s="260">
        <v>49</v>
      </c>
      <c r="E747" s="260">
        <v>123</v>
      </c>
      <c r="F747" s="260">
        <v>14</v>
      </c>
      <c r="G747" s="260">
        <v>73</v>
      </c>
      <c r="H747" s="260">
        <v>0</v>
      </c>
      <c r="I747" s="280">
        <v>0</v>
      </c>
      <c r="J747" s="260">
        <v>0</v>
      </c>
      <c r="K747" s="260">
        <v>9</v>
      </c>
      <c r="L747" s="260">
        <v>0</v>
      </c>
    </row>
    <row r="748" spans="1:13" s="219" customFormat="1" ht="9" customHeight="1">
      <c r="A748" s="220" t="s">
        <v>62</v>
      </c>
      <c r="B748" s="229">
        <v>281</v>
      </c>
      <c r="C748" s="279"/>
      <c r="D748" s="259">
        <v>160</v>
      </c>
      <c r="E748" s="259">
        <v>23</v>
      </c>
      <c r="F748" s="259">
        <v>10</v>
      </c>
      <c r="G748" s="259">
        <v>86</v>
      </c>
      <c r="H748" s="259">
        <v>0</v>
      </c>
      <c r="I748" s="279">
        <v>0</v>
      </c>
      <c r="J748" s="259">
        <v>0</v>
      </c>
      <c r="K748" s="259">
        <v>2</v>
      </c>
      <c r="L748" s="259">
        <v>0</v>
      </c>
    </row>
    <row r="749" spans="1:13" s="219" customFormat="1" ht="9" customHeight="1">
      <c r="A749" s="220" t="s">
        <v>63</v>
      </c>
      <c r="B749" s="229">
        <v>2540</v>
      </c>
      <c r="C749" s="279"/>
      <c r="D749" s="259">
        <v>1863</v>
      </c>
      <c r="E749" s="259">
        <v>10</v>
      </c>
      <c r="F749" s="259">
        <v>572</v>
      </c>
      <c r="G749" s="259">
        <v>0</v>
      </c>
      <c r="H749" s="259">
        <v>0</v>
      </c>
      <c r="I749" s="279">
        <v>27</v>
      </c>
      <c r="J749" s="259">
        <v>69</v>
      </c>
      <c r="K749" s="259">
        <v>0</v>
      </c>
      <c r="L749" s="259">
        <v>0</v>
      </c>
    </row>
    <row r="750" spans="1:13" s="219" customFormat="1" ht="9" customHeight="1">
      <c r="A750" s="220" t="s">
        <v>64</v>
      </c>
      <c r="B750" s="229">
        <v>4184</v>
      </c>
      <c r="C750" s="279"/>
      <c r="D750" s="259">
        <v>3050</v>
      </c>
      <c r="E750" s="259">
        <v>615</v>
      </c>
      <c r="F750" s="259">
        <v>246</v>
      </c>
      <c r="G750" s="259">
        <v>121</v>
      </c>
      <c r="H750" s="259">
        <v>0</v>
      </c>
      <c r="I750" s="279">
        <v>0</v>
      </c>
      <c r="J750" s="259">
        <v>0</v>
      </c>
      <c r="K750" s="259">
        <v>153</v>
      </c>
      <c r="L750" s="259">
        <v>0</v>
      </c>
    </row>
    <row r="751" spans="1:13" s="219" customFormat="1" ht="9" customHeight="1">
      <c r="A751" s="225" t="s">
        <v>65</v>
      </c>
      <c r="B751" s="230">
        <v>234</v>
      </c>
      <c r="C751" s="280"/>
      <c r="D751" s="260">
        <v>132</v>
      </c>
      <c r="E751" s="260">
        <v>61</v>
      </c>
      <c r="F751" s="260">
        <v>10</v>
      </c>
      <c r="G751" s="260">
        <v>31</v>
      </c>
      <c r="H751" s="260">
        <v>0</v>
      </c>
      <c r="I751" s="280">
        <v>7</v>
      </c>
      <c r="J751" s="260">
        <v>3</v>
      </c>
      <c r="K751" s="260">
        <v>0</v>
      </c>
      <c r="L751" s="260">
        <v>0</v>
      </c>
      <c r="M751" s="368"/>
    </row>
    <row r="752" spans="1:13" s="219" customFormat="1" ht="9" customHeight="1">
      <c r="A752" s="220" t="s">
        <v>66</v>
      </c>
      <c r="B752" s="229">
        <v>892</v>
      </c>
      <c r="C752" s="279"/>
      <c r="D752" s="259">
        <v>608</v>
      </c>
      <c r="E752" s="259">
        <v>126</v>
      </c>
      <c r="F752" s="259">
        <v>47</v>
      </c>
      <c r="G752" s="259">
        <v>48</v>
      </c>
      <c r="H752" s="259">
        <v>0</v>
      </c>
      <c r="I752" s="279">
        <v>0</v>
      </c>
      <c r="J752" s="259">
        <v>0</v>
      </c>
      <c r="K752" s="259">
        <v>63</v>
      </c>
      <c r="L752" s="259">
        <v>0</v>
      </c>
    </row>
    <row r="753" spans="1:12" s="219" customFormat="1" ht="9" customHeight="1">
      <c r="A753" s="220" t="s">
        <v>67</v>
      </c>
      <c r="B753" s="229">
        <v>84</v>
      </c>
      <c r="C753" s="279"/>
      <c r="D753" s="259">
        <v>33</v>
      </c>
      <c r="E753" s="259">
        <v>25</v>
      </c>
      <c r="F753" s="259">
        <v>12</v>
      </c>
      <c r="G753" s="259">
        <v>22</v>
      </c>
      <c r="H753" s="259">
        <v>0</v>
      </c>
      <c r="I753" s="279">
        <v>0</v>
      </c>
      <c r="J753" s="259">
        <v>0</v>
      </c>
      <c r="K753" s="259">
        <v>0</v>
      </c>
      <c r="L753" s="259">
        <v>0</v>
      </c>
    </row>
    <row r="754" spans="1:12" s="219" customFormat="1" ht="9" customHeight="1">
      <c r="A754" s="220" t="s">
        <v>68</v>
      </c>
      <c r="B754" s="229">
        <v>858</v>
      </c>
      <c r="C754" s="279"/>
      <c r="D754" s="259">
        <v>738</v>
      </c>
      <c r="E754" s="259">
        <v>76</v>
      </c>
      <c r="F754" s="259">
        <v>44</v>
      </c>
      <c r="G754" s="259">
        <v>0</v>
      </c>
      <c r="H754" s="259">
        <v>0</v>
      </c>
      <c r="I754" s="279">
        <v>0</v>
      </c>
      <c r="J754" s="259">
        <v>0</v>
      </c>
      <c r="K754" s="259">
        <v>0</v>
      </c>
      <c r="L754" s="259">
        <v>0</v>
      </c>
    </row>
    <row r="755" spans="1:12" s="219" customFormat="1" ht="9" customHeight="1">
      <c r="A755" s="225" t="s">
        <v>69</v>
      </c>
      <c r="B755" s="230">
        <v>1333</v>
      </c>
      <c r="C755" s="280"/>
      <c r="D755" s="260">
        <v>1162</v>
      </c>
      <c r="E755" s="260">
        <v>71</v>
      </c>
      <c r="F755" s="260">
        <v>15</v>
      </c>
      <c r="G755" s="260">
        <v>91</v>
      </c>
      <c r="H755" s="260">
        <v>0</v>
      </c>
      <c r="I755" s="280">
        <v>0</v>
      </c>
      <c r="J755" s="260">
        <v>0</v>
      </c>
      <c r="K755" s="260">
        <v>16</v>
      </c>
      <c r="L755" s="260">
        <v>1</v>
      </c>
    </row>
    <row r="756" spans="1:12" s="219" customFormat="1" ht="9" customHeight="1">
      <c r="A756" s="220" t="s">
        <v>70</v>
      </c>
      <c r="B756" s="229">
        <v>1697</v>
      </c>
      <c r="C756" s="279"/>
      <c r="D756" s="259">
        <v>1374</v>
      </c>
      <c r="E756" s="259">
        <v>143</v>
      </c>
      <c r="F756" s="259">
        <v>37</v>
      </c>
      <c r="G756" s="259">
        <v>143</v>
      </c>
      <c r="H756" s="259">
        <v>22</v>
      </c>
      <c r="I756" s="279">
        <v>16</v>
      </c>
      <c r="J756" s="259">
        <v>12</v>
      </c>
      <c r="K756" s="259">
        <v>0</v>
      </c>
      <c r="L756" s="259">
        <v>0</v>
      </c>
    </row>
    <row r="757" spans="1:12" s="219" customFormat="1" ht="9" customHeight="1">
      <c r="A757" s="220" t="s">
        <v>71</v>
      </c>
      <c r="B757" s="229">
        <v>658</v>
      </c>
      <c r="C757" s="279"/>
      <c r="D757" s="259">
        <v>360</v>
      </c>
      <c r="E757" s="259">
        <v>104</v>
      </c>
      <c r="F757" s="259">
        <v>22</v>
      </c>
      <c r="G757" s="259">
        <v>109</v>
      </c>
      <c r="H757" s="259">
        <v>0</v>
      </c>
      <c r="I757" s="279">
        <v>0</v>
      </c>
      <c r="J757" s="259">
        <v>39</v>
      </c>
      <c r="K757" s="259">
        <v>24</v>
      </c>
      <c r="L757" s="259">
        <v>0</v>
      </c>
    </row>
    <row r="758" spans="1:12" s="219" customFormat="1" ht="9" customHeight="1">
      <c r="A758" s="220" t="s">
        <v>72</v>
      </c>
      <c r="B758" s="229">
        <v>77</v>
      </c>
      <c r="C758" s="279"/>
      <c r="D758" s="259">
        <v>54</v>
      </c>
      <c r="E758" s="259">
        <v>3</v>
      </c>
      <c r="F758" s="259">
        <v>15</v>
      </c>
      <c r="G758" s="259">
        <v>5</v>
      </c>
      <c r="H758" s="259">
        <v>0</v>
      </c>
      <c r="I758" s="279">
        <v>0</v>
      </c>
      <c r="J758" s="259">
        <v>0</v>
      </c>
      <c r="K758" s="259">
        <v>1</v>
      </c>
      <c r="L758" s="259">
        <v>0</v>
      </c>
    </row>
    <row r="759" spans="1:12" s="219" customFormat="1" ht="9" customHeight="1">
      <c r="A759" s="225" t="s">
        <v>73</v>
      </c>
      <c r="B759" s="230">
        <v>146</v>
      </c>
      <c r="C759" s="280"/>
      <c r="D759" s="260">
        <v>101</v>
      </c>
      <c r="E759" s="260">
        <v>42</v>
      </c>
      <c r="F759" s="260">
        <v>0</v>
      </c>
      <c r="G759" s="260">
        <v>3</v>
      </c>
      <c r="H759" s="260">
        <v>0</v>
      </c>
      <c r="I759" s="280">
        <v>0</v>
      </c>
      <c r="J759" s="260">
        <v>0</v>
      </c>
      <c r="K759" s="260">
        <v>0</v>
      </c>
      <c r="L759" s="260">
        <v>0</v>
      </c>
    </row>
    <row r="760" spans="1:12" s="219" customFormat="1" ht="9" customHeight="1">
      <c r="A760" s="220" t="s">
        <v>74</v>
      </c>
      <c r="B760" s="229">
        <v>96</v>
      </c>
      <c r="C760" s="279"/>
      <c r="D760" s="259">
        <v>38</v>
      </c>
      <c r="E760" s="259">
        <v>35</v>
      </c>
      <c r="F760" s="259">
        <v>6</v>
      </c>
      <c r="G760" s="259">
        <v>20</v>
      </c>
      <c r="H760" s="259">
        <v>0</v>
      </c>
      <c r="I760" s="279">
        <v>0</v>
      </c>
      <c r="J760" s="259">
        <v>0</v>
      </c>
      <c r="K760" s="259">
        <v>0</v>
      </c>
      <c r="L760" s="259">
        <v>0</v>
      </c>
    </row>
    <row r="761" spans="1:12" s="219" customFormat="1" ht="9" customHeight="1">
      <c r="A761" s="220" t="s">
        <v>75</v>
      </c>
      <c r="B761" s="229">
        <v>1017</v>
      </c>
      <c r="C761" s="279"/>
      <c r="D761" s="259">
        <v>831</v>
      </c>
      <c r="E761" s="259">
        <v>55</v>
      </c>
      <c r="F761" s="259">
        <v>76</v>
      </c>
      <c r="G761" s="259">
        <v>55</v>
      </c>
      <c r="H761" s="259">
        <v>0</v>
      </c>
      <c r="I761" s="279">
        <v>0</v>
      </c>
      <c r="J761" s="259">
        <v>0</v>
      </c>
      <c r="K761" s="259">
        <v>0</v>
      </c>
      <c r="L761" s="259">
        <v>0</v>
      </c>
    </row>
    <row r="762" spans="1:12" s="219" customFormat="1" ht="9" customHeight="1">
      <c r="A762" s="220" t="s">
        <v>76</v>
      </c>
      <c r="B762" s="229">
        <v>117</v>
      </c>
      <c r="C762" s="279"/>
      <c r="D762" s="259">
        <v>104</v>
      </c>
      <c r="E762" s="259">
        <v>11</v>
      </c>
      <c r="F762" s="259">
        <v>0</v>
      </c>
      <c r="G762" s="259">
        <v>2</v>
      </c>
      <c r="H762" s="259">
        <v>0</v>
      </c>
      <c r="I762" s="279">
        <v>0</v>
      </c>
      <c r="J762" s="259">
        <v>0</v>
      </c>
      <c r="K762" s="259">
        <v>0</v>
      </c>
      <c r="L762" s="259">
        <v>0</v>
      </c>
    </row>
    <row r="763" spans="1:12" s="219" customFormat="1" ht="9" customHeight="1">
      <c r="A763" s="225" t="s">
        <v>77</v>
      </c>
      <c r="B763" s="230">
        <v>13</v>
      </c>
      <c r="C763" s="280"/>
      <c r="D763" s="260">
        <v>5</v>
      </c>
      <c r="E763" s="260">
        <v>3</v>
      </c>
      <c r="F763" s="260">
        <v>5</v>
      </c>
      <c r="G763" s="260">
        <v>0</v>
      </c>
      <c r="H763" s="260">
        <v>0</v>
      </c>
      <c r="I763" s="280">
        <v>0</v>
      </c>
      <c r="J763" s="260">
        <v>0</v>
      </c>
      <c r="K763" s="260">
        <v>0</v>
      </c>
      <c r="L763" s="260">
        <v>0</v>
      </c>
    </row>
    <row r="764" spans="1:12" s="219" customFormat="1" ht="9" customHeight="1">
      <c r="A764" s="220" t="s">
        <v>78</v>
      </c>
      <c r="B764" s="229">
        <v>84</v>
      </c>
      <c r="C764" s="279"/>
      <c r="D764" s="259">
        <v>44</v>
      </c>
      <c r="E764" s="259">
        <v>20</v>
      </c>
      <c r="F764" s="259">
        <v>4</v>
      </c>
      <c r="G764" s="259">
        <v>16</v>
      </c>
      <c r="H764" s="259">
        <v>0</v>
      </c>
      <c r="I764" s="279">
        <v>0</v>
      </c>
      <c r="J764" s="259">
        <v>0</v>
      </c>
      <c r="K764" s="259">
        <v>2</v>
      </c>
      <c r="L764" s="259">
        <v>0</v>
      </c>
    </row>
    <row r="765" spans="1:12" s="219" customFormat="1" ht="9" customHeight="1">
      <c r="A765" s="220" t="s">
        <v>79</v>
      </c>
      <c r="B765" s="229">
        <v>437</v>
      </c>
      <c r="C765" s="279"/>
      <c r="D765" s="259">
        <v>182</v>
      </c>
      <c r="E765" s="259">
        <v>154</v>
      </c>
      <c r="F765" s="259">
        <v>31</v>
      </c>
      <c r="G765" s="259">
        <v>71</v>
      </c>
      <c r="H765" s="259">
        <v>0</v>
      </c>
      <c r="I765" s="279">
        <v>0</v>
      </c>
      <c r="J765" s="259">
        <v>0</v>
      </c>
      <c r="K765" s="259">
        <v>0</v>
      </c>
      <c r="L765" s="259">
        <v>0</v>
      </c>
    </row>
    <row r="766" spans="1:12" s="219" customFormat="1" ht="9" customHeight="1">
      <c r="A766" s="220" t="s">
        <v>80</v>
      </c>
      <c r="B766" s="369">
        <v>136</v>
      </c>
      <c r="C766" s="279"/>
      <c r="D766" s="259">
        <v>113</v>
      </c>
      <c r="E766" s="259">
        <v>17</v>
      </c>
      <c r="F766" s="259">
        <v>1</v>
      </c>
      <c r="G766" s="259">
        <v>4</v>
      </c>
      <c r="H766" s="259">
        <v>0</v>
      </c>
      <c r="I766" s="279">
        <v>0</v>
      </c>
      <c r="J766" s="259">
        <v>0</v>
      </c>
      <c r="K766" s="259">
        <v>0</v>
      </c>
      <c r="L766" s="259">
        <v>1</v>
      </c>
    </row>
    <row r="767" spans="1:12" s="219" customFormat="1" ht="9" customHeight="1">
      <c r="A767" s="225" t="s">
        <v>81</v>
      </c>
      <c r="B767" s="230">
        <v>21</v>
      </c>
      <c r="C767" s="280"/>
      <c r="D767" s="260">
        <v>21</v>
      </c>
      <c r="E767" s="260">
        <v>0</v>
      </c>
      <c r="F767" s="260">
        <v>0</v>
      </c>
      <c r="G767" s="260">
        <v>0</v>
      </c>
      <c r="H767" s="260">
        <v>0</v>
      </c>
      <c r="I767" s="280">
        <v>1</v>
      </c>
      <c r="J767" s="260">
        <v>0</v>
      </c>
      <c r="K767" s="260">
        <v>0</v>
      </c>
      <c r="L767" s="260">
        <v>0</v>
      </c>
    </row>
    <row r="768" spans="1:12" s="219" customFormat="1" ht="9" customHeight="1">
      <c r="A768" s="253"/>
      <c r="B768" s="281"/>
      <c r="C768" s="281"/>
      <c r="D768" s="281"/>
      <c r="E768" s="281"/>
      <c r="F768" s="281"/>
      <c r="G768" s="281"/>
      <c r="H768" s="281"/>
      <c r="I768" s="281"/>
      <c r="J768" s="281"/>
      <c r="K768" s="281"/>
      <c r="L768" s="281"/>
    </row>
    <row r="769" spans="1:13" s="219" customFormat="1" ht="9" customHeight="1">
      <c r="A769" s="218">
        <v>2016</v>
      </c>
    </row>
    <row r="770" spans="1:13" s="219" customFormat="1" ht="9" customHeight="1">
      <c r="A770" s="222" t="s">
        <v>102</v>
      </c>
      <c r="B770" s="278">
        <f>SUM(B772:B803)</f>
        <v>21643</v>
      </c>
      <c r="C770" s="278"/>
      <c r="D770" s="278">
        <f t="shared" ref="D770:L770" si="21">SUM(D772:D803)</f>
        <v>16155</v>
      </c>
      <c r="E770" s="278">
        <f t="shared" si="21"/>
        <v>2286</v>
      </c>
      <c r="F770" s="278">
        <f t="shared" si="21"/>
        <v>1449</v>
      </c>
      <c r="G770" s="278">
        <f t="shared" si="21"/>
        <v>1203</v>
      </c>
      <c r="H770" s="278">
        <f t="shared" si="21"/>
        <v>11</v>
      </c>
      <c r="I770" s="278">
        <f t="shared" si="21"/>
        <v>7</v>
      </c>
      <c r="J770" s="278">
        <f t="shared" si="21"/>
        <v>42</v>
      </c>
      <c r="K770" s="278">
        <f t="shared" si="21"/>
        <v>251</v>
      </c>
      <c r="L770" s="278">
        <f t="shared" si="21"/>
        <v>371</v>
      </c>
      <c r="M770" s="249"/>
    </row>
    <row r="771" spans="1:13" s="219" customFormat="1" ht="3" customHeight="1">
      <c r="A771" s="222"/>
      <c r="B771" s="278"/>
      <c r="C771" s="278"/>
      <c r="D771" s="278"/>
      <c r="E771" s="278"/>
      <c r="F771" s="278"/>
      <c r="G771" s="278"/>
      <c r="H771" s="278"/>
      <c r="I771" s="278"/>
      <c r="J771" s="278"/>
      <c r="K771" s="278"/>
      <c r="L771" s="278"/>
    </row>
    <row r="772" spans="1:13" s="219" customFormat="1" ht="9" customHeight="1">
      <c r="A772" s="220" t="s">
        <v>50</v>
      </c>
      <c r="B772" s="229">
        <v>33</v>
      </c>
      <c r="C772" s="279"/>
      <c r="D772" s="259">
        <v>17</v>
      </c>
      <c r="E772" s="259">
        <v>10</v>
      </c>
      <c r="F772" s="259">
        <v>3</v>
      </c>
      <c r="G772" s="259">
        <v>3</v>
      </c>
      <c r="H772" s="259">
        <v>0</v>
      </c>
      <c r="I772" s="279">
        <v>0</v>
      </c>
      <c r="J772" s="259">
        <v>0</v>
      </c>
      <c r="K772" s="259">
        <v>0</v>
      </c>
      <c r="L772" s="259">
        <v>0</v>
      </c>
    </row>
    <row r="773" spans="1:13" s="219" customFormat="1" ht="9" customHeight="1">
      <c r="A773" s="220" t="s">
        <v>51</v>
      </c>
      <c r="B773" s="229">
        <v>2032</v>
      </c>
      <c r="C773" s="279"/>
      <c r="D773" s="259">
        <v>1876</v>
      </c>
      <c r="E773" s="259">
        <v>37</v>
      </c>
      <c r="F773" s="259">
        <v>1</v>
      </c>
      <c r="G773" s="259">
        <v>0</v>
      </c>
      <c r="H773" s="259">
        <v>0</v>
      </c>
      <c r="I773" s="279">
        <v>3</v>
      </c>
      <c r="J773" s="259">
        <v>0</v>
      </c>
      <c r="K773" s="259">
        <v>1</v>
      </c>
      <c r="L773" s="259">
        <v>118</v>
      </c>
    </row>
    <row r="774" spans="1:13" s="219" customFormat="1" ht="9" customHeight="1">
      <c r="A774" s="220" t="s">
        <v>52</v>
      </c>
      <c r="B774" s="229">
        <v>164</v>
      </c>
      <c r="C774" s="279"/>
      <c r="D774" s="259">
        <v>103</v>
      </c>
      <c r="E774" s="259">
        <v>20</v>
      </c>
      <c r="F774" s="259">
        <v>6</v>
      </c>
      <c r="G774" s="259">
        <v>23</v>
      </c>
      <c r="H774" s="259">
        <v>0</v>
      </c>
      <c r="I774" s="279">
        <v>0</v>
      </c>
      <c r="J774" s="259">
        <v>2</v>
      </c>
      <c r="K774" s="259">
        <v>9</v>
      </c>
      <c r="L774" s="259">
        <v>1</v>
      </c>
    </row>
    <row r="775" spans="1:13" s="219" customFormat="1" ht="9" customHeight="1">
      <c r="A775" s="225" t="s">
        <v>53</v>
      </c>
      <c r="B775" s="230">
        <v>21</v>
      </c>
      <c r="C775" s="280"/>
      <c r="D775" s="260">
        <v>10</v>
      </c>
      <c r="E775" s="260">
        <v>4</v>
      </c>
      <c r="F775" s="260">
        <v>0</v>
      </c>
      <c r="G775" s="260">
        <v>9</v>
      </c>
      <c r="H775" s="260">
        <v>0</v>
      </c>
      <c r="I775" s="280">
        <v>0</v>
      </c>
      <c r="J775" s="260">
        <v>0</v>
      </c>
      <c r="K775" s="260">
        <v>0</v>
      </c>
      <c r="L775" s="260">
        <v>0</v>
      </c>
    </row>
    <row r="776" spans="1:13" s="219" customFormat="1" ht="9" customHeight="1">
      <c r="A776" s="220" t="s">
        <v>54</v>
      </c>
      <c r="B776" s="229">
        <v>213</v>
      </c>
      <c r="C776" s="279"/>
      <c r="D776" s="259">
        <v>17</v>
      </c>
      <c r="E776" s="259">
        <v>116</v>
      </c>
      <c r="F776" s="259">
        <v>2</v>
      </c>
      <c r="G776" s="259">
        <v>77</v>
      </c>
      <c r="H776" s="259">
        <v>1</v>
      </c>
      <c r="I776" s="279">
        <v>0</v>
      </c>
      <c r="J776" s="259">
        <v>0</v>
      </c>
      <c r="K776" s="259">
        <v>0</v>
      </c>
      <c r="L776" s="259">
        <v>0</v>
      </c>
    </row>
    <row r="777" spans="1:13" s="219" customFormat="1" ht="9" customHeight="1">
      <c r="A777" s="220" t="s">
        <v>55</v>
      </c>
      <c r="B777" s="229">
        <v>235</v>
      </c>
      <c r="C777" s="279"/>
      <c r="D777" s="259">
        <v>206</v>
      </c>
      <c r="E777" s="259">
        <v>15</v>
      </c>
      <c r="F777" s="259">
        <v>10</v>
      </c>
      <c r="G777" s="259">
        <v>9</v>
      </c>
      <c r="H777" s="259">
        <v>0</v>
      </c>
      <c r="I777" s="279">
        <v>0</v>
      </c>
      <c r="J777" s="259">
        <v>0</v>
      </c>
      <c r="K777" s="259">
        <v>1</v>
      </c>
      <c r="L777" s="259">
        <v>0</v>
      </c>
    </row>
    <row r="778" spans="1:13" s="219" customFormat="1" ht="9" customHeight="1">
      <c r="A778" s="220" t="s">
        <v>56</v>
      </c>
      <c r="B778" s="229">
        <v>378</v>
      </c>
      <c r="C778" s="279"/>
      <c r="D778" s="259">
        <v>369</v>
      </c>
      <c r="E778" s="259">
        <v>4</v>
      </c>
      <c r="F778" s="259">
        <v>2</v>
      </c>
      <c r="G778" s="259">
        <v>5</v>
      </c>
      <c r="H778" s="259">
        <v>0</v>
      </c>
      <c r="I778" s="279">
        <v>0</v>
      </c>
      <c r="J778" s="259">
        <v>0</v>
      </c>
      <c r="K778" s="259">
        <v>0</v>
      </c>
      <c r="L778" s="259">
        <v>0</v>
      </c>
    </row>
    <row r="779" spans="1:13" s="219" customFormat="1" ht="9" customHeight="1">
      <c r="A779" s="225" t="s">
        <v>57</v>
      </c>
      <c r="B779" s="230">
        <v>39</v>
      </c>
      <c r="C779" s="280"/>
      <c r="D779" s="260">
        <v>15</v>
      </c>
      <c r="E779" s="260">
        <v>15</v>
      </c>
      <c r="F779" s="260">
        <v>3</v>
      </c>
      <c r="G779" s="260">
        <v>15</v>
      </c>
      <c r="H779" s="260">
        <v>1</v>
      </c>
      <c r="I779" s="280">
        <v>0</v>
      </c>
      <c r="J779" s="260">
        <v>0</v>
      </c>
      <c r="K779" s="260">
        <v>0</v>
      </c>
      <c r="L779" s="260">
        <v>0</v>
      </c>
    </row>
    <row r="780" spans="1:13" s="219" customFormat="1" ht="9" customHeight="1">
      <c r="A780" s="220" t="s">
        <v>58</v>
      </c>
      <c r="B780" s="229">
        <v>1796</v>
      </c>
      <c r="C780" s="279"/>
      <c r="D780" s="259">
        <v>1058</v>
      </c>
      <c r="E780" s="259">
        <v>33</v>
      </c>
      <c r="F780" s="259">
        <v>379</v>
      </c>
      <c r="G780" s="259">
        <v>180</v>
      </c>
      <c r="H780" s="259">
        <v>0</v>
      </c>
      <c r="I780" s="279">
        <v>0</v>
      </c>
      <c r="J780" s="259">
        <v>0</v>
      </c>
      <c r="K780" s="259">
        <v>0</v>
      </c>
      <c r="L780" s="259">
        <v>146</v>
      </c>
    </row>
    <row r="781" spans="1:13" s="219" customFormat="1" ht="9" customHeight="1">
      <c r="A781" s="220" t="s">
        <v>59</v>
      </c>
      <c r="B781" s="229">
        <v>299</v>
      </c>
      <c r="C781" s="279"/>
      <c r="D781" s="259">
        <v>62</v>
      </c>
      <c r="E781" s="259">
        <v>154</v>
      </c>
      <c r="F781" s="259">
        <v>0</v>
      </c>
      <c r="G781" s="259">
        <v>73</v>
      </c>
      <c r="H781" s="259">
        <v>1</v>
      </c>
      <c r="I781" s="279">
        <v>0</v>
      </c>
      <c r="J781" s="259">
        <v>0</v>
      </c>
      <c r="K781" s="259">
        <v>1</v>
      </c>
      <c r="L781" s="259">
        <v>8</v>
      </c>
    </row>
    <row r="782" spans="1:13" s="219" customFormat="1" ht="9" customHeight="1">
      <c r="A782" s="220" t="s">
        <v>60</v>
      </c>
      <c r="B782" s="229">
        <v>100</v>
      </c>
      <c r="C782" s="279"/>
      <c r="D782" s="259">
        <v>29</v>
      </c>
      <c r="E782" s="259">
        <v>53</v>
      </c>
      <c r="F782" s="259">
        <v>5</v>
      </c>
      <c r="G782" s="259">
        <v>18</v>
      </c>
      <c r="H782" s="259">
        <v>0</v>
      </c>
      <c r="I782" s="279">
        <v>0</v>
      </c>
      <c r="J782" s="259">
        <v>0</v>
      </c>
      <c r="K782" s="259">
        <v>0</v>
      </c>
      <c r="L782" s="259">
        <v>0</v>
      </c>
    </row>
    <row r="783" spans="1:13" s="219" customFormat="1" ht="9" customHeight="1">
      <c r="A783" s="225" t="s">
        <v>61</v>
      </c>
      <c r="B783" s="230">
        <v>198</v>
      </c>
      <c r="C783" s="280"/>
      <c r="D783" s="260">
        <v>37</v>
      </c>
      <c r="E783" s="260">
        <v>101</v>
      </c>
      <c r="F783" s="260">
        <v>10</v>
      </c>
      <c r="G783" s="260">
        <v>52</v>
      </c>
      <c r="H783" s="260">
        <v>0</v>
      </c>
      <c r="I783" s="280">
        <v>0</v>
      </c>
      <c r="J783" s="260">
        <v>0</v>
      </c>
      <c r="K783" s="260">
        <v>3</v>
      </c>
      <c r="L783" s="260">
        <v>0</v>
      </c>
    </row>
    <row r="784" spans="1:13" s="219" customFormat="1" ht="9" customHeight="1">
      <c r="A784" s="220" t="s">
        <v>62</v>
      </c>
      <c r="B784" s="229">
        <v>341</v>
      </c>
      <c r="C784" s="279"/>
      <c r="D784" s="259">
        <v>225</v>
      </c>
      <c r="E784" s="259">
        <v>22</v>
      </c>
      <c r="F784" s="259">
        <v>7</v>
      </c>
      <c r="G784" s="259">
        <v>88</v>
      </c>
      <c r="H784" s="259">
        <v>0</v>
      </c>
      <c r="I784" s="279">
        <v>0</v>
      </c>
      <c r="J784" s="259">
        <v>0</v>
      </c>
      <c r="K784" s="259">
        <v>0</v>
      </c>
      <c r="L784" s="259">
        <v>0</v>
      </c>
    </row>
    <row r="785" spans="1:13" s="219" customFormat="1" ht="9" customHeight="1">
      <c r="A785" s="220" t="s">
        <v>63</v>
      </c>
      <c r="B785" s="229">
        <v>3957</v>
      </c>
      <c r="C785" s="279"/>
      <c r="D785" s="259">
        <v>3505</v>
      </c>
      <c r="E785" s="259">
        <v>6</v>
      </c>
      <c r="F785" s="259">
        <v>449</v>
      </c>
      <c r="G785" s="259">
        <v>2</v>
      </c>
      <c r="H785" s="259">
        <v>0</v>
      </c>
      <c r="I785" s="279">
        <v>0</v>
      </c>
      <c r="J785" s="259">
        <v>0</v>
      </c>
      <c r="K785" s="259">
        <v>0</v>
      </c>
      <c r="L785" s="259">
        <v>0</v>
      </c>
    </row>
    <row r="786" spans="1:13" s="219" customFormat="1" ht="9" customHeight="1">
      <c r="A786" s="220" t="s">
        <v>64</v>
      </c>
      <c r="B786" s="229">
        <v>4635</v>
      </c>
      <c r="C786" s="279"/>
      <c r="D786" s="259">
        <v>3643</v>
      </c>
      <c r="E786" s="259">
        <v>708</v>
      </c>
      <c r="F786" s="259">
        <v>229</v>
      </c>
      <c r="G786" s="259">
        <v>0</v>
      </c>
      <c r="H786" s="259">
        <v>0</v>
      </c>
      <c r="I786" s="279">
        <v>0</v>
      </c>
      <c r="J786" s="259">
        <v>0</v>
      </c>
      <c r="K786" s="259">
        <v>55</v>
      </c>
      <c r="L786" s="259">
        <v>0</v>
      </c>
    </row>
    <row r="787" spans="1:13" s="219" customFormat="1" ht="9" customHeight="1">
      <c r="A787" s="225" t="s">
        <v>65</v>
      </c>
      <c r="B787" s="230">
        <v>216</v>
      </c>
      <c r="C787" s="280"/>
      <c r="D787" s="260">
        <v>88</v>
      </c>
      <c r="E787" s="260">
        <v>60</v>
      </c>
      <c r="F787" s="260">
        <v>15</v>
      </c>
      <c r="G787" s="260">
        <v>53</v>
      </c>
      <c r="H787" s="260">
        <v>0</v>
      </c>
      <c r="I787" s="280">
        <v>0</v>
      </c>
      <c r="J787" s="260">
        <v>0</v>
      </c>
      <c r="K787" s="260">
        <v>0</v>
      </c>
      <c r="L787" s="260">
        <v>0</v>
      </c>
      <c r="M787" s="368"/>
    </row>
    <row r="788" spans="1:13" s="219" customFormat="1" ht="9" customHeight="1">
      <c r="A788" s="220" t="s">
        <v>66</v>
      </c>
      <c r="B788" s="229">
        <v>829</v>
      </c>
      <c r="C788" s="279"/>
      <c r="D788" s="259">
        <v>568</v>
      </c>
      <c r="E788" s="259">
        <v>91</v>
      </c>
      <c r="F788" s="259">
        <v>77</v>
      </c>
      <c r="G788" s="259">
        <v>88</v>
      </c>
      <c r="H788" s="259">
        <v>0</v>
      </c>
      <c r="I788" s="279">
        <v>0</v>
      </c>
      <c r="J788" s="259">
        <v>0</v>
      </c>
      <c r="K788" s="259">
        <v>5</v>
      </c>
      <c r="L788" s="259">
        <v>0</v>
      </c>
    </row>
    <row r="789" spans="1:13" s="219" customFormat="1" ht="9" customHeight="1">
      <c r="A789" s="220" t="s">
        <v>67</v>
      </c>
      <c r="B789" s="229">
        <v>75</v>
      </c>
      <c r="C789" s="279"/>
      <c r="D789" s="259">
        <v>25</v>
      </c>
      <c r="E789" s="259">
        <v>18</v>
      </c>
      <c r="F789" s="259">
        <v>4</v>
      </c>
      <c r="G789" s="259">
        <v>43</v>
      </c>
      <c r="H789" s="259">
        <v>0</v>
      </c>
      <c r="I789" s="279">
        <v>0</v>
      </c>
      <c r="J789" s="259">
        <v>0</v>
      </c>
      <c r="K789" s="259">
        <v>2</v>
      </c>
      <c r="L789" s="259">
        <v>0</v>
      </c>
    </row>
    <row r="790" spans="1:13" s="219" customFormat="1" ht="9" customHeight="1">
      <c r="A790" s="220" t="s">
        <v>68</v>
      </c>
      <c r="B790" s="229">
        <v>572</v>
      </c>
      <c r="C790" s="279"/>
      <c r="D790" s="259">
        <v>435</v>
      </c>
      <c r="E790" s="259">
        <v>74</v>
      </c>
      <c r="F790" s="259">
        <v>63</v>
      </c>
      <c r="G790" s="259">
        <v>0</v>
      </c>
      <c r="H790" s="259">
        <v>0</v>
      </c>
      <c r="I790" s="279">
        <v>0</v>
      </c>
      <c r="J790" s="259">
        <v>0</v>
      </c>
      <c r="K790" s="259">
        <v>0</v>
      </c>
      <c r="L790" s="259">
        <v>0</v>
      </c>
    </row>
    <row r="791" spans="1:13" s="219" customFormat="1" ht="9" customHeight="1">
      <c r="A791" s="225" t="s">
        <v>69</v>
      </c>
      <c r="B791" s="230">
        <v>1167</v>
      </c>
      <c r="C791" s="280"/>
      <c r="D791" s="260">
        <v>991</v>
      </c>
      <c r="E791" s="260">
        <v>110</v>
      </c>
      <c r="F791" s="260">
        <v>17</v>
      </c>
      <c r="G791" s="260">
        <v>65</v>
      </c>
      <c r="H791" s="260">
        <v>0</v>
      </c>
      <c r="I791" s="280">
        <v>0</v>
      </c>
      <c r="J791" s="260">
        <v>0</v>
      </c>
      <c r="K791" s="260">
        <v>16</v>
      </c>
      <c r="L791" s="260">
        <v>0</v>
      </c>
    </row>
    <row r="792" spans="1:13" s="219" customFormat="1" ht="9" customHeight="1">
      <c r="A792" s="220" t="s">
        <v>70</v>
      </c>
      <c r="B792" s="229">
        <v>1891</v>
      </c>
      <c r="C792" s="279"/>
      <c r="D792" s="259">
        <v>1620</v>
      </c>
      <c r="E792" s="259">
        <v>104</v>
      </c>
      <c r="F792" s="259">
        <v>35</v>
      </c>
      <c r="G792" s="259">
        <v>131</v>
      </c>
      <c r="H792" s="259">
        <v>8</v>
      </c>
      <c r="I792" s="279">
        <v>3</v>
      </c>
      <c r="J792" s="259">
        <v>6</v>
      </c>
      <c r="K792" s="259">
        <v>0</v>
      </c>
      <c r="L792" s="259">
        <v>0</v>
      </c>
    </row>
    <row r="793" spans="1:13" s="219" customFormat="1" ht="9" customHeight="1">
      <c r="A793" s="220" t="s">
        <v>71</v>
      </c>
      <c r="B793" s="229">
        <v>721</v>
      </c>
      <c r="C793" s="279"/>
      <c r="D793" s="259">
        <v>323</v>
      </c>
      <c r="E793" s="259">
        <v>169</v>
      </c>
      <c r="F793" s="259">
        <v>23</v>
      </c>
      <c r="G793" s="259">
        <v>35</v>
      </c>
      <c r="H793" s="259">
        <v>0</v>
      </c>
      <c r="I793" s="279">
        <v>0</v>
      </c>
      <c r="J793" s="259">
        <v>34</v>
      </c>
      <c r="K793" s="259">
        <v>53</v>
      </c>
      <c r="L793" s="259">
        <v>84</v>
      </c>
    </row>
    <row r="794" spans="1:13" s="219" customFormat="1" ht="9" customHeight="1">
      <c r="A794" s="220" t="s">
        <v>72</v>
      </c>
      <c r="B794" s="229">
        <v>271</v>
      </c>
      <c r="C794" s="279"/>
      <c r="D794" s="259">
        <v>104</v>
      </c>
      <c r="E794" s="259">
        <v>58</v>
      </c>
      <c r="F794" s="259">
        <v>12</v>
      </c>
      <c r="G794" s="259">
        <v>4</v>
      </c>
      <c r="H794" s="259">
        <v>0</v>
      </c>
      <c r="I794" s="279">
        <v>0</v>
      </c>
      <c r="J794" s="259">
        <v>0</v>
      </c>
      <c r="K794" s="259">
        <v>105</v>
      </c>
      <c r="L794" s="259">
        <v>9</v>
      </c>
    </row>
    <row r="795" spans="1:13" s="219" customFormat="1" ht="9" customHeight="1">
      <c r="A795" s="225" t="s">
        <v>73</v>
      </c>
      <c r="B795" s="230">
        <v>112</v>
      </c>
      <c r="C795" s="280"/>
      <c r="D795" s="260">
        <v>69</v>
      </c>
      <c r="E795" s="260">
        <v>37</v>
      </c>
      <c r="F795" s="260">
        <v>0</v>
      </c>
      <c r="G795" s="260">
        <v>1</v>
      </c>
      <c r="H795" s="260">
        <v>0</v>
      </c>
      <c r="I795" s="280">
        <v>0</v>
      </c>
      <c r="J795" s="260">
        <v>0</v>
      </c>
      <c r="K795" s="260">
        <v>0</v>
      </c>
      <c r="L795" s="260">
        <v>5</v>
      </c>
    </row>
    <row r="796" spans="1:13" s="219" customFormat="1" ht="9" customHeight="1">
      <c r="A796" s="220" t="s">
        <v>74</v>
      </c>
      <c r="B796" s="229">
        <v>100</v>
      </c>
      <c r="C796" s="279"/>
      <c r="D796" s="259">
        <v>42</v>
      </c>
      <c r="E796" s="259">
        <v>25</v>
      </c>
      <c r="F796" s="259">
        <v>7</v>
      </c>
      <c r="G796" s="259">
        <v>28</v>
      </c>
      <c r="H796" s="259">
        <v>0</v>
      </c>
      <c r="I796" s="279">
        <v>0</v>
      </c>
      <c r="J796" s="259">
        <v>0</v>
      </c>
      <c r="K796" s="259">
        <v>0</v>
      </c>
      <c r="L796" s="259">
        <v>0</v>
      </c>
    </row>
    <row r="797" spans="1:13" s="219" customFormat="1" ht="9" customHeight="1">
      <c r="A797" s="220" t="s">
        <v>75</v>
      </c>
      <c r="B797" s="229">
        <v>365</v>
      </c>
      <c r="C797" s="279"/>
      <c r="D797" s="259">
        <v>187</v>
      </c>
      <c r="E797" s="259">
        <v>80</v>
      </c>
      <c r="F797" s="259">
        <v>54</v>
      </c>
      <c r="G797" s="259">
        <v>44</v>
      </c>
      <c r="H797" s="259">
        <v>0</v>
      </c>
      <c r="I797" s="279">
        <v>0</v>
      </c>
      <c r="J797" s="259">
        <v>0</v>
      </c>
      <c r="K797" s="259">
        <v>0</v>
      </c>
      <c r="L797" s="259">
        <v>0</v>
      </c>
    </row>
    <row r="798" spans="1:13" s="219" customFormat="1" ht="9" customHeight="1">
      <c r="A798" s="220" t="s">
        <v>76</v>
      </c>
      <c r="B798" s="229">
        <v>93</v>
      </c>
      <c r="C798" s="279"/>
      <c r="D798" s="259">
        <v>79</v>
      </c>
      <c r="E798" s="259">
        <v>11</v>
      </c>
      <c r="F798" s="259">
        <v>3</v>
      </c>
      <c r="G798" s="259">
        <v>0</v>
      </c>
      <c r="H798" s="259">
        <v>0</v>
      </c>
      <c r="I798" s="279">
        <v>0</v>
      </c>
      <c r="J798" s="259">
        <v>0</v>
      </c>
      <c r="K798" s="259">
        <v>0</v>
      </c>
      <c r="L798" s="259">
        <v>0</v>
      </c>
    </row>
    <row r="799" spans="1:13" s="219" customFormat="1" ht="9" customHeight="1">
      <c r="A799" s="225" t="s">
        <v>77</v>
      </c>
      <c r="B799" s="230">
        <v>27</v>
      </c>
      <c r="C799" s="280"/>
      <c r="D799" s="260">
        <v>9</v>
      </c>
      <c r="E799" s="260">
        <v>8</v>
      </c>
      <c r="F799" s="260">
        <v>2</v>
      </c>
      <c r="G799" s="260">
        <v>10</v>
      </c>
      <c r="H799" s="260">
        <v>0</v>
      </c>
      <c r="I799" s="280">
        <v>0</v>
      </c>
      <c r="J799" s="260">
        <v>0</v>
      </c>
      <c r="K799" s="260">
        <v>0</v>
      </c>
      <c r="L799" s="260">
        <v>0</v>
      </c>
    </row>
    <row r="800" spans="1:13" s="219" customFormat="1" ht="9" customHeight="1">
      <c r="A800" s="220" t="s">
        <v>78</v>
      </c>
      <c r="B800" s="229">
        <v>93</v>
      </c>
      <c r="C800" s="279"/>
      <c r="D800" s="259">
        <v>48</v>
      </c>
      <c r="E800" s="259">
        <v>17</v>
      </c>
      <c r="F800" s="259">
        <v>4</v>
      </c>
      <c r="G800" s="259">
        <v>24</v>
      </c>
      <c r="H800" s="259">
        <v>0</v>
      </c>
      <c r="I800" s="279">
        <v>1</v>
      </c>
      <c r="J800" s="259">
        <v>0</v>
      </c>
      <c r="K800" s="259">
        <v>0</v>
      </c>
      <c r="L800" s="259">
        <v>0</v>
      </c>
    </row>
    <row r="801" spans="1:13" s="219" customFormat="1" ht="9" customHeight="1">
      <c r="A801" s="220" t="s">
        <v>79</v>
      </c>
      <c r="B801" s="229">
        <v>385</v>
      </c>
      <c r="C801" s="279"/>
      <c r="D801" s="259">
        <v>136</v>
      </c>
      <c r="E801" s="259">
        <v>106</v>
      </c>
      <c r="F801" s="259">
        <v>27</v>
      </c>
      <c r="G801" s="259">
        <v>117</v>
      </c>
      <c r="H801" s="259">
        <v>0</v>
      </c>
      <c r="I801" s="279">
        <v>0</v>
      </c>
      <c r="J801" s="259">
        <v>0</v>
      </c>
      <c r="K801" s="259">
        <v>0</v>
      </c>
      <c r="L801" s="259">
        <v>0</v>
      </c>
    </row>
    <row r="802" spans="1:13" s="219" customFormat="1" ht="9" customHeight="1">
      <c r="A802" s="220" t="s">
        <v>80</v>
      </c>
      <c r="B802" s="369">
        <v>247</v>
      </c>
      <c r="C802" s="279"/>
      <c r="D802" s="259">
        <v>227</v>
      </c>
      <c r="E802" s="259">
        <v>14</v>
      </c>
      <c r="F802" s="259">
        <v>0</v>
      </c>
      <c r="G802" s="259">
        <v>6</v>
      </c>
      <c r="H802" s="259">
        <v>0</v>
      </c>
      <c r="I802" s="279">
        <v>0</v>
      </c>
      <c r="J802" s="259">
        <v>0</v>
      </c>
      <c r="K802" s="259">
        <v>0</v>
      </c>
      <c r="L802" s="259">
        <v>0</v>
      </c>
    </row>
    <row r="803" spans="1:13" s="219" customFormat="1" ht="9" customHeight="1">
      <c r="A803" s="225" t="s">
        <v>81</v>
      </c>
      <c r="B803" s="230">
        <v>38</v>
      </c>
      <c r="C803" s="280"/>
      <c r="D803" s="260">
        <v>32</v>
      </c>
      <c r="E803" s="260">
        <v>6</v>
      </c>
      <c r="F803" s="260">
        <v>0</v>
      </c>
      <c r="G803" s="260">
        <v>0</v>
      </c>
      <c r="H803" s="260">
        <v>0</v>
      </c>
      <c r="I803" s="280">
        <v>0</v>
      </c>
      <c r="J803" s="260">
        <v>0</v>
      </c>
      <c r="K803" s="260">
        <v>0</v>
      </c>
      <c r="L803" s="260">
        <v>0</v>
      </c>
    </row>
    <row r="804" spans="1:13" s="219" customFormat="1" ht="9" customHeight="1">
      <c r="A804" s="253"/>
      <c r="B804" s="281"/>
      <c r="C804" s="281"/>
      <c r="D804" s="281"/>
      <c r="E804" s="281"/>
      <c r="F804" s="281"/>
      <c r="G804" s="281"/>
      <c r="H804" s="281"/>
      <c r="I804" s="281"/>
      <c r="J804" s="281"/>
      <c r="K804" s="281"/>
      <c r="L804" s="281"/>
    </row>
    <row r="805" spans="1:13" s="219" customFormat="1" ht="9" customHeight="1">
      <c r="A805" s="218">
        <v>2017</v>
      </c>
    </row>
    <row r="806" spans="1:13" s="219" customFormat="1" ht="9" customHeight="1">
      <c r="A806" s="222" t="s">
        <v>102</v>
      </c>
      <c r="B806" s="288">
        <f>SUM(B808:B839)</f>
        <v>23950</v>
      </c>
      <c r="C806" s="288"/>
      <c r="D806" s="288">
        <f t="shared" ref="D806:L806" si="22">SUM(D808:D839)</f>
        <v>17916</v>
      </c>
      <c r="E806" s="288">
        <f t="shared" si="22"/>
        <v>2937</v>
      </c>
      <c r="F806" s="288">
        <f t="shared" si="22"/>
        <v>1410</v>
      </c>
      <c r="G806" s="288">
        <f t="shared" si="22"/>
        <v>1138</v>
      </c>
      <c r="H806" s="288">
        <f t="shared" si="22"/>
        <v>3</v>
      </c>
      <c r="I806" s="288">
        <f t="shared" si="22"/>
        <v>0</v>
      </c>
      <c r="J806" s="288">
        <f t="shared" si="22"/>
        <v>3</v>
      </c>
      <c r="K806" s="288">
        <f t="shared" si="22"/>
        <v>131</v>
      </c>
      <c r="L806" s="288">
        <f t="shared" si="22"/>
        <v>493</v>
      </c>
      <c r="M806" s="249"/>
    </row>
    <row r="807" spans="1:13" s="219" customFormat="1" ht="3" customHeight="1">
      <c r="A807" s="222"/>
      <c r="B807" s="288"/>
      <c r="C807" s="288"/>
      <c r="D807" s="288"/>
      <c r="E807" s="288"/>
      <c r="F807" s="288"/>
      <c r="G807" s="288"/>
      <c r="H807" s="288"/>
      <c r="I807" s="288"/>
      <c r="J807" s="288"/>
      <c r="K807" s="288"/>
      <c r="L807" s="288"/>
    </row>
    <row r="808" spans="1:13" s="219" customFormat="1" ht="9" customHeight="1">
      <c r="A808" s="220" t="s">
        <v>50</v>
      </c>
      <c r="B808" s="263">
        <v>30</v>
      </c>
      <c r="C808" s="262"/>
      <c r="D808" s="264">
        <v>20</v>
      </c>
      <c r="E808" s="264">
        <v>10</v>
      </c>
      <c r="F808" s="264">
        <v>0</v>
      </c>
      <c r="G808" s="264">
        <v>0</v>
      </c>
      <c r="H808" s="264">
        <v>0</v>
      </c>
      <c r="I808" s="262">
        <v>0</v>
      </c>
      <c r="J808" s="264">
        <v>0</v>
      </c>
      <c r="K808" s="264">
        <v>0</v>
      </c>
      <c r="L808" s="264">
        <v>0</v>
      </c>
    </row>
    <row r="809" spans="1:13" s="219" customFormat="1" ht="9" customHeight="1">
      <c r="A809" s="220" t="s">
        <v>51</v>
      </c>
      <c r="B809" s="263">
        <v>1493</v>
      </c>
      <c r="C809" s="262"/>
      <c r="D809" s="264">
        <v>1476</v>
      </c>
      <c r="E809" s="264">
        <v>15</v>
      </c>
      <c r="F809" s="264">
        <v>2</v>
      </c>
      <c r="G809" s="264">
        <v>0</v>
      </c>
      <c r="H809" s="264">
        <v>0</v>
      </c>
      <c r="I809" s="262">
        <v>0</v>
      </c>
      <c r="J809" s="264">
        <v>0</v>
      </c>
      <c r="K809" s="264">
        <v>0</v>
      </c>
      <c r="L809" s="264">
        <v>0</v>
      </c>
    </row>
    <row r="810" spans="1:13" s="219" customFormat="1" ht="9" customHeight="1">
      <c r="A810" s="220" t="s">
        <v>52</v>
      </c>
      <c r="B810" s="263">
        <v>99</v>
      </c>
      <c r="C810" s="262"/>
      <c r="D810" s="264">
        <v>55</v>
      </c>
      <c r="E810" s="264">
        <v>8</v>
      </c>
      <c r="F810" s="264">
        <v>2</v>
      </c>
      <c r="G810" s="264">
        <v>19</v>
      </c>
      <c r="H810" s="264">
        <v>0</v>
      </c>
      <c r="I810" s="262">
        <v>0</v>
      </c>
      <c r="J810" s="264">
        <v>0</v>
      </c>
      <c r="K810" s="264">
        <v>0</v>
      </c>
      <c r="L810" s="264">
        <v>0</v>
      </c>
    </row>
    <row r="811" spans="1:13" s="219" customFormat="1" ht="9" customHeight="1">
      <c r="A811" s="225" t="s">
        <v>53</v>
      </c>
      <c r="B811" s="265">
        <v>31</v>
      </c>
      <c r="C811" s="289"/>
      <c r="D811" s="266">
        <v>22</v>
      </c>
      <c r="E811" s="266">
        <v>8</v>
      </c>
      <c r="F811" s="266">
        <v>0</v>
      </c>
      <c r="G811" s="266">
        <v>10</v>
      </c>
      <c r="H811" s="266">
        <v>0</v>
      </c>
      <c r="I811" s="289">
        <v>0</v>
      </c>
      <c r="J811" s="266">
        <v>1</v>
      </c>
      <c r="K811" s="266">
        <v>0</v>
      </c>
      <c r="L811" s="266">
        <v>0</v>
      </c>
    </row>
    <row r="812" spans="1:13" s="219" customFormat="1" ht="9" customHeight="1">
      <c r="A812" s="220" t="s">
        <v>54</v>
      </c>
      <c r="B812" s="263">
        <v>225</v>
      </c>
      <c r="C812" s="262"/>
      <c r="D812" s="264">
        <v>17</v>
      </c>
      <c r="E812" s="264">
        <v>136</v>
      </c>
      <c r="F812" s="264">
        <v>1</v>
      </c>
      <c r="G812" s="264">
        <v>69</v>
      </c>
      <c r="H812" s="264">
        <v>0</v>
      </c>
      <c r="I812" s="262">
        <v>0</v>
      </c>
      <c r="J812" s="264">
        <v>0</v>
      </c>
      <c r="K812" s="264">
        <v>13</v>
      </c>
      <c r="L812" s="264">
        <v>3</v>
      </c>
    </row>
    <row r="813" spans="1:13" s="219" customFormat="1" ht="9" customHeight="1">
      <c r="A813" s="220" t="s">
        <v>55</v>
      </c>
      <c r="B813" s="263">
        <v>115</v>
      </c>
      <c r="C813" s="262"/>
      <c r="D813" s="264">
        <v>87</v>
      </c>
      <c r="E813" s="264">
        <v>12</v>
      </c>
      <c r="F813" s="264">
        <v>11</v>
      </c>
      <c r="G813" s="264">
        <v>6</v>
      </c>
      <c r="H813" s="264">
        <v>1</v>
      </c>
      <c r="I813" s="262">
        <v>0</v>
      </c>
      <c r="J813" s="264">
        <v>0</v>
      </c>
      <c r="K813" s="264">
        <v>0</v>
      </c>
      <c r="L813" s="264">
        <v>0</v>
      </c>
    </row>
    <row r="814" spans="1:13" s="219" customFormat="1" ht="9" customHeight="1">
      <c r="A814" s="220" t="s">
        <v>56</v>
      </c>
      <c r="B814" s="263">
        <v>329</v>
      </c>
      <c r="C814" s="262"/>
      <c r="D814" s="264">
        <v>318</v>
      </c>
      <c r="E814" s="264">
        <v>5</v>
      </c>
      <c r="F814" s="264">
        <v>0</v>
      </c>
      <c r="G814" s="264">
        <v>6</v>
      </c>
      <c r="H814" s="264">
        <v>0</v>
      </c>
      <c r="I814" s="262">
        <v>0</v>
      </c>
      <c r="J814" s="264">
        <v>0</v>
      </c>
      <c r="K814" s="264">
        <v>1</v>
      </c>
      <c r="L814" s="264">
        <v>1</v>
      </c>
    </row>
    <row r="815" spans="1:13" s="219" customFormat="1" ht="9" customHeight="1">
      <c r="A815" s="225" t="s">
        <v>57</v>
      </c>
      <c r="B815" s="265">
        <v>29</v>
      </c>
      <c r="C815" s="289"/>
      <c r="D815" s="266">
        <v>7</v>
      </c>
      <c r="E815" s="266">
        <v>15</v>
      </c>
      <c r="F815" s="266">
        <v>0</v>
      </c>
      <c r="G815" s="266">
        <v>22</v>
      </c>
      <c r="H815" s="266">
        <v>0</v>
      </c>
      <c r="I815" s="289">
        <v>0</v>
      </c>
      <c r="J815" s="266">
        <v>0</v>
      </c>
      <c r="K815" s="266">
        <v>1</v>
      </c>
      <c r="L815" s="266">
        <v>0</v>
      </c>
    </row>
    <row r="816" spans="1:13" s="219" customFormat="1" ht="9" customHeight="1">
      <c r="A816" s="220" t="s">
        <v>58</v>
      </c>
      <c r="B816" s="263">
        <v>1802</v>
      </c>
      <c r="C816" s="262"/>
      <c r="D816" s="264">
        <v>1089</v>
      </c>
      <c r="E816" s="264">
        <v>21</v>
      </c>
      <c r="F816" s="264">
        <v>329</v>
      </c>
      <c r="G816" s="264">
        <v>173</v>
      </c>
      <c r="H816" s="264">
        <v>0</v>
      </c>
      <c r="I816" s="262">
        <v>0</v>
      </c>
      <c r="J816" s="264">
        <v>0</v>
      </c>
      <c r="K816" s="264">
        <v>0</v>
      </c>
      <c r="L816" s="264">
        <v>0</v>
      </c>
    </row>
    <row r="817" spans="1:13" s="219" customFormat="1" ht="9" customHeight="1">
      <c r="A817" s="220" t="s">
        <v>59</v>
      </c>
      <c r="B817" s="263">
        <v>324</v>
      </c>
      <c r="C817" s="262"/>
      <c r="D817" s="264">
        <v>49</v>
      </c>
      <c r="E817" s="264">
        <v>222</v>
      </c>
      <c r="F817" s="264">
        <v>0</v>
      </c>
      <c r="G817" s="264">
        <v>49</v>
      </c>
      <c r="H817" s="264">
        <v>0</v>
      </c>
      <c r="I817" s="262">
        <v>0</v>
      </c>
      <c r="J817" s="264">
        <v>0</v>
      </c>
      <c r="K817" s="264">
        <v>0</v>
      </c>
      <c r="L817" s="264">
        <v>0</v>
      </c>
    </row>
    <row r="818" spans="1:13" s="219" customFormat="1" ht="9" customHeight="1">
      <c r="A818" s="220" t="s">
        <v>60</v>
      </c>
      <c r="B818" s="263">
        <v>86</v>
      </c>
      <c r="C818" s="262"/>
      <c r="D818" s="264">
        <v>48</v>
      </c>
      <c r="E818" s="264">
        <v>27</v>
      </c>
      <c r="F818" s="264">
        <v>4</v>
      </c>
      <c r="G818" s="264">
        <v>11</v>
      </c>
      <c r="H818" s="264">
        <v>0</v>
      </c>
      <c r="I818" s="262">
        <v>0</v>
      </c>
      <c r="J818" s="264">
        <v>0</v>
      </c>
      <c r="K818" s="264">
        <v>0</v>
      </c>
      <c r="L818" s="264">
        <v>190</v>
      </c>
    </row>
    <row r="819" spans="1:13" s="219" customFormat="1" ht="9" customHeight="1">
      <c r="A819" s="225" t="s">
        <v>61</v>
      </c>
      <c r="B819" s="265">
        <v>176</v>
      </c>
      <c r="C819" s="289"/>
      <c r="D819" s="266">
        <v>11</v>
      </c>
      <c r="E819" s="266">
        <v>88</v>
      </c>
      <c r="F819" s="266">
        <v>16</v>
      </c>
      <c r="G819" s="266">
        <v>62</v>
      </c>
      <c r="H819" s="266">
        <v>0</v>
      </c>
      <c r="I819" s="289">
        <v>0</v>
      </c>
      <c r="J819" s="266">
        <v>0</v>
      </c>
      <c r="K819" s="266">
        <v>1</v>
      </c>
      <c r="L819" s="266">
        <v>3</v>
      </c>
    </row>
    <row r="820" spans="1:13" s="219" customFormat="1" ht="9" customHeight="1">
      <c r="A820" s="220" t="s">
        <v>62</v>
      </c>
      <c r="B820" s="263">
        <v>305</v>
      </c>
      <c r="C820" s="262"/>
      <c r="D820" s="264">
        <v>175</v>
      </c>
      <c r="E820" s="264">
        <v>6</v>
      </c>
      <c r="F820" s="264">
        <v>14</v>
      </c>
      <c r="G820" s="264">
        <v>110</v>
      </c>
      <c r="H820" s="264">
        <v>0</v>
      </c>
      <c r="I820" s="262">
        <v>0</v>
      </c>
      <c r="J820" s="264">
        <v>0</v>
      </c>
      <c r="K820" s="264">
        <v>0</v>
      </c>
      <c r="L820" s="264">
        <v>0</v>
      </c>
    </row>
    <row r="821" spans="1:13" s="219" customFormat="1" ht="9" customHeight="1">
      <c r="A821" s="220" t="s">
        <v>63</v>
      </c>
      <c r="B821" s="263">
        <v>4968</v>
      </c>
      <c r="C821" s="262"/>
      <c r="D821" s="264">
        <v>4367</v>
      </c>
      <c r="E821" s="264">
        <v>33</v>
      </c>
      <c r="F821" s="264">
        <v>568</v>
      </c>
      <c r="G821" s="264">
        <v>0</v>
      </c>
      <c r="H821" s="264">
        <v>0</v>
      </c>
      <c r="I821" s="262">
        <v>0</v>
      </c>
      <c r="J821" s="264">
        <v>0</v>
      </c>
      <c r="K821" s="264">
        <v>0</v>
      </c>
      <c r="L821" s="264">
        <v>0</v>
      </c>
    </row>
    <row r="822" spans="1:13" s="219" customFormat="1" ht="9" customHeight="1">
      <c r="A822" s="220" t="s">
        <v>64</v>
      </c>
      <c r="B822" s="263">
        <v>4236</v>
      </c>
      <c r="C822" s="262"/>
      <c r="D822" s="264">
        <v>3283</v>
      </c>
      <c r="E822" s="264">
        <v>689</v>
      </c>
      <c r="F822" s="264">
        <v>171</v>
      </c>
      <c r="G822" s="264">
        <v>10</v>
      </c>
      <c r="H822" s="264">
        <v>0</v>
      </c>
      <c r="I822" s="262">
        <v>0</v>
      </c>
      <c r="J822" s="264">
        <v>0</v>
      </c>
      <c r="K822" s="264">
        <v>0</v>
      </c>
      <c r="L822" s="264">
        <v>0</v>
      </c>
    </row>
    <row r="823" spans="1:13" s="219" customFormat="1" ht="9" customHeight="1">
      <c r="A823" s="225" t="s">
        <v>65</v>
      </c>
      <c r="B823" s="265">
        <v>234</v>
      </c>
      <c r="C823" s="289"/>
      <c r="D823" s="266">
        <v>124</v>
      </c>
      <c r="E823" s="266">
        <v>43</v>
      </c>
      <c r="F823" s="266">
        <v>23</v>
      </c>
      <c r="G823" s="266">
        <v>44</v>
      </c>
      <c r="H823" s="266">
        <v>0</v>
      </c>
      <c r="I823" s="289">
        <v>0</v>
      </c>
      <c r="J823" s="266">
        <v>0</v>
      </c>
      <c r="K823" s="266">
        <v>0</v>
      </c>
      <c r="L823" s="266">
        <v>0</v>
      </c>
      <c r="M823" s="368"/>
    </row>
    <row r="824" spans="1:13" s="219" customFormat="1" ht="9" customHeight="1">
      <c r="A824" s="220" t="s">
        <v>66</v>
      </c>
      <c r="B824" s="263">
        <v>816</v>
      </c>
      <c r="C824" s="262"/>
      <c r="D824" s="264">
        <v>107</v>
      </c>
      <c r="E824" s="264">
        <v>665</v>
      </c>
      <c r="F824" s="264">
        <v>11</v>
      </c>
      <c r="G824" s="264">
        <v>13</v>
      </c>
      <c r="H824" s="264">
        <v>0</v>
      </c>
      <c r="I824" s="262">
        <v>0</v>
      </c>
      <c r="J824" s="264">
        <v>0</v>
      </c>
      <c r="K824" s="264">
        <v>83</v>
      </c>
      <c r="L824" s="264">
        <v>0</v>
      </c>
    </row>
    <row r="825" spans="1:13" s="219" customFormat="1" ht="9" customHeight="1">
      <c r="A825" s="220" t="s">
        <v>67</v>
      </c>
      <c r="B825" s="263">
        <v>66</v>
      </c>
      <c r="C825" s="262"/>
      <c r="D825" s="264">
        <v>22</v>
      </c>
      <c r="E825" s="264">
        <v>27</v>
      </c>
      <c r="F825" s="264">
        <v>4</v>
      </c>
      <c r="G825" s="264">
        <v>36</v>
      </c>
      <c r="H825" s="264">
        <v>0</v>
      </c>
      <c r="I825" s="262">
        <v>0</v>
      </c>
      <c r="J825" s="264">
        <v>0</v>
      </c>
      <c r="K825" s="264">
        <v>0</v>
      </c>
      <c r="L825" s="264">
        <v>0</v>
      </c>
    </row>
    <row r="826" spans="1:13" s="219" customFormat="1" ht="9" customHeight="1">
      <c r="A826" s="220" t="s">
        <v>68</v>
      </c>
      <c r="B826" s="263">
        <v>1006</v>
      </c>
      <c r="C826" s="262"/>
      <c r="D826" s="264">
        <v>853</v>
      </c>
      <c r="E826" s="264">
        <v>88</v>
      </c>
      <c r="F826" s="264">
        <v>65</v>
      </c>
      <c r="G826" s="264">
        <v>0</v>
      </c>
      <c r="H826" s="264">
        <v>0</v>
      </c>
      <c r="I826" s="262">
        <v>0</v>
      </c>
      <c r="J826" s="264">
        <v>1</v>
      </c>
      <c r="K826" s="264">
        <v>19</v>
      </c>
      <c r="L826" s="264">
        <v>0</v>
      </c>
    </row>
    <row r="827" spans="1:13" s="219" customFormat="1" ht="9" customHeight="1">
      <c r="A827" s="225" t="s">
        <v>69</v>
      </c>
      <c r="B827" s="265">
        <v>2837</v>
      </c>
      <c r="C827" s="289"/>
      <c r="D827" s="266">
        <v>2702</v>
      </c>
      <c r="E827" s="266">
        <v>108</v>
      </c>
      <c r="F827" s="266">
        <v>8</v>
      </c>
      <c r="G827" s="266">
        <v>23</v>
      </c>
      <c r="H827" s="266">
        <v>0</v>
      </c>
      <c r="I827" s="289">
        <v>0</v>
      </c>
      <c r="J827" s="266">
        <v>0</v>
      </c>
      <c r="K827" s="266">
        <v>0</v>
      </c>
      <c r="L827" s="266">
        <v>0</v>
      </c>
    </row>
    <row r="828" spans="1:13" s="219" customFormat="1" ht="9" customHeight="1">
      <c r="A828" s="220" t="s">
        <v>70</v>
      </c>
      <c r="B828" s="263">
        <v>1482</v>
      </c>
      <c r="C828" s="262"/>
      <c r="D828" s="264">
        <v>1199</v>
      </c>
      <c r="E828" s="264">
        <v>138</v>
      </c>
      <c r="F828" s="264">
        <v>24</v>
      </c>
      <c r="G828" s="264">
        <v>121</v>
      </c>
      <c r="H828" s="264">
        <v>1</v>
      </c>
      <c r="I828" s="262">
        <v>0</v>
      </c>
      <c r="J828" s="264">
        <v>0</v>
      </c>
      <c r="K828" s="264">
        <v>0</v>
      </c>
      <c r="L828" s="264">
        <v>0</v>
      </c>
    </row>
    <row r="829" spans="1:13" s="219" customFormat="1" ht="9" customHeight="1">
      <c r="A829" s="220" t="s">
        <v>71</v>
      </c>
      <c r="B829" s="263">
        <v>1411</v>
      </c>
      <c r="C829" s="262"/>
      <c r="D829" s="264">
        <v>916</v>
      </c>
      <c r="E829" s="264">
        <v>282</v>
      </c>
      <c r="F829" s="264">
        <v>35</v>
      </c>
      <c r="G829" s="264">
        <v>169</v>
      </c>
      <c r="H829" s="264">
        <v>0</v>
      </c>
      <c r="I829" s="262">
        <v>0</v>
      </c>
      <c r="J829" s="264">
        <v>0</v>
      </c>
      <c r="K829" s="264">
        <v>7</v>
      </c>
      <c r="L829" s="264">
        <v>0</v>
      </c>
    </row>
    <row r="830" spans="1:13" s="219" customFormat="1" ht="9" customHeight="1">
      <c r="A830" s="220" t="s">
        <v>72</v>
      </c>
      <c r="B830" s="263">
        <v>291</v>
      </c>
      <c r="C830" s="262"/>
      <c r="D830" s="264">
        <v>0</v>
      </c>
      <c r="E830" s="264">
        <v>0</v>
      </c>
      <c r="F830" s="264">
        <v>0</v>
      </c>
      <c r="G830" s="264">
        <v>0</v>
      </c>
      <c r="H830" s="264">
        <v>0</v>
      </c>
      <c r="I830" s="262">
        <v>0</v>
      </c>
      <c r="J830" s="264">
        <v>1</v>
      </c>
      <c r="K830" s="264">
        <v>0</v>
      </c>
      <c r="L830" s="264">
        <v>0</v>
      </c>
    </row>
    <row r="831" spans="1:13" s="219" customFormat="1" ht="9" customHeight="1">
      <c r="A831" s="225" t="s">
        <v>73</v>
      </c>
      <c r="B831" s="265">
        <v>93</v>
      </c>
      <c r="C831" s="289"/>
      <c r="D831" s="266">
        <v>65</v>
      </c>
      <c r="E831" s="266">
        <v>25</v>
      </c>
      <c r="F831" s="266">
        <v>0</v>
      </c>
      <c r="G831" s="266">
        <v>4</v>
      </c>
      <c r="H831" s="266">
        <v>0</v>
      </c>
      <c r="I831" s="289">
        <v>0</v>
      </c>
      <c r="J831" s="266">
        <v>0</v>
      </c>
      <c r="K831" s="266">
        <v>3</v>
      </c>
      <c r="L831" s="266">
        <v>6</v>
      </c>
    </row>
    <row r="832" spans="1:13" s="219" customFormat="1" ht="9" customHeight="1">
      <c r="A832" s="220" t="s">
        <v>74</v>
      </c>
      <c r="B832" s="263">
        <v>92</v>
      </c>
      <c r="C832" s="262"/>
      <c r="D832" s="264">
        <v>27</v>
      </c>
      <c r="E832" s="264">
        <v>30</v>
      </c>
      <c r="F832" s="264">
        <v>3</v>
      </c>
      <c r="G832" s="264">
        <v>33</v>
      </c>
      <c r="H832" s="264">
        <v>0</v>
      </c>
      <c r="I832" s="262">
        <v>0</v>
      </c>
      <c r="J832" s="264">
        <v>0</v>
      </c>
      <c r="K832" s="264">
        <v>1</v>
      </c>
      <c r="L832" s="264">
        <v>290</v>
      </c>
    </row>
    <row r="833" spans="1:13" s="219" customFormat="1" ht="9" customHeight="1">
      <c r="A833" s="220" t="s">
        <v>75</v>
      </c>
      <c r="B833" s="263">
        <v>361</v>
      </c>
      <c r="C833" s="262"/>
      <c r="D833" s="264">
        <v>196</v>
      </c>
      <c r="E833" s="264">
        <v>56</v>
      </c>
      <c r="F833" s="264">
        <v>67</v>
      </c>
      <c r="G833" s="264">
        <v>42</v>
      </c>
      <c r="H833" s="264">
        <v>0</v>
      </c>
      <c r="I833" s="262">
        <v>0</v>
      </c>
      <c r="J833" s="264">
        <v>0</v>
      </c>
      <c r="K833" s="264">
        <v>0</v>
      </c>
      <c r="L833" s="264">
        <v>0</v>
      </c>
    </row>
    <row r="834" spans="1:13" s="219" customFormat="1" ht="9" customHeight="1">
      <c r="A834" s="220" t="s">
        <v>76</v>
      </c>
      <c r="B834" s="263">
        <v>134</v>
      </c>
      <c r="C834" s="262"/>
      <c r="D834" s="264">
        <v>116</v>
      </c>
      <c r="E834" s="264">
        <v>13</v>
      </c>
      <c r="F834" s="264">
        <v>5</v>
      </c>
      <c r="G834" s="264">
        <v>0</v>
      </c>
      <c r="H834" s="264">
        <v>1</v>
      </c>
      <c r="I834" s="262">
        <v>0</v>
      </c>
      <c r="J834" s="264">
        <v>0</v>
      </c>
      <c r="K834" s="264">
        <v>2</v>
      </c>
      <c r="L834" s="264">
        <v>0</v>
      </c>
    </row>
    <row r="835" spans="1:13" s="219" customFormat="1" ht="9" customHeight="1">
      <c r="A835" s="225" t="s">
        <v>77</v>
      </c>
      <c r="B835" s="265">
        <v>71</v>
      </c>
      <c r="C835" s="289"/>
      <c r="D835" s="266">
        <v>37</v>
      </c>
      <c r="E835" s="266">
        <v>14</v>
      </c>
      <c r="F835" s="266">
        <v>5</v>
      </c>
      <c r="G835" s="266">
        <v>15</v>
      </c>
      <c r="H835" s="266">
        <v>0</v>
      </c>
      <c r="I835" s="289">
        <v>0</v>
      </c>
      <c r="J835" s="266">
        <v>0</v>
      </c>
      <c r="K835" s="266">
        <v>0</v>
      </c>
      <c r="L835" s="266">
        <v>0</v>
      </c>
    </row>
    <row r="836" spans="1:13" s="219" customFormat="1" ht="9" customHeight="1">
      <c r="A836" s="220" t="s">
        <v>78</v>
      </c>
      <c r="B836" s="263">
        <v>109</v>
      </c>
      <c r="C836" s="262"/>
      <c r="D836" s="264">
        <v>78</v>
      </c>
      <c r="E836" s="264">
        <v>20</v>
      </c>
      <c r="F836" s="264">
        <v>2</v>
      </c>
      <c r="G836" s="264">
        <v>12</v>
      </c>
      <c r="H836" s="264">
        <v>0</v>
      </c>
      <c r="I836" s="262">
        <v>0</v>
      </c>
      <c r="J836" s="264">
        <v>0</v>
      </c>
      <c r="K836" s="264">
        <v>0</v>
      </c>
      <c r="L836" s="264">
        <v>0</v>
      </c>
    </row>
    <row r="837" spans="1:13" s="219" customFormat="1" ht="9" customHeight="1">
      <c r="A837" s="220" t="s">
        <v>79</v>
      </c>
      <c r="B837" s="263">
        <v>328</v>
      </c>
      <c r="C837" s="262"/>
      <c r="D837" s="264">
        <v>101</v>
      </c>
      <c r="E837" s="264">
        <v>115</v>
      </c>
      <c r="F837" s="264">
        <v>38</v>
      </c>
      <c r="G837" s="264">
        <v>74</v>
      </c>
      <c r="H837" s="264">
        <v>0</v>
      </c>
      <c r="I837" s="262">
        <v>0</v>
      </c>
      <c r="J837" s="264">
        <v>0</v>
      </c>
      <c r="K837" s="264">
        <v>0</v>
      </c>
      <c r="L837" s="264">
        <v>0</v>
      </c>
    </row>
    <row r="838" spans="1:13" s="219" customFormat="1" ht="9" customHeight="1">
      <c r="A838" s="220" t="s">
        <v>80</v>
      </c>
      <c r="B838" s="370">
        <v>349</v>
      </c>
      <c r="C838" s="262"/>
      <c r="D838" s="264">
        <v>330</v>
      </c>
      <c r="E838" s="264">
        <v>17</v>
      </c>
      <c r="F838" s="264"/>
      <c r="G838" s="264">
        <v>5</v>
      </c>
      <c r="H838" s="264">
        <v>0</v>
      </c>
      <c r="I838" s="262">
        <v>0</v>
      </c>
      <c r="J838" s="264">
        <v>0</v>
      </c>
      <c r="K838" s="264">
        <v>0</v>
      </c>
      <c r="L838" s="264">
        <v>0</v>
      </c>
    </row>
    <row r="839" spans="1:13" s="219" customFormat="1" ht="9" customHeight="1">
      <c r="A839" s="225" t="s">
        <v>81</v>
      </c>
      <c r="B839" s="265">
        <v>22</v>
      </c>
      <c r="C839" s="289"/>
      <c r="D839" s="266">
        <v>19</v>
      </c>
      <c r="E839" s="266">
        <v>1</v>
      </c>
      <c r="F839" s="266">
        <v>2</v>
      </c>
      <c r="G839" s="266">
        <v>0</v>
      </c>
      <c r="H839" s="266">
        <v>0</v>
      </c>
      <c r="I839" s="289">
        <v>0</v>
      </c>
      <c r="J839" s="266">
        <v>0</v>
      </c>
      <c r="K839" s="266">
        <v>0</v>
      </c>
      <c r="L839" s="266">
        <v>0</v>
      </c>
    </row>
    <row r="840" spans="1:13" ht="3" customHeight="1">
      <c r="A840" s="271"/>
      <c r="B840" s="271"/>
      <c r="C840" s="271"/>
      <c r="D840" s="271"/>
      <c r="E840" s="271"/>
      <c r="F840" s="271"/>
      <c r="G840" s="271"/>
      <c r="H840" s="271"/>
      <c r="I840" s="271"/>
      <c r="J840" s="271"/>
      <c r="K840" s="271"/>
      <c r="L840" s="271"/>
    </row>
    <row r="841" spans="1:13" ht="3" customHeight="1">
      <c r="A841" s="272"/>
      <c r="B841" s="272"/>
      <c r="C841" s="272"/>
      <c r="D841" s="272"/>
      <c r="E841" s="272"/>
      <c r="F841" s="272"/>
      <c r="G841" s="272"/>
      <c r="H841" s="272"/>
      <c r="I841" s="272"/>
      <c r="J841" s="272"/>
      <c r="K841" s="272"/>
      <c r="L841" s="272"/>
    </row>
    <row r="842" spans="1:13" s="215" customFormat="1" ht="8.65" customHeight="1">
      <c r="A842" s="269" t="s">
        <v>296</v>
      </c>
      <c r="B842" s="388"/>
      <c r="C842" s="388"/>
      <c r="D842" s="388"/>
      <c r="E842" s="388"/>
      <c r="F842" s="388"/>
      <c r="G842" s="388"/>
      <c r="H842" s="388"/>
      <c r="I842" s="388"/>
      <c r="J842" s="388"/>
      <c r="K842" s="388"/>
      <c r="L842" s="388"/>
    </row>
    <row r="843" spans="1:13" s="215" customFormat="1" ht="8.65" customHeight="1">
      <c r="A843" s="269" t="s">
        <v>297</v>
      </c>
      <c r="B843" s="388"/>
      <c r="C843" s="388"/>
      <c r="D843" s="388"/>
      <c r="E843" s="388"/>
      <c r="F843" s="388"/>
      <c r="G843" s="388"/>
      <c r="H843" s="388"/>
      <c r="I843" s="388"/>
      <c r="J843" s="388"/>
      <c r="K843" s="388"/>
      <c r="L843" s="388"/>
    </row>
    <row r="844" spans="1:13" s="215" customFormat="1" ht="8.65" customHeight="1">
      <c r="A844" s="269" t="s">
        <v>170</v>
      </c>
      <c r="B844" s="388"/>
      <c r="C844" s="388"/>
      <c r="D844" s="388"/>
      <c r="E844" s="388"/>
      <c r="F844" s="388"/>
      <c r="G844" s="388"/>
      <c r="H844" s="388"/>
      <c r="I844" s="388"/>
      <c r="J844" s="388"/>
      <c r="K844" s="388"/>
      <c r="L844" s="388"/>
    </row>
    <row r="845" spans="1:13" s="215" customFormat="1" ht="7.5" hidden="1" customHeight="1">
      <c r="M845" s="215" t="s">
        <v>85</v>
      </c>
    </row>
    <row r="846" spans="1:13" ht="12.75" hidden="1" customHeight="1"/>
    <row r="847" spans="1:13" ht="12.75" hidden="1" customHeight="1">
      <c r="D847" s="272"/>
      <c r="E847" s="272"/>
      <c r="F847" s="272"/>
      <c r="G847" s="272"/>
      <c r="H847" s="272"/>
      <c r="I847" s="272"/>
      <c r="J847" s="272"/>
      <c r="K847" s="272"/>
      <c r="L847" s="272"/>
    </row>
    <row r="848" spans="1:13" ht="11.25" hidden="1" customHeight="1">
      <c r="D848" s="405"/>
      <c r="E848" s="405"/>
      <c r="F848" s="405"/>
      <c r="G848" s="405"/>
      <c r="H848" s="405"/>
      <c r="I848" s="405"/>
      <c r="J848" s="405"/>
      <c r="K848" s="405"/>
      <c r="L848" s="405"/>
    </row>
    <row r="849" spans="4:12" ht="11.25" hidden="1" customHeight="1">
      <c r="D849" s="403"/>
      <c r="E849" s="403"/>
      <c r="F849" s="403"/>
      <c r="G849" s="403"/>
      <c r="H849" s="403"/>
      <c r="I849" s="403"/>
      <c r="J849" s="403"/>
      <c r="K849" s="403"/>
      <c r="L849" s="403"/>
    </row>
    <row r="850" spans="4:12" ht="11.25" hidden="1" customHeight="1">
      <c r="D850" s="403"/>
      <c r="E850" s="403"/>
      <c r="F850" s="403"/>
      <c r="G850" s="403"/>
      <c r="H850" s="403"/>
      <c r="I850" s="403"/>
      <c r="J850" s="403"/>
      <c r="K850" s="403"/>
      <c r="L850" s="403"/>
    </row>
    <row r="851" spans="4:12" ht="11.25" hidden="1" customHeight="1">
      <c r="D851" s="403"/>
      <c r="E851" s="403"/>
      <c r="F851" s="403"/>
      <c r="G851" s="403"/>
      <c r="H851" s="403"/>
      <c r="I851" s="403"/>
      <c r="J851" s="403"/>
      <c r="K851" s="403"/>
      <c r="L851" s="403"/>
    </row>
    <row r="852" spans="4:12" ht="11.25" hidden="1" customHeight="1">
      <c r="D852" s="403"/>
      <c r="E852" s="403"/>
      <c r="F852" s="403"/>
      <c r="G852" s="403"/>
      <c r="H852" s="403"/>
      <c r="I852" s="403"/>
      <c r="J852" s="403"/>
      <c r="K852" s="403"/>
      <c r="L852" s="403"/>
    </row>
    <row r="853" spans="4:12" ht="11.25" customHeight="1"/>
  </sheetData>
  <sheetProtection sheet="1" objects="1" scenarios="1"/>
  <mergeCells count="19">
    <mergeCell ref="G6:G8"/>
    <mergeCell ref="A5:A10"/>
    <mergeCell ref="B5:B7"/>
    <mergeCell ref="D6:D7"/>
    <mergeCell ref="E6:E8"/>
    <mergeCell ref="F6:F8"/>
    <mergeCell ref="D848:D852"/>
    <mergeCell ref="E848:E852"/>
    <mergeCell ref="F848:F852"/>
    <mergeCell ref="G848:G852"/>
    <mergeCell ref="H848:H852"/>
    <mergeCell ref="J848:J852"/>
    <mergeCell ref="K848:K852"/>
    <mergeCell ref="L848:L852"/>
    <mergeCell ref="H6:H8"/>
    <mergeCell ref="I6:I8"/>
    <mergeCell ref="J6:J10"/>
    <mergeCell ref="L6:L8"/>
    <mergeCell ref="I848:I852"/>
  </mergeCells>
  <hyperlinks>
    <hyperlink ref="L1" location="Índice!A1" display="Cuadro 8.1"/>
  </hyperlinks>
  <printOptions horizontalCentered="1" verticalCentered="1" gridLinesSet="0"/>
  <pageMargins left="0.39370078740157483" right="0.39370078740157483" top="0.39370078740157483" bottom="0.19685039370078741" header="0" footer="0.19685039370078741"/>
  <pageSetup orientation="portrait" r:id="rId1"/>
  <headerFooter scaleWithDoc="0" alignWithMargins="0">
    <oddHeader>&amp;L&amp;"Arial,Normal"&amp;10&amp;K000080INEGI. Anuario estadístico y geográfico por entidad federativa 2017.</oddHeader>
  </headerFooter>
  <rowBreaks count="11" manualBreakCount="11">
    <brk id="84" max="16383" man="1"/>
    <brk id="156" max="16383" man="1"/>
    <brk id="228" max="16383" man="1"/>
    <brk id="300" max="16383" man="1"/>
    <brk id="372" max="16383" man="1"/>
    <brk id="444" max="11" man="1"/>
    <brk id="516" max="11" man="1"/>
    <brk id="588" max="11" man="1"/>
    <brk id="660" max="11" man="1"/>
    <brk id="732" max="11" man="1"/>
    <brk id="804" max="11"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R842"/>
  <sheetViews>
    <sheetView showGridLines="0" showRowColHeaders="0" zoomScale="130" zoomScaleNormal="130" workbookViewId="0"/>
  </sheetViews>
  <sheetFormatPr baseColWidth="10" defaultColWidth="0" defaultRowHeight="11.25" customHeight="1" zeroHeight="1"/>
  <cols>
    <col min="1" max="1" width="19.42578125" style="212" customWidth="1"/>
    <col min="2" max="2" width="8.7109375" style="212" customWidth="1"/>
    <col min="3" max="3" width="9.5703125" style="212" customWidth="1"/>
    <col min="4" max="5" width="8.7109375" style="212" customWidth="1"/>
    <col min="6" max="7" width="9.42578125" style="212" customWidth="1"/>
    <col min="8" max="8" width="8.7109375" style="212" customWidth="1"/>
    <col min="9" max="9" width="8.85546875" style="212" customWidth="1"/>
    <col min="10" max="10" width="0.85546875" style="212" customWidth="1"/>
    <col min="11" max="11" width="0" style="212" hidden="1" customWidth="1"/>
    <col min="12" max="256" width="11.42578125" style="212" hidden="1"/>
    <col min="257" max="257" width="19.42578125" style="212" hidden="1" customWidth="1"/>
    <col min="258" max="258" width="8.7109375" style="212" hidden="1" customWidth="1"/>
    <col min="259" max="259" width="9.5703125" style="212" hidden="1" customWidth="1"/>
    <col min="260" max="261" width="8.7109375" style="212" hidden="1" customWidth="1"/>
    <col min="262" max="263" width="9.42578125" style="212" hidden="1" customWidth="1"/>
    <col min="264" max="264" width="8.7109375" style="212" hidden="1" customWidth="1"/>
    <col min="265" max="265" width="8.85546875" style="212" hidden="1" customWidth="1"/>
    <col min="266" max="266" width="0.85546875" style="212" hidden="1" customWidth="1"/>
    <col min="267" max="267" width="11.42578125" style="212" hidden="1" customWidth="1"/>
    <col min="268" max="512" width="11.42578125" style="212" hidden="1"/>
    <col min="513" max="513" width="19.42578125" style="212" hidden="1" customWidth="1"/>
    <col min="514" max="514" width="8.7109375" style="212" hidden="1" customWidth="1"/>
    <col min="515" max="515" width="9.5703125" style="212" hidden="1" customWidth="1"/>
    <col min="516" max="517" width="8.7109375" style="212" hidden="1" customWidth="1"/>
    <col min="518" max="519" width="9.42578125" style="212" hidden="1" customWidth="1"/>
    <col min="520" max="520" width="8.7109375" style="212" hidden="1" customWidth="1"/>
    <col min="521" max="521" width="8.85546875" style="212" hidden="1" customWidth="1"/>
    <col min="522" max="522" width="0.85546875" style="212" hidden="1" customWidth="1"/>
    <col min="523" max="523" width="11.42578125" style="212" hidden="1" customWidth="1"/>
    <col min="524" max="768" width="11.42578125" style="212" hidden="1"/>
    <col min="769" max="769" width="19.42578125" style="212" hidden="1" customWidth="1"/>
    <col min="770" max="770" width="8.7109375" style="212" hidden="1" customWidth="1"/>
    <col min="771" max="771" width="9.5703125" style="212" hidden="1" customWidth="1"/>
    <col min="772" max="773" width="8.7109375" style="212" hidden="1" customWidth="1"/>
    <col min="774" max="775" width="9.42578125" style="212" hidden="1" customWidth="1"/>
    <col min="776" max="776" width="8.7109375" style="212" hidden="1" customWidth="1"/>
    <col min="777" max="777" width="8.85546875" style="212" hidden="1" customWidth="1"/>
    <col min="778" max="778" width="0.85546875" style="212" hidden="1" customWidth="1"/>
    <col min="779" max="779" width="11.42578125" style="212" hidden="1" customWidth="1"/>
    <col min="780" max="1024" width="11.42578125" style="212" hidden="1"/>
    <col min="1025" max="1025" width="19.42578125" style="212" hidden="1" customWidth="1"/>
    <col min="1026" max="1026" width="8.7109375" style="212" hidden="1" customWidth="1"/>
    <col min="1027" max="1027" width="9.5703125" style="212" hidden="1" customWidth="1"/>
    <col min="1028" max="1029" width="8.7109375" style="212" hidden="1" customWidth="1"/>
    <col min="1030" max="1031" width="9.42578125" style="212" hidden="1" customWidth="1"/>
    <col min="1032" max="1032" width="8.7109375" style="212" hidden="1" customWidth="1"/>
    <col min="1033" max="1033" width="8.85546875" style="212" hidden="1" customWidth="1"/>
    <col min="1034" max="1034" width="0.85546875" style="212" hidden="1" customWidth="1"/>
    <col min="1035" max="1035" width="11.42578125" style="212" hidden="1" customWidth="1"/>
    <col min="1036" max="1280" width="11.42578125" style="212" hidden="1"/>
    <col min="1281" max="1281" width="19.42578125" style="212" hidden="1" customWidth="1"/>
    <col min="1282" max="1282" width="8.7109375" style="212" hidden="1" customWidth="1"/>
    <col min="1283" max="1283" width="9.5703125" style="212" hidden="1" customWidth="1"/>
    <col min="1284" max="1285" width="8.7109375" style="212" hidden="1" customWidth="1"/>
    <col min="1286" max="1287" width="9.42578125" style="212" hidden="1" customWidth="1"/>
    <col min="1288" max="1288" width="8.7109375" style="212" hidden="1" customWidth="1"/>
    <col min="1289" max="1289" width="8.85546875" style="212" hidden="1" customWidth="1"/>
    <col min="1290" max="1290" width="0.85546875" style="212" hidden="1" customWidth="1"/>
    <col min="1291" max="1291" width="11.42578125" style="212" hidden="1" customWidth="1"/>
    <col min="1292" max="1536" width="11.42578125" style="212" hidden="1"/>
    <col min="1537" max="1537" width="19.42578125" style="212" hidden="1" customWidth="1"/>
    <col min="1538" max="1538" width="8.7109375" style="212" hidden="1" customWidth="1"/>
    <col min="1539" max="1539" width="9.5703125" style="212" hidden="1" customWidth="1"/>
    <col min="1540" max="1541" width="8.7109375" style="212" hidden="1" customWidth="1"/>
    <col min="1542" max="1543" width="9.42578125" style="212" hidden="1" customWidth="1"/>
    <col min="1544" max="1544" width="8.7109375" style="212" hidden="1" customWidth="1"/>
    <col min="1545" max="1545" width="8.85546875" style="212" hidden="1" customWidth="1"/>
    <col min="1546" max="1546" width="0.85546875" style="212" hidden="1" customWidth="1"/>
    <col min="1547" max="1547" width="11.42578125" style="212" hidden="1" customWidth="1"/>
    <col min="1548" max="1792" width="11.42578125" style="212" hidden="1"/>
    <col min="1793" max="1793" width="19.42578125" style="212" hidden="1" customWidth="1"/>
    <col min="1794" max="1794" width="8.7109375" style="212" hidden="1" customWidth="1"/>
    <col min="1795" max="1795" width="9.5703125" style="212" hidden="1" customWidth="1"/>
    <col min="1796" max="1797" width="8.7109375" style="212" hidden="1" customWidth="1"/>
    <col min="1798" max="1799" width="9.42578125" style="212" hidden="1" customWidth="1"/>
    <col min="1800" max="1800" width="8.7109375" style="212" hidden="1" customWidth="1"/>
    <col min="1801" max="1801" width="8.85546875" style="212" hidden="1" customWidth="1"/>
    <col min="1802" max="1802" width="0.85546875" style="212" hidden="1" customWidth="1"/>
    <col min="1803" max="1803" width="11.42578125" style="212" hidden="1" customWidth="1"/>
    <col min="1804" max="2048" width="11.42578125" style="212" hidden="1"/>
    <col min="2049" max="2049" width="19.42578125" style="212" hidden="1" customWidth="1"/>
    <col min="2050" max="2050" width="8.7109375" style="212" hidden="1" customWidth="1"/>
    <col min="2051" max="2051" width="9.5703125" style="212" hidden="1" customWidth="1"/>
    <col min="2052" max="2053" width="8.7109375" style="212" hidden="1" customWidth="1"/>
    <col min="2054" max="2055" width="9.42578125" style="212" hidden="1" customWidth="1"/>
    <col min="2056" max="2056" width="8.7109375" style="212" hidden="1" customWidth="1"/>
    <col min="2057" max="2057" width="8.85546875" style="212" hidden="1" customWidth="1"/>
    <col min="2058" max="2058" width="0.85546875" style="212" hidden="1" customWidth="1"/>
    <col min="2059" max="2059" width="11.42578125" style="212" hidden="1" customWidth="1"/>
    <col min="2060" max="2304" width="11.42578125" style="212" hidden="1"/>
    <col min="2305" max="2305" width="19.42578125" style="212" hidden="1" customWidth="1"/>
    <col min="2306" max="2306" width="8.7109375" style="212" hidden="1" customWidth="1"/>
    <col min="2307" max="2307" width="9.5703125" style="212" hidden="1" customWidth="1"/>
    <col min="2308" max="2309" width="8.7109375" style="212" hidden="1" customWidth="1"/>
    <col min="2310" max="2311" width="9.42578125" style="212" hidden="1" customWidth="1"/>
    <col min="2312" max="2312" width="8.7109375" style="212" hidden="1" customWidth="1"/>
    <col min="2313" max="2313" width="8.85546875" style="212" hidden="1" customWidth="1"/>
    <col min="2314" max="2314" width="0.85546875" style="212" hidden="1" customWidth="1"/>
    <col min="2315" max="2315" width="11.42578125" style="212" hidden="1" customWidth="1"/>
    <col min="2316" max="2560" width="11.42578125" style="212" hidden="1"/>
    <col min="2561" max="2561" width="19.42578125" style="212" hidden="1" customWidth="1"/>
    <col min="2562" max="2562" width="8.7109375" style="212" hidden="1" customWidth="1"/>
    <col min="2563" max="2563" width="9.5703125" style="212" hidden="1" customWidth="1"/>
    <col min="2564" max="2565" width="8.7109375" style="212" hidden="1" customWidth="1"/>
    <col min="2566" max="2567" width="9.42578125" style="212" hidden="1" customWidth="1"/>
    <col min="2568" max="2568" width="8.7109375" style="212" hidden="1" customWidth="1"/>
    <col min="2569" max="2569" width="8.85546875" style="212" hidden="1" customWidth="1"/>
    <col min="2570" max="2570" width="0.85546875" style="212" hidden="1" customWidth="1"/>
    <col min="2571" max="2571" width="11.42578125" style="212" hidden="1" customWidth="1"/>
    <col min="2572" max="2816" width="11.42578125" style="212" hidden="1"/>
    <col min="2817" max="2817" width="19.42578125" style="212" hidden="1" customWidth="1"/>
    <col min="2818" max="2818" width="8.7109375" style="212" hidden="1" customWidth="1"/>
    <col min="2819" max="2819" width="9.5703125" style="212" hidden="1" customWidth="1"/>
    <col min="2820" max="2821" width="8.7109375" style="212" hidden="1" customWidth="1"/>
    <col min="2822" max="2823" width="9.42578125" style="212" hidden="1" customWidth="1"/>
    <col min="2824" max="2824" width="8.7109375" style="212" hidden="1" customWidth="1"/>
    <col min="2825" max="2825" width="8.85546875" style="212" hidden="1" customWidth="1"/>
    <col min="2826" max="2826" width="0.85546875" style="212" hidden="1" customWidth="1"/>
    <col min="2827" max="2827" width="11.42578125" style="212" hidden="1" customWidth="1"/>
    <col min="2828" max="3072" width="11.42578125" style="212" hidden="1"/>
    <col min="3073" max="3073" width="19.42578125" style="212" hidden="1" customWidth="1"/>
    <col min="3074" max="3074" width="8.7109375" style="212" hidden="1" customWidth="1"/>
    <col min="3075" max="3075" width="9.5703125" style="212" hidden="1" customWidth="1"/>
    <col min="3076" max="3077" width="8.7109375" style="212" hidden="1" customWidth="1"/>
    <col min="3078" max="3079" width="9.42578125" style="212" hidden="1" customWidth="1"/>
    <col min="3080" max="3080" width="8.7109375" style="212" hidden="1" customWidth="1"/>
    <col min="3081" max="3081" width="8.85546875" style="212" hidden="1" customWidth="1"/>
    <col min="3082" max="3082" width="0.85546875" style="212" hidden="1" customWidth="1"/>
    <col min="3083" max="3083" width="11.42578125" style="212" hidden="1" customWidth="1"/>
    <col min="3084" max="3328" width="11.42578125" style="212" hidden="1"/>
    <col min="3329" max="3329" width="19.42578125" style="212" hidden="1" customWidth="1"/>
    <col min="3330" max="3330" width="8.7109375" style="212" hidden="1" customWidth="1"/>
    <col min="3331" max="3331" width="9.5703125" style="212" hidden="1" customWidth="1"/>
    <col min="3332" max="3333" width="8.7109375" style="212" hidden="1" customWidth="1"/>
    <col min="3334" max="3335" width="9.42578125" style="212" hidden="1" customWidth="1"/>
    <col min="3336" max="3336" width="8.7109375" style="212" hidden="1" customWidth="1"/>
    <col min="3337" max="3337" width="8.85546875" style="212" hidden="1" customWidth="1"/>
    <col min="3338" max="3338" width="0.85546875" style="212" hidden="1" customWidth="1"/>
    <col min="3339" max="3339" width="11.42578125" style="212" hidden="1" customWidth="1"/>
    <col min="3340" max="3584" width="11.42578125" style="212" hidden="1"/>
    <col min="3585" max="3585" width="19.42578125" style="212" hidden="1" customWidth="1"/>
    <col min="3586" max="3586" width="8.7109375" style="212" hidden="1" customWidth="1"/>
    <col min="3587" max="3587" width="9.5703125" style="212" hidden="1" customWidth="1"/>
    <col min="3588" max="3589" width="8.7109375" style="212" hidden="1" customWidth="1"/>
    <col min="3590" max="3591" width="9.42578125" style="212" hidden="1" customWidth="1"/>
    <col min="3592" max="3592" width="8.7109375" style="212" hidden="1" customWidth="1"/>
    <col min="3593" max="3593" width="8.85546875" style="212" hidden="1" customWidth="1"/>
    <col min="3594" max="3594" width="0.85546875" style="212" hidden="1" customWidth="1"/>
    <col min="3595" max="3595" width="11.42578125" style="212" hidden="1" customWidth="1"/>
    <col min="3596" max="3840" width="11.42578125" style="212" hidden="1"/>
    <col min="3841" max="3841" width="19.42578125" style="212" hidden="1" customWidth="1"/>
    <col min="3842" max="3842" width="8.7109375" style="212" hidden="1" customWidth="1"/>
    <col min="3843" max="3843" width="9.5703125" style="212" hidden="1" customWidth="1"/>
    <col min="3844" max="3845" width="8.7109375" style="212" hidden="1" customWidth="1"/>
    <col min="3846" max="3847" width="9.42578125" style="212" hidden="1" customWidth="1"/>
    <col min="3848" max="3848" width="8.7109375" style="212" hidden="1" customWidth="1"/>
    <col min="3849" max="3849" width="8.85546875" style="212" hidden="1" customWidth="1"/>
    <col min="3850" max="3850" width="0.85546875" style="212" hidden="1" customWidth="1"/>
    <col min="3851" max="3851" width="11.42578125" style="212" hidden="1" customWidth="1"/>
    <col min="3852" max="4096" width="11.42578125" style="212" hidden="1"/>
    <col min="4097" max="4097" width="19.42578125" style="212" hidden="1" customWidth="1"/>
    <col min="4098" max="4098" width="8.7109375" style="212" hidden="1" customWidth="1"/>
    <col min="4099" max="4099" width="9.5703125" style="212" hidden="1" customWidth="1"/>
    <col min="4100" max="4101" width="8.7109375" style="212" hidden="1" customWidth="1"/>
    <col min="4102" max="4103" width="9.42578125" style="212" hidden="1" customWidth="1"/>
    <col min="4104" max="4104" width="8.7109375" style="212" hidden="1" customWidth="1"/>
    <col min="4105" max="4105" width="8.85546875" style="212" hidden="1" customWidth="1"/>
    <col min="4106" max="4106" width="0.85546875" style="212" hidden="1" customWidth="1"/>
    <col min="4107" max="4107" width="11.42578125" style="212" hidden="1" customWidth="1"/>
    <col min="4108" max="4352" width="11.42578125" style="212" hidden="1"/>
    <col min="4353" max="4353" width="19.42578125" style="212" hidden="1" customWidth="1"/>
    <col min="4354" max="4354" width="8.7109375" style="212" hidden="1" customWidth="1"/>
    <col min="4355" max="4355" width="9.5703125" style="212" hidden="1" customWidth="1"/>
    <col min="4356" max="4357" width="8.7109375" style="212" hidden="1" customWidth="1"/>
    <col min="4358" max="4359" width="9.42578125" style="212" hidden="1" customWidth="1"/>
    <col min="4360" max="4360" width="8.7109375" style="212" hidden="1" customWidth="1"/>
    <col min="4361" max="4361" width="8.85546875" style="212" hidden="1" customWidth="1"/>
    <col min="4362" max="4362" width="0.85546875" style="212" hidden="1" customWidth="1"/>
    <col min="4363" max="4363" width="11.42578125" style="212" hidden="1" customWidth="1"/>
    <col min="4364" max="4608" width="11.42578125" style="212" hidden="1"/>
    <col min="4609" max="4609" width="19.42578125" style="212" hidden="1" customWidth="1"/>
    <col min="4610" max="4610" width="8.7109375" style="212" hidden="1" customWidth="1"/>
    <col min="4611" max="4611" width="9.5703125" style="212" hidden="1" customWidth="1"/>
    <col min="4612" max="4613" width="8.7109375" style="212" hidden="1" customWidth="1"/>
    <col min="4614" max="4615" width="9.42578125" style="212" hidden="1" customWidth="1"/>
    <col min="4616" max="4616" width="8.7109375" style="212" hidden="1" customWidth="1"/>
    <col min="4617" max="4617" width="8.85546875" style="212" hidden="1" customWidth="1"/>
    <col min="4618" max="4618" width="0.85546875" style="212" hidden="1" customWidth="1"/>
    <col min="4619" max="4619" width="11.42578125" style="212" hidden="1" customWidth="1"/>
    <col min="4620" max="4864" width="11.42578125" style="212" hidden="1"/>
    <col min="4865" max="4865" width="19.42578125" style="212" hidden="1" customWidth="1"/>
    <col min="4866" max="4866" width="8.7109375" style="212" hidden="1" customWidth="1"/>
    <col min="4867" max="4867" width="9.5703125" style="212" hidden="1" customWidth="1"/>
    <col min="4868" max="4869" width="8.7109375" style="212" hidden="1" customWidth="1"/>
    <col min="4870" max="4871" width="9.42578125" style="212" hidden="1" customWidth="1"/>
    <col min="4872" max="4872" width="8.7109375" style="212" hidden="1" customWidth="1"/>
    <col min="4873" max="4873" width="8.85546875" style="212" hidden="1" customWidth="1"/>
    <col min="4874" max="4874" width="0.85546875" style="212" hidden="1" customWidth="1"/>
    <col min="4875" max="4875" width="11.42578125" style="212" hidden="1" customWidth="1"/>
    <col min="4876" max="5120" width="11.42578125" style="212" hidden="1"/>
    <col min="5121" max="5121" width="19.42578125" style="212" hidden="1" customWidth="1"/>
    <col min="5122" max="5122" width="8.7109375" style="212" hidden="1" customWidth="1"/>
    <col min="5123" max="5123" width="9.5703125" style="212" hidden="1" customWidth="1"/>
    <col min="5124" max="5125" width="8.7109375" style="212" hidden="1" customWidth="1"/>
    <col min="5126" max="5127" width="9.42578125" style="212" hidden="1" customWidth="1"/>
    <col min="5128" max="5128" width="8.7109375" style="212" hidden="1" customWidth="1"/>
    <col min="5129" max="5129" width="8.85546875" style="212" hidden="1" customWidth="1"/>
    <col min="5130" max="5130" width="0.85546875" style="212" hidden="1" customWidth="1"/>
    <col min="5131" max="5131" width="11.42578125" style="212" hidden="1" customWidth="1"/>
    <col min="5132" max="5376" width="11.42578125" style="212" hidden="1"/>
    <col min="5377" max="5377" width="19.42578125" style="212" hidden="1" customWidth="1"/>
    <col min="5378" max="5378" width="8.7109375" style="212" hidden="1" customWidth="1"/>
    <col min="5379" max="5379" width="9.5703125" style="212" hidden="1" customWidth="1"/>
    <col min="5380" max="5381" width="8.7109375" style="212" hidden="1" customWidth="1"/>
    <col min="5382" max="5383" width="9.42578125" style="212" hidden="1" customWidth="1"/>
    <col min="5384" max="5384" width="8.7109375" style="212" hidden="1" customWidth="1"/>
    <col min="5385" max="5385" width="8.85546875" style="212" hidden="1" customWidth="1"/>
    <col min="5386" max="5386" width="0.85546875" style="212" hidden="1" customWidth="1"/>
    <col min="5387" max="5387" width="11.42578125" style="212" hidden="1" customWidth="1"/>
    <col min="5388" max="5632" width="11.42578125" style="212" hidden="1"/>
    <col min="5633" max="5633" width="19.42578125" style="212" hidden="1" customWidth="1"/>
    <col min="5634" max="5634" width="8.7109375" style="212" hidden="1" customWidth="1"/>
    <col min="5635" max="5635" width="9.5703125" style="212" hidden="1" customWidth="1"/>
    <col min="5636" max="5637" width="8.7109375" style="212" hidden="1" customWidth="1"/>
    <col min="5638" max="5639" width="9.42578125" style="212" hidden="1" customWidth="1"/>
    <col min="5640" max="5640" width="8.7109375" style="212" hidden="1" customWidth="1"/>
    <col min="5641" max="5641" width="8.85546875" style="212" hidden="1" customWidth="1"/>
    <col min="5642" max="5642" width="0.85546875" style="212" hidden="1" customWidth="1"/>
    <col min="5643" max="5643" width="11.42578125" style="212" hidden="1" customWidth="1"/>
    <col min="5644" max="5888" width="11.42578125" style="212" hidden="1"/>
    <col min="5889" max="5889" width="19.42578125" style="212" hidden="1" customWidth="1"/>
    <col min="5890" max="5890" width="8.7109375" style="212" hidden="1" customWidth="1"/>
    <col min="5891" max="5891" width="9.5703125" style="212" hidden="1" customWidth="1"/>
    <col min="5892" max="5893" width="8.7109375" style="212" hidden="1" customWidth="1"/>
    <col min="5894" max="5895" width="9.42578125" style="212" hidden="1" customWidth="1"/>
    <col min="5896" max="5896" width="8.7109375" style="212" hidden="1" customWidth="1"/>
    <col min="5897" max="5897" width="8.85546875" style="212" hidden="1" customWidth="1"/>
    <col min="5898" max="5898" width="0.85546875" style="212" hidden="1" customWidth="1"/>
    <col min="5899" max="5899" width="11.42578125" style="212" hidden="1" customWidth="1"/>
    <col min="5900" max="6144" width="11.42578125" style="212" hidden="1"/>
    <col min="6145" max="6145" width="19.42578125" style="212" hidden="1" customWidth="1"/>
    <col min="6146" max="6146" width="8.7109375" style="212" hidden="1" customWidth="1"/>
    <col min="6147" max="6147" width="9.5703125" style="212" hidden="1" customWidth="1"/>
    <col min="6148" max="6149" width="8.7109375" style="212" hidden="1" customWidth="1"/>
    <col min="6150" max="6151" width="9.42578125" style="212" hidden="1" customWidth="1"/>
    <col min="6152" max="6152" width="8.7109375" style="212" hidden="1" customWidth="1"/>
    <col min="6153" max="6153" width="8.85546875" style="212" hidden="1" customWidth="1"/>
    <col min="6154" max="6154" width="0.85546875" style="212" hidden="1" customWidth="1"/>
    <col min="6155" max="6155" width="11.42578125" style="212" hidden="1" customWidth="1"/>
    <col min="6156" max="6400" width="11.42578125" style="212" hidden="1"/>
    <col min="6401" max="6401" width="19.42578125" style="212" hidden="1" customWidth="1"/>
    <col min="6402" max="6402" width="8.7109375" style="212" hidden="1" customWidth="1"/>
    <col min="6403" max="6403" width="9.5703125" style="212" hidden="1" customWidth="1"/>
    <col min="6404" max="6405" width="8.7109375" style="212" hidden="1" customWidth="1"/>
    <col min="6406" max="6407" width="9.42578125" style="212" hidden="1" customWidth="1"/>
    <col min="6408" max="6408" width="8.7109375" style="212" hidden="1" customWidth="1"/>
    <col min="6409" max="6409" width="8.85546875" style="212" hidden="1" customWidth="1"/>
    <col min="6410" max="6410" width="0.85546875" style="212" hidden="1" customWidth="1"/>
    <col min="6411" max="6411" width="11.42578125" style="212" hidden="1" customWidth="1"/>
    <col min="6412" max="6656" width="11.42578125" style="212" hidden="1"/>
    <col min="6657" max="6657" width="19.42578125" style="212" hidden="1" customWidth="1"/>
    <col min="6658" max="6658" width="8.7109375" style="212" hidden="1" customWidth="1"/>
    <col min="6659" max="6659" width="9.5703125" style="212" hidden="1" customWidth="1"/>
    <col min="6660" max="6661" width="8.7109375" style="212" hidden="1" customWidth="1"/>
    <col min="6662" max="6663" width="9.42578125" style="212" hidden="1" customWidth="1"/>
    <col min="6664" max="6664" width="8.7109375" style="212" hidden="1" customWidth="1"/>
    <col min="6665" max="6665" width="8.85546875" style="212" hidden="1" customWidth="1"/>
    <col min="6666" max="6666" width="0.85546875" style="212" hidden="1" customWidth="1"/>
    <col min="6667" max="6667" width="11.42578125" style="212" hidden="1" customWidth="1"/>
    <col min="6668" max="6912" width="11.42578125" style="212" hidden="1"/>
    <col min="6913" max="6913" width="19.42578125" style="212" hidden="1" customWidth="1"/>
    <col min="6914" max="6914" width="8.7109375" style="212" hidden="1" customWidth="1"/>
    <col min="6915" max="6915" width="9.5703125" style="212" hidden="1" customWidth="1"/>
    <col min="6916" max="6917" width="8.7109375" style="212" hidden="1" customWidth="1"/>
    <col min="6918" max="6919" width="9.42578125" style="212" hidden="1" customWidth="1"/>
    <col min="6920" max="6920" width="8.7109375" style="212" hidden="1" customWidth="1"/>
    <col min="6921" max="6921" width="8.85546875" style="212" hidden="1" customWidth="1"/>
    <col min="6922" max="6922" width="0.85546875" style="212" hidden="1" customWidth="1"/>
    <col min="6923" max="6923" width="11.42578125" style="212" hidden="1" customWidth="1"/>
    <col min="6924" max="7168" width="11.42578125" style="212" hidden="1"/>
    <col min="7169" max="7169" width="19.42578125" style="212" hidden="1" customWidth="1"/>
    <col min="7170" max="7170" width="8.7109375" style="212" hidden="1" customWidth="1"/>
    <col min="7171" max="7171" width="9.5703125" style="212" hidden="1" customWidth="1"/>
    <col min="7172" max="7173" width="8.7109375" style="212" hidden="1" customWidth="1"/>
    <col min="7174" max="7175" width="9.42578125" style="212" hidden="1" customWidth="1"/>
    <col min="7176" max="7176" width="8.7109375" style="212" hidden="1" customWidth="1"/>
    <col min="7177" max="7177" width="8.85546875" style="212" hidden="1" customWidth="1"/>
    <col min="7178" max="7178" width="0.85546875" style="212" hidden="1" customWidth="1"/>
    <col min="7179" max="7179" width="11.42578125" style="212" hidden="1" customWidth="1"/>
    <col min="7180" max="7424" width="11.42578125" style="212" hidden="1"/>
    <col min="7425" max="7425" width="19.42578125" style="212" hidden="1" customWidth="1"/>
    <col min="7426" max="7426" width="8.7109375" style="212" hidden="1" customWidth="1"/>
    <col min="7427" max="7427" width="9.5703125" style="212" hidden="1" customWidth="1"/>
    <col min="7428" max="7429" width="8.7109375" style="212" hidden="1" customWidth="1"/>
    <col min="7430" max="7431" width="9.42578125" style="212" hidden="1" customWidth="1"/>
    <col min="7432" max="7432" width="8.7109375" style="212" hidden="1" customWidth="1"/>
    <col min="7433" max="7433" width="8.85546875" style="212" hidden="1" customWidth="1"/>
    <col min="7434" max="7434" width="0.85546875" style="212" hidden="1" customWidth="1"/>
    <col min="7435" max="7435" width="11.42578125" style="212" hidden="1" customWidth="1"/>
    <col min="7436" max="7680" width="11.42578125" style="212" hidden="1"/>
    <col min="7681" max="7681" width="19.42578125" style="212" hidden="1" customWidth="1"/>
    <col min="7682" max="7682" width="8.7109375" style="212" hidden="1" customWidth="1"/>
    <col min="7683" max="7683" width="9.5703125" style="212" hidden="1" customWidth="1"/>
    <col min="7684" max="7685" width="8.7109375" style="212" hidden="1" customWidth="1"/>
    <col min="7686" max="7687" width="9.42578125" style="212" hidden="1" customWidth="1"/>
    <col min="7688" max="7688" width="8.7109375" style="212" hidden="1" customWidth="1"/>
    <col min="7689" max="7689" width="8.85546875" style="212" hidden="1" customWidth="1"/>
    <col min="7690" max="7690" width="0.85546875" style="212" hidden="1" customWidth="1"/>
    <col min="7691" max="7691" width="11.42578125" style="212" hidden="1" customWidth="1"/>
    <col min="7692" max="7936" width="11.42578125" style="212" hidden="1"/>
    <col min="7937" max="7937" width="19.42578125" style="212" hidden="1" customWidth="1"/>
    <col min="7938" max="7938" width="8.7109375" style="212" hidden="1" customWidth="1"/>
    <col min="7939" max="7939" width="9.5703125" style="212" hidden="1" customWidth="1"/>
    <col min="7940" max="7941" width="8.7109375" style="212" hidden="1" customWidth="1"/>
    <col min="7942" max="7943" width="9.42578125" style="212" hidden="1" customWidth="1"/>
    <col min="7944" max="7944" width="8.7109375" style="212" hidden="1" customWidth="1"/>
    <col min="7945" max="7945" width="8.85546875" style="212" hidden="1" customWidth="1"/>
    <col min="7946" max="7946" width="0.85546875" style="212" hidden="1" customWidth="1"/>
    <col min="7947" max="7947" width="11.42578125" style="212" hidden="1" customWidth="1"/>
    <col min="7948" max="8192" width="11.42578125" style="212" hidden="1"/>
    <col min="8193" max="8193" width="19.42578125" style="212" hidden="1" customWidth="1"/>
    <col min="8194" max="8194" width="8.7109375" style="212" hidden="1" customWidth="1"/>
    <col min="8195" max="8195" width="9.5703125" style="212" hidden="1" customWidth="1"/>
    <col min="8196" max="8197" width="8.7109375" style="212" hidden="1" customWidth="1"/>
    <col min="8198" max="8199" width="9.42578125" style="212" hidden="1" customWidth="1"/>
    <col min="8200" max="8200" width="8.7109375" style="212" hidden="1" customWidth="1"/>
    <col min="8201" max="8201" width="8.85546875" style="212" hidden="1" customWidth="1"/>
    <col min="8202" max="8202" width="0.85546875" style="212" hidden="1" customWidth="1"/>
    <col min="8203" max="8203" width="11.42578125" style="212" hidden="1" customWidth="1"/>
    <col min="8204" max="8448" width="11.42578125" style="212" hidden="1"/>
    <col min="8449" max="8449" width="19.42578125" style="212" hidden="1" customWidth="1"/>
    <col min="8450" max="8450" width="8.7109375" style="212" hidden="1" customWidth="1"/>
    <col min="8451" max="8451" width="9.5703125" style="212" hidden="1" customWidth="1"/>
    <col min="8452" max="8453" width="8.7109375" style="212" hidden="1" customWidth="1"/>
    <col min="8454" max="8455" width="9.42578125" style="212" hidden="1" customWidth="1"/>
    <col min="8456" max="8456" width="8.7109375" style="212" hidden="1" customWidth="1"/>
    <col min="8457" max="8457" width="8.85546875" style="212" hidden="1" customWidth="1"/>
    <col min="8458" max="8458" width="0.85546875" style="212" hidden="1" customWidth="1"/>
    <col min="8459" max="8459" width="11.42578125" style="212" hidden="1" customWidth="1"/>
    <col min="8460" max="8704" width="11.42578125" style="212" hidden="1"/>
    <col min="8705" max="8705" width="19.42578125" style="212" hidden="1" customWidth="1"/>
    <col min="8706" max="8706" width="8.7109375" style="212" hidden="1" customWidth="1"/>
    <col min="8707" max="8707" width="9.5703125" style="212" hidden="1" customWidth="1"/>
    <col min="8708" max="8709" width="8.7109375" style="212" hidden="1" customWidth="1"/>
    <col min="8710" max="8711" width="9.42578125" style="212" hidden="1" customWidth="1"/>
    <col min="8712" max="8712" width="8.7109375" style="212" hidden="1" customWidth="1"/>
    <col min="8713" max="8713" width="8.85546875" style="212" hidden="1" customWidth="1"/>
    <col min="8714" max="8714" width="0.85546875" style="212" hidden="1" customWidth="1"/>
    <col min="8715" max="8715" width="11.42578125" style="212" hidden="1" customWidth="1"/>
    <col min="8716" max="8960" width="11.42578125" style="212" hidden="1"/>
    <col min="8961" max="8961" width="19.42578125" style="212" hidden="1" customWidth="1"/>
    <col min="8962" max="8962" width="8.7109375" style="212" hidden="1" customWidth="1"/>
    <col min="8963" max="8963" width="9.5703125" style="212" hidden="1" customWidth="1"/>
    <col min="8964" max="8965" width="8.7109375" style="212" hidden="1" customWidth="1"/>
    <col min="8966" max="8967" width="9.42578125" style="212" hidden="1" customWidth="1"/>
    <col min="8968" max="8968" width="8.7109375" style="212" hidden="1" customWidth="1"/>
    <col min="8969" max="8969" width="8.85546875" style="212" hidden="1" customWidth="1"/>
    <col min="8970" max="8970" width="0.85546875" style="212" hidden="1" customWidth="1"/>
    <col min="8971" max="8971" width="11.42578125" style="212" hidden="1" customWidth="1"/>
    <col min="8972" max="9216" width="11.42578125" style="212" hidden="1"/>
    <col min="9217" max="9217" width="19.42578125" style="212" hidden="1" customWidth="1"/>
    <col min="9218" max="9218" width="8.7109375" style="212" hidden="1" customWidth="1"/>
    <col min="9219" max="9219" width="9.5703125" style="212" hidden="1" customWidth="1"/>
    <col min="9220" max="9221" width="8.7109375" style="212" hidden="1" customWidth="1"/>
    <col min="9222" max="9223" width="9.42578125" style="212" hidden="1" customWidth="1"/>
    <col min="9224" max="9224" width="8.7109375" style="212" hidden="1" customWidth="1"/>
    <col min="9225" max="9225" width="8.85546875" style="212" hidden="1" customWidth="1"/>
    <col min="9226" max="9226" width="0.85546875" style="212" hidden="1" customWidth="1"/>
    <col min="9227" max="9227" width="11.42578125" style="212" hidden="1" customWidth="1"/>
    <col min="9228" max="9472" width="11.42578125" style="212" hidden="1"/>
    <col min="9473" max="9473" width="19.42578125" style="212" hidden="1" customWidth="1"/>
    <col min="9474" max="9474" width="8.7109375" style="212" hidden="1" customWidth="1"/>
    <col min="9475" max="9475" width="9.5703125" style="212" hidden="1" customWidth="1"/>
    <col min="9476" max="9477" width="8.7109375" style="212" hidden="1" customWidth="1"/>
    <col min="9478" max="9479" width="9.42578125" style="212" hidden="1" customWidth="1"/>
    <col min="9480" max="9480" width="8.7109375" style="212" hidden="1" customWidth="1"/>
    <col min="9481" max="9481" width="8.85546875" style="212" hidden="1" customWidth="1"/>
    <col min="9482" max="9482" width="0.85546875" style="212" hidden="1" customWidth="1"/>
    <col min="9483" max="9483" width="11.42578125" style="212" hidden="1" customWidth="1"/>
    <col min="9484" max="9728" width="11.42578125" style="212" hidden="1"/>
    <col min="9729" max="9729" width="19.42578125" style="212" hidden="1" customWidth="1"/>
    <col min="9730" max="9730" width="8.7109375" style="212" hidden="1" customWidth="1"/>
    <col min="9731" max="9731" width="9.5703125" style="212" hidden="1" customWidth="1"/>
    <col min="9732" max="9733" width="8.7109375" style="212" hidden="1" customWidth="1"/>
    <col min="9734" max="9735" width="9.42578125" style="212" hidden="1" customWidth="1"/>
    <col min="9736" max="9736" width="8.7109375" style="212" hidden="1" customWidth="1"/>
    <col min="9737" max="9737" width="8.85546875" style="212" hidden="1" customWidth="1"/>
    <col min="9738" max="9738" width="0.85546875" style="212" hidden="1" customWidth="1"/>
    <col min="9739" max="9739" width="11.42578125" style="212" hidden="1" customWidth="1"/>
    <col min="9740" max="9984" width="11.42578125" style="212" hidden="1"/>
    <col min="9985" max="9985" width="19.42578125" style="212" hidden="1" customWidth="1"/>
    <col min="9986" max="9986" width="8.7109375" style="212" hidden="1" customWidth="1"/>
    <col min="9987" max="9987" width="9.5703125" style="212" hidden="1" customWidth="1"/>
    <col min="9988" max="9989" width="8.7109375" style="212" hidden="1" customWidth="1"/>
    <col min="9990" max="9991" width="9.42578125" style="212" hidden="1" customWidth="1"/>
    <col min="9992" max="9992" width="8.7109375" style="212" hidden="1" customWidth="1"/>
    <col min="9993" max="9993" width="8.85546875" style="212" hidden="1" customWidth="1"/>
    <col min="9994" max="9994" width="0.85546875" style="212" hidden="1" customWidth="1"/>
    <col min="9995" max="9995" width="11.42578125" style="212" hidden="1" customWidth="1"/>
    <col min="9996" max="10240" width="11.42578125" style="212" hidden="1"/>
    <col min="10241" max="10241" width="19.42578125" style="212" hidden="1" customWidth="1"/>
    <col min="10242" max="10242" width="8.7109375" style="212" hidden="1" customWidth="1"/>
    <col min="10243" max="10243" width="9.5703125" style="212" hidden="1" customWidth="1"/>
    <col min="10244" max="10245" width="8.7109375" style="212" hidden="1" customWidth="1"/>
    <col min="10246" max="10247" width="9.42578125" style="212" hidden="1" customWidth="1"/>
    <col min="10248" max="10248" width="8.7109375" style="212" hidden="1" customWidth="1"/>
    <col min="10249" max="10249" width="8.85546875" style="212" hidden="1" customWidth="1"/>
    <col min="10250" max="10250" width="0.85546875" style="212" hidden="1" customWidth="1"/>
    <col min="10251" max="10251" width="11.42578125" style="212" hidden="1" customWidth="1"/>
    <col min="10252" max="10496" width="11.42578125" style="212" hidden="1"/>
    <col min="10497" max="10497" width="19.42578125" style="212" hidden="1" customWidth="1"/>
    <col min="10498" max="10498" width="8.7109375" style="212" hidden="1" customWidth="1"/>
    <col min="10499" max="10499" width="9.5703125" style="212" hidden="1" customWidth="1"/>
    <col min="10500" max="10501" width="8.7109375" style="212" hidden="1" customWidth="1"/>
    <col min="10502" max="10503" width="9.42578125" style="212" hidden="1" customWidth="1"/>
    <col min="10504" max="10504" width="8.7109375" style="212" hidden="1" customWidth="1"/>
    <col min="10505" max="10505" width="8.85546875" style="212" hidden="1" customWidth="1"/>
    <col min="10506" max="10506" width="0.85546875" style="212" hidden="1" customWidth="1"/>
    <col min="10507" max="10507" width="11.42578125" style="212" hidden="1" customWidth="1"/>
    <col min="10508" max="10752" width="11.42578125" style="212" hidden="1"/>
    <col min="10753" max="10753" width="19.42578125" style="212" hidden="1" customWidth="1"/>
    <col min="10754" max="10754" width="8.7109375" style="212" hidden="1" customWidth="1"/>
    <col min="10755" max="10755" width="9.5703125" style="212" hidden="1" customWidth="1"/>
    <col min="10756" max="10757" width="8.7109375" style="212" hidden="1" customWidth="1"/>
    <col min="10758" max="10759" width="9.42578125" style="212" hidden="1" customWidth="1"/>
    <col min="10760" max="10760" width="8.7109375" style="212" hidden="1" customWidth="1"/>
    <col min="10761" max="10761" width="8.85546875" style="212" hidden="1" customWidth="1"/>
    <col min="10762" max="10762" width="0.85546875" style="212" hidden="1" customWidth="1"/>
    <col min="10763" max="10763" width="11.42578125" style="212" hidden="1" customWidth="1"/>
    <col min="10764" max="11008" width="11.42578125" style="212" hidden="1"/>
    <col min="11009" max="11009" width="19.42578125" style="212" hidden="1" customWidth="1"/>
    <col min="11010" max="11010" width="8.7109375" style="212" hidden="1" customWidth="1"/>
    <col min="11011" max="11011" width="9.5703125" style="212" hidden="1" customWidth="1"/>
    <col min="11012" max="11013" width="8.7109375" style="212" hidden="1" customWidth="1"/>
    <col min="11014" max="11015" width="9.42578125" style="212" hidden="1" customWidth="1"/>
    <col min="11016" max="11016" width="8.7109375" style="212" hidden="1" customWidth="1"/>
    <col min="11017" max="11017" width="8.85546875" style="212" hidden="1" customWidth="1"/>
    <col min="11018" max="11018" width="0.85546875" style="212" hidden="1" customWidth="1"/>
    <col min="11019" max="11019" width="11.42578125" style="212" hidden="1" customWidth="1"/>
    <col min="11020" max="11264" width="11.42578125" style="212" hidden="1"/>
    <col min="11265" max="11265" width="19.42578125" style="212" hidden="1" customWidth="1"/>
    <col min="11266" max="11266" width="8.7109375" style="212" hidden="1" customWidth="1"/>
    <col min="11267" max="11267" width="9.5703125" style="212" hidden="1" customWidth="1"/>
    <col min="11268" max="11269" width="8.7109375" style="212" hidden="1" customWidth="1"/>
    <col min="11270" max="11271" width="9.42578125" style="212" hidden="1" customWidth="1"/>
    <col min="11272" max="11272" width="8.7109375" style="212" hidden="1" customWidth="1"/>
    <col min="11273" max="11273" width="8.85546875" style="212" hidden="1" customWidth="1"/>
    <col min="11274" max="11274" width="0.85546875" style="212" hidden="1" customWidth="1"/>
    <col min="11275" max="11275" width="11.42578125" style="212" hidden="1" customWidth="1"/>
    <col min="11276" max="11520" width="11.42578125" style="212" hidden="1"/>
    <col min="11521" max="11521" width="19.42578125" style="212" hidden="1" customWidth="1"/>
    <col min="11522" max="11522" width="8.7109375" style="212" hidden="1" customWidth="1"/>
    <col min="11523" max="11523" width="9.5703125" style="212" hidden="1" customWidth="1"/>
    <col min="11524" max="11525" width="8.7109375" style="212" hidden="1" customWidth="1"/>
    <col min="11526" max="11527" width="9.42578125" style="212" hidden="1" customWidth="1"/>
    <col min="11528" max="11528" width="8.7109375" style="212" hidden="1" customWidth="1"/>
    <col min="11529" max="11529" width="8.85546875" style="212" hidden="1" customWidth="1"/>
    <col min="11530" max="11530" width="0.85546875" style="212" hidden="1" customWidth="1"/>
    <col min="11531" max="11531" width="11.42578125" style="212" hidden="1" customWidth="1"/>
    <col min="11532" max="11776" width="11.42578125" style="212" hidden="1"/>
    <col min="11777" max="11777" width="19.42578125" style="212" hidden="1" customWidth="1"/>
    <col min="11778" max="11778" width="8.7109375" style="212" hidden="1" customWidth="1"/>
    <col min="11779" max="11779" width="9.5703125" style="212" hidden="1" customWidth="1"/>
    <col min="11780" max="11781" width="8.7109375" style="212" hidden="1" customWidth="1"/>
    <col min="11782" max="11783" width="9.42578125" style="212" hidden="1" customWidth="1"/>
    <col min="11784" max="11784" width="8.7109375" style="212" hidden="1" customWidth="1"/>
    <col min="11785" max="11785" width="8.85546875" style="212" hidden="1" customWidth="1"/>
    <col min="11786" max="11786" width="0.85546875" style="212" hidden="1" customWidth="1"/>
    <col min="11787" max="11787" width="11.42578125" style="212" hidden="1" customWidth="1"/>
    <col min="11788" max="12032" width="11.42578125" style="212" hidden="1"/>
    <col min="12033" max="12033" width="19.42578125" style="212" hidden="1" customWidth="1"/>
    <col min="12034" max="12034" width="8.7109375" style="212" hidden="1" customWidth="1"/>
    <col min="12035" max="12035" width="9.5703125" style="212" hidden="1" customWidth="1"/>
    <col min="12036" max="12037" width="8.7109375" style="212" hidden="1" customWidth="1"/>
    <col min="12038" max="12039" width="9.42578125" style="212" hidden="1" customWidth="1"/>
    <col min="12040" max="12040" width="8.7109375" style="212" hidden="1" customWidth="1"/>
    <col min="12041" max="12041" width="8.85546875" style="212" hidden="1" customWidth="1"/>
    <col min="12042" max="12042" width="0.85546875" style="212" hidden="1" customWidth="1"/>
    <col min="12043" max="12043" width="11.42578125" style="212" hidden="1" customWidth="1"/>
    <col min="12044" max="12288" width="11.42578125" style="212" hidden="1"/>
    <col min="12289" max="12289" width="19.42578125" style="212" hidden="1" customWidth="1"/>
    <col min="12290" max="12290" width="8.7109375" style="212" hidden="1" customWidth="1"/>
    <col min="12291" max="12291" width="9.5703125" style="212" hidden="1" customWidth="1"/>
    <col min="12292" max="12293" width="8.7109375" style="212" hidden="1" customWidth="1"/>
    <col min="12294" max="12295" width="9.42578125" style="212" hidden="1" customWidth="1"/>
    <col min="12296" max="12296" width="8.7109375" style="212" hidden="1" customWidth="1"/>
    <col min="12297" max="12297" width="8.85546875" style="212" hidden="1" customWidth="1"/>
    <col min="12298" max="12298" width="0.85546875" style="212" hidden="1" customWidth="1"/>
    <col min="12299" max="12299" width="11.42578125" style="212" hidden="1" customWidth="1"/>
    <col min="12300" max="12544" width="11.42578125" style="212" hidden="1"/>
    <col min="12545" max="12545" width="19.42578125" style="212" hidden="1" customWidth="1"/>
    <col min="12546" max="12546" width="8.7109375" style="212" hidden="1" customWidth="1"/>
    <col min="12547" max="12547" width="9.5703125" style="212" hidden="1" customWidth="1"/>
    <col min="12548" max="12549" width="8.7109375" style="212" hidden="1" customWidth="1"/>
    <col min="12550" max="12551" width="9.42578125" style="212" hidden="1" customWidth="1"/>
    <col min="12552" max="12552" width="8.7109375" style="212" hidden="1" customWidth="1"/>
    <col min="12553" max="12553" width="8.85546875" style="212" hidden="1" customWidth="1"/>
    <col min="12554" max="12554" width="0.85546875" style="212" hidden="1" customWidth="1"/>
    <col min="12555" max="12555" width="11.42578125" style="212" hidden="1" customWidth="1"/>
    <col min="12556" max="12800" width="11.42578125" style="212" hidden="1"/>
    <col min="12801" max="12801" width="19.42578125" style="212" hidden="1" customWidth="1"/>
    <col min="12802" max="12802" width="8.7109375" style="212" hidden="1" customWidth="1"/>
    <col min="12803" max="12803" width="9.5703125" style="212" hidden="1" customWidth="1"/>
    <col min="12804" max="12805" width="8.7109375" style="212" hidden="1" customWidth="1"/>
    <col min="12806" max="12807" width="9.42578125" style="212" hidden="1" customWidth="1"/>
    <col min="12808" max="12808" width="8.7109375" style="212" hidden="1" customWidth="1"/>
    <col min="12809" max="12809" width="8.85546875" style="212" hidden="1" customWidth="1"/>
    <col min="12810" max="12810" width="0.85546875" style="212" hidden="1" customWidth="1"/>
    <col min="12811" max="12811" width="11.42578125" style="212" hidden="1" customWidth="1"/>
    <col min="12812" max="13056" width="11.42578125" style="212" hidden="1"/>
    <col min="13057" max="13057" width="19.42578125" style="212" hidden="1" customWidth="1"/>
    <col min="13058" max="13058" width="8.7109375" style="212" hidden="1" customWidth="1"/>
    <col min="13059" max="13059" width="9.5703125" style="212" hidden="1" customWidth="1"/>
    <col min="13060" max="13061" width="8.7109375" style="212" hidden="1" customWidth="1"/>
    <col min="13062" max="13063" width="9.42578125" style="212" hidden="1" customWidth="1"/>
    <col min="13064" max="13064" width="8.7109375" style="212" hidden="1" customWidth="1"/>
    <col min="13065" max="13065" width="8.85546875" style="212" hidden="1" customWidth="1"/>
    <col min="13066" max="13066" width="0.85546875" style="212" hidden="1" customWidth="1"/>
    <col min="13067" max="13067" width="11.42578125" style="212" hidden="1" customWidth="1"/>
    <col min="13068" max="13312" width="11.42578125" style="212" hidden="1"/>
    <col min="13313" max="13313" width="19.42578125" style="212" hidden="1" customWidth="1"/>
    <col min="13314" max="13314" width="8.7109375" style="212" hidden="1" customWidth="1"/>
    <col min="13315" max="13315" width="9.5703125" style="212" hidden="1" customWidth="1"/>
    <col min="13316" max="13317" width="8.7109375" style="212" hidden="1" customWidth="1"/>
    <col min="13318" max="13319" width="9.42578125" style="212" hidden="1" customWidth="1"/>
    <col min="13320" max="13320" width="8.7109375" style="212" hidden="1" customWidth="1"/>
    <col min="13321" max="13321" width="8.85546875" style="212" hidden="1" customWidth="1"/>
    <col min="13322" max="13322" width="0.85546875" style="212" hidden="1" customWidth="1"/>
    <col min="13323" max="13323" width="11.42578125" style="212" hidden="1" customWidth="1"/>
    <col min="13324" max="13568" width="11.42578125" style="212" hidden="1"/>
    <col min="13569" max="13569" width="19.42578125" style="212" hidden="1" customWidth="1"/>
    <col min="13570" max="13570" width="8.7109375" style="212" hidden="1" customWidth="1"/>
    <col min="13571" max="13571" width="9.5703125" style="212" hidden="1" customWidth="1"/>
    <col min="13572" max="13573" width="8.7109375" style="212" hidden="1" customWidth="1"/>
    <col min="13574" max="13575" width="9.42578125" style="212" hidden="1" customWidth="1"/>
    <col min="13576" max="13576" width="8.7109375" style="212" hidden="1" customWidth="1"/>
    <col min="13577" max="13577" width="8.85546875" style="212" hidden="1" customWidth="1"/>
    <col min="13578" max="13578" width="0.85546875" style="212" hidden="1" customWidth="1"/>
    <col min="13579" max="13579" width="11.42578125" style="212" hidden="1" customWidth="1"/>
    <col min="13580" max="13824" width="11.42578125" style="212" hidden="1"/>
    <col min="13825" max="13825" width="19.42578125" style="212" hidden="1" customWidth="1"/>
    <col min="13826" max="13826" width="8.7109375" style="212" hidden="1" customWidth="1"/>
    <col min="13827" max="13827" width="9.5703125" style="212" hidden="1" customWidth="1"/>
    <col min="13828" max="13829" width="8.7109375" style="212" hidden="1" customWidth="1"/>
    <col min="13830" max="13831" width="9.42578125" style="212" hidden="1" customWidth="1"/>
    <col min="13832" max="13832" width="8.7109375" style="212" hidden="1" customWidth="1"/>
    <col min="13833" max="13833" width="8.85546875" style="212" hidden="1" customWidth="1"/>
    <col min="13834" max="13834" width="0.85546875" style="212" hidden="1" customWidth="1"/>
    <col min="13835" max="13835" width="11.42578125" style="212" hidden="1" customWidth="1"/>
    <col min="13836" max="14080" width="11.42578125" style="212" hidden="1"/>
    <col min="14081" max="14081" width="19.42578125" style="212" hidden="1" customWidth="1"/>
    <col min="14082" max="14082" width="8.7109375" style="212" hidden="1" customWidth="1"/>
    <col min="14083" max="14083" width="9.5703125" style="212" hidden="1" customWidth="1"/>
    <col min="14084" max="14085" width="8.7109375" style="212" hidden="1" customWidth="1"/>
    <col min="14086" max="14087" width="9.42578125" style="212" hidden="1" customWidth="1"/>
    <col min="14088" max="14088" width="8.7109375" style="212" hidden="1" customWidth="1"/>
    <col min="14089" max="14089" width="8.85546875" style="212" hidden="1" customWidth="1"/>
    <col min="14090" max="14090" width="0.85546875" style="212" hidden="1" customWidth="1"/>
    <col min="14091" max="14091" width="11.42578125" style="212" hidden="1" customWidth="1"/>
    <col min="14092" max="14336" width="11.42578125" style="212" hidden="1"/>
    <col min="14337" max="14337" width="19.42578125" style="212" hidden="1" customWidth="1"/>
    <col min="14338" max="14338" width="8.7109375" style="212" hidden="1" customWidth="1"/>
    <col min="14339" max="14339" width="9.5703125" style="212" hidden="1" customWidth="1"/>
    <col min="14340" max="14341" width="8.7109375" style="212" hidden="1" customWidth="1"/>
    <col min="14342" max="14343" width="9.42578125" style="212" hidden="1" customWidth="1"/>
    <col min="14344" max="14344" width="8.7109375" style="212" hidden="1" customWidth="1"/>
    <col min="14345" max="14345" width="8.85546875" style="212" hidden="1" customWidth="1"/>
    <col min="14346" max="14346" width="0.85546875" style="212" hidden="1" customWidth="1"/>
    <col min="14347" max="14347" width="11.42578125" style="212" hidden="1" customWidth="1"/>
    <col min="14348" max="14592" width="11.42578125" style="212" hidden="1"/>
    <col min="14593" max="14593" width="19.42578125" style="212" hidden="1" customWidth="1"/>
    <col min="14594" max="14594" width="8.7109375" style="212" hidden="1" customWidth="1"/>
    <col min="14595" max="14595" width="9.5703125" style="212" hidden="1" customWidth="1"/>
    <col min="14596" max="14597" width="8.7109375" style="212" hidden="1" customWidth="1"/>
    <col min="14598" max="14599" width="9.42578125" style="212" hidden="1" customWidth="1"/>
    <col min="14600" max="14600" width="8.7109375" style="212" hidden="1" customWidth="1"/>
    <col min="14601" max="14601" width="8.85546875" style="212" hidden="1" customWidth="1"/>
    <col min="14602" max="14602" width="0.85546875" style="212" hidden="1" customWidth="1"/>
    <col min="14603" max="14603" width="11.42578125" style="212" hidden="1" customWidth="1"/>
    <col min="14604" max="14848" width="11.42578125" style="212" hidden="1"/>
    <col min="14849" max="14849" width="19.42578125" style="212" hidden="1" customWidth="1"/>
    <col min="14850" max="14850" width="8.7109375" style="212" hidden="1" customWidth="1"/>
    <col min="14851" max="14851" width="9.5703125" style="212" hidden="1" customWidth="1"/>
    <col min="14852" max="14853" width="8.7109375" style="212" hidden="1" customWidth="1"/>
    <col min="14854" max="14855" width="9.42578125" style="212" hidden="1" customWidth="1"/>
    <col min="14856" max="14856" width="8.7109375" style="212" hidden="1" customWidth="1"/>
    <col min="14857" max="14857" width="8.85546875" style="212" hidden="1" customWidth="1"/>
    <col min="14858" max="14858" width="0.85546875" style="212" hidden="1" customWidth="1"/>
    <col min="14859" max="14859" width="11.42578125" style="212" hidden="1" customWidth="1"/>
    <col min="14860" max="15104" width="11.42578125" style="212" hidden="1"/>
    <col min="15105" max="15105" width="19.42578125" style="212" hidden="1" customWidth="1"/>
    <col min="15106" max="15106" width="8.7109375" style="212" hidden="1" customWidth="1"/>
    <col min="15107" max="15107" width="9.5703125" style="212" hidden="1" customWidth="1"/>
    <col min="15108" max="15109" width="8.7109375" style="212" hidden="1" customWidth="1"/>
    <col min="15110" max="15111" width="9.42578125" style="212" hidden="1" customWidth="1"/>
    <col min="15112" max="15112" width="8.7109375" style="212" hidden="1" customWidth="1"/>
    <col min="15113" max="15113" width="8.85546875" style="212" hidden="1" customWidth="1"/>
    <col min="15114" max="15114" width="0.85546875" style="212" hidden="1" customWidth="1"/>
    <col min="15115" max="15115" width="11.42578125" style="212" hidden="1" customWidth="1"/>
    <col min="15116" max="15360" width="11.42578125" style="212" hidden="1"/>
    <col min="15361" max="15361" width="19.42578125" style="212" hidden="1" customWidth="1"/>
    <col min="15362" max="15362" width="8.7109375" style="212" hidden="1" customWidth="1"/>
    <col min="15363" max="15363" width="9.5703125" style="212" hidden="1" customWidth="1"/>
    <col min="15364" max="15365" width="8.7109375" style="212" hidden="1" customWidth="1"/>
    <col min="15366" max="15367" width="9.42578125" style="212" hidden="1" customWidth="1"/>
    <col min="15368" max="15368" width="8.7109375" style="212" hidden="1" customWidth="1"/>
    <col min="15369" max="15369" width="8.85546875" style="212" hidden="1" customWidth="1"/>
    <col min="15370" max="15370" width="0.85546875" style="212" hidden="1" customWidth="1"/>
    <col min="15371" max="15371" width="11.42578125" style="212" hidden="1" customWidth="1"/>
    <col min="15372" max="15616" width="11.42578125" style="212" hidden="1"/>
    <col min="15617" max="15617" width="19.42578125" style="212" hidden="1" customWidth="1"/>
    <col min="15618" max="15618" width="8.7109375" style="212" hidden="1" customWidth="1"/>
    <col min="15619" max="15619" width="9.5703125" style="212" hidden="1" customWidth="1"/>
    <col min="15620" max="15621" width="8.7109375" style="212" hidden="1" customWidth="1"/>
    <col min="15622" max="15623" width="9.42578125" style="212" hidden="1" customWidth="1"/>
    <col min="15624" max="15624" width="8.7109375" style="212" hidden="1" customWidth="1"/>
    <col min="15625" max="15625" width="8.85546875" style="212" hidden="1" customWidth="1"/>
    <col min="15626" max="15626" width="0.85546875" style="212" hidden="1" customWidth="1"/>
    <col min="15627" max="15627" width="11.42578125" style="212" hidden="1" customWidth="1"/>
    <col min="15628" max="15872" width="11.42578125" style="212" hidden="1"/>
    <col min="15873" max="15873" width="19.42578125" style="212" hidden="1" customWidth="1"/>
    <col min="15874" max="15874" width="8.7109375" style="212" hidden="1" customWidth="1"/>
    <col min="15875" max="15875" width="9.5703125" style="212" hidden="1" customWidth="1"/>
    <col min="15876" max="15877" width="8.7109375" style="212" hidden="1" customWidth="1"/>
    <col min="15878" max="15879" width="9.42578125" style="212" hidden="1" customWidth="1"/>
    <col min="15880" max="15880" width="8.7109375" style="212" hidden="1" customWidth="1"/>
    <col min="15881" max="15881" width="8.85546875" style="212" hidden="1" customWidth="1"/>
    <col min="15882" max="15882" width="0.85546875" style="212" hidden="1" customWidth="1"/>
    <col min="15883" max="15883" width="11.42578125" style="212" hidden="1" customWidth="1"/>
    <col min="15884" max="16128" width="11.42578125" style="212" hidden="1"/>
    <col min="16129" max="16129" width="19.42578125" style="212" hidden="1" customWidth="1"/>
    <col min="16130" max="16130" width="8.7109375" style="212" hidden="1" customWidth="1"/>
    <col min="16131" max="16131" width="9.5703125" style="212" hidden="1" customWidth="1"/>
    <col min="16132" max="16133" width="8.7109375" style="212" hidden="1" customWidth="1"/>
    <col min="16134" max="16135" width="9.42578125" style="212" hidden="1" customWidth="1"/>
    <col min="16136" max="16136" width="8.7109375" style="212" hidden="1" customWidth="1"/>
    <col min="16137" max="16137" width="8.85546875" style="212" hidden="1" customWidth="1"/>
    <col min="16138" max="16138" width="0.85546875" style="212" hidden="1" customWidth="1"/>
    <col min="16139" max="16139" width="11.42578125" style="212" hidden="1" customWidth="1"/>
    <col min="16140" max="16384" width="11.42578125" style="212" hidden="1"/>
  </cols>
  <sheetData>
    <row r="1" spans="1:11" s="207" customFormat="1" ht="12" customHeight="1">
      <c r="A1" s="206" t="s">
        <v>298</v>
      </c>
      <c r="B1" s="237"/>
      <c r="C1" s="237"/>
      <c r="D1" s="237"/>
      <c r="E1" s="237"/>
      <c r="F1" s="237"/>
      <c r="G1" s="237"/>
      <c r="H1" s="237"/>
      <c r="I1" s="159" t="s">
        <v>299</v>
      </c>
    </row>
    <row r="2" spans="1:11" s="207" customFormat="1" ht="12" customHeight="1">
      <c r="A2" s="206" t="s">
        <v>300</v>
      </c>
      <c r="B2" s="237"/>
      <c r="C2" s="237"/>
      <c r="D2" s="237"/>
      <c r="E2" s="237"/>
      <c r="F2" s="237"/>
      <c r="G2" s="237"/>
      <c r="H2" s="237"/>
      <c r="I2" s="317"/>
    </row>
    <row r="3" spans="1:11" s="207" customFormat="1" ht="12" customHeight="1">
      <c r="A3" s="208" t="s">
        <v>129</v>
      </c>
      <c r="B3" s="237"/>
      <c r="C3" s="237"/>
      <c r="D3" s="237"/>
      <c r="E3" s="237"/>
      <c r="F3" s="237"/>
      <c r="G3" s="237"/>
      <c r="H3" s="237"/>
      <c r="I3" s="238"/>
    </row>
    <row r="4" spans="1:11" ht="3" customHeight="1">
      <c r="A4" s="211"/>
      <c r="B4" s="211"/>
      <c r="C4" s="211"/>
      <c r="D4" s="211"/>
      <c r="E4" s="211"/>
      <c r="F4" s="211"/>
      <c r="G4" s="211"/>
      <c r="H4" s="211"/>
      <c r="I4" s="211"/>
      <c r="J4" s="214"/>
      <c r="K4" s="214"/>
    </row>
    <row r="5" spans="1:11" ht="3" customHeight="1">
      <c r="A5" s="214"/>
      <c r="B5" s="214"/>
      <c r="C5" s="214"/>
      <c r="D5" s="214"/>
      <c r="E5" s="214"/>
      <c r="F5" s="214"/>
      <c r="G5" s="214"/>
      <c r="H5" s="214"/>
      <c r="I5" s="214"/>
    </row>
    <row r="6" spans="1:11" s="215" customFormat="1" ht="18.95" customHeight="1">
      <c r="A6" s="371" t="s">
        <v>111</v>
      </c>
      <c r="B6" s="277" t="s">
        <v>49</v>
      </c>
      <c r="C6" s="277" t="s">
        <v>258</v>
      </c>
      <c r="D6" s="320" t="s">
        <v>260</v>
      </c>
      <c r="E6" s="320" t="s">
        <v>301</v>
      </c>
      <c r="F6" s="372" t="s">
        <v>302</v>
      </c>
      <c r="G6" s="372" t="s">
        <v>303</v>
      </c>
      <c r="H6" s="277" t="s">
        <v>262</v>
      </c>
      <c r="I6" s="320" t="s">
        <v>183</v>
      </c>
    </row>
    <row r="7" spans="1:11" ht="3" customHeight="1">
      <c r="A7" s="211"/>
      <c r="B7" s="211"/>
      <c r="C7" s="211"/>
      <c r="D7" s="211"/>
      <c r="E7" s="211"/>
      <c r="F7" s="211"/>
      <c r="G7" s="211"/>
      <c r="H7" s="211"/>
      <c r="I7" s="211"/>
    </row>
    <row r="8" spans="1:11" ht="3" customHeight="1">
      <c r="A8" s="214"/>
      <c r="B8" s="214"/>
      <c r="C8" s="214"/>
      <c r="D8" s="214"/>
      <c r="E8" s="214"/>
      <c r="F8" s="214"/>
      <c r="G8" s="214"/>
      <c r="H8" s="214"/>
      <c r="I8" s="214"/>
    </row>
    <row r="9" spans="1:11" s="219" customFormat="1" ht="9" customHeight="1">
      <c r="A9" s="218">
        <v>1995</v>
      </c>
      <c r="B9" s="242"/>
      <c r="C9" s="242"/>
      <c r="D9" s="242"/>
      <c r="E9" s="242"/>
      <c r="F9" s="242"/>
      <c r="G9" s="242"/>
      <c r="H9" s="242"/>
      <c r="I9" s="242"/>
    </row>
    <row r="10" spans="1:11" s="219" customFormat="1" ht="9" customHeight="1">
      <c r="A10" s="222" t="s">
        <v>102</v>
      </c>
      <c r="B10" s="261">
        <f t="shared" ref="B10:I10" si="0">SUM(B12:B43)</f>
        <v>22648</v>
      </c>
      <c r="C10" s="261">
        <f t="shared" si="0"/>
        <v>3225</v>
      </c>
      <c r="D10" s="261">
        <f t="shared" si="0"/>
        <v>7527</v>
      </c>
      <c r="E10" s="261">
        <f t="shared" si="0"/>
        <v>36</v>
      </c>
      <c r="F10" s="261">
        <f t="shared" si="0"/>
        <v>6308</v>
      </c>
      <c r="G10" s="261">
        <f t="shared" si="0"/>
        <v>5396</v>
      </c>
      <c r="H10" s="261">
        <f t="shared" si="0"/>
        <v>30</v>
      </c>
      <c r="I10" s="261">
        <f t="shared" si="0"/>
        <v>126</v>
      </c>
    </row>
    <row r="11" spans="1:11" s="219" customFormat="1" ht="3.95" customHeight="1">
      <c r="A11" s="222"/>
      <c r="B11" s="261"/>
      <c r="C11" s="261"/>
      <c r="D11" s="261"/>
      <c r="E11" s="261"/>
      <c r="F11" s="261"/>
      <c r="G11" s="261"/>
      <c r="H11" s="261"/>
      <c r="I11" s="261"/>
    </row>
    <row r="12" spans="1:11" s="219" customFormat="1" ht="9" customHeight="1">
      <c r="A12" s="220" t="s">
        <v>50</v>
      </c>
      <c r="B12" s="263">
        <f t="shared" ref="B12:B43" si="1">SUM(C12:I12)</f>
        <v>62</v>
      </c>
      <c r="C12" s="342">
        <v>9</v>
      </c>
      <c r="D12" s="342">
        <v>14</v>
      </c>
      <c r="E12" s="342">
        <v>0</v>
      </c>
      <c r="F12" s="342">
        <v>22</v>
      </c>
      <c r="G12" s="342">
        <v>17</v>
      </c>
      <c r="H12" s="342">
        <v>0</v>
      </c>
      <c r="I12" s="263">
        <v>0</v>
      </c>
    </row>
    <row r="13" spans="1:11" s="219" customFormat="1" ht="9" customHeight="1">
      <c r="A13" s="220" t="s">
        <v>51</v>
      </c>
      <c r="B13" s="263">
        <f t="shared" si="1"/>
        <v>668</v>
      </c>
      <c r="C13" s="342">
        <v>30</v>
      </c>
      <c r="D13" s="342">
        <v>186</v>
      </c>
      <c r="E13" s="342">
        <v>0</v>
      </c>
      <c r="F13" s="342">
        <v>406</v>
      </c>
      <c r="G13" s="342">
        <v>35</v>
      </c>
      <c r="H13" s="342">
        <v>0</v>
      </c>
      <c r="I13" s="263">
        <v>11</v>
      </c>
    </row>
    <row r="14" spans="1:11" s="219" customFormat="1" ht="9" customHeight="1">
      <c r="A14" s="220" t="s">
        <v>52</v>
      </c>
      <c r="B14" s="263">
        <f t="shared" si="1"/>
        <v>92</v>
      </c>
      <c r="C14" s="342">
        <v>12</v>
      </c>
      <c r="D14" s="342">
        <v>43</v>
      </c>
      <c r="E14" s="342">
        <v>0</v>
      </c>
      <c r="F14" s="342">
        <v>8</v>
      </c>
      <c r="G14" s="342">
        <v>14</v>
      </c>
      <c r="H14" s="342">
        <v>3</v>
      </c>
      <c r="I14" s="263">
        <v>12</v>
      </c>
    </row>
    <row r="15" spans="1:11" s="219" customFormat="1" ht="9" customHeight="1">
      <c r="A15" s="225" t="s">
        <v>53</v>
      </c>
      <c r="B15" s="265">
        <f t="shared" si="1"/>
        <v>22</v>
      </c>
      <c r="C15" s="343">
        <v>16</v>
      </c>
      <c r="D15" s="343">
        <v>1</v>
      </c>
      <c r="E15" s="343">
        <v>0</v>
      </c>
      <c r="F15" s="343">
        <v>0</v>
      </c>
      <c r="G15" s="343">
        <v>4</v>
      </c>
      <c r="H15" s="343">
        <v>1</v>
      </c>
      <c r="I15" s="265">
        <v>0</v>
      </c>
    </row>
    <row r="16" spans="1:11" s="219" customFormat="1" ht="9" customHeight="1">
      <c r="A16" s="220" t="s">
        <v>54</v>
      </c>
      <c r="B16" s="263">
        <f t="shared" si="1"/>
        <v>196</v>
      </c>
      <c r="C16" s="342">
        <v>166</v>
      </c>
      <c r="D16" s="342">
        <v>9</v>
      </c>
      <c r="E16" s="342">
        <v>0</v>
      </c>
      <c r="F16" s="342">
        <v>9</v>
      </c>
      <c r="G16" s="342">
        <v>3</v>
      </c>
      <c r="H16" s="342">
        <v>3</v>
      </c>
      <c r="I16" s="263">
        <v>6</v>
      </c>
    </row>
    <row r="17" spans="1:9" s="219" customFormat="1" ht="9" customHeight="1">
      <c r="A17" s="220" t="s">
        <v>55</v>
      </c>
      <c r="B17" s="263">
        <f t="shared" si="1"/>
        <v>56</v>
      </c>
      <c r="C17" s="342">
        <v>24</v>
      </c>
      <c r="D17" s="342">
        <v>20</v>
      </c>
      <c r="E17" s="342">
        <v>0</v>
      </c>
      <c r="F17" s="342">
        <v>7</v>
      </c>
      <c r="G17" s="342">
        <v>2</v>
      </c>
      <c r="H17" s="342">
        <v>1</v>
      </c>
      <c r="I17" s="263">
        <v>2</v>
      </c>
    </row>
    <row r="18" spans="1:9" s="219" customFormat="1" ht="9" customHeight="1">
      <c r="A18" s="220" t="s">
        <v>56</v>
      </c>
      <c r="B18" s="263">
        <f t="shared" si="1"/>
        <v>5</v>
      </c>
      <c r="C18" s="342">
        <v>0</v>
      </c>
      <c r="D18" s="342">
        <v>4</v>
      </c>
      <c r="E18" s="342">
        <v>0</v>
      </c>
      <c r="F18" s="342">
        <v>1</v>
      </c>
      <c r="G18" s="342">
        <v>0</v>
      </c>
      <c r="H18" s="342">
        <v>0</v>
      </c>
      <c r="I18" s="263">
        <v>0</v>
      </c>
    </row>
    <row r="19" spans="1:9" s="219" customFormat="1" ht="9" customHeight="1">
      <c r="A19" s="225" t="s">
        <v>57</v>
      </c>
      <c r="B19" s="265">
        <f t="shared" si="1"/>
        <v>89</v>
      </c>
      <c r="C19" s="343">
        <v>81</v>
      </c>
      <c r="D19" s="343">
        <v>4</v>
      </c>
      <c r="E19" s="343">
        <v>1</v>
      </c>
      <c r="F19" s="343">
        <v>0</v>
      </c>
      <c r="G19" s="343">
        <v>1</v>
      </c>
      <c r="H19" s="343">
        <v>0</v>
      </c>
      <c r="I19" s="265">
        <v>2</v>
      </c>
    </row>
    <row r="20" spans="1:9" s="219" customFormat="1" ht="9" customHeight="1">
      <c r="A20" s="220" t="s">
        <v>58</v>
      </c>
      <c r="B20" s="263">
        <f t="shared" si="1"/>
        <v>4213</v>
      </c>
      <c r="C20" s="342">
        <v>499</v>
      </c>
      <c r="D20" s="342">
        <v>2670</v>
      </c>
      <c r="E20" s="342">
        <v>1</v>
      </c>
      <c r="F20" s="342">
        <v>506</v>
      </c>
      <c r="G20" s="342">
        <v>537</v>
      </c>
      <c r="H20" s="342">
        <v>0</v>
      </c>
      <c r="I20" s="263">
        <v>0</v>
      </c>
    </row>
    <row r="21" spans="1:9" s="219" customFormat="1" ht="9" customHeight="1">
      <c r="A21" s="220" t="s">
        <v>59</v>
      </c>
      <c r="B21" s="263">
        <f t="shared" si="1"/>
        <v>368</v>
      </c>
      <c r="C21" s="342">
        <v>311</v>
      </c>
      <c r="D21" s="342">
        <v>54</v>
      </c>
      <c r="E21" s="342">
        <v>0</v>
      </c>
      <c r="F21" s="342">
        <v>0</v>
      </c>
      <c r="G21" s="342">
        <v>3</v>
      </c>
      <c r="H21" s="342">
        <v>0</v>
      </c>
      <c r="I21" s="263">
        <v>0</v>
      </c>
    </row>
    <row r="22" spans="1:9" s="219" customFormat="1" ht="9" customHeight="1">
      <c r="A22" s="220" t="s">
        <v>60</v>
      </c>
      <c r="B22" s="263">
        <f t="shared" si="1"/>
        <v>330</v>
      </c>
      <c r="C22" s="342">
        <v>52</v>
      </c>
      <c r="D22" s="342">
        <v>173</v>
      </c>
      <c r="E22" s="342">
        <v>7</v>
      </c>
      <c r="F22" s="342">
        <v>52</v>
      </c>
      <c r="G22" s="342">
        <v>37</v>
      </c>
      <c r="H22" s="342">
        <v>7</v>
      </c>
      <c r="I22" s="263">
        <v>2</v>
      </c>
    </row>
    <row r="23" spans="1:9" s="219" customFormat="1" ht="9" customHeight="1">
      <c r="A23" s="225" t="s">
        <v>61</v>
      </c>
      <c r="B23" s="265">
        <f t="shared" si="1"/>
        <v>388</v>
      </c>
      <c r="C23" s="373">
        <v>14</v>
      </c>
      <c r="D23" s="343">
        <v>255</v>
      </c>
      <c r="E23" s="343">
        <v>6</v>
      </c>
      <c r="F23" s="343">
        <v>92</v>
      </c>
      <c r="G23" s="343">
        <v>8</v>
      </c>
      <c r="H23" s="343">
        <v>0</v>
      </c>
      <c r="I23" s="265">
        <v>13</v>
      </c>
    </row>
    <row r="24" spans="1:9" s="219" customFormat="1" ht="9" customHeight="1">
      <c r="A24" s="220" t="s">
        <v>62</v>
      </c>
      <c r="B24" s="263">
        <f t="shared" si="1"/>
        <v>251</v>
      </c>
      <c r="C24" s="342">
        <v>94</v>
      </c>
      <c r="D24" s="342">
        <v>52</v>
      </c>
      <c r="E24" s="342">
        <v>0</v>
      </c>
      <c r="F24" s="342">
        <v>61</v>
      </c>
      <c r="G24" s="342">
        <v>44</v>
      </c>
      <c r="H24" s="342">
        <v>0</v>
      </c>
      <c r="I24" s="263">
        <v>0</v>
      </c>
    </row>
    <row r="25" spans="1:9" s="219" customFormat="1" ht="9" customHeight="1">
      <c r="A25" s="220" t="s">
        <v>63</v>
      </c>
      <c r="B25" s="263">
        <f t="shared" si="1"/>
        <v>345</v>
      </c>
      <c r="C25" s="374">
        <v>0</v>
      </c>
      <c r="D25" s="342">
        <v>90</v>
      </c>
      <c r="E25" s="342">
        <v>1</v>
      </c>
      <c r="F25" s="342">
        <v>208</v>
      </c>
      <c r="G25" s="342">
        <v>46</v>
      </c>
      <c r="H25" s="342">
        <v>0</v>
      </c>
      <c r="I25" s="263">
        <v>0</v>
      </c>
    </row>
    <row r="26" spans="1:9" s="219" customFormat="1" ht="9" customHeight="1">
      <c r="A26" s="220" t="s">
        <v>64</v>
      </c>
      <c r="B26" s="263">
        <f t="shared" si="1"/>
        <v>1793</v>
      </c>
      <c r="C26" s="374">
        <v>88</v>
      </c>
      <c r="D26" s="342">
        <v>314</v>
      </c>
      <c r="E26" s="342">
        <v>0</v>
      </c>
      <c r="F26" s="342">
        <v>268</v>
      </c>
      <c r="G26" s="342">
        <v>1111</v>
      </c>
      <c r="H26" s="342">
        <v>0</v>
      </c>
      <c r="I26" s="263">
        <v>12</v>
      </c>
    </row>
    <row r="27" spans="1:9" s="219" customFormat="1" ht="9" customHeight="1">
      <c r="A27" s="225" t="s">
        <v>65</v>
      </c>
      <c r="B27" s="265">
        <f t="shared" si="1"/>
        <v>290</v>
      </c>
      <c r="C27" s="343">
        <v>141</v>
      </c>
      <c r="D27" s="343">
        <v>54</v>
      </c>
      <c r="E27" s="343">
        <v>3</v>
      </c>
      <c r="F27" s="343">
        <v>36</v>
      </c>
      <c r="G27" s="343">
        <v>55</v>
      </c>
      <c r="H27" s="343">
        <v>0</v>
      </c>
      <c r="I27" s="265">
        <v>1</v>
      </c>
    </row>
    <row r="28" spans="1:9" s="219" customFormat="1" ht="9" customHeight="1">
      <c r="A28" s="220" t="s">
        <v>66</v>
      </c>
      <c r="B28" s="263">
        <f t="shared" si="1"/>
        <v>768</v>
      </c>
      <c r="C28" s="374">
        <v>55</v>
      </c>
      <c r="D28" s="342">
        <v>281</v>
      </c>
      <c r="E28" s="342">
        <v>1</v>
      </c>
      <c r="F28" s="342">
        <v>395</v>
      </c>
      <c r="G28" s="342">
        <v>32</v>
      </c>
      <c r="H28" s="342">
        <v>0</v>
      </c>
      <c r="I28" s="263">
        <v>4</v>
      </c>
    </row>
    <row r="29" spans="1:9" s="219" customFormat="1" ht="9" customHeight="1">
      <c r="A29" s="220" t="s">
        <v>67</v>
      </c>
      <c r="B29" s="263">
        <f t="shared" si="1"/>
        <v>209</v>
      </c>
      <c r="C29" s="342">
        <v>0</v>
      </c>
      <c r="D29" s="342">
        <v>207</v>
      </c>
      <c r="E29" s="342">
        <v>0</v>
      </c>
      <c r="F29" s="342">
        <v>0</v>
      </c>
      <c r="G29" s="342">
        <v>0</v>
      </c>
      <c r="H29" s="342">
        <v>1</v>
      </c>
      <c r="I29" s="263">
        <v>1</v>
      </c>
    </row>
    <row r="30" spans="1:9" s="219" customFormat="1" ht="9" customHeight="1">
      <c r="A30" s="220" t="s">
        <v>68</v>
      </c>
      <c r="B30" s="263">
        <f t="shared" si="1"/>
        <v>8116</v>
      </c>
      <c r="C30" s="374">
        <v>96</v>
      </c>
      <c r="D30" s="342">
        <v>1793</v>
      </c>
      <c r="E30" s="342">
        <v>0</v>
      </c>
      <c r="F30" s="342">
        <v>3227</v>
      </c>
      <c r="G30" s="342">
        <v>3000</v>
      </c>
      <c r="H30" s="342">
        <v>0</v>
      </c>
      <c r="I30" s="263">
        <v>0</v>
      </c>
    </row>
    <row r="31" spans="1:9" s="219" customFormat="1" ht="9" customHeight="1">
      <c r="A31" s="225" t="s">
        <v>69</v>
      </c>
      <c r="B31" s="265">
        <f t="shared" si="1"/>
        <v>196</v>
      </c>
      <c r="C31" s="343">
        <v>81</v>
      </c>
      <c r="D31" s="343">
        <v>30</v>
      </c>
      <c r="E31" s="343">
        <v>0</v>
      </c>
      <c r="F31" s="343">
        <v>57</v>
      </c>
      <c r="G31" s="343">
        <v>26</v>
      </c>
      <c r="H31" s="343">
        <v>1</v>
      </c>
      <c r="I31" s="265">
        <v>1</v>
      </c>
    </row>
    <row r="32" spans="1:9" s="219" customFormat="1" ht="9" customHeight="1">
      <c r="A32" s="220" t="s">
        <v>70</v>
      </c>
      <c r="B32" s="263">
        <f t="shared" si="1"/>
        <v>957</v>
      </c>
      <c r="C32" s="342">
        <v>360</v>
      </c>
      <c r="D32" s="342">
        <v>273</v>
      </c>
      <c r="E32" s="342">
        <v>0</v>
      </c>
      <c r="F32" s="342">
        <v>274</v>
      </c>
      <c r="G32" s="342">
        <v>32</v>
      </c>
      <c r="H32" s="342">
        <v>6</v>
      </c>
      <c r="I32" s="263">
        <v>12</v>
      </c>
    </row>
    <row r="33" spans="1:9" s="219" customFormat="1" ht="9" customHeight="1">
      <c r="A33" s="220" t="s">
        <v>71</v>
      </c>
      <c r="B33" s="263">
        <f t="shared" si="1"/>
        <v>330</v>
      </c>
      <c r="C33" s="342">
        <v>330</v>
      </c>
      <c r="D33" s="342">
        <v>0</v>
      </c>
      <c r="E33" s="342">
        <v>0</v>
      </c>
      <c r="F33" s="342">
        <v>0</v>
      </c>
      <c r="G33" s="342">
        <v>0</v>
      </c>
      <c r="H33" s="342">
        <v>0</v>
      </c>
      <c r="I33" s="263">
        <v>0</v>
      </c>
    </row>
    <row r="34" spans="1:9" s="219" customFormat="1" ht="9" customHeight="1">
      <c r="A34" s="220" t="s">
        <v>72</v>
      </c>
      <c r="B34" s="263">
        <f t="shared" si="1"/>
        <v>190</v>
      </c>
      <c r="C34" s="342">
        <v>1</v>
      </c>
      <c r="D34" s="342">
        <v>60</v>
      </c>
      <c r="E34" s="342">
        <v>16</v>
      </c>
      <c r="F34" s="342">
        <v>78</v>
      </c>
      <c r="G34" s="342">
        <v>35</v>
      </c>
      <c r="H34" s="342">
        <v>0</v>
      </c>
      <c r="I34" s="263">
        <v>0</v>
      </c>
    </row>
    <row r="35" spans="1:9" s="219" customFormat="1" ht="9" customHeight="1">
      <c r="A35" s="225" t="s">
        <v>73</v>
      </c>
      <c r="B35" s="265">
        <f t="shared" si="1"/>
        <v>107</v>
      </c>
      <c r="C35" s="343">
        <v>71</v>
      </c>
      <c r="D35" s="343">
        <v>28</v>
      </c>
      <c r="E35" s="343">
        <v>0</v>
      </c>
      <c r="F35" s="343">
        <v>7</v>
      </c>
      <c r="G35" s="343">
        <v>1</v>
      </c>
      <c r="H35" s="343">
        <v>0</v>
      </c>
      <c r="I35" s="265">
        <v>0</v>
      </c>
    </row>
    <row r="36" spans="1:9" s="219" customFormat="1" ht="9" customHeight="1">
      <c r="A36" s="220" t="s">
        <v>74</v>
      </c>
      <c r="B36" s="263">
        <f t="shared" si="1"/>
        <v>145</v>
      </c>
      <c r="C36" s="342">
        <v>9</v>
      </c>
      <c r="D36" s="342">
        <v>135</v>
      </c>
      <c r="E36" s="342">
        <v>0</v>
      </c>
      <c r="F36" s="342">
        <v>0</v>
      </c>
      <c r="G36" s="342">
        <v>0</v>
      </c>
      <c r="H36" s="342">
        <v>0</v>
      </c>
      <c r="I36" s="263">
        <v>1</v>
      </c>
    </row>
    <row r="37" spans="1:9" s="219" customFormat="1" ht="9" customHeight="1">
      <c r="A37" s="220" t="s">
        <v>75</v>
      </c>
      <c r="B37" s="263">
        <f t="shared" si="1"/>
        <v>603</v>
      </c>
      <c r="C37" s="342">
        <v>66</v>
      </c>
      <c r="D37" s="342">
        <v>253</v>
      </c>
      <c r="E37" s="342">
        <v>0</v>
      </c>
      <c r="F37" s="342">
        <v>248</v>
      </c>
      <c r="G37" s="342">
        <v>0</v>
      </c>
      <c r="H37" s="342">
        <v>6</v>
      </c>
      <c r="I37" s="263">
        <v>30</v>
      </c>
    </row>
    <row r="38" spans="1:9" s="219" customFormat="1" ht="9" customHeight="1">
      <c r="A38" s="220" t="s">
        <v>76</v>
      </c>
      <c r="B38" s="263">
        <f t="shared" si="1"/>
        <v>94</v>
      </c>
      <c r="C38" s="342">
        <v>63</v>
      </c>
      <c r="D38" s="342">
        <v>1</v>
      </c>
      <c r="E38" s="342">
        <v>0</v>
      </c>
      <c r="F38" s="342">
        <v>26</v>
      </c>
      <c r="G38" s="342">
        <v>4</v>
      </c>
      <c r="H38" s="342">
        <v>0</v>
      </c>
      <c r="I38" s="263">
        <v>0</v>
      </c>
    </row>
    <row r="39" spans="1:9" s="219" customFormat="1" ht="9" customHeight="1">
      <c r="A39" s="225" t="s">
        <v>77</v>
      </c>
      <c r="B39" s="265">
        <f t="shared" si="1"/>
        <v>418</v>
      </c>
      <c r="C39" s="343">
        <v>294</v>
      </c>
      <c r="D39" s="343">
        <v>113</v>
      </c>
      <c r="E39" s="343">
        <v>0</v>
      </c>
      <c r="F39" s="343">
        <v>0</v>
      </c>
      <c r="G39" s="343">
        <v>0</v>
      </c>
      <c r="H39" s="343">
        <v>0</v>
      </c>
      <c r="I39" s="265">
        <v>11</v>
      </c>
    </row>
    <row r="40" spans="1:9" s="219" customFormat="1" ht="9" customHeight="1">
      <c r="A40" s="220" t="s">
        <v>78</v>
      </c>
      <c r="B40" s="263">
        <f t="shared" si="1"/>
        <v>40</v>
      </c>
      <c r="C40" s="342">
        <v>33</v>
      </c>
      <c r="D40" s="342">
        <v>6</v>
      </c>
      <c r="E40" s="342">
        <v>0</v>
      </c>
      <c r="F40" s="342">
        <v>0</v>
      </c>
      <c r="G40" s="342">
        <v>0</v>
      </c>
      <c r="H40" s="342">
        <v>1</v>
      </c>
      <c r="I40" s="263">
        <v>0</v>
      </c>
    </row>
    <row r="41" spans="1:9" s="219" customFormat="1" ht="9" customHeight="1">
      <c r="A41" s="220" t="s">
        <v>79</v>
      </c>
      <c r="B41" s="263">
        <f t="shared" si="1"/>
        <v>1223</v>
      </c>
      <c r="C41" s="342">
        <v>188</v>
      </c>
      <c r="D41" s="342">
        <v>371</v>
      </c>
      <c r="E41" s="342">
        <v>0</v>
      </c>
      <c r="F41" s="342">
        <v>317</v>
      </c>
      <c r="G41" s="342">
        <v>342</v>
      </c>
      <c r="H41" s="342">
        <v>0</v>
      </c>
      <c r="I41" s="263">
        <v>5</v>
      </c>
    </row>
    <row r="42" spans="1:9" s="219" customFormat="1" ht="9" customHeight="1">
      <c r="A42" s="220" t="s">
        <v>80</v>
      </c>
      <c r="B42" s="263">
        <f t="shared" si="1"/>
        <v>73</v>
      </c>
      <c r="C42" s="342">
        <v>39</v>
      </c>
      <c r="D42" s="342">
        <v>31</v>
      </c>
      <c r="E42" s="342">
        <v>0</v>
      </c>
      <c r="F42" s="342">
        <v>3</v>
      </c>
      <c r="G42" s="342">
        <v>0</v>
      </c>
      <c r="H42" s="342">
        <v>0</v>
      </c>
      <c r="I42" s="263">
        <v>0</v>
      </c>
    </row>
    <row r="43" spans="1:9" s="219" customFormat="1" ht="9" customHeight="1">
      <c r="A43" s="225" t="s">
        <v>81</v>
      </c>
      <c r="B43" s="265">
        <f t="shared" si="1"/>
        <v>11</v>
      </c>
      <c r="C43" s="343">
        <v>2</v>
      </c>
      <c r="D43" s="343">
        <v>2</v>
      </c>
      <c r="E43" s="343">
        <v>0</v>
      </c>
      <c r="F43" s="343">
        <v>0</v>
      </c>
      <c r="G43" s="343">
        <v>7</v>
      </c>
      <c r="H43" s="343">
        <v>0</v>
      </c>
      <c r="I43" s="265">
        <v>0</v>
      </c>
    </row>
    <row r="44" spans="1:9" s="219" customFormat="1" ht="9" customHeight="1">
      <c r="A44" s="253"/>
      <c r="B44" s="256"/>
      <c r="C44" s="353"/>
      <c r="D44" s="353"/>
      <c r="E44" s="353"/>
      <c r="F44" s="353"/>
      <c r="G44" s="353"/>
      <c r="H44" s="353"/>
      <c r="I44" s="313"/>
    </row>
    <row r="45" spans="1:9" s="219" customFormat="1" ht="9" customHeight="1">
      <c r="A45" s="218">
        <v>1996</v>
      </c>
      <c r="B45" s="242"/>
      <c r="C45" s="242"/>
      <c r="D45" s="242"/>
      <c r="E45" s="242"/>
      <c r="F45" s="242"/>
      <c r="G45" s="242"/>
      <c r="H45" s="242"/>
      <c r="I45" s="242"/>
    </row>
    <row r="46" spans="1:9" s="219" customFormat="1" ht="9" customHeight="1">
      <c r="A46" s="222" t="s">
        <v>102</v>
      </c>
      <c r="B46" s="261">
        <f t="shared" ref="B46:I46" si="2">SUM(B48:B79)</f>
        <v>21513</v>
      </c>
      <c r="C46" s="261">
        <f t="shared" si="2"/>
        <v>2493</v>
      </c>
      <c r="D46" s="261">
        <f t="shared" si="2"/>
        <v>8038</v>
      </c>
      <c r="E46" s="261">
        <f t="shared" si="2"/>
        <v>72</v>
      </c>
      <c r="F46" s="261">
        <f t="shared" si="2"/>
        <v>5888</v>
      </c>
      <c r="G46" s="261">
        <f t="shared" si="2"/>
        <v>4868</v>
      </c>
      <c r="H46" s="261">
        <f t="shared" si="2"/>
        <v>81</v>
      </c>
      <c r="I46" s="261">
        <f t="shared" si="2"/>
        <v>73</v>
      </c>
    </row>
    <row r="47" spans="1:9" s="219" customFormat="1" ht="3.95" customHeight="1">
      <c r="A47" s="222"/>
      <c r="B47" s="261"/>
      <c r="C47" s="261"/>
      <c r="D47" s="261"/>
      <c r="E47" s="261"/>
      <c r="F47" s="261"/>
      <c r="G47" s="261"/>
      <c r="H47" s="261"/>
      <c r="I47" s="261"/>
    </row>
    <row r="48" spans="1:9" s="219" customFormat="1" ht="9" customHeight="1">
      <c r="A48" s="220" t="s">
        <v>50</v>
      </c>
      <c r="B48" s="263">
        <f t="shared" ref="B48:B79" si="3">SUM(C48:I48)</f>
        <v>78</v>
      </c>
      <c r="C48" s="342">
        <v>15</v>
      </c>
      <c r="D48" s="342">
        <v>4</v>
      </c>
      <c r="E48" s="342">
        <v>0</v>
      </c>
      <c r="F48" s="342">
        <v>21</v>
      </c>
      <c r="G48" s="342">
        <v>37</v>
      </c>
      <c r="H48" s="342">
        <v>0</v>
      </c>
      <c r="I48" s="263">
        <v>1</v>
      </c>
    </row>
    <row r="49" spans="1:9" s="219" customFormat="1" ht="9" customHeight="1">
      <c r="A49" s="220" t="s">
        <v>51</v>
      </c>
      <c r="B49" s="263">
        <f t="shared" si="3"/>
        <v>642</v>
      </c>
      <c r="C49" s="342">
        <v>12</v>
      </c>
      <c r="D49" s="342">
        <v>179</v>
      </c>
      <c r="E49" s="342">
        <v>1</v>
      </c>
      <c r="F49" s="342">
        <v>386</v>
      </c>
      <c r="G49" s="342">
        <v>56</v>
      </c>
      <c r="H49" s="342">
        <v>0</v>
      </c>
      <c r="I49" s="263">
        <v>8</v>
      </c>
    </row>
    <row r="50" spans="1:9" s="219" customFormat="1" ht="9" customHeight="1">
      <c r="A50" s="220" t="s">
        <v>52</v>
      </c>
      <c r="B50" s="263">
        <f t="shared" si="3"/>
        <v>130</v>
      </c>
      <c r="C50" s="342">
        <v>12</v>
      </c>
      <c r="D50" s="342">
        <v>48</v>
      </c>
      <c r="E50" s="342">
        <v>0</v>
      </c>
      <c r="F50" s="342">
        <v>0</v>
      </c>
      <c r="G50" s="342">
        <v>48</v>
      </c>
      <c r="H50" s="342">
        <v>22</v>
      </c>
      <c r="I50" s="263">
        <v>0</v>
      </c>
    </row>
    <row r="51" spans="1:9" s="219" customFormat="1" ht="9" customHeight="1">
      <c r="A51" s="225" t="s">
        <v>53</v>
      </c>
      <c r="B51" s="265">
        <f t="shared" si="3"/>
        <v>19</v>
      </c>
      <c r="C51" s="343">
        <v>7</v>
      </c>
      <c r="D51" s="343">
        <v>10</v>
      </c>
      <c r="E51" s="343">
        <v>0</v>
      </c>
      <c r="F51" s="343">
        <v>0</v>
      </c>
      <c r="G51" s="343">
        <v>2</v>
      </c>
      <c r="H51" s="343">
        <v>0</v>
      </c>
      <c r="I51" s="265">
        <v>0</v>
      </c>
    </row>
    <row r="52" spans="1:9" s="219" customFormat="1" ht="9" customHeight="1">
      <c r="A52" s="220" t="s">
        <v>54</v>
      </c>
      <c r="B52" s="263">
        <f t="shared" si="3"/>
        <v>178</v>
      </c>
      <c r="C52" s="342">
        <v>141</v>
      </c>
      <c r="D52" s="342">
        <v>21</v>
      </c>
      <c r="E52" s="342">
        <v>0</v>
      </c>
      <c r="F52" s="342">
        <v>9</v>
      </c>
      <c r="G52" s="342">
        <v>1</v>
      </c>
      <c r="H52" s="342">
        <v>6</v>
      </c>
      <c r="I52" s="263">
        <v>0</v>
      </c>
    </row>
    <row r="53" spans="1:9" s="219" customFormat="1" ht="9" customHeight="1">
      <c r="A53" s="220" t="s">
        <v>55</v>
      </c>
      <c r="B53" s="263">
        <f t="shared" si="3"/>
        <v>59</v>
      </c>
      <c r="C53" s="342">
        <v>22</v>
      </c>
      <c r="D53" s="342">
        <v>31</v>
      </c>
      <c r="E53" s="342">
        <v>0</v>
      </c>
      <c r="F53" s="342">
        <v>4</v>
      </c>
      <c r="G53" s="342">
        <v>1</v>
      </c>
      <c r="H53" s="342">
        <v>1</v>
      </c>
      <c r="I53" s="263">
        <v>0</v>
      </c>
    </row>
    <row r="54" spans="1:9" s="219" customFormat="1" ht="9" customHeight="1">
      <c r="A54" s="220" t="s">
        <v>56</v>
      </c>
      <c r="B54" s="263">
        <f t="shared" si="3"/>
        <v>15</v>
      </c>
      <c r="C54" s="342">
        <v>1</v>
      </c>
      <c r="D54" s="342">
        <v>13</v>
      </c>
      <c r="E54" s="342">
        <v>0</v>
      </c>
      <c r="F54" s="342">
        <v>1</v>
      </c>
      <c r="G54" s="342">
        <v>0</v>
      </c>
      <c r="H54" s="342">
        <v>0</v>
      </c>
      <c r="I54" s="263">
        <v>0</v>
      </c>
    </row>
    <row r="55" spans="1:9" s="219" customFormat="1" ht="9" customHeight="1">
      <c r="A55" s="225" t="s">
        <v>57</v>
      </c>
      <c r="B55" s="265">
        <f t="shared" si="3"/>
        <v>81</v>
      </c>
      <c r="C55" s="343">
        <v>70</v>
      </c>
      <c r="D55" s="343">
        <v>7</v>
      </c>
      <c r="E55" s="343">
        <v>1</v>
      </c>
      <c r="F55" s="343">
        <v>3</v>
      </c>
      <c r="G55" s="343">
        <v>0</v>
      </c>
      <c r="H55" s="343">
        <v>0</v>
      </c>
      <c r="I55" s="265">
        <v>0</v>
      </c>
    </row>
    <row r="56" spans="1:9" s="219" customFormat="1" ht="9" customHeight="1">
      <c r="A56" s="220" t="s">
        <v>58</v>
      </c>
      <c r="B56" s="263">
        <f t="shared" si="3"/>
        <v>4937</v>
      </c>
      <c r="C56" s="342">
        <v>418</v>
      </c>
      <c r="D56" s="342">
        <v>3101</v>
      </c>
      <c r="E56" s="342">
        <v>0</v>
      </c>
      <c r="F56" s="342">
        <v>633</v>
      </c>
      <c r="G56" s="342">
        <v>783</v>
      </c>
      <c r="H56" s="342">
        <v>0</v>
      </c>
      <c r="I56" s="263">
        <v>2</v>
      </c>
    </row>
    <row r="57" spans="1:9" s="219" customFormat="1" ht="9" customHeight="1">
      <c r="A57" s="220" t="s">
        <v>59</v>
      </c>
      <c r="B57" s="263">
        <f t="shared" si="3"/>
        <v>375</v>
      </c>
      <c r="C57" s="342">
        <v>136</v>
      </c>
      <c r="D57" s="342">
        <v>239</v>
      </c>
      <c r="E57" s="342">
        <v>0</v>
      </c>
      <c r="F57" s="342">
        <v>0</v>
      </c>
      <c r="G57" s="342">
        <v>0</v>
      </c>
      <c r="H57" s="342">
        <v>0</v>
      </c>
      <c r="I57" s="263">
        <v>0</v>
      </c>
    </row>
    <row r="58" spans="1:9" s="219" customFormat="1" ht="9" customHeight="1">
      <c r="A58" s="220" t="s">
        <v>60</v>
      </c>
      <c r="B58" s="263">
        <f t="shared" si="3"/>
        <v>255</v>
      </c>
      <c r="C58" s="342">
        <v>35</v>
      </c>
      <c r="D58" s="342">
        <v>174</v>
      </c>
      <c r="E58" s="342">
        <v>6</v>
      </c>
      <c r="F58" s="342">
        <v>8</v>
      </c>
      <c r="G58" s="342">
        <v>25</v>
      </c>
      <c r="H58" s="342">
        <v>6</v>
      </c>
      <c r="I58" s="263">
        <v>1</v>
      </c>
    </row>
    <row r="59" spans="1:9" s="219" customFormat="1" ht="9" customHeight="1">
      <c r="A59" s="225" t="s">
        <v>61</v>
      </c>
      <c r="B59" s="265">
        <f t="shared" si="3"/>
        <v>279</v>
      </c>
      <c r="C59" s="373">
        <v>129</v>
      </c>
      <c r="D59" s="343">
        <v>120</v>
      </c>
      <c r="E59" s="343">
        <v>1</v>
      </c>
      <c r="F59" s="343">
        <v>5</v>
      </c>
      <c r="G59" s="343">
        <v>3</v>
      </c>
      <c r="H59" s="343">
        <v>0</v>
      </c>
      <c r="I59" s="265">
        <v>21</v>
      </c>
    </row>
    <row r="60" spans="1:9" s="219" customFormat="1" ht="9" customHeight="1">
      <c r="A60" s="220" t="s">
        <v>62</v>
      </c>
      <c r="B60" s="263">
        <f t="shared" si="3"/>
        <v>311</v>
      </c>
      <c r="C60" s="342">
        <v>95</v>
      </c>
      <c r="D60" s="342">
        <v>98</v>
      </c>
      <c r="E60" s="342">
        <v>1</v>
      </c>
      <c r="F60" s="342">
        <v>36</v>
      </c>
      <c r="G60" s="342">
        <v>81</v>
      </c>
      <c r="H60" s="342">
        <v>0</v>
      </c>
      <c r="I60" s="263">
        <v>0</v>
      </c>
    </row>
    <row r="61" spans="1:9" s="219" customFormat="1" ht="9" customHeight="1">
      <c r="A61" s="220" t="s">
        <v>63</v>
      </c>
      <c r="B61" s="263">
        <f t="shared" si="3"/>
        <v>461</v>
      </c>
      <c r="C61" s="374">
        <v>0</v>
      </c>
      <c r="D61" s="342">
        <v>104</v>
      </c>
      <c r="E61" s="342">
        <v>2</v>
      </c>
      <c r="F61" s="342">
        <v>318</v>
      </c>
      <c r="G61" s="342">
        <v>37</v>
      </c>
      <c r="H61" s="342">
        <v>0</v>
      </c>
      <c r="I61" s="263">
        <v>0</v>
      </c>
    </row>
    <row r="62" spans="1:9" s="219" customFormat="1" ht="9" customHeight="1">
      <c r="A62" s="220" t="s">
        <v>64</v>
      </c>
      <c r="B62" s="263">
        <f t="shared" si="3"/>
        <v>1344</v>
      </c>
      <c r="C62" s="374">
        <v>25</v>
      </c>
      <c r="D62" s="342">
        <v>213</v>
      </c>
      <c r="E62" s="342">
        <v>0</v>
      </c>
      <c r="F62" s="342">
        <v>175</v>
      </c>
      <c r="G62" s="342">
        <v>899</v>
      </c>
      <c r="H62" s="342">
        <v>16</v>
      </c>
      <c r="I62" s="263">
        <v>16</v>
      </c>
    </row>
    <row r="63" spans="1:9" s="219" customFormat="1" ht="9" customHeight="1">
      <c r="A63" s="225" t="s">
        <v>65</v>
      </c>
      <c r="B63" s="265">
        <f t="shared" si="3"/>
        <v>279</v>
      </c>
      <c r="C63" s="343">
        <v>93</v>
      </c>
      <c r="D63" s="343">
        <v>82</v>
      </c>
      <c r="E63" s="343">
        <v>34</v>
      </c>
      <c r="F63" s="343">
        <v>24</v>
      </c>
      <c r="G63" s="343">
        <v>46</v>
      </c>
      <c r="H63" s="343">
        <v>0</v>
      </c>
      <c r="I63" s="265">
        <v>0</v>
      </c>
    </row>
    <row r="64" spans="1:9" s="219" customFormat="1" ht="9" customHeight="1">
      <c r="A64" s="220" t="s">
        <v>66</v>
      </c>
      <c r="B64" s="263">
        <f t="shared" si="3"/>
        <v>636</v>
      </c>
      <c r="C64" s="374">
        <v>39</v>
      </c>
      <c r="D64" s="342">
        <v>315</v>
      </c>
      <c r="E64" s="342">
        <v>2</v>
      </c>
      <c r="F64" s="342">
        <v>215</v>
      </c>
      <c r="G64" s="342">
        <v>37</v>
      </c>
      <c r="H64" s="342">
        <v>25</v>
      </c>
      <c r="I64" s="263">
        <v>3</v>
      </c>
    </row>
    <row r="65" spans="1:9" s="219" customFormat="1" ht="9" customHeight="1">
      <c r="A65" s="220" t="s">
        <v>67</v>
      </c>
      <c r="B65" s="263">
        <f t="shared" si="3"/>
        <v>205</v>
      </c>
      <c r="C65" s="342">
        <v>39</v>
      </c>
      <c r="D65" s="342">
        <v>166</v>
      </c>
      <c r="E65" s="342">
        <v>0</v>
      </c>
      <c r="F65" s="342">
        <v>0</v>
      </c>
      <c r="G65" s="342">
        <v>0</v>
      </c>
      <c r="H65" s="342">
        <v>0</v>
      </c>
      <c r="I65" s="263">
        <v>0</v>
      </c>
    </row>
    <row r="66" spans="1:9" s="219" customFormat="1" ht="9" customHeight="1">
      <c r="A66" s="220" t="s">
        <v>68</v>
      </c>
      <c r="B66" s="263">
        <f t="shared" si="3"/>
        <v>7218</v>
      </c>
      <c r="C66" s="374">
        <v>12</v>
      </c>
      <c r="D66" s="342">
        <v>1936</v>
      </c>
      <c r="E66" s="342">
        <v>0</v>
      </c>
      <c r="F66" s="342">
        <v>2956</v>
      </c>
      <c r="G66" s="342">
        <v>2314</v>
      </c>
      <c r="H66" s="342">
        <v>0</v>
      </c>
      <c r="I66" s="263">
        <v>0</v>
      </c>
    </row>
    <row r="67" spans="1:9" s="219" customFormat="1" ht="9" customHeight="1">
      <c r="A67" s="225" t="s">
        <v>69</v>
      </c>
      <c r="B67" s="265">
        <f t="shared" si="3"/>
        <v>165</v>
      </c>
      <c r="C67" s="343">
        <v>61</v>
      </c>
      <c r="D67" s="343">
        <v>33</v>
      </c>
      <c r="E67" s="343">
        <v>1</v>
      </c>
      <c r="F67" s="343">
        <v>51</v>
      </c>
      <c r="G67" s="343">
        <v>18</v>
      </c>
      <c r="H67" s="343">
        <v>1</v>
      </c>
      <c r="I67" s="265">
        <v>0</v>
      </c>
    </row>
    <row r="68" spans="1:9" s="219" customFormat="1" ht="9" customHeight="1">
      <c r="A68" s="220" t="s">
        <v>70</v>
      </c>
      <c r="B68" s="263">
        <f t="shared" si="3"/>
        <v>766</v>
      </c>
      <c r="C68" s="342">
        <v>244</v>
      </c>
      <c r="D68" s="342">
        <v>145</v>
      </c>
      <c r="E68" s="342">
        <v>1</v>
      </c>
      <c r="F68" s="342">
        <v>338</v>
      </c>
      <c r="G68" s="342">
        <v>29</v>
      </c>
      <c r="H68" s="342">
        <v>0</v>
      </c>
      <c r="I68" s="263">
        <v>9</v>
      </c>
    </row>
    <row r="69" spans="1:9" s="219" customFormat="1" ht="9" customHeight="1">
      <c r="A69" s="220" t="s">
        <v>71</v>
      </c>
      <c r="B69" s="263">
        <f t="shared" si="3"/>
        <v>509</v>
      </c>
      <c r="C69" s="342">
        <v>336</v>
      </c>
      <c r="D69" s="342">
        <v>76</v>
      </c>
      <c r="E69" s="342">
        <v>0</v>
      </c>
      <c r="F69" s="342">
        <v>83</v>
      </c>
      <c r="G69" s="342">
        <v>12</v>
      </c>
      <c r="H69" s="342">
        <v>1</v>
      </c>
      <c r="I69" s="263">
        <v>1</v>
      </c>
    </row>
    <row r="70" spans="1:9" s="219" customFormat="1" ht="9" customHeight="1">
      <c r="A70" s="220" t="s">
        <v>72</v>
      </c>
      <c r="B70" s="263">
        <f t="shared" si="3"/>
        <v>284</v>
      </c>
      <c r="C70" s="342">
        <v>3</v>
      </c>
      <c r="D70" s="342">
        <v>150</v>
      </c>
      <c r="E70" s="342">
        <v>21</v>
      </c>
      <c r="F70" s="342">
        <v>41</v>
      </c>
      <c r="G70" s="342">
        <v>68</v>
      </c>
      <c r="H70" s="342">
        <v>0</v>
      </c>
      <c r="I70" s="263">
        <v>1</v>
      </c>
    </row>
    <row r="71" spans="1:9" s="219" customFormat="1" ht="9" customHeight="1">
      <c r="A71" s="225" t="s">
        <v>73</v>
      </c>
      <c r="B71" s="265">
        <f t="shared" si="3"/>
        <v>92</v>
      </c>
      <c r="C71" s="343">
        <v>38</v>
      </c>
      <c r="D71" s="343">
        <v>41</v>
      </c>
      <c r="E71" s="343">
        <v>0</v>
      </c>
      <c r="F71" s="343">
        <v>3</v>
      </c>
      <c r="G71" s="343">
        <v>6</v>
      </c>
      <c r="H71" s="343">
        <v>2</v>
      </c>
      <c r="I71" s="265">
        <v>2</v>
      </c>
    </row>
    <row r="72" spans="1:9" s="219" customFormat="1" ht="9" customHeight="1">
      <c r="A72" s="220" t="s">
        <v>74</v>
      </c>
      <c r="B72" s="263">
        <f t="shared" si="3"/>
        <v>127</v>
      </c>
      <c r="C72" s="342">
        <v>11</v>
      </c>
      <c r="D72" s="342">
        <v>116</v>
      </c>
      <c r="E72" s="342">
        <v>0</v>
      </c>
      <c r="F72" s="342">
        <v>0</v>
      </c>
      <c r="G72" s="342">
        <v>0</v>
      </c>
      <c r="H72" s="342">
        <v>0</v>
      </c>
      <c r="I72" s="263">
        <v>0</v>
      </c>
    </row>
    <row r="73" spans="1:9" s="219" customFormat="1" ht="9" customHeight="1">
      <c r="A73" s="220" t="s">
        <v>75</v>
      </c>
      <c r="B73" s="263">
        <f t="shared" si="3"/>
        <v>460</v>
      </c>
      <c r="C73" s="342">
        <v>34</v>
      </c>
      <c r="D73" s="342">
        <v>203</v>
      </c>
      <c r="E73" s="342">
        <v>0</v>
      </c>
      <c r="F73" s="342">
        <v>220</v>
      </c>
      <c r="G73" s="342">
        <v>0</v>
      </c>
      <c r="H73" s="342">
        <v>1</v>
      </c>
      <c r="I73" s="263">
        <v>2</v>
      </c>
    </row>
    <row r="74" spans="1:9" s="219" customFormat="1" ht="9" customHeight="1">
      <c r="A74" s="220" t="s">
        <v>76</v>
      </c>
      <c r="B74" s="263">
        <f t="shared" si="3"/>
        <v>66</v>
      </c>
      <c r="C74" s="342">
        <v>43</v>
      </c>
      <c r="D74" s="342">
        <v>0</v>
      </c>
      <c r="E74" s="342">
        <v>0</v>
      </c>
      <c r="F74" s="342">
        <v>23</v>
      </c>
      <c r="G74" s="342">
        <v>0</v>
      </c>
      <c r="H74" s="342">
        <v>0</v>
      </c>
      <c r="I74" s="263">
        <v>0</v>
      </c>
    </row>
    <row r="75" spans="1:9" s="219" customFormat="1" ht="9" customHeight="1">
      <c r="A75" s="225" t="s">
        <v>77</v>
      </c>
      <c r="B75" s="265">
        <f t="shared" si="3"/>
        <v>331</v>
      </c>
      <c r="C75" s="343">
        <v>263</v>
      </c>
      <c r="D75" s="343">
        <v>50</v>
      </c>
      <c r="E75" s="343">
        <v>1</v>
      </c>
      <c r="F75" s="343">
        <v>2</v>
      </c>
      <c r="G75" s="343">
        <v>10</v>
      </c>
      <c r="H75" s="343">
        <v>0</v>
      </c>
      <c r="I75" s="265">
        <v>5</v>
      </c>
    </row>
    <row r="76" spans="1:9" s="219" customFormat="1" ht="9" customHeight="1">
      <c r="A76" s="220" t="s">
        <v>78</v>
      </c>
      <c r="B76" s="263">
        <f t="shared" si="3"/>
        <v>45</v>
      </c>
      <c r="C76" s="342">
        <v>29</v>
      </c>
      <c r="D76" s="342">
        <v>16</v>
      </c>
      <c r="E76" s="342">
        <v>0</v>
      </c>
      <c r="F76" s="342">
        <v>0</v>
      </c>
      <c r="G76" s="342">
        <v>0</v>
      </c>
      <c r="H76" s="342">
        <v>0</v>
      </c>
      <c r="I76" s="263">
        <v>0</v>
      </c>
    </row>
    <row r="77" spans="1:9" s="219" customFormat="1" ht="9" customHeight="1">
      <c r="A77" s="220" t="s">
        <v>79</v>
      </c>
      <c r="B77" s="263">
        <f t="shared" si="3"/>
        <v>1100</v>
      </c>
      <c r="C77" s="342">
        <v>96</v>
      </c>
      <c r="D77" s="342">
        <v>317</v>
      </c>
      <c r="E77" s="342">
        <v>0</v>
      </c>
      <c r="F77" s="342">
        <v>332</v>
      </c>
      <c r="G77" s="342">
        <v>354</v>
      </c>
      <c r="H77" s="342">
        <v>0</v>
      </c>
      <c r="I77" s="263">
        <v>1</v>
      </c>
    </row>
    <row r="78" spans="1:9" s="219" customFormat="1" ht="9" customHeight="1">
      <c r="A78" s="220" t="s">
        <v>80</v>
      </c>
      <c r="B78" s="263">
        <f t="shared" si="3"/>
        <v>64</v>
      </c>
      <c r="C78" s="342">
        <v>33</v>
      </c>
      <c r="D78" s="342">
        <v>30</v>
      </c>
      <c r="E78" s="342">
        <v>0</v>
      </c>
      <c r="F78" s="342">
        <v>1</v>
      </c>
      <c r="G78" s="342">
        <v>0</v>
      </c>
      <c r="H78" s="342">
        <v>0</v>
      </c>
      <c r="I78" s="263">
        <v>0</v>
      </c>
    </row>
    <row r="79" spans="1:9" s="219" customFormat="1" ht="9" customHeight="1">
      <c r="A79" s="225" t="s">
        <v>81</v>
      </c>
      <c r="B79" s="265">
        <f t="shared" si="3"/>
        <v>2</v>
      </c>
      <c r="C79" s="343">
        <v>1</v>
      </c>
      <c r="D79" s="343">
        <v>0</v>
      </c>
      <c r="E79" s="343">
        <v>0</v>
      </c>
      <c r="F79" s="343">
        <v>0</v>
      </c>
      <c r="G79" s="343">
        <v>1</v>
      </c>
      <c r="H79" s="343">
        <v>0</v>
      </c>
      <c r="I79" s="265">
        <v>0</v>
      </c>
    </row>
    <row r="80" spans="1:9" s="219" customFormat="1" ht="9" customHeight="1">
      <c r="A80" s="253"/>
      <c r="B80" s="256"/>
      <c r="C80" s="353"/>
      <c r="D80" s="353"/>
      <c r="E80" s="353"/>
      <c r="F80" s="353"/>
      <c r="G80" s="353"/>
      <c r="H80" s="353"/>
      <c r="I80" s="313"/>
    </row>
    <row r="81" spans="1:9" s="219" customFormat="1" ht="9" customHeight="1">
      <c r="A81" s="218">
        <v>1997</v>
      </c>
      <c r="B81" s="242"/>
      <c r="C81" s="242"/>
      <c r="D81" s="242"/>
      <c r="E81" s="242"/>
      <c r="F81" s="242"/>
      <c r="G81" s="242"/>
      <c r="H81" s="242"/>
      <c r="I81" s="242"/>
    </row>
    <row r="82" spans="1:9" s="219" customFormat="1" ht="9" customHeight="1">
      <c r="A82" s="222" t="s">
        <v>102</v>
      </c>
      <c r="B82" s="261">
        <f t="shared" ref="B82:I82" si="4">SUM(B84:B115)</f>
        <v>20375</v>
      </c>
      <c r="C82" s="261">
        <f t="shared" si="4"/>
        <v>2449</v>
      </c>
      <c r="D82" s="261">
        <f t="shared" si="4"/>
        <v>7011</v>
      </c>
      <c r="E82" s="261">
        <f t="shared" si="4"/>
        <v>66</v>
      </c>
      <c r="F82" s="261">
        <f t="shared" si="4"/>
        <v>6389</v>
      </c>
      <c r="G82" s="261">
        <f t="shared" si="4"/>
        <v>4349</v>
      </c>
      <c r="H82" s="261">
        <f t="shared" si="4"/>
        <v>65</v>
      </c>
      <c r="I82" s="261">
        <f t="shared" si="4"/>
        <v>46</v>
      </c>
    </row>
    <row r="83" spans="1:9" s="219" customFormat="1" ht="3.95" customHeight="1">
      <c r="A83" s="222"/>
      <c r="B83" s="261"/>
      <c r="C83" s="261"/>
      <c r="D83" s="261"/>
      <c r="E83" s="261"/>
      <c r="F83" s="261"/>
      <c r="G83" s="261"/>
      <c r="H83" s="261"/>
      <c r="I83" s="261"/>
    </row>
    <row r="84" spans="1:9" s="219" customFormat="1" ht="9" customHeight="1">
      <c r="A84" s="220" t="s">
        <v>50</v>
      </c>
      <c r="B84" s="263">
        <f t="shared" ref="B84:B115" si="5">SUM(C84:I84)</f>
        <v>77</v>
      </c>
      <c r="C84" s="342">
        <v>29</v>
      </c>
      <c r="D84" s="342">
        <v>33</v>
      </c>
      <c r="E84" s="342">
        <v>1</v>
      </c>
      <c r="F84" s="342">
        <v>6</v>
      </c>
      <c r="G84" s="342">
        <v>8</v>
      </c>
      <c r="H84" s="342">
        <v>0</v>
      </c>
      <c r="I84" s="263">
        <v>0</v>
      </c>
    </row>
    <row r="85" spans="1:9" s="219" customFormat="1" ht="9" customHeight="1">
      <c r="A85" s="220" t="s">
        <v>51</v>
      </c>
      <c r="B85" s="263">
        <f t="shared" si="5"/>
        <v>629</v>
      </c>
      <c r="C85" s="342">
        <v>13</v>
      </c>
      <c r="D85" s="342">
        <v>146</v>
      </c>
      <c r="E85" s="342">
        <v>3</v>
      </c>
      <c r="F85" s="342">
        <v>432</v>
      </c>
      <c r="G85" s="342">
        <v>30</v>
      </c>
      <c r="H85" s="342">
        <v>0</v>
      </c>
      <c r="I85" s="263">
        <v>5</v>
      </c>
    </row>
    <row r="86" spans="1:9" s="219" customFormat="1" ht="9" customHeight="1">
      <c r="A86" s="220" t="s">
        <v>52</v>
      </c>
      <c r="B86" s="263">
        <f t="shared" si="5"/>
        <v>91</v>
      </c>
      <c r="C86" s="342">
        <v>7</v>
      </c>
      <c r="D86" s="342">
        <v>30</v>
      </c>
      <c r="E86" s="342">
        <v>0</v>
      </c>
      <c r="F86" s="342">
        <v>0</v>
      </c>
      <c r="G86" s="342">
        <v>3</v>
      </c>
      <c r="H86" s="342">
        <v>50</v>
      </c>
      <c r="I86" s="263">
        <v>1</v>
      </c>
    </row>
    <row r="87" spans="1:9" s="219" customFormat="1" ht="9" customHeight="1">
      <c r="A87" s="225" t="s">
        <v>53</v>
      </c>
      <c r="B87" s="265">
        <f t="shared" si="5"/>
        <v>22</v>
      </c>
      <c r="C87" s="343">
        <v>5</v>
      </c>
      <c r="D87" s="343">
        <v>8</v>
      </c>
      <c r="E87" s="343">
        <v>0</v>
      </c>
      <c r="F87" s="343">
        <v>2</v>
      </c>
      <c r="G87" s="343">
        <v>6</v>
      </c>
      <c r="H87" s="343">
        <v>0</v>
      </c>
      <c r="I87" s="265">
        <v>1</v>
      </c>
    </row>
    <row r="88" spans="1:9" s="219" customFormat="1" ht="9" customHeight="1">
      <c r="A88" s="220" t="s">
        <v>54</v>
      </c>
      <c r="B88" s="263">
        <f t="shared" si="5"/>
        <v>162</v>
      </c>
      <c r="C88" s="342">
        <v>125</v>
      </c>
      <c r="D88" s="342">
        <v>21</v>
      </c>
      <c r="E88" s="342">
        <v>0</v>
      </c>
      <c r="F88" s="342">
        <v>13</v>
      </c>
      <c r="G88" s="342">
        <v>2</v>
      </c>
      <c r="H88" s="342">
        <v>0</v>
      </c>
      <c r="I88" s="263">
        <v>1</v>
      </c>
    </row>
    <row r="89" spans="1:9" s="219" customFormat="1" ht="9" customHeight="1">
      <c r="A89" s="220" t="s">
        <v>55</v>
      </c>
      <c r="B89" s="263">
        <f t="shared" si="5"/>
        <v>69</v>
      </c>
      <c r="C89" s="342">
        <v>28</v>
      </c>
      <c r="D89" s="342">
        <v>31</v>
      </c>
      <c r="E89" s="342">
        <v>0</v>
      </c>
      <c r="F89" s="342">
        <v>3</v>
      </c>
      <c r="G89" s="342">
        <v>7</v>
      </c>
      <c r="H89" s="342">
        <v>0</v>
      </c>
      <c r="I89" s="263">
        <v>0</v>
      </c>
    </row>
    <row r="90" spans="1:9" s="219" customFormat="1" ht="9" customHeight="1">
      <c r="A90" s="220" t="s">
        <v>56</v>
      </c>
      <c r="B90" s="263">
        <f t="shared" si="5"/>
        <v>36</v>
      </c>
      <c r="C90" s="342">
        <v>4</v>
      </c>
      <c r="D90" s="342">
        <v>22</v>
      </c>
      <c r="E90" s="342">
        <v>0</v>
      </c>
      <c r="F90" s="342">
        <v>7</v>
      </c>
      <c r="G90" s="342">
        <v>3</v>
      </c>
      <c r="H90" s="342">
        <v>0</v>
      </c>
      <c r="I90" s="263">
        <v>0</v>
      </c>
    </row>
    <row r="91" spans="1:9" s="219" customFormat="1" ht="9" customHeight="1">
      <c r="A91" s="225" t="s">
        <v>57</v>
      </c>
      <c r="B91" s="265">
        <f t="shared" si="5"/>
        <v>58</v>
      </c>
      <c r="C91" s="343">
        <v>41</v>
      </c>
      <c r="D91" s="343">
        <v>17</v>
      </c>
      <c r="E91" s="343">
        <v>0</v>
      </c>
      <c r="F91" s="343">
        <v>0</v>
      </c>
      <c r="G91" s="343">
        <v>0</v>
      </c>
      <c r="H91" s="343">
        <v>0</v>
      </c>
      <c r="I91" s="265">
        <v>0</v>
      </c>
    </row>
    <row r="92" spans="1:9" s="219" customFormat="1" ht="9" customHeight="1">
      <c r="A92" s="220" t="s">
        <v>58</v>
      </c>
      <c r="B92" s="263">
        <f t="shared" si="5"/>
        <v>3974</v>
      </c>
      <c r="C92" s="342">
        <v>372</v>
      </c>
      <c r="D92" s="342">
        <v>2384</v>
      </c>
      <c r="E92" s="342">
        <v>0</v>
      </c>
      <c r="F92" s="342">
        <v>524</v>
      </c>
      <c r="G92" s="342">
        <v>690</v>
      </c>
      <c r="H92" s="342">
        <v>0</v>
      </c>
      <c r="I92" s="263">
        <v>4</v>
      </c>
    </row>
    <row r="93" spans="1:9" s="219" customFormat="1" ht="9" customHeight="1">
      <c r="A93" s="220" t="s">
        <v>59</v>
      </c>
      <c r="B93" s="263">
        <f t="shared" si="5"/>
        <v>288</v>
      </c>
      <c r="C93" s="342">
        <v>205</v>
      </c>
      <c r="D93" s="342">
        <v>83</v>
      </c>
      <c r="E93" s="342">
        <v>0</v>
      </c>
      <c r="F93" s="342">
        <v>0</v>
      </c>
      <c r="G93" s="342">
        <v>0</v>
      </c>
      <c r="H93" s="342">
        <v>0</v>
      </c>
      <c r="I93" s="263">
        <v>0</v>
      </c>
    </row>
    <row r="94" spans="1:9" s="219" customFormat="1" ht="9" customHeight="1">
      <c r="A94" s="220" t="s">
        <v>60</v>
      </c>
      <c r="B94" s="263">
        <f t="shared" si="5"/>
        <v>323</v>
      </c>
      <c r="C94" s="342">
        <v>36</v>
      </c>
      <c r="D94" s="342">
        <v>261</v>
      </c>
      <c r="E94" s="342">
        <v>3</v>
      </c>
      <c r="F94" s="342">
        <v>1</v>
      </c>
      <c r="G94" s="342">
        <v>10</v>
      </c>
      <c r="H94" s="342">
        <v>10</v>
      </c>
      <c r="I94" s="263">
        <v>2</v>
      </c>
    </row>
    <row r="95" spans="1:9" s="219" customFormat="1" ht="9" customHeight="1">
      <c r="A95" s="225" t="s">
        <v>61</v>
      </c>
      <c r="B95" s="265">
        <f t="shared" si="5"/>
        <v>246</v>
      </c>
      <c r="C95" s="373">
        <v>11</v>
      </c>
      <c r="D95" s="343">
        <v>220</v>
      </c>
      <c r="E95" s="343">
        <v>0</v>
      </c>
      <c r="F95" s="343">
        <v>8</v>
      </c>
      <c r="G95" s="343">
        <v>6</v>
      </c>
      <c r="H95" s="343">
        <v>0</v>
      </c>
      <c r="I95" s="265">
        <v>1</v>
      </c>
    </row>
    <row r="96" spans="1:9" s="219" customFormat="1" ht="9" customHeight="1">
      <c r="A96" s="220" t="s">
        <v>62</v>
      </c>
      <c r="B96" s="263">
        <f t="shared" si="5"/>
        <v>389</v>
      </c>
      <c r="C96" s="342">
        <v>79</v>
      </c>
      <c r="D96" s="342">
        <v>104</v>
      </c>
      <c r="E96" s="342">
        <v>0</v>
      </c>
      <c r="F96" s="342">
        <v>83</v>
      </c>
      <c r="G96" s="342">
        <v>123</v>
      </c>
      <c r="H96" s="342">
        <v>0</v>
      </c>
      <c r="I96" s="263">
        <v>0</v>
      </c>
    </row>
    <row r="97" spans="1:9" s="219" customFormat="1" ht="9" customHeight="1">
      <c r="A97" s="220" t="s">
        <v>63</v>
      </c>
      <c r="B97" s="263">
        <f t="shared" si="5"/>
        <v>487</v>
      </c>
      <c r="C97" s="374">
        <v>0</v>
      </c>
      <c r="D97" s="342">
        <v>154</v>
      </c>
      <c r="E97" s="342">
        <v>1</v>
      </c>
      <c r="F97" s="342">
        <v>304</v>
      </c>
      <c r="G97" s="342">
        <v>28</v>
      </c>
      <c r="H97" s="342">
        <v>0</v>
      </c>
      <c r="I97" s="263">
        <v>0</v>
      </c>
    </row>
    <row r="98" spans="1:9" s="219" customFormat="1" ht="9" customHeight="1">
      <c r="A98" s="220" t="s">
        <v>64</v>
      </c>
      <c r="B98" s="263">
        <f t="shared" si="5"/>
        <v>671</v>
      </c>
      <c r="C98" s="374">
        <v>21</v>
      </c>
      <c r="D98" s="342">
        <v>224</v>
      </c>
      <c r="E98" s="342">
        <v>1</v>
      </c>
      <c r="F98" s="342">
        <v>140</v>
      </c>
      <c r="G98" s="342">
        <v>278</v>
      </c>
      <c r="H98" s="342">
        <v>0</v>
      </c>
      <c r="I98" s="263">
        <v>7</v>
      </c>
    </row>
    <row r="99" spans="1:9" s="219" customFormat="1" ht="9" customHeight="1">
      <c r="A99" s="225" t="s">
        <v>65</v>
      </c>
      <c r="B99" s="265">
        <f t="shared" si="5"/>
        <v>283</v>
      </c>
      <c r="C99" s="343">
        <v>72</v>
      </c>
      <c r="D99" s="343">
        <v>68</v>
      </c>
      <c r="E99" s="343">
        <v>28</v>
      </c>
      <c r="F99" s="343">
        <v>42</v>
      </c>
      <c r="G99" s="343">
        <v>73</v>
      </c>
      <c r="H99" s="343">
        <v>0</v>
      </c>
      <c r="I99" s="265">
        <v>0</v>
      </c>
    </row>
    <row r="100" spans="1:9" s="219" customFormat="1" ht="9" customHeight="1">
      <c r="A100" s="220" t="s">
        <v>66</v>
      </c>
      <c r="B100" s="263">
        <f t="shared" si="5"/>
        <v>605</v>
      </c>
      <c r="C100" s="374">
        <v>16</v>
      </c>
      <c r="D100" s="342">
        <v>326</v>
      </c>
      <c r="E100" s="342">
        <v>10</v>
      </c>
      <c r="F100" s="342">
        <v>51</v>
      </c>
      <c r="G100" s="342">
        <v>192</v>
      </c>
      <c r="H100" s="342">
        <v>0</v>
      </c>
      <c r="I100" s="263">
        <v>10</v>
      </c>
    </row>
    <row r="101" spans="1:9" s="219" customFormat="1" ht="9" customHeight="1">
      <c r="A101" s="220" t="s">
        <v>67</v>
      </c>
      <c r="B101" s="263">
        <f t="shared" si="5"/>
        <v>176</v>
      </c>
      <c r="C101" s="342">
        <v>175</v>
      </c>
      <c r="D101" s="342">
        <v>0</v>
      </c>
      <c r="E101" s="342">
        <v>0</v>
      </c>
      <c r="F101" s="342">
        <v>0</v>
      </c>
      <c r="G101" s="342">
        <v>0</v>
      </c>
      <c r="H101" s="342">
        <v>0</v>
      </c>
      <c r="I101" s="263">
        <v>1</v>
      </c>
    </row>
    <row r="102" spans="1:9" s="219" customFormat="1" ht="9" customHeight="1">
      <c r="A102" s="220" t="s">
        <v>68</v>
      </c>
      <c r="B102" s="263">
        <f t="shared" si="5"/>
        <v>7249</v>
      </c>
      <c r="C102" s="374">
        <v>9</v>
      </c>
      <c r="D102" s="342">
        <v>1601</v>
      </c>
      <c r="E102" s="342">
        <v>0</v>
      </c>
      <c r="F102" s="342">
        <v>3271</v>
      </c>
      <c r="G102" s="342">
        <v>2368</v>
      </c>
      <c r="H102" s="342">
        <v>0</v>
      </c>
      <c r="I102" s="263">
        <v>0</v>
      </c>
    </row>
    <row r="103" spans="1:9" s="219" customFormat="1" ht="9" customHeight="1">
      <c r="A103" s="225" t="s">
        <v>69</v>
      </c>
      <c r="B103" s="265">
        <f t="shared" si="5"/>
        <v>83</v>
      </c>
      <c r="C103" s="343">
        <v>65</v>
      </c>
      <c r="D103" s="343">
        <v>13</v>
      </c>
      <c r="E103" s="343">
        <v>0</v>
      </c>
      <c r="F103" s="343">
        <v>0</v>
      </c>
      <c r="G103" s="343">
        <v>5</v>
      </c>
      <c r="H103" s="343">
        <v>0</v>
      </c>
      <c r="I103" s="265">
        <v>0</v>
      </c>
    </row>
    <row r="104" spans="1:9" s="219" customFormat="1" ht="9" customHeight="1">
      <c r="A104" s="220" t="s">
        <v>70</v>
      </c>
      <c r="B104" s="263">
        <f t="shared" si="5"/>
        <v>990</v>
      </c>
      <c r="C104" s="342">
        <v>246</v>
      </c>
      <c r="D104" s="342">
        <v>147</v>
      </c>
      <c r="E104" s="342">
        <v>1</v>
      </c>
      <c r="F104" s="342">
        <v>536</v>
      </c>
      <c r="G104" s="342">
        <v>52</v>
      </c>
      <c r="H104" s="342">
        <v>2</v>
      </c>
      <c r="I104" s="263">
        <v>6</v>
      </c>
    </row>
    <row r="105" spans="1:9" s="219" customFormat="1" ht="9" customHeight="1">
      <c r="A105" s="220" t="s">
        <v>71</v>
      </c>
      <c r="B105" s="263">
        <f t="shared" si="5"/>
        <v>337</v>
      </c>
      <c r="C105" s="342">
        <v>321</v>
      </c>
      <c r="D105" s="342">
        <v>16</v>
      </c>
      <c r="E105" s="342">
        <v>0</v>
      </c>
      <c r="F105" s="342">
        <v>0</v>
      </c>
      <c r="G105" s="342">
        <v>0</v>
      </c>
      <c r="H105" s="342">
        <v>0</v>
      </c>
      <c r="I105" s="263">
        <v>0</v>
      </c>
    </row>
    <row r="106" spans="1:9" s="219" customFormat="1" ht="9" customHeight="1">
      <c r="A106" s="220" t="s">
        <v>72</v>
      </c>
      <c r="B106" s="263">
        <f t="shared" si="5"/>
        <v>623</v>
      </c>
      <c r="C106" s="342">
        <v>11</v>
      </c>
      <c r="D106" s="342">
        <v>231</v>
      </c>
      <c r="E106" s="342">
        <v>16</v>
      </c>
      <c r="F106" s="342">
        <v>227</v>
      </c>
      <c r="G106" s="342">
        <v>138</v>
      </c>
      <c r="H106" s="342">
        <v>0</v>
      </c>
      <c r="I106" s="263">
        <v>0</v>
      </c>
    </row>
    <row r="107" spans="1:9" s="219" customFormat="1" ht="9" customHeight="1">
      <c r="A107" s="225" t="s">
        <v>73</v>
      </c>
      <c r="B107" s="265">
        <f t="shared" si="5"/>
        <v>79</v>
      </c>
      <c r="C107" s="343">
        <v>49</v>
      </c>
      <c r="D107" s="343">
        <v>14</v>
      </c>
      <c r="E107" s="343">
        <v>0</v>
      </c>
      <c r="F107" s="343">
        <v>0</v>
      </c>
      <c r="G107" s="343">
        <v>16</v>
      </c>
      <c r="H107" s="343">
        <v>0</v>
      </c>
      <c r="I107" s="265">
        <v>0</v>
      </c>
    </row>
    <row r="108" spans="1:9" s="219" customFormat="1" ht="9" customHeight="1">
      <c r="A108" s="220" t="s">
        <v>74</v>
      </c>
      <c r="B108" s="263">
        <f t="shared" si="5"/>
        <v>167</v>
      </c>
      <c r="C108" s="342">
        <v>1</v>
      </c>
      <c r="D108" s="342">
        <v>164</v>
      </c>
      <c r="E108" s="342">
        <v>0</v>
      </c>
      <c r="F108" s="342">
        <v>0</v>
      </c>
      <c r="G108" s="342">
        <v>0</v>
      </c>
      <c r="H108" s="342">
        <v>0</v>
      </c>
      <c r="I108" s="263">
        <v>2</v>
      </c>
    </row>
    <row r="109" spans="1:9" s="219" customFormat="1" ht="9" customHeight="1">
      <c r="A109" s="220" t="s">
        <v>75</v>
      </c>
      <c r="B109" s="263">
        <f t="shared" si="5"/>
        <v>563</v>
      </c>
      <c r="C109" s="342">
        <v>51</v>
      </c>
      <c r="D109" s="342">
        <v>251</v>
      </c>
      <c r="E109" s="342">
        <v>0</v>
      </c>
      <c r="F109" s="342">
        <v>250</v>
      </c>
      <c r="G109" s="342">
        <v>6</v>
      </c>
      <c r="H109" s="342">
        <v>2</v>
      </c>
      <c r="I109" s="263">
        <v>3</v>
      </c>
    </row>
    <row r="110" spans="1:9" s="219" customFormat="1" ht="9" customHeight="1">
      <c r="A110" s="220" t="s">
        <v>76</v>
      </c>
      <c r="B110" s="263">
        <f t="shared" si="5"/>
        <v>175</v>
      </c>
      <c r="C110" s="342">
        <v>32</v>
      </c>
      <c r="D110" s="342">
        <v>4</v>
      </c>
      <c r="E110" s="342">
        <v>0</v>
      </c>
      <c r="F110" s="342">
        <v>138</v>
      </c>
      <c r="G110" s="342">
        <v>0</v>
      </c>
      <c r="H110" s="342">
        <v>0</v>
      </c>
      <c r="I110" s="263">
        <v>1</v>
      </c>
    </row>
    <row r="111" spans="1:9" s="219" customFormat="1" ht="9" customHeight="1">
      <c r="A111" s="225" t="s">
        <v>77</v>
      </c>
      <c r="B111" s="265">
        <f t="shared" si="5"/>
        <v>338</v>
      </c>
      <c r="C111" s="343">
        <v>266</v>
      </c>
      <c r="D111" s="343">
        <v>44</v>
      </c>
      <c r="E111" s="343">
        <v>1</v>
      </c>
      <c r="F111" s="343">
        <v>1</v>
      </c>
      <c r="G111" s="343">
        <v>26</v>
      </c>
      <c r="H111" s="343">
        <v>0</v>
      </c>
      <c r="I111" s="265">
        <v>0</v>
      </c>
    </row>
    <row r="112" spans="1:9" s="219" customFormat="1" ht="9" customHeight="1">
      <c r="A112" s="220" t="s">
        <v>78</v>
      </c>
      <c r="B112" s="263">
        <f t="shared" si="5"/>
        <v>53</v>
      </c>
      <c r="C112" s="342">
        <v>38</v>
      </c>
      <c r="D112" s="342">
        <v>12</v>
      </c>
      <c r="E112" s="342">
        <v>0</v>
      </c>
      <c r="F112" s="342">
        <v>0</v>
      </c>
      <c r="G112" s="342">
        <v>1</v>
      </c>
      <c r="H112" s="342">
        <v>1</v>
      </c>
      <c r="I112" s="263">
        <v>1</v>
      </c>
    </row>
    <row r="113" spans="1:9" s="219" customFormat="1" ht="9" customHeight="1">
      <c r="A113" s="220" t="s">
        <v>79</v>
      </c>
      <c r="B113" s="263">
        <f t="shared" si="5"/>
        <v>1057</v>
      </c>
      <c r="C113" s="342">
        <v>82</v>
      </c>
      <c r="D113" s="342">
        <v>350</v>
      </c>
      <c r="E113" s="342">
        <v>1</v>
      </c>
      <c r="F113" s="342">
        <v>348</v>
      </c>
      <c r="G113" s="342">
        <v>276</v>
      </c>
      <c r="H113" s="342">
        <v>0</v>
      </c>
      <c r="I113" s="263">
        <v>0</v>
      </c>
    </row>
    <row r="114" spans="1:9" s="219" customFormat="1" ht="9" customHeight="1">
      <c r="A114" s="220" t="s">
        <v>80</v>
      </c>
      <c r="B114" s="263">
        <f t="shared" si="5"/>
        <v>68</v>
      </c>
      <c r="C114" s="342">
        <v>37</v>
      </c>
      <c r="D114" s="342">
        <v>29</v>
      </c>
      <c r="E114" s="342">
        <v>0</v>
      </c>
      <c r="F114" s="342">
        <v>1</v>
      </c>
      <c r="G114" s="342">
        <v>1</v>
      </c>
      <c r="H114" s="342">
        <v>0</v>
      </c>
      <c r="I114" s="263">
        <v>0</v>
      </c>
    </row>
    <row r="115" spans="1:9" s="219" customFormat="1" ht="9" customHeight="1">
      <c r="A115" s="225" t="s">
        <v>81</v>
      </c>
      <c r="B115" s="265">
        <f t="shared" si="5"/>
        <v>7</v>
      </c>
      <c r="C115" s="343">
        <v>2</v>
      </c>
      <c r="D115" s="343">
        <v>3</v>
      </c>
      <c r="E115" s="343">
        <v>0</v>
      </c>
      <c r="F115" s="343">
        <v>1</v>
      </c>
      <c r="G115" s="343">
        <v>1</v>
      </c>
      <c r="H115" s="343">
        <v>0</v>
      </c>
      <c r="I115" s="265">
        <v>0</v>
      </c>
    </row>
    <row r="116" spans="1:9" s="219" customFormat="1" ht="9" customHeight="1">
      <c r="A116" s="220"/>
      <c r="B116" s="263"/>
      <c r="C116" s="342"/>
      <c r="D116" s="342"/>
      <c r="E116" s="342"/>
      <c r="F116" s="342"/>
      <c r="G116" s="342"/>
      <c r="H116" s="342"/>
      <c r="I116" s="263"/>
    </row>
    <row r="117" spans="1:9" s="219" customFormat="1" ht="9" customHeight="1">
      <c r="A117" s="218">
        <v>1998</v>
      </c>
      <c r="B117" s="242"/>
      <c r="C117" s="242"/>
      <c r="D117" s="242"/>
      <c r="E117" s="242"/>
      <c r="F117" s="242"/>
      <c r="G117" s="242"/>
      <c r="H117" s="242"/>
      <c r="I117" s="242"/>
    </row>
    <row r="118" spans="1:9" s="219" customFormat="1" ht="9" customHeight="1">
      <c r="A118" s="222" t="s">
        <v>102</v>
      </c>
      <c r="B118" s="261">
        <f t="shared" ref="B118:I118" si="6">SUM(B120:B151)</f>
        <v>21260</v>
      </c>
      <c r="C118" s="261">
        <f t="shared" si="6"/>
        <v>2471</v>
      </c>
      <c r="D118" s="261">
        <f t="shared" si="6"/>
        <v>7671</v>
      </c>
      <c r="E118" s="261">
        <f t="shared" si="6"/>
        <v>111</v>
      </c>
      <c r="F118" s="261">
        <f t="shared" si="6"/>
        <v>7903</v>
      </c>
      <c r="G118" s="261">
        <f t="shared" si="6"/>
        <v>2858</v>
      </c>
      <c r="H118" s="261">
        <f t="shared" si="6"/>
        <v>85</v>
      </c>
      <c r="I118" s="261">
        <f t="shared" si="6"/>
        <v>161</v>
      </c>
    </row>
    <row r="119" spans="1:9" s="219" customFormat="1" ht="3.95" customHeight="1">
      <c r="A119" s="222"/>
      <c r="B119" s="261"/>
      <c r="C119" s="261"/>
      <c r="D119" s="261"/>
      <c r="E119" s="261"/>
      <c r="F119" s="261"/>
      <c r="G119" s="261"/>
      <c r="H119" s="261"/>
      <c r="I119" s="261"/>
    </row>
    <row r="120" spans="1:9" s="219" customFormat="1" ht="9" customHeight="1">
      <c r="A120" s="220" t="s">
        <v>50</v>
      </c>
      <c r="B120" s="263">
        <f t="shared" ref="B120:B151" si="7">SUM(C120:I120)</f>
        <v>25</v>
      </c>
      <c r="C120" s="342">
        <v>7</v>
      </c>
      <c r="D120" s="342">
        <v>3</v>
      </c>
      <c r="E120" s="342">
        <v>0</v>
      </c>
      <c r="F120" s="342">
        <v>13</v>
      </c>
      <c r="G120" s="342">
        <v>2</v>
      </c>
      <c r="H120" s="342">
        <v>0</v>
      </c>
      <c r="I120" s="263">
        <v>0</v>
      </c>
    </row>
    <row r="121" spans="1:9" s="219" customFormat="1" ht="9" customHeight="1">
      <c r="A121" s="220" t="s">
        <v>51</v>
      </c>
      <c r="B121" s="263">
        <f t="shared" si="7"/>
        <v>1237</v>
      </c>
      <c r="C121" s="342">
        <v>16</v>
      </c>
      <c r="D121" s="342">
        <v>419</v>
      </c>
      <c r="E121" s="342">
        <v>0</v>
      </c>
      <c r="F121" s="342">
        <v>711</v>
      </c>
      <c r="G121" s="342">
        <v>65</v>
      </c>
      <c r="H121" s="342">
        <v>0</v>
      </c>
      <c r="I121" s="263">
        <v>26</v>
      </c>
    </row>
    <row r="122" spans="1:9" s="219" customFormat="1" ht="9" customHeight="1">
      <c r="A122" s="220" t="s">
        <v>52</v>
      </c>
      <c r="B122" s="263">
        <f t="shared" si="7"/>
        <v>138</v>
      </c>
      <c r="C122" s="342">
        <v>12</v>
      </c>
      <c r="D122" s="342">
        <v>44</v>
      </c>
      <c r="E122" s="342">
        <v>1</v>
      </c>
      <c r="F122" s="342">
        <v>0</v>
      </c>
      <c r="G122" s="342">
        <v>3</v>
      </c>
      <c r="H122" s="342">
        <v>67</v>
      </c>
      <c r="I122" s="263">
        <v>11</v>
      </c>
    </row>
    <row r="123" spans="1:9" s="219" customFormat="1" ht="9" customHeight="1">
      <c r="A123" s="225" t="s">
        <v>53</v>
      </c>
      <c r="B123" s="265">
        <f t="shared" si="7"/>
        <v>49</v>
      </c>
      <c r="C123" s="343">
        <v>3</v>
      </c>
      <c r="D123" s="343">
        <v>26</v>
      </c>
      <c r="E123" s="343">
        <v>3</v>
      </c>
      <c r="F123" s="343">
        <v>1</v>
      </c>
      <c r="G123" s="343">
        <v>5</v>
      </c>
      <c r="H123" s="343">
        <v>0</v>
      </c>
      <c r="I123" s="265">
        <v>11</v>
      </c>
    </row>
    <row r="124" spans="1:9" s="219" customFormat="1" ht="9" customHeight="1">
      <c r="A124" s="220" t="s">
        <v>54</v>
      </c>
      <c r="B124" s="263">
        <f t="shared" si="7"/>
        <v>164</v>
      </c>
      <c r="C124" s="342">
        <v>127</v>
      </c>
      <c r="D124" s="342">
        <v>20</v>
      </c>
      <c r="E124" s="342">
        <v>0</v>
      </c>
      <c r="F124" s="342">
        <v>14</v>
      </c>
      <c r="G124" s="342">
        <v>3</v>
      </c>
      <c r="H124" s="342">
        <v>0</v>
      </c>
      <c r="I124" s="263">
        <v>0</v>
      </c>
    </row>
    <row r="125" spans="1:9" s="219" customFormat="1" ht="9" customHeight="1">
      <c r="A125" s="220" t="s">
        <v>55</v>
      </c>
      <c r="B125" s="263">
        <f t="shared" si="7"/>
        <v>51</v>
      </c>
      <c r="C125" s="342">
        <v>34</v>
      </c>
      <c r="D125" s="342">
        <v>15</v>
      </c>
      <c r="E125" s="342">
        <v>0</v>
      </c>
      <c r="F125" s="342">
        <v>2</v>
      </c>
      <c r="G125" s="342">
        <v>0</v>
      </c>
      <c r="H125" s="342">
        <v>0</v>
      </c>
      <c r="I125" s="263">
        <v>0</v>
      </c>
    </row>
    <row r="126" spans="1:9" s="219" customFormat="1" ht="9" customHeight="1">
      <c r="A126" s="220" t="s">
        <v>56</v>
      </c>
      <c r="B126" s="263">
        <f t="shared" si="7"/>
        <v>14</v>
      </c>
      <c r="C126" s="342">
        <v>1</v>
      </c>
      <c r="D126" s="342">
        <v>10</v>
      </c>
      <c r="E126" s="342">
        <v>0</v>
      </c>
      <c r="F126" s="342">
        <v>3</v>
      </c>
      <c r="G126" s="342">
        <v>0</v>
      </c>
      <c r="H126" s="342">
        <v>0</v>
      </c>
      <c r="I126" s="263">
        <v>0</v>
      </c>
    </row>
    <row r="127" spans="1:9" s="219" customFormat="1" ht="9" customHeight="1">
      <c r="A127" s="225" t="s">
        <v>57</v>
      </c>
      <c r="B127" s="265">
        <f t="shared" si="7"/>
        <v>59</v>
      </c>
      <c r="C127" s="343">
        <v>50</v>
      </c>
      <c r="D127" s="343">
        <v>8</v>
      </c>
      <c r="E127" s="343">
        <v>1</v>
      </c>
      <c r="F127" s="343">
        <v>0</v>
      </c>
      <c r="G127" s="343">
        <v>0</v>
      </c>
      <c r="H127" s="343">
        <v>0</v>
      </c>
      <c r="I127" s="265">
        <v>0</v>
      </c>
    </row>
    <row r="128" spans="1:9" s="219" customFormat="1" ht="9" customHeight="1">
      <c r="A128" s="220" t="s">
        <v>58</v>
      </c>
      <c r="B128" s="263">
        <f t="shared" si="7"/>
        <v>3669</v>
      </c>
      <c r="C128" s="342">
        <v>363</v>
      </c>
      <c r="D128" s="342">
        <v>2346</v>
      </c>
      <c r="E128" s="342">
        <v>0</v>
      </c>
      <c r="F128" s="342">
        <v>468</v>
      </c>
      <c r="G128" s="342">
        <v>491</v>
      </c>
      <c r="H128" s="342">
        <v>0</v>
      </c>
      <c r="I128" s="263">
        <v>1</v>
      </c>
    </row>
    <row r="129" spans="1:9" s="219" customFormat="1" ht="9" customHeight="1">
      <c r="A129" s="220" t="s">
        <v>59</v>
      </c>
      <c r="B129" s="263">
        <f t="shared" si="7"/>
        <v>310</v>
      </c>
      <c r="C129" s="342">
        <v>191</v>
      </c>
      <c r="D129" s="342">
        <v>111</v>
      </c>
      <c r="E129" s="342">
        <v>0</v>
      </c>
      <c r="F129" s="342">
        <v>0</v>
      </c>
      <c r="G129" s="342">
        <v>0</v>
      </c>
      <c r="H129" s="342">
        <v>0</v>
      </c>
      <c r="I129" s="263">
        <v>8</v>
      </c>
    </row>
    <row r="130" spans="1:9" s="219" customFormat="1" ht="9" customHeight="1">
      <c r="A130" s="220" t="s">
        <v>60</v>
      </c>
      <c r="B130" s="263">
        <f t="shared" si="7"/>
        <v>371</v>
      </c>
      <c r="C130" s="342">
        <v>39</v>
      </c>
      <c r="D130" s="342">
        <v>315</v>
      </c>
      <c r="E130" s="342">
        <v>2</v>
      </c>
      <c r="F130" s="342">
        <v>1</v>
      </c>
      <c r="G130" s="342">
        <v>7</v>
      </c>
      <c r="H130" s="342">
        <v>5</v>
      </c>
      <c r="I130" s="263">
        <v>2</v>
      </c>
    </row>
    <row r="131" spans="1:9" s="219" customFormat="1" ht="9" customHeight="1">
      <c r="A131" s="225" t="s">
        <v>61</v>
      </c>
      <c r="B131" s="265">
        <f t="shared" si="7"/>
        <v>277</v>
      </c>
      <c r="C131" s="373">
        <v>12</v>
      </c>
      <c r="D131" s="343">
        <v>249</v>
      </c>
      <c r="E131" s="343">
        <v>0</v>
      </c>
      <c r="F131" s="343">
        <v>7</v>
      </c>
      <c r="G131" s="343">
        <v>6</v>
      </c>
      <c r="H131" s="343">
        <v>0</v>
      </c>
      <c r="I131" s="265">
        <v>3</v>
      </c>
    </row>
    <row r="132" spans="1:9" s="219" customFormat="1" ht="9" customHeight="1">
      <c r="A132" s="220" t="s">
        <v>62</v>
      </c>
      <c r="B132" s="263">
        <f t="shared" si="7"/>
        <v>503</v>
      </c>
      <c r="C132" s="342">
        <v>66</v>
      </c>
      <c r="D132" s="342">
        <v>225</v>
      </c>
      <c r="E132" s="342">
        <v>0</v>
      </c>
      <c r="F132" s="342">
        <v>77</v>
      </c>
      <c r="G132" s="342">
        <v>134</v>
      </c>
      <c r="H132" s="342">
        <v>0</v>
      </c>
      <c r="I132" s="263">
        <v>1</v>
      </c>
    </row>
    <row r="133" spans="1:9" s="219" customFormat="1" ht="9" customHeight="1">
      <c r="A133" s="220" t="s">
        <v>63</v>
      </c>
      <c r="B133" s="263">
        <f t="shared" si="7"/>
        <v>677</v>
      </c>
      <c r="C133" s="374">
        <v>0</v>
      </c>
      <c r="D133" s="342">
        <v>140</v>
      </c>
      <c r="E133" s="342">
        <v>0</v>
      </c>
      <c r="F133" s="342">
        <v>493</v>
      </c>
      <c r="G133" s="342">
        <v>44</v>
      </c>
      <c r="H133" s="342">
        <v>0</v>
      </c>
      <c r="I133" s="263">
        <v>0</v>
      </c>
    </row>
    <row r="134" spans="1:9" s="219" customFormat="1" ht="9" customHeight="1">
      <c r="A134" s="220" t="s">
        <v>64</v>
      </c>
      <c r="B134" s="263">
        <f t="shared" si="7"/>
        <v>2580</v>
      </c>
      <c r="C134" s="374">
        <v>48</v>
      </c>
      <c r="D134" s="342">
        <v>657</v>
      </c>
      <c r="E134" s="342">
        <v>1</v>
      </c>
      <c r="F134" s="342">
        <v>400</v>
      </c>
      <c r="G134" s="342">
        <v>1425</v>
      </c>
      <c r="H134" s="342">
        <v>0</v>
      </c>
      <c r="I134" s="263">
        <v>49</v>
      </c>
    </row>
    <row r="135" spans="1:9" s="219" customFormat="1" ht="9" customHeight="1">
      <c r="A135" s="225" t="s">
        <v>65</v>
      </c>
      <c r="B135" s="265">
        <f t="shared" si="7"/>
        <v>243</v>
      </c>
      <c r="C135" s="343">
        <v>90</v>
      </c>
      <c r="D135" s="343">
        <v>65</v>
      </c>
      <c r="E135" s="343">
        <v>25</v>
      </c>
      <c r="F135" s="343">
        <v>24</v>
      </c>
      <c r="G135" s="343">
        <v>39</v>
      </c>
      <c r="H135" s="343">
        <v>0</v>
      </c>
      <c r="I135" s="265">
        <v>0</v>
      </c>
    </row>
    <row r="136" spans="1:9" s="219" customFormat="1" ht="9" customHeight="1">
      <c r="A136" s="220" t="s">
        <v>66</v>
      </c>
      <c r="B136" s="263">
        <f t="shared" si="7"/>
        <v>586</v>
      </c>
      <c r="C136" s="374">
        <v>29</v>
      </c>
      <c r="D136" s="342">
        <v>350</v>
      </c>
      <c r="E136" s="342">
        <v>57</v>
      </c>
      <c r="F136" s="342">
        <v>95</v>
      </c>
      <c r="G136" s="342">
        <v>45</v>
      </c>
      <c r="H136" s="342">
        <v>0</v>
      </c>
      <c r="I136" s="263">
        <v>10</v>
      </c>
    </row>
    <row r="137" spans="1:9" s="219" customFormat="1" ht="9" customHeight="1">
      <c r="A137" s="220" t="s">
        <v>67</v>
      </c>
      <c r="B137" s="263">
        <f t="shared" si="7"/>
        <v>290</v>
      </c>
      <c r="C137" s="342">
        <v>289</v>
      </c>
      <c r="D137" s="342">
        <v>1</v>
      </c>
      <c r="E137" s="342">
        <v>0</v>
      </c>
      <c r="F137" s="342">
        <v>0</v>
      </c>
      <c r="G137" s="342">
        <v>0</v>
      </c>
      <c r="H137" s="342">
        <v>0</v>
      </c>
      <c r="I137" s="263">
        <v>0</v>
      </c>
    </row>
    <row r="138" spans="1:9" s="219" customFormat="1" ht="9" customHeight="1">
      <c r="A138" s="220" t="s">
        <v>68</v>
      </c>
      <c r="B138" s="263">
        <f t="shared" si="7"/>
        <v>5542</v>
      </c>
      <c r="C138" s="374">
        <v>38</v>
      </c>
      <c r="D138" s="342">
        <v>1288</v>
      </c>
      <c r="E138" s="342">
        <v>0</v>
      </c>
      <c r="F138" s="342">
        <v>4216</v>
      </c>
      <c r="G138" s="342">
        <v>0</v>
      </c>
      <c r="H138" s="342">
        <v>0</v>
      </c>
      <c r="I138" s="263">
        <v>0</v>
      </c>
    </row>
    <row r="139" spans="1:9" s="219" customFormat="1" ht="9" customHeight="1">
      <c r="A139" s="225" t="s">
        <v>69</v>
      </c>
      <c r="B139" s="265">
        <f t="shared" si="7"/>
        <v>146</v>
      </c>
      <c r="C139" s="343">
        <v>42</v>
      </c>
      <c r="D139" s="343">
        <v>18</v>
      </c>
      <c r="E139" s="343">
        <v>0</v>
      </c>
      <c r="F139" s="343">
        <v>73</v>
      </c>
      <c r="G139" s="343">
        <v>13</v>
      </c>
      <c r="H139" s="343">
        <v>0</v>
      </c>
      <c r="I139" s="265">
        <v>0</v>
      </c>
    </row>
    <row r="140" spans="1:9" s="219" customFormat="1" ht="9" customHeight="1">
      <c r="A140" s="220" t="s">
        <v>70</v>
      </c>
      <c r="B140" s="263">
        <f t="shared" si="7"/>
        <v>855</v>
      </c>
      <c r="C140" s="342">
        <v>234</v>
      </c>
      <c r="D140" s="342">
        <v>117</v>
      </c>
      <c r="E140" s="342">
        <v>0</v>
      </c>
      <c r="F140" s="342">
        <v>404</v>
      </c>
      <c r="G140" s="342">
        <v>77</v>
      </c>
      <c r="H140" s="342">
        <v>0</v>
      </c>
      <c r="I140" s="263">
        <v>23</v>
      </c>
    </row>
    <row r="141" spans="1:9" s="219" customFormat="1" ht="9" customHeight="1">
      <c r="A141" s="220" t="s">
        <v>71</v>
      </c>
      <c r="B141" s="263">
        <f t="shared" si="7"/>
        <v>328</v>
      </c>
      <c r="C141" s="342">
        <v>328</v>
      </c>
      <c r="D141" s="342">
        <v>0</v>
      </c>
      <c r="E141" s="342">
        <v>0</v>
      </c>
      <c r="F141" s="342">
        <v>0</v>
      </c>
      <c r="G141" s="342">
        <v>0</v>
      </c>
      <c r="H141" s="342">
        <v>0</v>
      </c>
      <c r="I141" s="263">
        <v>0</v>
      </c>
    </row>
    <row r="142" spans="1:9" s="219" customFormat="1" ht="9" customHeight="1">
      <c r="A142" s="220" t="s">
        <v>72</v>
      </c>
      <c r="B142" s="263">
        <f t="shared" si="7"/>
        <v>412</v>
      </c>
      <c r="C142" s="342">
        <v>1</v>
      </c>
      <c r="D142" s="342">
        <v>224</v>
      </c>
      <c r="E142" s="342">
        <v>16</v>
      </c>
      <c r="F142" s="342">
        <v>52</v>
      </c>
      <c r="G142" s="342">
        <v>119</v>
      </c>
      <c r="H142" s="342">
        <v>0</v>
      </c>
      <c r="I142" s="263">
        <v>0</v>
      </c>
    </row>
    <row r="143" spans="1:9" s="219" customFormat="1" ht="9" customHeight="1">
      <c r="A143" s="225" t="s">
        <v>73</v>
      </c>
      <c r="B143" s="265">
        <f t="shared" si="7"/>
        <v>91</v>
      </c>
      <c r="C143" s="343">
        <v>58</v>
      </c>
      <c r="D143" s="343">
        <v>25</v>
      </c>
      <c r="E143" s="343">
        <v>0</v>
      </c>
      <c r="F143" s="343">
        <v>0</v>
      </c>
      <c r="G143" s="343">
        <v>8</v>
      </c>
      <c r="H143" s="343">
        <v>0</v>
      </c>
      <c r="I143" s="265">
        <v>0</v>
      </c>
    </row>
    <row r="144" spans="1:9" s="219" customFormat="1" ht="9" customHeight="1">
      <c r="A144" s="220" t="s">
        <v>74</v>
      </c>
      <c r="B144" s="263">
        <f t="shared" si="7"/>
        <v>115</v>
      </c>
      <c r="C144" s="342">
        <v>50</v>
      </c>
      <c r="D144" s="342">
        <v>64</v>
      </c>
      <c r="E144" s="342">
        <v>0</v>
      </c>
      <c r="F144" s="342">
        <v>1</v>
      </c>
      <c r="G144" s="342">
        <v>0</v>
      </c>
      <c r="H144" s="342">
        <v>0</v>
      </c>
      <c r="I144" s="263">
        <v>0</v>
      </c>
    </row>
    <row r="145" spans="1:9" s="219" customFormat="1" ht="9" customHeight="1">
      <c r="A145" s="220" t="s">
        <v>75</v>
      </c>
      <c r="B145" s="263">
        <f t="shared" si="7"/>
        <v>789</v>
      </c>
      <c r="C145" s="342">
        <v>31</v>
      </c>
      <c r="D145" s="342">
        <v>410</v>
      </c>
      <c r="E145" s="342">
        <v>4</v>
      </c>
      <c r="F145" s="342">
        <v>328</v>
      </c>
      <c r="G145" s="342">
        <v>2</v>
      </c>
      <c r="H145" s="342">
        <v>1</v>
      </c>
      <c r="I145" s="263">
        <v>13</v>
      </c>
    </row>
    <row r="146" spans="1:9" s="219" customFormat="1" ht="9" customHeight="1">
      <c r="A146" s="220" t="s">
        <v>76</v>
      </c>
      <c r="B146" s="263">
        <f t="shared" si="7"/>
        <v>221</v>
      </c>
      <c r="C146" s="342">
        <v>16</v>
      </c>
      <c r="D146" s="342">
        <v>0</v>
      </c>
      <c r="E146" s="342">
        <v>0</v>
      </c>
      <c r="F146" s="342">
        <v>204</v>
      </c>
      <c r="G146" s="342">
        <v>0</v>
      </c>
      <c r="H146" s="342">
        <v>0</v>
      </c>
      <c r="I146" s="263">
        <v>1</v>
      </c>
    </row>
    <row r="147" spans="1:9" s="219" customFormat="1" ht="9" customHeight="1">
      <c r="A147" s="225" t="s">
        <v>77</v>
      </c>
      <c r="B147" s="265">
        <f t="shared" si="7"/>
        <v>289</v>
      </c>
      <c r="C147" s="343">
        <v>155</v>
      </c>
      <c r="D147" s="343">
        <v>120</v>
      </c>
      <c r="E147" s="343">
        <v>0</v>
      </c>
      <c r="F147" s="343">
        <v>1</v>
      </c>
      <c r="G147" s="343">
        <v>1</v>
      </c>
      <c r="H147" s="343">
        <v>10</v>
      </c>
      <c r="I147" s="265">
        <v>2</v>
      </c>
    </row>
    <row r="148" spans="1:9" s="219" customFormat="1" ht="9" customHeight="1">
      <c r="A148" s="220" t="s">
        <v>78</v>
      </c>
      <c r="B148" s="263">
        <f t="shared" si="7"/>
        <v>53</v>
      </c>
      <c r="C148" s="342">
        <v>29</v>
      </c>
      <c r="D148" s="342">
        <v>24</v>
      </c>
      <c r="E148" s="342">
        <v>0</v>
      </c>
      <c r="F148" s="342">
        <v>0</v>
      </c>
      <c r="G148" s="342">
        <v>0</v>
      </c>
      <c r="H148" s="342">
        <v>0</v>
      </c>
      <c r="I148" s="263">
        <v>0</v>
      </c>
    </row>
    <row r="149" spans="1:9" s="219" customFormat="1" ht="9" customHeight="1">
      <c r="A149" s="220" t="s">
        <v>79</v>
      </c>
      <c r="B149" s="263">
        <f t="shared" si="7"/>
        <v>1108</v>
      </c>
      <c r="C149" s="342">
        <v>66</v>
      </c>
      <c r="D149" s="342">
        <v>362</v>
      </c>
      <c r="E149" s="342">
        <v>1</v>
      </c>
      <c r="F149" s="342">
        <v>313</v>
      </c>
      <c r="G149" s="342">
        <v>366</v>
      </c>
      <c r="H149" s="342">
        <v>0</v>
      </c>
      <c r="I149" s="263">
        <v>0</v>
      </c>
    </row>
    <row r="150" spans="1:9" s="219" customFormat="1" ht="9" customHeight="1">
      <c r="A150" s="220" t="s">
        <v>80</v>
      </c>
      <c r="B150" s="263">
        <f t="shared" si="7"/>
        <v>65</v>
      </c>
      <c r="C150" s="342">
        <v>46</v>
      </c>
      <c r="D150" s="342">
        <v>15</v>
      </c>
      <c r="E150" s="342">
        <v>0</v>
      </c>
      <c r="F150" s="342">
        <v>2</v>
      </c>
      <c r="G150" s="342">
        <v>0</v>
      </c>
      <c r="H150" s="342">
        <v>2</v>
      </c>
      <c r="I150" s="263">
        <v>0</v>
      </c>
    </row>
    <row r="151" spans="1:9" s="219" customFormat="1" ht="9" customHeight="1">
      <c r="A151" s="225" t="s">
        <v>81</v>
      </c>
      <c r="B151" s="265">
        <f t="shared" si="7"/>
        <v>3</v>
      </c>
      <c r="C151" s="343">
        <v>0</v>
      </c>
      <c r="D151" s="343">
        <v>0</v>
      </c>
      <c r="E151" s="343">
        <v>0</v>
      </c>
      <c r="F151" s="343">
        <v>0</v>
      </c>
      <c r="G151" s="343">
        <v>3</v>
      </c>
      <c r="H151" s="343">
        <v>0</v>
      </c>
      <c r="I151" s="265">
        <v>0</v>
      </c>
    </row>
    <row r="152" spans="1:9" s="219" customFormat="1" ht="9" customHeight="1">
      <c r="A152" s="253"/>
      <c r="B152" s="256"/>
      <c r="C152" s="353"/>
      <c r="D152" s="353"/>
      <c r="E152" s="353"/>
      <c r="F152" s="353"/>
      <c r="G152" s="353"/>
      <c r="H152" s="353"/>
      <c r="I152" s="313"/>
    </row>
    <row r="153" spans="1:9" s="219" customFormat="1" ht="9" customHeight="1">
      <c r="A153" s="218">
        <v>1999</v>
      </c>
      <c r="B153" s="242"/>
      <c r="C153" s="242"/>
      <c r="D153" s="242"/>
      <c r="E153" s="242"/>
      <c r="F153" s="242"/>
      <c r="G153" s="242"/>
      <c r="H153" s="242"/>
      <c r="I153" s="242"/>
    </row>
    <row r="154" spans="1:9" s="219" customFormat="1" ht="9" customHeight="1">
      <c r="A154" s="222" t="s">
        <v>102</v>
      </c>
      <c r="B154" s="261">
        <f t="shared" ref="B154:I154" si="8">SUM(B156:B187)</f>
        <v>20221</v>
      </c>
      <c r="C154" s="261">
        <f t="shared" si="8"/>
        <v>2539</v>
      </c>
      <c r="D154" s="261">
        <f t="shared" si="8"/>
        <v>7127</v>
      </c>
      <c r="E154" s="261">
        <f t="shared" si="8"/>
        <v>254</v>
      </c>
      <c r="F154" s="261">
        <f t="shared" si="8"/>
        <v>6644</v>
      </c>
      <c r="G154" s="261">
        <f t="shared" si="8"/>
        <v>3353</v>
      </c>
      <c r="H154" s="261">
        <f t="shared" si="8"/>
        <v>90</v>
      </c>
      <c r="I154" s="261">
        <f t="shared" si="8"/>
        <v>214</v>
      </c>
    </row>
    <row r="155" spans="1:9" s="219" customFormat="1" ht="3.95" customHeight="1">
      <c r="A155" s="222"/>
      <c r="B155" s="261"/>
      <c r="C155" s="261"/>
      <c r="D155" s="261"/>
      <c r="E155" s="261"/>
      <c r="F155" s="261"/>
      <c r="G155" s="261"/>
      <c r="H155" s="261"/>
      <c r="I155" s="261"/>
    </row>
    <row r="156" spans="1:9" s="219" customFormat="1" ht="9" customHeight="1">
      <c r="A156" s="220" t="s">
        <v>50</v>
      </c>
      <c r="B156" s="263">
        <f t="shared" ref="B156:B187" si="9">SUM(C156:I156)</f>
        <v>117</v>
      </c>
      <c r="C156" s="342">
        <v>19</v>
      </c>
      <c r="D156" s="342">
        <v>52</v>
      </c>
      <c r="E156" s="342">
        <v>0</v>
      </c>
      <c r="F156" s="342">
        <v>30</v>
      </c>
      <c r="G156" s="342">
        <v>14</v>
      </c>
      <c r="H156" s="342">
        <v>0</v>
      </c>
      <c r="I156" s="263">
        <v>2</v>
      </c>
    </row>
    <row r="157" spans="1:9" s="219" customFormat="1" ht="9" customHeight="1">
      <c r="A157" s="220" t="s">
        <v>51</v>
      </c>
      <c r="B157" s="263">
        <f t="shared" si="9"/>
        <v>2034</v>
      </c>
      <c r="C157" s="342">
        <v>88</v>
      </c>
      <c r="D157" s="342">
        <v>1079</v>
      </c>
      <c r="E157" s="342">
        <v>1</v>
      </c>
      <c r="F157" s="342">
        <v>659</v>
      </c>
      <c r="G157" s="342">
        <v>46</v>
      </c>
      <c r="H157" s="342">
        <v>0</v>
      </c>
      <c r="I157" s="263">
        <v>161</v>
      </c>
    </row>
    <row r="158" spans="1:9" s="219" customFormat="1" ht="9" customHeight="1">
      <c r="A158" s="220" t="s">
        <v>52</v>
      </c>
      <c r="B158" s="263">
        <f t="shared" si="9"/>
        <v>117</v>
      </c>
      <c r="C158" s="342">
        <v>8</v>
      </c>
      <c r="D158" s="342">
        <v>58</v>
      </c>
      <c r="E158" s="342">
        <v>0</v>
      </c>
      <c r="F158" s="342">
        <v>0</v>
      </c>
      <c r="G158" s="342">
        <v>0</v>
      </c>
      <c r="H158" s="342">
        <v>49</v>
      </c>
      <c r="I158" s="263">
        <v>2</v>
      </c>
    </row>
    <row r="159" spans="1:9" s="219" customFormat="1" ht="9" customHeight="1">
      <c r="A159" s="225" t="s">
        <v>53</v>
      </c>
      <c r="B159" s="265">
        <f t="shared" si="9"/>
        <v>10</v>
      </c>
      <c r="C159" s="343">
        <v>6</v>
      </c>
      <c r="D159" s="343">
        <v>4</v>
      </c>
      <c r="E159" s="343">
        <v>0</v>
      </c>
      <c r="F159" s="343">
        <v>0</v>
      </c>
      <c r="G159" s="343">
        <v>0</v>
      </c>
      <c r="H159" s="343">
        <v>0</v>
      </c>
      <c r="I159" s="265">
        <v>0</v>
      </c>
    </row>
    <row r="160" spans="1:9" s="219" customFormat="1" ht="9" customHeight="1">
      <c r="A160" s="220" t="s">
        <v>54</v>
      </c>
      <c r="B160" s="263">
        <f t="shared" si="9"/>
        <v>149</v>
      </c>
      <c r="C160" s="342">
        <v>122</v>
      </c>
      <c r="D160" s="342">
        <v>21</v>
      </c>
      <c r="E160" s="342">
        <v>0</v>
      </c>
      <c r="F160" s="342">
        <v>6</v>
      </c>
      <c r="G160" s="342">
        <v>0</v>
      </c>
      <c r="H160" s="342">
        <v>0</v>
      </c>
      <c r="I160" s="263">
        <v>0</v>
      </c>
    </row>
    <row r="161" spans="1:9" s="219" customFormat="1" ht="9" customHeight="1">
      <c r="A161" s="220" t="s">
        <v>55</v>
      </c>
      <c r="B161" s="263">
        <f t="shared" si="9"/>
        <v>56</v>
      </c>
      <c r="C161" s="342">
        <v>26</v>
      </c>
      <c r="D161" s="342">
        <v>25</v>
      </c>
      <c r="E161" s="342">
        <v>1</v>
      </c>
      <c r="F161" s="342">
        <v>3</v>
      </c>
      <c r="G161" s="342">
        <v>1</v>
      </c>
      <c r="H161" s="342">
        <v>0</v>
      </c>
      <c r="I161" s="263">
        <v>0</v>
      </c>
    </row>
    <row r="162" spans="1:9" s="219" customFormat="1" ht="9" customHeight="1">
      <c r="A162" s="220" t="s">
        <v>56</v>
      </c>
      <c r="B162" s="263">
        <f t="shared" si="9"/>
        <v>25</v>
      </c>
      <c r="C162" s="342">
        <v>1</v>
      </c>
      <c r="D162" s="342">
        <v>14</v>
      </c>
      <c r="E162" s="342">
        <v>0</v>
      </c>
      <c r="F162" s="342">
        <v>9</v>
      </c>
      <c r="G162" s="342">
        <v>1</v>
      </c>
      <c r="H162" s="342">
        <v>0</v>
      </c>
      <c r="I162" s="263">
        <v>0</v>
      </c>
    </row>
    <row r="163" spans="1:9" s="219" customFormat="1" ht="9" customHeight="1">
      <c r="A163" s="225" t="s">
        <v>57</v>
      </c>
      <c r="B163" s="265">
        <f t="shared" si="9"/>
        <v>38</v>
      </c>
      <c r="C163" s="343">
        <v>27</v>
      </c>
      <c r="D163" s="343">
        <v>8</v>
      </c>
      <c r="E163" s="343">
        <v>0</v>
      </c>
      <c r="F163" s="343">
        <v>2</v>
      </c>
      <c r="G163" s="343">
        <v>0</v>
      </c>
      <c r="H163" s="343">
        <v>0</v>
      </c>
      <c r="I163" s="265">
        <v>1</v>
      </c>
    </row>
    <row r="164" spans="1:9" s="219" customFormat="1" ht="9" customHeight="1">
      <c r="A164" s="220" t="s">
        <v>58</v>
      </c>
      <c r="B164" s="263">
        <f t="shared" si="9"/>
        <v>3072</v>
      </c>
      <c r="C164" s="342">
        <v>290</v>
      </c>
      <c r="D164" s="342">
        <v>1938</v>
      </c>
      <c r="E164" s="342">
        <v>1</v>
      </c>
      <c r="F164" s="342">
        <v>496</v>
      </c>
      <c r="G164" s="342">
        <v>346</v>
      </c>
      <c r="H164" s="342">
        <v>0</v>
      </c>
      <c r="I164" s="263">
        <v>1</v>
      </c>
    </row>
    <row r="165" spans="1:9" s="219" customFormat="1" ht="9" customHeight="1">
      <c r="A165" s="220" t="s">
        <v>59</v>
      </c>
      <c r="B165" s="263">
        <f t="shared" si="9"/>
        <v>231</v>
      </c>
      <c r="C165" s="342">
        <v>198</v>
      </c>
      <c r="D165" s="342">
        <v>32</v>
      </c>
      <c r="E165" s="342">
        <v>0</v>
      </c>
      <c r="F165" s="342">
        <v>0</v>
      </c>
      <c r="G165" s="342">
        <v>1</v>
      </c>
      <c r="H165" s="342">
        <v>0</v>
      </c>
      <c r="I165" s="263">
        <v>0</v>
      </c>
    </row>
    <row r="166" spans="1:9" s="219" customFormat="1" ht="9" customHeight="1">
      <c r="A166" s="220" t="s">
        <v>60</v>
      </c>
      <c r="B166" s="263">
        <f t="shared" si="9"/>
        <v>288</v>
      </c>
      <c r="C166" s="342">
        <v>36</v>
      </c>
      <c r="D166" s="342">
        <v>191</v>
      </c>
      <c r="E166" s="342">
        <v>0</v>
      </c>
      <c r="F166" s="342">
        <v>8</v>
      </c>
      <c r="G166" s="342">
        <v>27</v>
      </c>
      <c r="H166" s="342">
        <v>22</v>
      </c>
      <c r="I166" s="263">
        <v>4</v>
      </c>
    </row>
    <row r="167" spans="1:9" s="219" customFormat="1" ht="9" customHeight="1">
      <c r="A167" s="225" t="s">
        <v>61</v>
      </c>
      <c r="B167" s="265">
        <f t="shared" si="9"/>
        <v>372</v>
      </c>
      <c r="C167" s="373">
        <v>58</v>
      </c>
      <c r="D167" s="343">
        <v>309</v>
      </c>
      <c r="E167" s="343">
        <v>0</v>
      </c>
      <c r="F167" s="343">
        <v>0</v>
      </c>
      <c r="G167" s="343">
        <v>1</v>
      </c>
      <c r="H167" s="343">
        <v>0</v>
      </c>
      <c r="I167" s="265">
        <v>4</v>
      </c>
    </row>
    <row r="168" spans="1:9" s="219" customFormat="1" ht="9" customHeight="1">
      <c r="A168" s="220" t="s">
        <v>62</v>
      </c>
      <c r="B168" s="263">
        <f t="shared" si="9"/>
        <v>546</v>
      </c>
      <c r="C168" s="342">
        <v>63</v>
      </c>
      <c r="D168" s="342">
        <v>220</v>
      </c>
      <c r="E168" s="342">
        <v>0</v>
      </c>
      <c r="F168" s="342">
        <v>148</v>
      </c>
      <c r="G168" s="342">
        <v>115</v>
      </c>
      <c r="H168" s="342">
        <v>0</v>
      </c>
      <c r="I168" s="263">
        <v>0</v>
      </c>
    </row>
    <row r="169" spans="1:9" s="219" customFormat="1" ht="9" customHeight="1">
      <c r="A169" s="220" t="s">
        <v>63</v>
      </c>
      <c r="B169" s="263">
        <f t="shared" si="9"/>
        <v>877</v>
      </c>
      <c r="C169" s="374">
        <v>2</v>
      </c>
      <c r="D169" s="342">
        <v>209</v>
      </c>
      <c r="E169" s="342">
        <v>1</v>
      </c>
      <c r="F169" s="342">
        <v>596</v>
      </c>
      <c r="G169" s="342">
        <v>68</v>
      </c>
      <c r="H169" s="342">
        <v>1</v>
      </c>
      <c r="I169" s="263">
        <v>0</v>
      </c>
    </row>
    <row r="170" spans="1:9" s="219" customFormat="1" ht="9" customHeight="1">
      <c r="A170" s="220" t="s">
        <v>64</v>
      </c>
      <c r="B170" s="263">
        <f t="shared" si="9"/>
        <v>3141</v>
      </c>
      <c r="C170" s="374">
        <v>64</v>
      </c>
      <c r="D170" s="342">
        <v>764</v>
      </c>
      <c r="E170" s="342">
        <v>0</v>
      </c>
      <c r="F170" s="342">
        <v>498</v>
      </c>
      <c r="G170" s="342">
        <v>1795</v>
      </c>
      <c r="H170" s="342">
        <v>15</v>
      </c>
      <c r="I170" s="263">
        <v>5</v>
      </c>
    </row>
    <row r="171" spans="1:9" s="219" customFormat="1" ht="9" customHeight="1">
      <c r="A171" s="225" t="s">
        <v>65</v>
      </c>
      <c r="B171" s="265">
        <f t="shared" si="9"/>
        <v>245</v>
      </c>
      <c r="C171" s="343">
        <v>73</v>
      </c>
      <c r="D171" s="343">
        <v>55</v>
      </c>
      <c r="E171" s="343">
        <v>29</v>
      </c>
      <c r="F171" s="343">
        <v>33</v>
      </c>
      <c r="G171" s="343">
        <v>55</v>
      </c>
      <c r="H171" s="343">
        <v>0</v>
      </c>
      <c r="I171" s="265">
        <v>0</v>
      </c>
    </row>
    <row r="172" spans="1:9" s="219" customFormat="1" ht="9" customHeight="1">
      <c r="A172" s="220" t="s">
        <v>66</v>
      </c>
      <c r="B172" s="263">
        <f t="shared" si="9"/>
        <v>571</v>
      </c>
      <c r="C172" s="374">
        <v>19</v>
      </c>
      <c r="D172" s="342">
        <v>369</v>
      </c>
      <c r="E172" s="342">
        <v>1</v>
      </c>
      <c r="F172" s="342">
        <v>65</v>
      </c>
      <c r="G172" s="342">
        <v>111</v>
      </c>
      <c r="H172" s="342">
        <v>0</v>
      </c>
      <c r="I172" s="263">
        <v>6</v>
      </c>
    </row>
    <row r="173" spans="1:9" s="219" customFormat="1" ht="9" customHeight="1">
      <c r="A173" s="220" t="s">
        <v>67</v>
      </c>
      <c r="B173" s="263">
        <f t="shared" si="9"/>
        <v>279</v>
      </c>
      <c r="C173" s="342">
        <v>252</v>
      </c>
      <c r="D173" s="342">
        <v>27</v>
      </c>
      <c r="E173" s="342">
        <v>0</v>
      </c>
      <c r="F173" s="342">
        <v>0</v>
      </c>
      <c r="G173" s="342">
        <v>0</v>
      </c>
      <c r="H173" s="342">
        <v>0</v>
      </c>
      <c r="I173" s="263">
        <v>0</v>
      </c>
    </row>
    <row r="174" spans="1:9" s="219" customFormat="1" ht="9" customHeight="1">
      <c r="A174" s="220" t="s">
        <v>68</v>
      </c>
      <c r="B174" s="263">
        <f t="shared" si="9"/>
        <v>3696</v>
      </c>
      <c r="C174" s="374">
        <v>15</v>
      </c>
      <c r="D174" s="342">
        <v>546</v>
      </c>
      <c r="E174" s="342">
        <v>0</v>
      </c>
      <c r="F174" s="342">
        <v>3135</v>
      </c>
      <c r="G174" s="342">
        <v>0</v>
      </c>
      <c r="H174" s="342">
        <v>0</v>
      </c>
      <c r="I174" s="263">
        <v>0</v>
      </c>
    </row>
    <row r="175" spans="1:9" s="219" customFormat="1" ht="9" customHeight="1">
      <c r="A175" s="225" t="s">
        <v>69</v>
      </c>
      <c r="B175" s="265">
        <f t="shared" si="9"/>
        <v>159</v>
      </c>
      <c r="C175" s="343">
        <v>43</v>
      </c>
      <c r="D175" s="343">
        <v>13</v>
      </c>
      <c r="E175" s="343">
        <v>0</v>
      </c>
      <c r="F175" s="343">
        <v>94</v>
      </c>
      <c r="G175" s="343">
        <v>7</v>
      </c>
      <c r="H175" s="343">
        <v>2</v>
      </c>
      <c r="I175" s="265">
        <v>0</v>
      </c>
    </row>
    <row r="176" spans="1:9" s="219" customFormat="1" ht="9" customHeight="1">
      <c r="A176" s="220" t="s">
        <v>70</v>
      </c>
      <c r="B176" s="263">
        <f t="shared" si="9"/>
        <v>848</v>
      </c>
      <c r="C176" s="342">
        <v>283</v>
      </c>
      <c r="D176" s="342">
        <v>123</v>
      </c>
      <c r="E176" s="342">
        <v>2</v>
      </c>
      <c r="F176" s="342">
        <v>349</v>
      </c>
      <c r="G176" s="342">
        <v>90</v>
      </c>
      <c r="H176" s="342">
        <v>0</v>
      </c>
      <c r="I176" s="263">
        <v>1</v>
      </c>
    </row>
    <row r="177" spans="1:9" s="219" customFormat="1" ht="9" customHeight="1">
      <c r="A177" s="220" t="s">
        <v>71</v>
      </c>
      <c r="B177" s="263">
        <f t="shared" si="9"/>
        <v>326</v>
      </c>
      <c r="C177" s="342">
        <v>326</v>
      </c>
      <c r="D177" s="342">
        <v>0</v>
      </c>
      <c r="E177" s="342">
        <v>0</v>
      </c>
      <c r="F177" s="342">
        <v>0</v>
      </c>
      <c r="G177" s="342">
        <v>0</v>
      </c>
      <c r="H177" s="342">
        <v>0</v>
      </c>
      <c r="I177" s="263">
        <v>0</v>
      </c>
    </row>
    <row r="178" spans="1:9" s="219" customFormat="1" ht="9" customHeight="1">
      <c r="A178" s="220" t="s">
        <v>72</v>
      </c>
      <c r="B178" s="263">
        <f t="shared" si="9"/>
        <v>310</v>
      </c>
      <c r="C178" s="342">
        <v>0</v>
      </c>
      <c r="D178" s="342">
        <v>206</v>
      </c>
      <c r="E178" s="342">
        <v>15</v>
      </c>
      <c r="F178" s="342">
        <v>17</v>
      </c>
      <c r="G178" s="342">
        <v>72</v>
      </c>
      <c r="H178" s="342">
        <v>0</v>
      </c>
      <c r="I178" s="263">
        <v>0</v>
      </c>
    </row>
    <row r="179" spans="1:9" s="219" customFormat="1" ht="9" customHeight="1">
      <c r="A179" s="225" t="s">
        <v>73</v>
      </c>
      <c r="B179" s="265">
        <f t="shared" si="9"/>
        <v>97</v>
      </c>
      <c r="C179" s="343">
        <v>43</v>
      </c>
      <c r="D179" s="343">
        <v>42</v>
      </c>
      <c r="E179" s="343">
        <v>0</v>
      </c>
      <c r="F179" s="343">
        <v>3</v>
      </c>
      <c r="G179" s="343">
        <v>9</v>
      </c>
      <c r="H179" s="343">
        <v>0</v>
      </c>
      <c r="I179" s="265">
        <v>0</v>
      </c>
    </row>
    <row r="180" spans="1:9" s="219" customFormat="1" ht="9" customHeight="1">
      <c r="A180" s="220" t="s">
        <v>74</v>
      </c>
      <c r="B180" s="263">
        <f t="shared" si="9"/>
        <v>172</v>
      </c>
      <c r="C180" s="342">
        <v>25</v>
      </c>
      <c r="D180" s="342">
        <v>133</v>
      </c>
      <c r="E180" s="342">
        <v>0</v>
      </c>
      <c r="F180" s="342">
        <v>13</v>
      </c>
      <c r="G180" s="342">
        <v>1</v>
      </c>
      <c r="H180" s="342">
        <v>0</v>
      </c>
      <c r="I180" s="263">
        <v>0</v>
      </c>
    </row>
    <row r="181" spans="1:9" s="219" customFormat="1" ht="9" customHeight="1">
      <c r="A181" s="220" t="s">
        <v>75</v>
      </c>
      <c r="B181" s="263">
        <f t="shared" si="9"/>
        <v>549</v>
      </c>
      <c r="C181" s="342">
        <v>27</v>
      </c>
      <c r="D181" s="342">
        <v>256</v>
      </c>
      <c r="E181" s="342">
        <v>203</v>
      </c>
      <c r="F181" s="342">
        <v>30</v>
      </c>
      <c r="G181" s="342">
        <v>9</v>
      </c>
      <c r="H181" s="342">
        <v>0</v>
      </c>
      <c r="I181" s="263">
        <v>24</v>
      </c>
    </row>
    <row r="182" spans="1:9" s="219" customFormat="1" ht="9" customHeight="1">
      <c r="A182" s="220" t="s">
        <v>76</v>
      </c>
      <c r="B182" s="263">
        <f t="shared" si="9"/>
        <v>86</v>
      </c>
      <c r="C182" s="342">
        <v>8</v>
      </c>
      <c r="D182" s="342">
        <v>0</v>
      </c>
      <c r="E182" s="342">
        <v>0</v>
      </c>
      <c r="F182" s="342">
        <v>78</v>
      </c>
      <c r="G182" s="342">
        <v>0</v>
      </c>
      <c r="H182" s="342">
        <v>0</v>
      </c>
      <c r="I182" s="263">
        <v>0</v>
      </c>
    </row>
    <row r="183" spans="1:9" s="219" customFormat="1" ht="9" customHeight="1">
      <c r="A183" s="225" t="s">
        <v>77</v>
      </c>
      <c r="B183" s="265">
        <f t="shared" si="9"/>
        <v>357</v>
      </c>
      <c r="C183" s="343">
        <v>156</v>
      </c>
      <c r="D183" s="343">
        <v>187</v>
      </c>
      <c r="E183" s="343">
        <v>0</v>
      </c>
      <c r="F183" s="343">
        <v>3</v>
      </c>
      <c r="G183" s="343">
        <v>11</v>
      </c>
      <c r="H183" s="343">
        <v>0</v>
      </c>
      <c r="I183" s="265">
        <v>0</v>
      </c>
    </row>
    <row r="184" spans="1:9" s="219" customFormat="1" ht="9" customHeight="1">
      <c r="A184" s="220" t="s">
        <v>78</v>
      </c>
      <c r="B184" s="263">
        <f t="shared" si="9"/>
        <v>48</v>
      </c>
      <c r="C184" s="342">
        <v>33</v>
      </c>
      <c r="D184" s="342">
        <v>12</v>
      </c>
      <c r="E184" s="342">
        <v>0</v>
      </c>
      <c r="F184" s="342">
        <v>0</v>
      </c>
      <c r="G184" s="342">
        <v>0</v>
      </c>
      <c r="H184" s="342">
        <v>0</v>
      </c>
      <c r="I184" s="263">
        <v>3</v>
      </c>
    </row>
    <row r="185" spans="1:9" s="219" customFormat="1" ht="9" customHeight="1">
      <c r="A185" s="220" t="s">
        <v>79</v>
      </c>
      <c r="B185" s="263">
        <f t="shared" si="9"/>
        <v>1320</v>
      </c>
      <c r="C185" s="342">
        <v>185</v>
      </c>
      <c r="D185" s="342">
        <v>203</v>
      </c>
      <c r="E185" s="342">
        <v>0</v>
      </c>
      <c r="F185" s="342">
        <v>361</v>
      </c>
      <c r="G185" s="342">
        <v>571</v>
      </c>
      <c r="H185" s="342">
        <v>0</v>
      </c>
      <c r="I185" s="263">
        <v>0</v>
      </c>
    </row>
    <row r="186" spans="1:9" s="219" customFormat="1" ht="9" customHeight="1">
      <c r="A186" s="220" t="s">
        <v>80</v>
      </c>
      <c r="B186" s="263">
        <f t="shared" si="9"/>
        <v>79</v>
      </c>
      <c r="C186" s="342">
        <v>42</v>
      </c>
      <c r="D186" s="342">
        <v>30</v>
      </c>
      <c r="E186" s="342">
        <v>0</v>
      </c>
      <c r="F186" s="342">
        <v>6</v>
      </c>
      <c r="G186" s="342">
        <v>0</v>
      </c>
      <c r="H186" s="342">
        <v>1</v>
      </c>
      <c r="I186" s="263">
        <v>0</v>
      </c>
    </row>
    <row r="187" spans="1:9" s="219" customFormat="1" ht="9" customHeight="1">
      <c r="A187" s="225" t="s">
        <v>81</v>
      </c>
      <c r="B187" s="265">
        <f t="shared" si="9"/>
        <v>6</v>
      </c>
      <c r="C187" s="343">
        <v>1</v>
      </c>
      <c r="D187" s="343">
        <v>1</v>
      </c>
      <c r="E187" s="343">
        <v>0</v>
      </c>
      <c r="F187" s="343">
        <v>2</v>
      </c>
      <c r="G187" s="343">
        <v>2</v>
      </c>
      <c r="H187" s="343">
        <v>0</v>
      </c>
      <c r="I187" s="265">
        <v>0</v>
      </c>
    </row>
    <row r="188" spans="1:9" s="219" customFormat="1" ht="9" customHeight="1">
      <c r="A188" s="253"/>
      <c r="B188" s="256"/>
      <c r="C188" s="353"/>
      <c r="D188" s="353"/>
      <c r="E188" s="353"/>
      <c r="F188" s="353"/>
      <c r="G188" s="353"/>
      <c r="H188" s="353"/>
      <c r="I188" s="313"/>
    </row>
    <row r="189" spans="1:9" s="219" customFormat="1" ht="9" customHeight="1">
      <c r="A189" s="218">
        <v>2000</v>
      </c>
      <c r="B189" s="242"/>
      <c r="C189" s="242"/>
      <c r="D189" s="242"/>
      <c r="E189" s="242"/>
      <c r="F189" s="242"/>
      <c r="G189" s="242"/>
      <c r="H189" s="242"/>
      <c r="I189" s="242"/>
    </row>
    <row r="190" spans="1:9" s="219" customFormat="1" ht="9" customHeight="1">
      <c r="A190" s="222" t="s">
        <v>102</v>
      </c>
      <c r="B190" s="261">
        <f t="shared" ref="B190:I190" si="10">SUM(B192:B223)</f>
        <v>22082</v>
      </c>
      <c r="C190" s="261">
        <f t="shared" si="10"/>
        <v>2359</v>
      </c>
      <c r="D190" s="261">
        <f t="shared" si="10"/>
        <v>7076</v>
      </c>
      <c r="E190" s="261">
        <f t="shared" si="10"/>
        <v>41</v>
      </c>
      <c r="F190" s="261">
        <f t="shared" si="10"/>
        <v>8319</v>
      </c>
      <c r="G190" s="261">
        <f t="shared" si="10"/>
        <v>4000</v>
      </c>
      <c r="H190" s="261">
        <f t="shared" si="10"/>
        <v>133</v>
      </c>
      <c r="I190" s="261">
        <f t="shared" si="10"/>
        <v>154</v>
      </c>
    </row>
    <row r="191" spans="1:9" s="219" customFormat="1" ht="3.95" customHeight="1">
      <c r="A191" s="222"/>
      <c r="B191" s="261"/>
      <c r="C191" s="261"/>
      <c r="D191" s="261"/>
      <c r="E191" s="261"/>
      <c r="F191" s="261"/>
      <c r="G191" s="261"/>
      <c r="H191" s="261"/>
      <c r="I191" s="261"/>
    </row>
    <row r="192" spans="1:9" s="219" customFormat="1" ht="9" customHeight="1">
      <c r="A192" s="220" t="s">
        <v>50</v>
      </c>
      <c r="B192" s="263">
        <f t="shared" ref="B192:B223" si="11">SUM(C192:I192)</f>
        <v>99</v>
      </c>
      <c r="C192" s="342">
        <v>24</v>
      </c>
      <c r="D192" s="342">
        <v>44</v>
      </c>
      <c r="E192" s="342">
        <v>0</v>
      </c>
      <c r="F192" s="342">
        <v>23</v>
      </c>
      <c r="G192" s="342">
        <v>8</v>
      </c>
      <c r="H192" s="342">
        <v>0</v>
      </c>
      <c r="I192" s="263">
        <v>0</v>
      </c>
    </row>
    <row r="193" spans="1:9" s="219" customFormat="1" ht="9" customHeight="1">
      <c r="A193" s="220" t="s">
        <v>51</v>
      </c>
      <c r="B193" s="263">
        <f t="shared" si="11"/>
        <v>2492</v>
      </c>
      <c r="C193" s="342">
        <v>26</v>
      </c>
      <c r="D193" s="342">
        <v>658</v>
      </c>
      <c r="E193" s="342">
        <v>3</v>
      </c>
      <c r="F193" s="342">
        <v>1629</v>
      </c>
      <c r="G193" s="342">
        <v>65</v>
      </c>
      <c r="H193" s="342">
        <v>1</v>
      </c>
      <c r="I193" s="263">
        <v>110</v>
      </c>
    </row>
    <row r="194" spans="1:9" s="219" customFormat="1" ht="9" customHeight="1">
      <c r="A194" s="220" t="s">
        <v>52</v>
      </c>
      <c r="B194" s="263">
        <f t="shared" si="11"/>
        <v>121</v>
      </c>
      <c r="C194" s="342">
        <v>1</v>
      </c>
      <c r="D194" s="342">
        <v>65</v>
      </c>
      <c r="E194" s="342">
        <v>0</v>
      </c>
      <c r="F194" s="342">
        <v>0</v>
      </c>
      <c r="G194" s="342">
        <v>0</v>
      </c>
      <c r="H194" s="342">
        <v>55</v>
      </c>
      <c r="I194" s="263">
        <v>0</v>
      </c>
    </row>
    <row r="195" spans="1:9" s="219" customFormat="1" ht="9" customHeight="1">
      <c r="A195" s="225" t="s">
        <v>53</v>
      </c>
      <c r="B195" s="265">
        <f t="shared" si="11"/>
        <v>19</v>
      </c>
      <c r="C195" s="343">
        <v>2</v>
      </c>
      <c r="D195" s="343">
        <v>5</v>
      </c>
      <c r="E195" s="343">
        <v>0</v>
      </c>
      <c r="F195" s="343">
        <v>1</v>
      </c>
      <c r="G195" s="343">
        <v>11</v>
      </c>
      <c r="H195" s="343">
        <v>0</v>
      </c>
      <c r="I195" s="265">
        <v>0</v>
      </c>
    </row>
    <row r="196" spans="1:9" s="219" customFormat="1" ht="9" customHeight="1">
      <c r="A196" s="220" t="s">
        <v>54</v>
      </c>
      <c r="B196" s="263">
        <f t="shared" si="11"/>
        <v>147</v>
      </c>
      <c r="C196" s="342">
        <v>110</v>
      </c>
      <c r="D196" s="342">
        <v>16</v>
      </c>
      <c r="E196" s="342">
        <v>0</v>
      </c>
      <c r="F196" s="342">
        <v>20</v>
      </c>
      <c r="G196" s="342">
        <v>0</v>
      </c>
      <c r="H196" s="342">
        <v>1</v>
      </c>
      <c r="I196" s="263">
        <v>0</v>
      </c>
    </row>
    <row r="197" spans="1:9" s="219" customFormat="1" ht="9" customHeight="1">
      <c r="A197" s="220" t="s">
        <v>55</v>
      </c>
      <c r="B197" s="263">
        <f t="shared" si="11"/>
        <v>59</v>
      </c>
      <c r="C197" s="342">
        <v>28</v>
      </c>
      <c r="D197" s="342">
        <v>28</v>
      </c>
      <c r="E197" s="342">
        <v>0</v>
      </c>
      <c r="F197" s="342">
        <v>2</v>
      </c>
      <c r="G197" s="342">
        <v>1</v>
      </c>
      <c r="H197" s="342">
        <v>0</v>
      </c>
      <c r="I197" s="263">
        <v>0</v>
      </c>
    </row>
    <row r="198" spans="1:9" s="219" customFormat="1" ht="9" customHeight="1">
      <c r="A198" s="220" t="s">
        <v>56</v>
      </c>
      <c r="B198" s="263">
        <f t="shared" si="11"/>
        <v>23</v>
      </c>
      <c r="C198" s="342">
        <v>2</v>
      </c>
      <c r="D198" s="342">
        <v>18</v>
      </c>
      <c r="E198" s="342">
        <v>0</v>
      </c>
      <c r="F198" s="342">
        <v>2</v>
      </c>
      <c r="G198" s="342">
        <v>1</v>
      </c>
      <c r="H198" s="342">
        <v>0</v>
      </c>
      <c r="I198" s="263">
        <v>0</v>
      </c>
    </row>
    <row r="199" spans="1:9" s="219" customFormat="1" ht="9" customHeight="1">
      <c r="A199" s="225" t="s">
        <v>57</v>
      </c>
      <c r="B199" s="265">
        <f t="shared" si="11"/>
        <v>33</v>
      </c>
      <c r="C199" s="343">
        <v>19</v>
      </c>
      <c r="D199" s="343">
        <v>7</v>
      </c>
      <c r="E199" s="343">
        <v>0</v>
      </c>
      <c r="F199" s="343">
        <v>1</v>
      </c>
      <c r="G199" s="343">
        <v>2</v>
      </c>
      <c r="H199" s="343">
        <v>1</v>
      </c>
      <c r="I199" s="265">
        <v>3</v>
      </c>
    </row>
    <row r="200" spans="1:9" s="219" customFormat="1" ht="9" customHeight="1">
      <c r="A200" s="220" t="s">
        <v>58</v>
      </c>
      <c r="B200" s="263">
        <f t="shared" si="11"/>
        <v>2772</v>
      </c>
      <c r="C200" s="342">
        <v>230</v>
      </c>
      <c r="D200" s="342">
        <v>1682</v>
      </c>
      <c r="E200" s="342">
        <v>0</v>
      </c>
      <c r="F200" s="342">
        <v>416</v>
      </c>
      <c r="G200" s="342">
        <v>444</v>
      </c>
      <c r="H200" s="342">
        <v>0</v>
      </c>
      <c r="I200" s="263">
        <v>0</v>
      </c>
    </row>
    <row r="201" spans="1:9" s="219" customFormat="1" ht="9" customHeight="1">
      <c r="A201" s="220" t="s">
        <v>59</v>
      </c>
      <c r="B201" s="263">
        <f t="shared" si="11"/>
        <v>308</v>
      </c>
      <c r="C201" s="342">
        <v>187</v>
      </c>
      <c r="D201" s="342">
        <v>112</v>
      </c>
      <c r="E201" s="342">
        <v>0</v>
      </c>
      <c r="F201" s="342">
        <v>0</v>
      </c>
      <c r="G201" s="342">
        <v>9</v>
      </c>
      <c r="H201" s="342">
        <v>0</v>
      </c>
      <c r="I201" s="263">
        <v>0</v>
      </c>
    </row>
    <row r="202" spans="1:9" s="219" customFormat="1" ht="9" customHeight="1">
      <c r="A202" s="220" t="s">
        <v>60</v>
      </c>
      <c r="B202" s="263">
        <f t="shared" si="11"/>
        <v>137</v>
      </c>
      <c r="C202" s="342">
        <v>35</v>
      </c>
      <c r="D202" s="342">
        <v>57</v>
      </c>
      <c r="E202" s="342">
        <v>1</v>
      </c>
      <c r="F202" s="342">
        <v>5</v>
      </c>
      <c r="G202" s="342">
        <v>23</v>
      </c>
      <c r="H202" s="342">
        <v>14</v>
      </c>
      <c r="I202" s="263">
        <v>2</v>
      </c>
    </row>
    <row r="203" spans="1:9" s="219" customFormat="1" ht="9" customHeight="1">
      <c r="A203" s="225" t="s">
        <v>61</v>
      </c>
      <c r="B203" s="265">
        <f t="shared" si="11"/>
        <v>731</v>
      </c>
      <c r="C203" s="373">
        <v>5</v>
      </c>
      <c r="D203" s="343">
        <v>424</v>
      </c>
      <c r="E203" s="343">
        <v>1</v>
      </c>
      <c r="F203" s="343">
        <v>282</v>
      </c>
      <c r="G203" s="343">
        <v>5</v>
      </c>
      <c r="H203" s="343">
        <v>1</v>
      </c>
      <c r="I203" s="265">
        <v>13</v>
      </c>
    </row>
    <row r="204" spans="1:9" s="219" customFormat="1" ht="9" customHeight="1">
      <c r="A204" s="220" t="s">
        <v>62</v>
      </c>
      <c r="B204" s="263">
        <f t="shared" si="11"/>
        <v>617</v>
      </c>
      <c r="C204" s="342">
        <v>71</v>
      </c>
      <c r="D204" s="342">
        <v>221</v>
      </c>
      <c r="E204" s="342">
        <v>0</v>
      </c>
      <c r="F204" s="342">
        <v>165</v>
      </c>
      <c r="G204" s="342">
        <v>160</v>
      </c>
      <c r="H204" s="342">
        <v>0</v>
      </c>
      <c r="I204" s="263">
        <v>0</v>
      </c>
    </row>
    <row r="205" spans="1:9" s="219" customFormat="1" ht="9" customHeight="1">
      <c r="A205" s="220" t="s">
        <v>63</v>
      </c>
      <c r="B205" s="263">
        <f t="shared" si="11"/>
        <v>734</v>
      </c>
      <c r="C205" s="374">
        <v>0</v>
      </c>
      <c r="D205" s="342">
        <v>280</v>
      </c>
      <c r="E205" s="342">
        <v>0</v>
      </c>
      <c r="F205" s="342">
        <v>414</v>
      </c>
      <c r="G205" s="342">
        <v>40</v>
      </c>
      <c r="H205" s="342">
        <v>0</v>
      </c>
      <c r="I205" s="263">
        <v>0</v>
      </c>
    </row>
    <row r="206" spans="1:9" s="219" customFormat="1" ht="9" customHeight="1">
      <c r="A206" s="220" t="s">
        <v>64</v>
      </c>
      <c r="B206" s="263">
        <f t="shared" si="11"/>
        <v>4624</v>
      </c>
      <c r="C206" s="374">
        <v>73</v>
      </c>
      <c r="D206" s="342">
        <v>989</v>
      </c>
      <c r="E206" s="342">
        <v>2</v>
      </c>
      <c r="F206" s="342">
        <v>1156</v>
      </c>
      <c r="G206" s="342">
        <v>2369</v>
      </c>
      <c r="H206" s="342">
        <v>30</v>
      </c>
      <c r="I206" s="263">
        <v>5</v>
      </c>
    </row>
    <row r="207" spans="1:9" s="219" customFormat="1" ht="9" customHeight="1">
      <c r="A207" s="225" t="s">
        <v>65</v>
      </c>
      <c r="B207" s="265">
        <f t="shared" si="11"/>
        <v>184</v>
      </c>
      <c r="C207" s="343">
        <v>88</v>
      </c>
      <c r="D207" s="343">
        <v>26</v>
      </c>
      <c r="E207" s="343">
        <v>16</v>
      </c>
      <c r="F207" s="343">
        <v>23</v>
      </c>
      <c r="G207" s="343">
        <v>31</v>
      </c>
      <c r="H207" s="343">
        <v>0</v>
      </c>
      <c r="I207" s="265">
        <v>0</v>
      </c>
    </row>
    <row r="208" spans="1:9" s="219" customFormat="1" ht="9" customHeight="1">
      <c r="A208" s="220" t="s">
        <v>66</v>
      </c>
      <c r="B208" s="263">
        <f t="shared" si="11"/>
        <v>624</v>
      </c>
      <c r="C208" s="374">
        <v>13</v>
      </c>
      <c r="D208" s="342">
        <v>430</v>
      </c>
      <c r="E208" s="342">
        <v>2</v>
      </c>
      <c r="F208" s="342">
        <v>123</v>
      </c>
      <c r="G208" s="342">
        <v>36</v>
      </c>
      <c r="H208" s="342">
        <v>19</v>
      </c>
      <c r="I208" s="263">
        <v>1</v>
      </c>
    </row>
    <row r="209" spans="1:9" s="219" customFormat="1" ht="9" customHeight="1">
      <c r="A209" s="220" t="s">
        <v>67</v>
      </c>
      <c r="B209" s="263">
        <f t="shared" si="11"/>
        <v>197</v>
      </c>
      <c r="C209" s="342">
        <v>188</v>
      </c>
      <c r="D209" s="342">
        <v>6</v>
      </c>
      <c r="E209" s="342">
        <v>0</v>
      </c>
      <c r="F209" s="342">
        <v>0</v>
      </c>
      <c r="G209" s="342">
        <v>3</v>
      </c>
      <c r="H209" s="342">
        <v>0</v>
      </c>
      <c r="I209" s="263">
        <v>0</v>
      </c>
    </row>
    <row r="210" spans="1:9" s="219" customFormat="1" ht="9" customHeight="1">
      <c r="A210" s="220" t="s">
        <v>68</v>
      </c>
      <c r="B210" s="263">
        <f t="shared" si="11"/>
        <v>3326</v>
      </c>
      <c r="C210" s="374">
        <v>4</v>
      </c>
      <c r="D210" s="342">
        <v>505</v>
      </c>
      <c r="E210" s="342">
        <v>0</v>
      </c>
      <c r="F210" s="342">
        <v>2817</v>
      </c>
      <c r="G210" s="342">
        <v>0</v>
      </c>
      <c r="H210" s="342">
        <v>0</v>
      </c>
      <c r="I210" s="263">
        <v>0</v>
      </c>
    </row>
    <row r="211" spans="1:9" s="219" customFormat="1" ht="9" customHeight="1">
      <c r="A211" s="225" t="s">
        <v>69</v>
      </c>
      <c r="B211" s="265">
        <f t="shared" si="11"/>
        <v>163</v>
      </c>
      <c r="C211" s="343">
        <v>42</v>
      </c>
      <c r="D211" s="343">
        <v>21</v>
      </c>
      <c r="E211" s="343">
        <v>2</v>
      </c>
      <c r="F211" s="343">
        <v>85</v>
      </c>
      <c r="G211" s="343">
        <v>13</v>
      </c>
      <c r="H211" s="343">
        <v>0</v>
      </c>
      <c r="I211" s="265">
        <v>0</v>
      </c>
    </row>
    <row r="212" spans="1:9" s="219" customFormat="1" ht="9" customHeight="1">
      <c r="A212" s="220" t="s">
        <v>70</v>
      </c>
      <c r="B212" s="263">
        <f t="shared" si="11"/>
        <v>1044</v>
      </c>
      <c r="C212" s="342">
        <v>267</v>
      </c>
      <c r="D212" s="342">
        <v>195</v>
      </c>
      <c r="E212" s="342">
        <v>1</v>
      </c>
      <c r="F212" s="342">
        <v>474</v>
      </c>
      <c r="G212" s="342">
        <v>100</v>
      </c>
      <c r="H212" s="342">
        <v>0</v>
      </c>
      <c r="I212" s="263">
        <v>7</v>
      </c>
    </row>
    <row r="213" spans="1:9" s="219" customFormat="1" ht="9" customHeight="1">
      <c r="A213" s="220" t="s">
        <v>71</v>
      </c>
      <c r="B213" s="263">
        <f t="shared" si="11"/>
        <v>536</v>
      </c>
      <c r="C213" s="342">
        <v>391</v>
      </c>
      <c r="D213" s="342">
        <v>75</v>
      </c>
      <c r="E213" s="342">
        <v>0</v>
      </c>
      <c r="F213" s="342">
        <v>43</v>
      </c>
      <c r="G213" s="342">
        <v>18</v>
      </c>
      <c r="H213" s="342">
        <v>9</v>
      </c>
      <c r="I213" s="263">
        <v>0</v>
      </c>
    </row>
    <row r="214" spans="1:9" s="219" customFormat="1" ht="9" customHeight="1">
      <c r="A214" s="220" t="s">
        <v>72</v>
      </c>
      <c r="B214" s="263">
        <f t="shared" si="11"/>
        <v>429</v>
      </c>
      <c r="C214" s="342">
        <v>2</v>
      </c>
      <c r="D214" s="342">
        <v>254</v>
      </c>
      <c r="E214" s="342">
        <v>7</v>
      </c>
      <c r="F214" s="342">
        <v>33</v>
      </c>
      <c r="G214" s="342">
        <v>133</v>
      </c>
      <c r="H214" s="342">
        <v>0</v>
      </c>
      <c r="I214" s="263">
        <v>0</v>
      </c>
    </row>
    <row r="215" spans="1:9" s="219" customFormat="1" ht="9" customHeight="1">
      <c r="A215" s="225" t="s">
        <v>73</v>
      </c>
      <c r="B215" s="265">
        <f t="shared" si="11"/>
        <v>119</v>
      </c>
      <c r="C215" s="343">
        <v>41</v>
      </c>
      <c r="D215" s="343">
        <v>52</v>
      </c>
      <c r="E215" s="343">
        <v>0</v>
      </c>
      <c r="F215" s="343">
        <v>9</v>
      </c>
      <c r="G215" s="343">
        <v>15</v>
      </c>
      <c r="H215" s="343">
        <v>0</v>
      </c>
      <c r="I215" s="265">
        <v>2</v>
      </c>
    </row>
    <row r="216" spans="1:9" s="219" customFormat="1" ht="9" customHeight="1">
      <c r="A216" s="220" t="s">
        <v>74</v>
      </c>
      <c r="B216" s="263">
        <f t="shared" si="11"/>
        <v>174</v>
      </c>
      <c r="C216" s="342">
        <v>3</v>
      </c>
      <c r="D216" s="342">
        <v>171</v>
      </c>
      <c r="E216" s="342">
        <v>0</v>
      </c>
      <c r="F216" s="342">
        <v>0</v>
      </c>
      <c r="G216" s="342">
        <v>0</v>
      </c>
      <c r="H216" s="342">
        <v>0</v>
      </c>
      <c r="I216" s="263">
        <v>0</v>
      </c>
    </row>
    <row r="217" spans="1:9" s="219" customFormat="1" ht="9" customHeight="1">
      <c r="A217" s="220" t="s">
        <v>75</v>
      </c>
      <c r="B217" s="263">
        <f t="shared" si="11"/>
        <v>608</v>
      </c>
      <c r="C217" s="342">
        <v>84</v>
      </c>
      <c r="D217" s="342">
        <v>292</v>
      </c>
      <c r="E217" s="342">
        <v>3</v>
      </c>
      <c r="F217" s="342">
        <v>166</v>
      </c>
      <c r="G217" s="342">
        <v>60</v>
      </c>
      <c r="H217" s="342">
        <v>0</v>
      </c>
      <c r="I217" s="263">
        <v>3</v>
      </c>
    </row>
    <row r="218" spans="1:9" s="219" customFormat="1" ht="9" customHeight="1">
      <c r="A218" s="220" t="s">
        <v>76</v>
      </c>
      <c r="B218" s="263">
        <f t="shared" si="11"/>
        <v>74</v>
      </c>
      <c r="C218" s="342">
        <v>17</v>
      </c>
      <c r="D218" s="342">
        <v>0</v>
      </c>
      <c r="E218" s="342">
        <v>0</v>
      </c>
      <c r="F218" s="342">
        <v>57</v>
      </c>
      <c r="G218" s="342">
        <v>0</v>
      </c>
      <c r="H218" s="342">
        <v>0</v>
      </c>
      <c r="I218" s="263">
        <v>0</v>
      </c>
    </row>
    <row r="219" spans="1:9" s="219" customFormat="1" ht="9" customHeight="1">
      <c r="A219" s="225" t="s">
        <v>77</v>
      </c>
      <c r="B219" s="265">
        <f t="shared" si="11"/>
        <v>388</v>
      </c>
      <c r="C219" s="343">
        <v>172</v>
      </c>
      <c r="D219" s="343">
        <v>198</v>
      </c>
      <c r="E219" s="343">
        <v>0</v>
      </c>
      <c r="F219" s="343">
        <v>2</v>
      </c>
      <c r="G219" s="343">
        <v>15</v>
      </c>
      <c r="H219" s="343">
        <v>1</v>
      </c>
      <c r="I219" s="265">
        <v>0</v>
      </c>
    </row>
    <row r="220" spans="1:9" s="219" customFormat="1" ht="9" customHeight="1">
      <c r="A220" s="220" t="s">
        <v>78</v>
      </c>
      <c r="B220" s="263">
        <f t="shared" si="11"/>
        <v>61</v>
      </c>
      <c r="C220" s="342">
        <v>37</v>
      </c>
      <c r="D220" s="342">
        <v>9</v>
      </c>
      <c r="E220" s="342">
        <v>0</v>
      </c>
      <c r="F220" s="342">
        <v>6</v>
      </c>
      <c r="G220" s="342">
        <v>0</v>
      </c>
      <c r="H220" s="342">
        <v>1</v>
      </c>
      <c r="I220" s="263">
        <v>8</v>
      </c>
    </row>
    <row r="221" spans="1:9" s="219" customFormat="1" ht="9" customHeight="1">
      <c r="A221" s="220" t="s">
        <v>79</v>
      </c>
      <c r="B221" s="263">
        <f t="shared" si="11"/>
        <v>1163</v>
      </c>
      <c r="C221" s="342">
        <v>148</v>
      </c>
      <c r="D221" s="342">
        <v>211</v>
      </c>
      <c r="E221" s="342">
        <v>3</v>
      </c>
      <c r="F221" s="342">
        <v>364</v>
      </c>
      <c r="G221" s="342">
        <v>437</v>
      </c>
      <c r="H221" s="342">
        <v>0</v>
      </c>
      <c r="I221" s="263">
        <v>0</v>
      </c>
    </row>
    <row r="222" spans="1:9" s="219" customFormat="1" ht="9" customHeight="1">
      <c r="A222" s="220" t="s">
        <v>80</v>
      </c>
      <c r="B222" s="263">
        <f t="shared" si="11"/>
        <v>70</v>
      </c>
      <c r="C222" s="342">
        <v>46</v>
      </c>
      <c r="D222" s="342">
        <v>23</v>
      </c>
      <c r="E222" s="342">
        <v>0</v>
      </c>
      <c r="F222" s="342">
        <v>1</v>
      </c>
      <c r="G222" s="342">
        <v>0</v>
      </c>
      <c r="H222" s="342">
        <v>0</v>
      </c>
      <c r="I222" s="263">
        <v>0</v>
      </c>
    </row>
    <row r="223" spans="1:9" s="219" customFormat="1" ht="9" customHeight="1">
      <c r="A223" s="225" t="s">
        <v>81</v>
      </c>
      <c r="B223" s="265">
        <f t="shared" si="11"/>
        <v>6</v>
      </c>
      <c r="C223" s="343">
        <v>3</v>
      </c>
      <c r="D223" s="343">
        <v>2</v>
      </c>
      <c r="E223" s="343">
        <v>0</v>
      </c>
      <c r="F223" s="343">
        <v>0</v>
      </c>
      <c r="G223" s="343">
        <v>1</v>
      </c>
      <c r="H223" s="343">
        <v>0</v>
      </c>
      <c r="I223" s="265">
        <v>0</v>
      </c>
    </row>
    <row r="224" spans="1:9" s="219" customFormat="1" ht="9" customHeight="1">
      <c r="A224" s="220"/>
      <c r="B224" s="263"/>
      <c r="C224" s="342"/>
      <c r="D224" s="342"/>
      <c r="E224" s="342"/>
      <c r="F224" s="342"/>
      <c r="G224" s="342"/>
      <c r="H224" s="342"/>
      <c r="I224" s="263"/>
    </row>
    <row r="225" spans="1:9" s="219" customFormat="1" ht="9" customHeight="1">
      <c r="A225" s="218">
        <v>2001</v>
      </c>
    </row>
    <row r="226" spans="1:9" s="219" customFormat="1" ht="9" customHeight="1">
      <c r="A226" s="222" t="s">
        <v>102</v>
      </c>
      <c r="B226" s="261">
        <f t="shared" ref="B226:I226" si="12">SUM(B228:B259)</f>
        <v>18782</v>
      </c>
      <c r="C226" s="261">
        <f t="shared" si="12"/>
        <v>2288</v>
      </c>
      <c r="D226" s="261">
        <f t="shared" si="12"/>
        <v>5164</v>
      </c>
      <c r="E226" s="261">
        <f t="shared" si="12"/>
        <v>210</v>
      </c>
      <c r="F226" s="261">
        <f t="shared" si="12"/>
        <v>7604</v>
      </c>
      <c r="G226" s="261">
        <f t="shared" si="12"/>
        <v>1633</v>
      </c>
      <c r="H226" s="261">
        <f t="shared" si="12"/>
        <v>1713</v>
      </c>
      <c r="I226" s="261">
        <f t="shared" si="12"/>
        <v>170</v>
      </c>
    </row>
    <row r="227" spans="1:9" s="219" customFormat="1" ht="3.95" customHeight="1">
      <c r="A227" s="222"/>
      <c r="B227" s="243"/>
      <c r="C227" s="243"/>
      <c r="D227" s="243"/>
      <c r="E227" s="243"/>
      <c r="F227" s="243"/>
      <c r="G227" s="243"/>
      <c r="H227" s="243"/>
      <c r="I227" s="243"/>
    </row>
    <row r="228" spans="1:9" s="219" customFormat="1" ht="9" customHeight="1">
      <c r="A228" s="220" t="s">
        <v>50</v>
      </c>
      <c r="B228" s="262">
        <f t="shared" ref="B228:B259" si="13">SUM(C228:I228)</f>
        <v>80</v>
      </c>
      <c r="C228" s="262">
        <v>14</v>
      </c>
      <c r="D228" s="262">
        <v>15</v>
      </c>
      <c r="E228" s="262">
        <v>0</v>
      </c>
      <c r="F228" s="262">
        <v>14</v>
      </c>
      <c r="G228" s="262">
        <v>18</v>
      </c>
      <c r="H228" s="262">
        <v>19</v>
      </c>
      <c r="I228" s="262">
        <v>0</v>
      </c>
    </row>
    <row r="229" spans="1:9" s="219" customFormat="1" ht="9" customHeight="1">
      <c r="A229" s="220" t="s">
        <v>51</v>
      </c>
      <c r="B229" s="262">
        <f t="shared" si="13"/>
        <v>1925</v>
      </c>
      <c r="C229" s="262">
        <v>24</v>
      </c>
      <c r="D229" s="262">
        <v>393</v>
      </c>
      <c r="E229" s="262">
        <v>2</v>
      </c>
      <c r="F229" s="262">
        <v>1409</v>
      </c>
      <c r="G229" s="262">
        <v>25</v>
      </c>
      <c r="H229" s="262">
        <v>0</v>
      </c>
      <c r="I229" s="262">
        <v>72</v>
      </c>
    </row>
    <row r="230" spans="1:9" s="219" customFormat="1" ht="9" customHeight="1">
      <c r="A230" s="220" t="s">
        <v>52</v>
      </c>
      <c r="B230" s="262">
        <f t="shared" si="13"/>
        <v>60</v>
      </c>
      <c r="C230" s="262">
        <v>1</v>
      </c>
      <c r="D230" s="262">
        <v>47</v>
      </c>
      <c r="E230" s="262">
        <v>0</v>
      </c>
      <c r="F230" s="262">
        <v>0</v>
      </c>
      <c r="G230" s="262">
        <v>0</v>
      </c>
      <c r="H230" s="262">
        <v>12</v>
      </c>
      <c r="I230" s="262">
        <v>0</v>
      </c>
    </row>
    <row r="231" spans="1:9" s="219" customFormat="1" ht="9" customHeight="1">
      <c r="A231" s="225" t="s">
        <v>53</v>
      </c>
      <c r="B231" s="289">
        <f t="shared" si="13"/>
        <v>16</v>
      </c>
      <c r="C231" s="289">
        <v>5</v>
      </c>
      <c r="D231" s="289">
        <v>11</v>
      </c>
      <c r="E231" s="289">
        <v>0</v>
      </c>
      <c r="F231" s="289">
        <v>0</v>
      </c>
      <c r="G231" s="289">
        <v>0</v>
      </c>
      <c r="H231" s="289">
        <v>0</v>
      </c>
      <c r="I231" s="289">
        <v>0</v>
      </c>
    </row>
    <row r="232" spans="1:9" s="219" customFormat="1" ht="9" customHeight="1">
      <c r="A232" s="220" t="s">
        <v>54</v>
      </c>
      <c r="B232" s="262">
        <f t="shared" si="13"/>
        <v>127</v>
      </c>
      <c r="C232" s="262">
        <v>103</v>
      </c>
      <c r="D232" s="262">
        <v>20</v>
      </c>
      <c r="E232" s="262">
        <v>0</v>
      </c>
      <c r="F232" s="262">
        <v>3</v>
      </c>
      <c r="G232" s="262">
        <v>1</v>
      </c>
      <c r="H232" s="262">
        <v>0</v>
      </c>
      <c r="I232" s="262">
        <v>0</v>
      </c>
    </row>
    <row r="233" spans="1:9" s="219" customFormat="1" ht="9" customHeight="1">
      <c r="A233" s="220" t="s">
        <v>55</v>
      </c>
      <c r="B233" s="262">
        <f t="shared" si="13"/>
        <v>70</v>
      </c>
      <c r="C233" s="262">
        <v>27</v>
      </c>
      <c r="D233" s="262">
        <v>28</v>
      </c>
      <c r="E233" s="262">
        <v>0</v>
      </c>
      <c r="F233" s="262">
        <v>3</v>
      </c>
      <c r="G233" s="262">
        <v>12</v>
      </c>
      <c r="H233" s="262">
        <v>0</v>
      </c>
      <c r="I233" s="262">
        <v>0</v>
      </c>
    </row>
    <row r="234" spans="1:9" s="219" customFormat="1" ht="9" customHeight="1">
      <c r="A234" s="220" t="s">
        <v>56</v>
      </c>
      <c r="B234" s="262">
        <f t="shared" si="13"/>
        <v>7</v>
      </c>
      <c r="C234" s="262">
        <v>0</v>
      </c>
      <c r="D234" s="262">
        <v>7</v>
      </c>
      <c r="E234" s="262">
        <v>0</v>
      </c>
      <c r="F234" s="262">
        <v>0</v>
      </c>
      <c r="G234" s="262">
        <v>0</v>
      </c>
      <c r="H234" s="262">
        <v>0</v>
      </c>
      <c r="I234" s="262">
        <v>0</v>
      </c>
    </row>
    <row r="235" spans="1:9" s="219" customFormat="1" ht="9" customHeight="1">
      <c r="A235" s="225" t="s">
        <v>57</v>
      </c>
      <c r="B235" s="289">
        <f t="shared" si="13"/>
        <v>43</v>
      </c>
      <c r="C235" s="289">
        <v>2</v>
      </c>
      <c r="D235" s="289">
        <v>38</v>
      </c>
      <c r="E235" s="289">
        <v>0</v>
      </c>
      <c r="F235" s="289">
        <v>2</v>
      </c>
      <c r="G235" s="289">
        <v>0</v>
      </c>
      <c r="H235" s="289">
        <v>1</v>
      </c>
      <c r="I235" s="289">
        <v>0</v>
      </c>
    </row>
    <row r="236" spans="1:9" s="219" customFormat="1" ht="9" customHeight="1">
      <c r="A236" s="220" t="s">
        <v>58</v>
      </c>
      <c r="B236" s="262">
        <f t="shared" si="13"/>
        <v>2037</v>
      </c>
      <c r="C236" s="262">
        <v>220</v>
      </c>
      <c r="D236" s="262">
        <v>1284</v>
      </c>
      <c r="E236" s="262">
        <v>2</v>
      </c>
      <c r="F236" s="262">
        <v>317</v>
      </c>
      <c r="G236" s="262">
        <v>214</v>
      </c>
      <c r="H236" s="262">
        <v>0</v>
      </c>
      <c r="I236" s="262">
        <v>0</v>
      </c>
    </row>
    <row r="237" spans="1:9" s="219" customFormat="1" ht="9" customHeight="1">
      <c r="A237" s="220" t="s">
        <v>59</v>
      </c>
      <c r="B237" s="262">
        <f t="shared" si="13"/>
        <v>231</v>
      </c>
      <c r="C237" s="262">
        <v>202</v>
      </c>
      <c r="D237" s="262">
        <v>28</v>
      </c>
      <c r="E237" s="262">
        <v>0</v>
      </c>
      <c r="F237" s="262">
        <v>0</v>
      </c>
      <c r="G237" s="262">
        <v>1</v>
      </c>
      <c r="H237" s="262">
        <v>0</v>
      </c>
      <c r="I237" s="262">
        <v>0</v>
      </c>
    </row>
    <row r="238" spans="1:9" s="219" customFormat="1" ht="9" customHeight="1">
      <c r="A238" s="220" t="s">
        <v>60</v>
      </c>
      <c r="B238" s="262">
        <f t="shared" si="13"/>
        <v>154</v>
      </c>
      <c r="C238" s="262">
        <v>26</v>
      </c>
      <c r="D238" s="262">
        <v>66</v>
      </c>
      <c r="E238" s="262">
        <v>2</v>
      </c>
      <c r="F238" s="262">
        <v>3</v>
      </c>
      <c r="G238" s="262">
        <v>50</v>
      </c>
      <c r="H238" s="262">
        <v>7</v>
      </c>
      <c r="I238" s="262">
        <v>0</v>
      </c>
    </row>
    <row r="239" spans="1:9" s="219" customFormat="1" ht="9" customHeight="1">
      <c r="A239" s="225" t="s">
        <v>61</v>
      </c>
      <c r="B239" s="289">
        <f t="shared" si="13"/>
        <v>332</v>
      </c>
      <c r="C239" s="289">
        <v>7</v>
      </c>
      <c r="D239" s="289">
        <v>291</v>
      </c>
      <c r="E239" s="289">
        <v>0</v>
      </c>
      <c r="F239" s="289">
        <v>29</v>
      </c>
      <c r="G239" s="289">
        <v>1</v>
      </c>
      <c r="H239" s="289">
        <v>0</v>
      </c>
      <c r="I239" s="289">
        <v>4</v>
      </c>
    </row>
    <row r="240" spans="1:9" s="219" customFormat="1" ht="9" customHeight="1">
      <c r="A240" s="220" t="s">
        <v>62</v>
      </c>
      <c r="B240" s="262">
        <f t="shared" si="13"/>
        <v>514</v>
      </c>
      <c r="C240" s="262">
        <v>114</v>
      </c>
      <c r="D240" s="262">
        <v>97</v>
      </c>
      <c r="E240" s="262">
        <v>0</v>
      </c>
      <c r="F240" s="262">
        <v>137</v>
      </c>
      <c r="G240" s="262">
        <v>166</v>
      </c>
      <c r="H240" s="262">
        <v>0</v>
      </c>
      <c r="I240" s="262">
        <v>0</v>
      </c>
    </row>
    <row r="241" spans="1:9" s="219" customFormat="1" ht="9" customHeight="1">
      <c r="A241" s="220" t="s">
        <v>63</v>
      </c>
      <c r="B241" s="262">
        <f t="shared" si="13"/>
        <v>982</v>
      </c>
      <c r="C241" s="262">
        <v>2</v>
      </c>
      <c r="D241" s="262">
        <v>388</v>
      </c>
      <c r="E241" s="262">
        <v>0</v>
      </c>
      <c r="F241" s="262">
        <v>551</v>
      </c>
      <c r="G241" s="262">
        <v>41</v>
      </c>
      <c r="H241" s="262">
        <v>0</v>
      </c>
      <c r="I241" s="262">
        <v>0</v>
      </c>
    </row>
    <row r="242" spans="1:9" s="219" customFormat="1" ht="9" customHeight="1">
      <c r="A242" s="220" t="s">
        <v>64</v>
      </c>
      <c r="B242" s="262">
        <f t="shared" si="13"/>
        <v>3072</v>
      </c>
      <c r="C242" s="262">
        <v>51</v>
      </c>
      <c r="D242" s="262">
        <v>464</v>
      </c>
      <c r="E242" s="262">
        <v>0</v>
      </c>
      <c r="F242" s="262">
        <v>904</v>
      </c>
      <c r="G242" s="262">
        <v>397</v>
      </c>
      <c r="H242" s="262">
        <v>1247</v>
      </c>
      <c r="I242" s="262">
        <v>9</v>
      </c>
    </row>
    <row r="243" spans="1:9" s="219" customFormat="1" ht="9" customHeight="1">
      <c r="A243" s="225" t="s">
        <v>65</v>
      </c>
      <c r="B243" s="289">
        <f t="shared" si="13"/>
        <v>238</v>
      </c>
      <c r="C243" s="289">
        <v>101</v>
      </c>
      <c r="D243" s="289">
        <v>44</v>
      </c>
      <c r="E243" s="289">
        <v>21</v>
      </c>
      <c r="F243" s="289">
        <v>8</v>
      </c>
      <c r="G243" s="289">
        <v>64</v>
      </c>
      <c r="H243" s="289">
        <v>0</v>
      </c>
      <c r="I243" s="289">
        <v>0</v>
      </c>
    </row>
    <row r="244" spans="1:9" s="219" customFormat="1" ht="9" customHeight="1">
      <c r="A244" s="220" t="s">
        <v>66</v>
      </c>
      <c r="B244" s="262">
        <f t="shared" si="13"/>
        <v>151</v>
      </c>
      <c r="C244" s="262">
        <v>12</v>
      </c>
      <c r="D244" s="262">
        <v>54</v>
      </c>
      <c r="E244" s="262">
        <v>0</v>
      </c>
      <c r="F244" s="262">
        <v>34</v>
      </c>
      <c r="G244" s="262">
        <v>50</v>
      </c>
      <c r="H244" s="262">
        <v>0</v>
      </c>
      <c r="I244" s="262">
        <v>1</v>
      </c>
    </row>
    <row r="245" spans="1:9" s="219" customFormat="1" ht="9" customHeight="1">
      <c r="A245" s="220" t="s">
        <v>67</v>
      </c>
      <c r="B245" s="262">
        <f t="shared" si="13"/>
        <v>115</v>
      </c>
      <c r="C245" s="262">
        <v>70</v>
      </c>
      <c r="D245" s="262">
        <v>0</v>
      </c>
      <c r="E245" s="262">
        <v>0</v>
      </c>
      <c r="F245" s="262">
        <v>4</v>
      </c>
      <c r="G245" s="262">
        <v>39</v>
      </c>
      <c r="H245" s="262">
        <v>2</v>
      </c>
      <c r="I245" s="262">
        <v>0</v>
      </c>
    </row>
    <row r="246" spans="1:9" s="219" customFormat="1" ht="9" customHeight="1">
      <c r="A246" s="220" t="s">
        <v>68</v>
      </c>
      <c r="B246" s="262">
        <f t="shared" si="13"/>
        <v>3170</v>
      </c>
      <c r="C246" s="262">
        <v>9</v>
      </c>
      <c r="D246" s="262">
        <v>410</v>
      </c>
      <c r="E246" s="262">
        <v>0</v>
      </c>
      <c r="F246" s="262">
        <v>2751</v>
      </c>
      <c r="G246" s="262">
        <v>0</v>
      </c>
      <c r="H246" s="262">
        <v>0</v>
      </c>
      <c r="I246" s="262">
        <v>0</v>
      </c>
    </row>
    <row r="247" spans="1:9" s="219" customFormat="1" ht="9" customHeight="1">
      <c r="A247" s="225" t="s">
        <v>69</v>
      </c>
      <c r="B247" s="289">
        <f t="shared" si="13"/>
        <v>134</v>
      </c>
      <c r="C247" s="289">
        <v>35</v>
      </c>
      <c r="D247" s="289">
        <v>12</v>
      </c>
      <c r="E247" s="289">
        <v>1</v>
      </c>
      <c r="F247" s="289">
        <v>78</v>
      </c>
      <c r="G247" s="289">
        <v>4</v>
      </c>
      <c r="H247" s="289">
        <v>2</v>
      </c>
      <c r="I247" s="289">
        <v>2</v>
      </c>
    </row>
    <row r="248" spans="1:9" s="219" customFormat="1" ht="9" customHeight="1">
      <c r="A248" s="220" t="s">
        <v>70</v>
      </c>
      <c r="B248" s="262">
        <f t="shared" si="13"/>
        <v>1006</v>
      </c>
      <c r="C248" s="262">
        <v>211</v>
      </c>
      <c r="D248" s="262">
        <v>161</v>
      </c>
      <c r="E248" s="262">
        <v>2</v>
      </c>
      <c r="F248" s="262">
        <v>515</v>
      </c>
      <c r="G248" s="262">
        <v>38</v>
      </c>
      <c r="H248" s="262">
        <v>28</v>
      </c>
      <c r="I248" s="262">
        <v>51</v>
      </c>
    </row>
    <row r="249" spans="1:9" s="219" customFormat="1" ht="9" customHeight="1">
      <c r="A249" s="220" t="s">
        <v>71</v>
      </c>
      <c r="B249" s="262">
        <f t="shared" si="13"/>
        <v>647</v>
      </c>
      <c r="C249" s="262">
        <v>464</v>
      </c>
      <c r="D249" s="262">
        <v>145</v>
      </c>
      <c r="E249" s="262">
        <v>0</v>
      </c>
      <c r="F249" s="262">
        <v>30</v>
      </c>
      <c r="G249" s="262">
        <v>5</v>
      </c>
      <c r="H249" s="262">
        <v>3</v>
      </c>
      <c r="I249" s="262">
        <v>0</v>
      </c>
    </row>
    <row r="250" spans="1:9" s="219" customFormat="1" ht="9" customHeight="1">
      <c r="A250" s="220" t="s">
        <v>72</v>
      </c>
      <c r="B250" s="262">
        <f t="shared" si="13"/>
        <v>256</v>
      </c>
      <c r="C250" s="262">
        <v>2</v>
      </c>
      <c r="D250" s="262">
        <v>90</v>
      </c>
      <c r="E250" s="262">
        <v>2</v>
      </c>
      <c r="F250" s="262">
        <v>43</v>
      </c>
      <c r="G250" s="262">
        <v>119</v>
      </c>
      <c r="H250" s="262">
        <v>0</v>
      </c>
      <c r="I250" s="262">
        <v>0</v>
      </c>
    </row>
    <row r="251" spans="1:9" s="219" customFormat="1" ht="9" customHeight="1">
      <c r="A251" s="225" t="s">
        <v>73</v>
      </c>
      <c r="B251" s="289">
        <f t="shared" si="13"/>
        <v>123</v>
      </c>
      <c r="C251" s="289">
        <v>36</v>
      </c>
      <c r="D251" s="289">
        <v>54</v>
      </c>
      <c r="E251" s="289">
        <v>0</v>
      </c>
      <c r="F251" s="289">
        <v>25</v>
      </c>
      <c r="G251" s="289">
        <v>8</v>
      </c>
      <c r="H251" s="289">
        <v>0</v>
      </c>
      <c r="I251" s="289">
        <v>0</v>
      </c>
    </row>
    <row r="252" spans="1:9" s="219" customFormat="1" ht="9" customHeight="1">
      <c r="A252" s="220" t="s">
        <v>74</v>
      </c>
      <c r="B252" s="262">
        <f t="shared" si="13"/>
        <v>171</v>
      </c>
      <c r="C252" s="262">
        <v>0</v>
      </c>
      <c r="D252" s="262">
        <v>168</v>
      </c>
      <c r="E252" s="262">
        <v>1</v>
      </c>
      <c r="F252" s="262">
        <v>1</v>
      </c>
      <c r="G252" s="262">
        <v>1</v>
      </c>
      <c r="H252" s="262">
        <v>0</v>
      </c>
      <c r="I252" s="262">
        <v>0</v>
      </c>
    </row>
    <row r="253" spans="1:9" s="219" customFormat="1" ht="9" customHeight="1">
      <c r="A253" s="220" t="s">
        <v>75</v>
      </c>
      <c r="B253" s="262">
        <f t="shared" si="13"/>
        <v>903</v>
      </c>
      <c r="C253" s="262">
        <v>101</v>
      </c>
      <c r="D253" s="262">
        <v>372</v>
      </c>
      <c r="E253" s="262">
        <v>1</v>
      </c>
      <c r="F253" s="262">
        <v>371</v>
      </c>
      <c r="G253" s="262">
        <v>44</v>
      </c>
      <c r="H253" s="262">
        <v>0</v>
      </c>
      <c r="I253" s="262">
        <v>14</v>
      </c>
    </row>
    <row r="254" spans="1:9" s="219" customFormat="1" ht="9" customHeight="1">
      <c r="A254" s="220" t="s">
        <v>76</v>
      </c>
      <c r="B254" s="262">
        <f t="shared" si="13"/>
        <v>92</v>
      </c>
      <c r="C254" s="262">
        <v>38</v>
      </c>
      <c r="D254" s="262">
        <v>0</v>
      </c>
      <c r="E254" s="262">
        <v>0</v>
      </c>
      <c r="F254" s="262">
        <v>54</v>
      </c>
      <c r="G254" s="262">
        <v>0</v>
      </c>
      <c r="H254" s="262">
        <v>0</v>
      </c>
      <c r="I254" s="262">
        <v>0</v>
      </c>
    </row>
    <row r="255" spans="1:9" s="219" customFormat="1" ht="9" customHeight="1">
      <c r="A255" s="225" t="s">
        <v>77</v>
      </c>
      <c r="B255" s="289">
        <f t="shared" si="13"/>
        <v>353</v>
      </c>
      <c r="C255" s="289">
        <v>187</v>
      </c>
      <c r="D255" s="289">
        <v>153</v>
      </c>
      <c r="E255" s="289">
        <v>0</v>
      </c>
      <c r="F255" s="289">
        <v>2</v>
      </c>
      <c r="G255" s="289">
        <v>11</v>
      </c>
      <c r="H255" s="289">
        <v>0</v>
      </c>
      <c r="I255" s="289">
        <v>0</v>
      </c>
    </row>
    <row r="256" spans="1:9" s="219" customFormat="1" ht="9" customHeight="1">
      <c r="A256" s="220" t="s">
        <v>78</v>
      </c>
      <c r="B256" s="262">
        <f t="shared" si="13"/>
        <v>101</v>
      </c>
      <c r="C256" s="262">
        <v>57</v>
      </c>
      <c r="D256" s="262">
        <v>20</v>
      </c>
      <c r="E256" s="262">
        <v>0</v>
      </c>
      <c r="F256" s="262">
        <v>21</v>
      </c>
      <c r="G256" s="262">
        <v>0</v>
      </c>
      <c r="H256" s="262">
        <v>3</v>
      </c>
      <c r="I256" s="262">
        <v>0</v>
      </c>
    </row>
    <row r="257" spans="1:9" s="219" customFormat="1" ht="9" customHeight="1">
      <c r="A257" s="220" t="s">
        <v>79</v>
      </c>
      <c r="B257" s="262">
        <f t="shared" si="13"/>
        <v>1595</v>
      </c>
      <c r="C257" s="262">
        <v>107</v>
      </c>
      <c r="D257" s="262">
        <v>292</v>
      </c>
      <c r="E257" s="262">
        <v>176</v>
      </c>
      <c r="F257" s="262">
        <v>291</v>
      </c>
      <c r="G257" s="262">
        <v>323</v>
      </c>
      <c r="H257" s="262">
        <v>389</v>
      </c>
      <c r="I257" s="262">
        <v>17</v>
      </c>
    </row>
    <row r="258" spans="1:9" s="219" customFormat="1" ht="9" customHeight="1">
      <c r="A258" s="220" t="s">
        <v>80</v>
      </c>
      <c r="B258" s="262">
        <f t="shared" si="13"/>
        <v>75</v>
      </c>
      <c r="C258" s="262">
        <v>60</v>
      </c>
      <c r="D258" s="262">
        <v>11</v>
      </c>
      <c r="E258" s="262">
        <v>0</v>
      </c>
      <c r="F258" s="262">
        <v>3</v>
      </c>
      <c r="G258" s="262">
        <v>1</v>
      </c>
      <c r="H258" s="262">
        <v>0</v>
      </c>
      <c r="I258" s="262">
        <v>0</v>
      </c>
    </row>
    <row r="259" spans="1:9" s="219" customFormat="1" ht="9" customHeight="1">
      <c r="A259" s="225" t="s">
        <v>81</v>
      </c>
      <c r="B259" s="289">
        <f t="shared" si="13"/>
        <v>2</v>
      </c>
      <c r="C259" s="289">
        <v>0</v>
      </c>
      <c r="D259" s="289">
        <v>1</v>
      </c>
      <c r="E259" s="289">
        <v>0</v>
      </c>
      <c r="F259" s="289">
        <v>1</v>
      </c>
      <c r="G259" s="289">
        <v>0</v>
      </c>
      <c r="H259" s="289">
        <v>0</v>
      </c>
      <c r="I259" s="289">
        <v>0</v>
      </c>
    </row>
    <row r="260" spans="1:9" s="219" customFormat="1" ht="9" customHeight="1">
      <c r="A260" s="253"/>
      <c r="B260" s="256"/>
      <c r="C260" s="253"/>
      <c r="D260" s="253"/>
      <c r="E260" s="253"/>
      <c r="F260" s="253"/>
      <c r="G260" s="253"/>
      <c r="H260" s="253"/>
      <c r="I260" s="253"/>
    </row>
    <row r="261" spans="1:9" s="219" customFormat="1" ht="9" customHeight="1">
      <c r="A261" s="328" t="s">
        <v>277</v>
      </c>
      <c r="B261" s="242"/>
      <c r="C261" s="242"/>
      <c r="D261" s="242"/>
      <c r="E261" s="242"/>
      <c r="F261" s="242"/>
      <c r="G261" s="242"/>
      <c r="H261" s="242"/>
      <c r="I261" s="242"/>
    </row>
    <row r="262" spans="1:9" s="219" customFormat="1" ht="9" customHeight="1">
      <c r="A262" s="222" t="s">
        <v>102</v>
      </c>
      <c r="B262" s="261">
        <f t="shared" ref="B262:I262" si="14">SUM(B264:B295)</f>
        <v>16464</v>
      </c>
      <c r="C262" s="261">
        <f t="shared" si="14"/>
        <v>2354</v>
      </c>
      <c r="D262" s="261">
        <f t="shared" si="14"/>
        <v>5462</v>
      </c>
      <c r="E262" s="261">
        <f t="shared" si="14"/>
        <v>65</v>
      </c>
      <c r="F262" s="261">
        <f t="shared" si="14"/>
        <v>5866</v>
      </c>
      <c r="G262" s="261">
        <f t="shared" si="14"/>
        <v>1181</v>
      </c>
      <c r="H262" s="261">
        <f t="shared" si="14"/>
        <v>1435</v>
      </c>
      <c r="I262" s="261">
        <f t="shared" si="14"/>
        <v>101</v>
      </c>
    </row>
    <row r="263" spans="1:9" s="219" customFormat="1" ht="3.95" customHeight="1">
      <c r="A263" s="222"/>
      <c r="B263" s="243"/>
      <c r="C263" s="243"/>
      <c r="D263" s="243"/>
      <c r="E263" s="243"/>
      <c r="F263" s="243"/>
      <c r="G263" s="243"/>
      <c r="H263" s="243"/>
      <c r="I263" s="243"/>
    </row>
    <row r="264" spans="1:9" s="219" customFormat="1" ht="9" customHeight="1">
      <c r="A264" s="220" t="s">
        <v>50</v>
      </c>
      <c r="B264" s="262">
        <f t="shared" ref="B264:B295" si="15">SUM(C264:I264)</f>
        <v>99</v>
      </c>
      <c r="C264" s="262">
        <v>23</v>
      </c>
      <c r="D264" s="262">
        <v>31</v>
      </c>
      <c r="E264" s="262">
        <v>0</v>
      </c>
      <c r="F264" s="262">
        <v>18</v>
      </c>
      <c r="G264" s="262">
        <v>16</v>
      </c>
      <c r="H264" s="262">
        <v>11</v>
      </c>
      <c r="I264" s="262">
        <v>0</v>
      </c>
    </row>
    <row r="265" spans="1:9" s="219" customFormat="1" ht="9" customHeight="1">
      <c r="A265" s="220" t="s">
        <v>51</v>
      </c>
      <c r="B265" s="262">
        <f t="shared" si="15"/>
        <v>520</v>
      </c>
      <c r="C265" s="262">
        <v>2</v>
      </c>
      <c r="D265" s="262">
        <v>219</v>
      </c>
      <c r="E265" s="262">
        <v>1</v>
      </c>
      <c r="F265" s="262">
        <v>271</v>
      </c>
      <c r="G265" s="262">
        <v>3</v>
      </c>
      <c r="H265" s="262">
        <v>0</v>
      </c>
      <c r="I265" s="262">
        <v>24</v>
      </c>
    </row>
    <row r="266" spans="1:9" s="219" customFormat="1" ht="9" customHeight="1">
      <c r="A266" s="220" t="s">
        <v>52</v>
      </c>
      <c r="B266" s="262">
        <f t="shared" si="15"/>
        <v>14</v>
      </c>
      <c r="C266" s="262">
        <v>2</v>
      </c>
      <c r="D266" s="262">
        <v>8</v>
      </c>
      <c r="E266" s="262">
        <v>0</v>
      </c>
      <c r="F266" s="262">
        <v>0</v>
      </c>
      <c r="G266" s="262">
        <v>0</v>
      </c>
      <c r="H266" s="262">
        <v>4</v>
      </c>
      <c r="I266" s="262">
        <v>0</v>
      </c>
    </row>
    <row r="267" spans="1:9" s="219" customFormat="1" ht="9" customHeight="1">
      <c r="A267" s="225" t="s">
        <v>53</v>
      </c>
      <c r="B267" s="289">
        <f t="shared" si="15"/>
        <v>13</v>
      </c>
      <c r="C267" s="289">
        <v>5</v>
      </c>
      <c r="D267" s="289">
        <v>7</v>
      </c>
      <c r="E267" s="289">
        <v>0</v>
      </c>
      <c r="F267" s="289">
        <v>0</v>
      </c>
      <c r="G267" s="289">
        <v>0</v>
      </c>
      <c r="H267" s="289">
        <v>0</v>
      </c>
      <c r="I267" s="289">
        <v>1</v>
      </c>
    </row>
    <row r="268" spans="1:9" s="219" customFormat="1" ht="9" customHeight="1">
      <c r="A268" s="220" t="s">
        <v>54</v>
      </c>
      <c r="B268" s="262">
        <f t="shared" si="15"/>
        <v>183</v>
      </c>
      <c r="C268" s="262">
        <v>138</v>
      </c>
      <c r="D268" s="262">
        <v>36</v>
      </c>
      <c r="E268" s="262">
        <v>0</v>
      </c>
      <c r="F268" s="262">
        <v>4</v>
      </c>
      <c r="G268" s="262">
        <v>1</v>
      </c>
      <c r="H268" s="262">
        <v>0</v>
      </c>
      <c r="I268" s="262">
        <v>4</v>
      </c>
    </row>
    <row r="269" spans="1:9" s="219" customFormat="1" ht="9" customHeight="1">
      <c r="A269" s="220" t="s">
        <v>55</v>
      </c>
      <c r="B269" s="262">
        <f t="shared" si="15"/>
        <v>44</v>
      </c>
      <c r="C269" s="262">
        <v>22</v>
      </c>
      <c r="D269" s="262">
        <v>21</v>
      </c>
      <c r="E269" s="262">
        <v>0</v>
      </c>
      <c r="F269" s="262">
        <v>0</v>
      </c>
      <c r="G269" s="262">
        <v>1</v>
      </c>
      <c r="H269" s="262">
        <v>0</v>
      </c>
      <c r="I269" s="262">
        <v>0</v>
      </c>
    </row>
    <row r="270" spans="1:9" s="219" customFormat="1" ht="9" customHeight="1">
      <c r="A270" s="220" t="s">
        <v>56</v>
      </c>
      <c r="B270" s="262">
        <f t="shared" si="15"/>
        <v>15</v>
      </c>
      <c r="C270" s="262">
        <v>1</v>
      </c>
      <c r="D270" s="262">
        <v>10</v>
      </c>
      <c r="E270" s="262">
        <v>0</v>
      </c>
      <c r="F270" s="262">
        <v>4</v>
      </c>
      <c r="G270" s="262">
        <v>0</v>
      </c>
      <c r="H270" s="262">
        <v>0</v>
      </c>
      <c r="I270" s="262">
        <v>0</v>
      </c>
    </row>
    <row r="271" spans="1:9" s="219" customFormat="1" ht="9" customHeight="1">
      <c r="A271" s="225" t="s">
        <v>57</v>
      </c>
      <c r="B271" s="289">
        <f t="shared" si="15"/>
        <v>0</v>
      </c>
      <c r="C271" s="289">
        <v>0</v>
      </c>
      <c r="D271" s="289">
        <v>0</v>
      </c>
      <c r="E271" s="289">
        <v>0</v>
      </c>
      <c r="F271" s="289">
        <v>0</v>
      </c>
      <c r="G271" s="289">
        <v>0</v>
      </c>
      <c r="H271" s="289">
        <v>0</v>
      </c>
      <c r="I271" s="289">
        <v>0</v>
      </c>
    </row>
    <row r="272" spans="1:9" s="219" customFormat="1" ht="9" customHeight="1">
      <c r="A272" s="220" t="s">
        <v>58</v>
      </c>
      <c r="B272" s="262">
        <f t="shared" si="15"/>
        <v>1893</v>
      </c>
      <c r="C272" s="262">
        <v>240</v>
      </c>
      <c r="D272" s="262">
        <v>1348</v>
      </c>
      <c r="E272" s="262">
        <v>3</v>
      </c>
      <c r="F272" s="262">
        <v>266</v>
      </c>
      <c r="G272" s="262">
        <v>36</v>
      </c>
      <c r="H272" s="262">
        <v>0</v>
      </c>
      <c r="I272" s="262">
        <v>0</v>
      </c>
    </row>
    <row r="273" spans="1:9" s="219" customFormat="1" ht="9" customHeight="1">
      <c r="A273" s="220" t="s">
        <v>59</v>
      </c>
      <c r="B273" s="262">
        <f t="shared" si="15"/>
        <v>191</v>
      </c>
      <c r="C273" s="262">
        <v>160</v>
      </c>
      <c r="D273" s="262">
        <v>31</v>
      </c>
      <c r="E273" s="262">
        <v>0</v>
      </c>
      <c r="F273" s="262">
        <v>0</v>
      </c>
      <c r="G273" s="262">
        <v>0</v>
      </c>
      <c r="H273" s="262">
        <v>0</v>
      </c>
      <c r="I273" s="262">
        <v>0</v>
      </c>
    </row>
    <row r="274" spans="1:9" s="219" customFormat="1" ht="9" customHeight="1">
      <c r="A274" s="220" t="s">
        <v>60</v>
      </c>
      <c r="B274" s="262">
        <f t="shared" si="15"/>
        <v>68</v>
      </c>
      <c r="C274" s="262">
        <v>15</v>
      </c>
      <c r="D274" s="262">
        <v>17</v>
      </c>
      <c r="E274" s="262">
        <v>0</v>
      </c>
      <c r="F274" s="262">
        <v>4</v>
      </c>
      <c r="G274" s="262">
        <v>14</v>
      </c>
      <c r="H274" s="262">
        <v>18</v>
      </c>
      <c r="I274" s="262">
        <v>0</v>
      </c>
    </row>
    <row r="275" spans="1:9" s="219" customFormat="1" ht="9" customHeight="1">
      <c r="A275" s="225" t="s">
        <v>61</v>
      </c>
      <c r="B275" s="289">
        <f t="shared" si="15"/>
        <v>288</v>
      </c>
      <c r="C275" s="289">
        <v>5</v>
      </c>
      <c r="D275" s="289">
        <v>279</v>
      </c>
      <c r="E275" s="289">
        <v>0</v>
      </c>
      <c r="F275" s="289">
        <v>4</v>
      </c>
      <c r="G275" s="289">
        <v>0</v>
      </c>
      <c r="H275" s="289">
        <v>0</v>
      </c>
      <c r="I275" s="289">
        <v>0</v>
      </c>
    </row>
    <row r="276" spans="1:9" s="219" customFormat="1" ht="9" customHeight="1">
      <c r="A276" s="220" t="s">
        <v>62</v>
      </c>
      <c r="B276" s="262">
        <f t="shared" si="15"/>
        <v>684</v>
      </c>
      <c r="C276" s="262">
        <v>87</v>
      </c>
      <c r="D276" s="262">
        <v>141</v>
      </c>
      <c r="E276" s="262">
        <v>0</v>
      </c>
      <c r="F276" s="262">
        <v>239</v>
      </c>
      <c r="G276" s="262">
        <v>216</v>
      </c>
      <c r="H276" s="262">
        <v>0</v>
      </c>
      <c r="I276" s="262">
        <v>1</v>
      </c>
    </row>
    <row r="277" spans="1:9" s="219" customFormat="1" ht="9" customHeight="1">
      <c r="A277" s="220" t="s">
        <v>63</v>
      </c>
      <c r="B277" s="262">
        <f t="shared" si="15"/>
        <v>1563</v>
      </c>
      <c r="C277" s="262">
        <v>0</v>
      </c>
      <c r="D277" s="262">
        <v>720</v>
      </c>
      <c r="E277" s="262">
        <v>0</v>
      </c>
      <c r="F277" s="262">
        <v>808</v>
      </c>
      <c r="G277" s="262">
        <v>35</v>
      </c>
      <c r="H277" s="262">
        <v>0</v>
      </c>
      <c r="I277" s="262">
        <v>0</v>
      </c>
    </row>
    <row r="278" spans="1:9" s="219" customFormat="1" ht="9" customHeight="1">
      <c r="A278" s="220" t="s">
        <v>64</v>
      </c>
      <c r="B278" s="262">
        <f t="shared" si="15"/>
        <v>2379</v>
      </c>
      <c r="C278" s="262">
        <v>57</v>
      </c>
      <c r="D278" s="262">
        <v>558</v>
      </c>
      <c r="E278" s="262">
        <v>1</v>
      </c>
      <c r="F278" s="262">
        <v>528</v>
      </c>
      <c r="G278" s="262">
        <v>332</v>
      </c>
      <c r="H278" s="262">
        <v>889</v>
      </c>
      <c r="I278" s="262">
        <v>14</v>
      </c>
    </row>
    <row r="279" spans="1:9" s="219" customFormat="1" ht="9" customHeight="1">
      <c r="A279" s="225" t="s">
        <v>65</v>
      </c>
      <c r="B279" s="289">
        <f t="shared" si="15"/>
        <v>225</v>
      </c>
      <c r="C279" s="289">
        <v>96</v>
      </c>
      <c r="D279" s="289">
        <v>22</v>
      </c>
      <c r="E279" s="289">
        <v>17</v>
      </c>
      <c r="F279" s="289">
        <v>32</v>
      </c>
      <c r="G279" s="289">
        <v>58</v>
      </c>
      <c r="H279" s="289">
        <v>0</v>
      </c>
      <c r="I279" s="289">
        <v>0</v>
      </c>
    </row>
    <row r="280" spans="1:9" s="219" customFormat="1" ht="9" customHeight="1">
      <c r="A280" s="220" t="s">
        <v>66</v>
      </c>
      <c r="B280" s="262">
        <f t="shared" si="15"/>
        <v>329</v>
      </c>
      <c r="C280" s="262">
        <v>7</v>
      </c>
      <c r="D280" s="262">
        <v>238</v>
      </c>
      <c r="E280" s="262">
        <v>1</v>
      </c>
      <c r="F280" s="262">
        <v>60</v>
      </c>
      <c r="G280" s="262">
        <v>18</v>
      </c>
      <c r="H280" s="262">
        <v>0</v>
      </c>
      <c r="I280" s="262">
        <v>5</v>
      </c>
    </row>
    <row r="281" spans="1:9" s="219" customFormat="1" ht="9" customHeight="1">
      <c r="A281" s="220" t="s">
        <v>67</v>
      </c>
      <c r="B281" s="262">
        <f t="shared" si="15"/>
        <v>94</v>
      </c>
      <c r="C281" s="262">
        <v>35</v>
      </c>
      <c r="D281" s="262">
        <v>26</v>
      </c>
      <c r="E281" s="262">
        <v>30</v>
      </c>
      <c r="F281" s="262">
        <v>2</v>
      </c>
      <c r="G281" s="262">
        <v>0</v>
      </c>
      <c r="H281" s="262">
        <v>0</v>
      </c>
      <c r="I281" s="262">
        <v>1</v>
      </c>
    </row>
    <row r="282" spans="1:9" s="219" customFormat="1" ht="9" customHeight="1">
      <c r="A282" s="220" t="s">
        <v>68</v>
      </c>
      <c r="B282" s="262">
        <f t="shared" si="15"/>
        <v>1630</v>
      </c>
      <c r="C282" s="262">
        <v>50</v>
      </c>
      <c r="D282" s="262">
        <v>478</v>
      </c>
      <c r="E282" s="262">
        <v>0</v>
      </c>
      <c r="F282" s="262">
        <v>1102</v>
      </c>
      <c r="G282" s="262">
        <v>0</v>
      </c>
      <c r="H282" s="262">
        <v>0</v>
      </c>
      <c r="I282" s="262">
        <v>0</v>
      </c>
    </row>
    <row r="283" spans="1:9" s="219" customFormat="1" ht="9" customHeight="1">
      <c r="A283" s="225" t="s">
        <v>69</v>
      </c>
      <c r="B283" s="289">
        <f t="shared" si="15"/>
        <v>167</v>
      </c>
      <c r="C283" s="289">
        <v>56</v>
      </c>
      <c r="D283" s="289">
        <v>5</v>
      </c>
      <c r="E283" s="289">
        <v>0</v>
      </c>
      <c r="F283" s="289">
        <v>84</v>
      </c>
      <c r="G283" s="289">
        <v>19</v>
      </c>
      <c r="H283" s="289">
        <v>2</v>
      </c>
      <c r="I283" s="289">
        <v>1</v>
      </c>
    </row>
    <row r="284" spans="1:9" s="219" customFormat="1" ht="9" customHeight="1">
      <c r="A284" s="220" t="s">
        <v>70</v>
      </c>
      <c r="B284" s="262">
        <f t="shared" si="15"/>
        <v>1432</v>
      </c>
      <c r="C284" s="262">
        <v>254</v>
      </c>
      <c r="D284" s="262">
        <v>253</v>
      </c>
      <c r="E284" s="262">
        <v>0</v>
      </c>
      <c r="F284" s="262">
        <v>722</v>
      </c>
      <c r="G284" s="262">
        <v>22</v>
      </c>
      <c r="H284" s="262">
        <v>140</v>
      </c>
      <c r="I284" s="262">
        <v>41</v>
      </c>
    </row>
    <row r="285" spans="1:9" s="219" customFormat="1" ht="9" customHeight="1">
      <c r="A285" s="220" t="s">
        <v>71</v>
      </c>
      <c r="B285" s="262">
        <f t="shared" si="15"/>
        <v>531</v>
      </c>
      <c r="C285" s="262">
        <v>531</v>
      </c>
      <c r="D285" s="262">
        <v>0</v>
      </c>
      <c r="E285" s="262">
        <v>0</v>
      </c>
      <c r="F285" s="262">
        <v>0</v>
      </c>
      <c r="G285" s="262">
        <v>0</v>
      </c>
      <c r="H285" s="262">
        <v>0</v>
      </c>
      <c r="I285" s="262">
        <v>0</v>
      </c>
    </row>
    <row r="286" spans="1:9" s="219" customFormat="1" ht="9" customHeight="1">
      <c r="A286" s="220" t="s">
        <v>72</v>
      </c>
      <c r="B286" s="262">
        <f t="shared" si="15"/>
        <v>1360</v>
      </c>
      <c r="C286" s="262">
        <v>4</v>
      </c>
      <c r="D286" s="262">
        <v>49</v>
      </c>
      <c r="E286" s="262">
        <v>4</v>
      </c>
      <c r="F286" s="262">
        <v>1242</v>
      </c>
      <c r="G286" s="262">
        <v>61</v>
      </c>
      <c r="H286" s="262">
        <v>0</v>
      </c>
      <c r="I286" s="262">
        <v>0</v>
      </c>
    </row>
    <row r="287" spans="1:9" s="219" customFormat="1" ht="9" customHeight="1">
      <c r="A287" s="225" t="s">
        <v>73</v>
      </c>
      <c r="B287" s="289">
        <f t="shared" si="15"/>
        <v>145</v>
      </c>
      <c r="C287" s="289">
        <v>50</v>
      </c>
      <c r="D287" s="289">
        <v>54</v>
      </c>
      <c r="E287" s="289">
        <v>0</v>
      </c>
      <c r="F287" s="289">
        <v>16</v>
      </c>
      <c r="G287" s="289">
        <v>24</v>
      </c>
      <c r="H287" s="289">
        <v>1</v>
      </c>
      <c r="I287" s="289">
        <v>0</v>
      </c>
    </row>
    <row r="288" spans="1:9" s="219" customFormat="1" ht="9" customHeight="1">
      <c r="A288" s="220" t="s">
        <v>74</v>
      </c>
      <c r="B288" s="262">
        <f t="shared" si="15"/>
        <v>180</v>
      </c>
      <c r="C288" s="262">
        <v>0</v>
      </c>
      <c r="D288" s="262">
        <v>180</v>
      </c>
      <c r="E288" s="262">
        <v>0</v>
      </c>
      <c r="F288" s="262">
        <v>0</v>
      </c>
      <c r="G288" s="262">
        <v>0</v>
      </c>
      <c r="H288" s="262">
        <v>0</v>
      </c>
      <c r="I288" s="262">
        <v>0</v>
      </c>
    </row>
    <row r="289" spans="1:9" s="219" customFormat="1" ht="9" customHeight="1">
      <c r="A289" s="220" t="s">
        <v>75</v>
      </c>
      <c r="B289" s="262">
        <f t="shared" si="15"/>
        <v>540</v>
      </c>
      <c r="C289" s="262">
        <v>82</v>
      </c>
      <c r="D289" s="262">
        <v>289</v>
      </c>
      <c r="E289" s="262">
        <v>1</v>
      </c>
      <c r="F289" s="262">
        <v>144</v>
      </c>
      <c r="G289" s="262">
        <v>18</v>
      </c>
      <c r="H289" s="262">
        <v>1</v>
      </c>
      <c r="I289" s="262">
        <v>5</v>
      </c>
    </row>
    <row r="290" spans="1:9" s="219" customFormat="1" ht="9" customHeight="1">
      <c r="A290" s="220" t="s">
        <v>76</v>
      </c>
      <c r="B290" s="262">
        <f t="shared" si="15"/>
        <v>103</v>
      </c>
      <c r="C290" s="262">
        <v>17</v>
      </c>
      <c r="D290" s="262">
        <v>0</v>
      </c>
      <c r="E290" s="262">
        <v>0</v>
      </c>
      <c r="F290" s="262">
        <v>86</v>
      </c>
      <c r="G290" s="262">
        <v>0</v>
      </c>
      <c r="H290" s="262">
        <v>0</v>
      </c>
      <c r="I290" s="262">
        <v>0</v>
      </c>
    </row>
    <row r="291" spans="1:9" s="219" customFormat="1" ht="9" customHeight="1">
      <c r="A291" s="225" t="s">
        <v>77</v>
      </c>
      <c r="B291" s="289">
        <f t="shared" si="15"/>
        <v>475</v>
      </c>
      <c r="C291" s="289">
        <v>291</v>
      </c>
      <c r="D291" s="289">
        <v>133</v>
      </c>
      <c r="E291" s="289">
        <v>0</v>
      </c>
      <c r="F291" s="289">
        <v>1</v>
      </c>
      <c r="G291" s="289">
        <v>44</v>
      </c>
      <c r="H291" s="289">
        <v>3</v>
      </c>
      <c r="I291" s="289">
        <v>3</v>
      </c>
    </row>
    <row r="292" spans="1:9" s="219" customFormat="1" ht="9" customHeight="1">
      <c r="A292" s="220" t="s">
        <v>78</v>
      </c>
      <c r="B292" s="262">
        <f t="shared" si="15"/>
        <v>61</v>
      </c>
      <c r="C292" s="262">
        <v>44</v>
      </c>
      <c r="D292" s="262">
        <v>8</v>
      </c>
      <c r="E292" s="262">
        <v>0</v>
      </c>
      <c r="F292" s="262">
        <v>7</v>
      </c>
      <c r="G292" s="262">
        <v>0</v>
      </c>
      <c r="H292" s="262">
        <v>2</v>
      </c>
      <c r="I292" s="262">
        <v>0</v>
      </c>
    </row>
    <row r="293" spans="1:9" s="219" customFormat="1" ht="9" customHeight="1">
      <c r="A293" s="220" t="s">
        <v>79</v>
      </c>
      <c r="B293" s="262">
        <f t="shared" si="15"/>
        <v>1113</v>
      </c>
      <c r="C293" s="262">
        <v>28</v>
      </c>
      <c r="D293" s="262">
        <v>281</v>
      </c>
      <c r="E293" s="262">
        <v>7</v>
      </c>
      <c r="F293" s="262">
        <v>213</v>
      </c>
      <c r="G293" s="262">
        <v>219</v>
      </c>
      <c r="H293" s="262">
        <v>364</v>
      </c>
      <c r="I293" s="262">
        <v>1</v>
      </c>
    </row>
    <row r="294" spans="1:9" s="219" customFormat="1" ht="9" customHeight="1">
      <c r="A294" s="220" t="s">
        <v>80</v>
      </c>
      <c r="B294" s="262">
        <f t="shared" si="15"/>
        <v>106</v>
      </c>
      <c r="C294" s="262">
        <v>51</v>
      </c>
      <c r="D294" s="262">
        <v>20</v>
      </c>
      <c r="E294" s="262">
        <v>0</v>
      </c>
      <c r="F294" s="262">
        <v>9</v>
      </c>
      <c r="G294" s="262">
        <v>26</v>
      </c>
      <c r="H294" s="262">
        <v>0</v>
      </c>
      <c r="I294" s="262">
        <v>0</v>
      </c>
    </row>
    <row r="295" spans="1:9" s="219" customFormat="1" ht="9" customHeight="1">
      <c r="A295" s="225" t="s">
        <v>81</v>
      </c>
      <c r="B295" s="289">
        <f t="shared" si="15"/>
        <v>19</v>
      </c>
      <c r="C295" s="289">
        <v>1</v>
      </c>
      <c r="D295" s="289">
        <v>0</v>
      </c>
      <c r="E295" s="289">
        <v>0</v>
      </c>
      <c r="F295" s="289">
        <v>0</v>
      </c>
      <c r="G295" s="289">
        <v>18</v>
      </c>
      <c r="H295" s="289">
        <v>0</v>
      </c>
      <c r="I295" s="289">
        <v>0</v>
      </c>
    </row>
    <row r="296" spans="1:9" s="219" customFormat="1" ht="9" customHeight="1">
      <c r="A296" s="253"/>
      <c r="B296" s="256"/>
      <c r="C296" s="253"/>
      <c r="D296" s="253"/>
      <c r="E296" s="253"/>
      <c r="F296" s="253"/>
      <c r="G296" s="253"/>
      <c r="H296" s="253"/>
      <c r="I296" s="253"/>
    </row>
    <row r="297" spans="1:9" s="219" customFormat="1" ht="9" customHeight="1">
      <c r="A297" s="328">
        <v>2003</v>
      </c>
      <c r="B297" s="242"/>
      <c r="C297" s="242"/>
      <c r="D297" s="242"/>
      <c r="E297" s="242"/>
      <c r="F297" s="242"/>
      <c r="G297" s="242"/>
      <c r="H297" s="242"/>
      <c r="I297" s="242"/>
    </row>
    <row r="298" spans="1:9" s="219" customFormat="1" ht="9" customHeight="1">
      <c r="A298" s="222" t="s">
        <v>102</v>
      </c>
      <c r="B298" s="261">
        <f t="shared" ref="B298:I298" si="16">SUM(B300:B331)</f>
        <v>16557</v>
      </c>
      <c r="C298" s="261">
        <f t="shared" si="16"/>
        <v>1849</v>
      </c>
      <c r="D298" s="261">
        <f t="shared" si="16"/>
        <v>6505</v>
      </c>
      <c r="E298" s="261">
        <f t="shared" si="16"/>
        <v>36</v>
      </c>
      <c r="F298" s="261">
        <f t="shared" si="16"/>
        <v>4535</v>
      </c>
      <c r="G298" s="261">
        <f t="shared" si="16"/>
        <v>1641</v>
      </c>
      <c r="H298" s="261">
        <f t="shared" si="16"/>
        <v>1933</v>
      </c>
      <c r="I298" s="261">
        <f t="shared" si="16"/>
        <v>58</v>
      </c>
    </row>
    <row r="299" spans="1:9" s="219" customFormat="1" ht="3.95" customHeight="1">
      <c r="A299" s="222"/>
      <c r="B299" s="243"/>
      <c r="C299" s="243"/>
      <c r="D299" s="243"/>
      <c r="E299" s="243"/>
      <c r="F299" s="243"/>
      <c r="G299" s="243"/>
      <c r="H299" s="243"/>
      <c r="I299" s="243"/>
    </row>
    <row r="300" spans="1:9" s="219" customFormat="1" ht="9" customHeight="1">
      <c r="A300" s="220" t="s">
        <v>50</v>
      </c>
      <c r="B300" s="262">
        <f t="shared" ref="B300:B331" si="17">SUM(C300:I300)</f>
        <v>67</v>
      </c>
      <c r="C300" s="262">
        <v>18</v>
      </c>
      <c r="D300" s="262">
        <v>15</v>
      </c>
      <c r="E300" s="262">
        <v>0</v>
      </c>
      <c r="F300" s="262">
        <v>18</v>
      </c>
      <c r="G300" s="262">
        <v>7</v>
      </c>
      <c r="H300" s="262">
        <v>9</v>
      </c>
      <c r="I300" s="262">
        <v>0</v>
      </c>
    </row>
    <row r="301" spans="1:9" s="219" customFormat="1" ht="9" customHeight="1">
      <c r="A301" s="220" t="s">
        <v>51</v>
      </c>
      <c r="B301" s="262">
        <f t="shared" si="17"/>
        <v>900</v>
      </c>
      <c r="C301" s="262">
        <v>8</v>
      </c>
      <c r="D301" s="262">
        <v>420</v>
      </c>
      <c r="E301" s="262">
        <v>0</v>
      </c>
      <c r="F301" s="262">
        <v>407</v>
      </c>
      <c r="G301" s="262">
        <v>46</v>
      </c>
      <c r="H301" s="262">
        <v>10</v>
      </c>
      <c r="I301" s="262">
        <v>9</v>
      </c>
    </row>
    <row r="302" spans="1:9" s="219" customFormat="1" ht="9" customHeight="1">
      <c r="A302" s="220" t="s">
        <v>52</v>
      </c>
      <c r="B302" s="262">
        <f t="shared" si="17"/>
        <v>99</v>
      </c>
      <c r="C302" s="262">
        <v>12</v>
      </c>
      <c r="D302" s="262">
        <v>73</v>
      </c>
      <c r="E302" s="262">
        <v>0</v>
      </c>
      <c r="F302" s="262">
        <v>3</v>
      </c>
      <c r="G302" s="262">
        <v>11</v>
      </c>
      <c r="H302" s="262">
        <v>0</v>
      </c>
      <c r="I302" s="262">
        <v>0</v>
      </c>
    </row>
    <row r="303" spans="1:9" s="219" customFormat="1" ht="9" customHeight="1">
      <c r="A303" s="225" t="s">
        <v>53</v>
      </c>
      <c r="B303" s="289">
        <f t="shared" si="17"/>
        <v>3</v>
      </c>
      <c r="C303" s="289">
        <v>2</v>
      </c>
      <c r="D303" s="289">
        <v>1</v>
      </c>
      <c r="E303" s="289">
        <v>0</v>
      </c>
      <c r="F303" s="289">
        <v>0</v>
      </c>
      <c r="G303" s="289">
        <v>0</v>
      </c>
      <c r="H303" s="289">
        <v>0</v>
      </c>
      <c r="I303" s="289">
        <v>0</v>
      </c>
    </row>
    <row r="304" spans="1:9" s="219" customFormat="1" ht="9" customHeight="1">
      <c r="A304" s="220" t="s">
        <v>54</v>
      </c>
      <c r="B304" s="262">
        <f t="shared" si="17"/>
        <v>159</v>
      </c>
      <c r="C304" s="262">
        <v>124</v>
      </c>
      <c r="D304" s="262">
        <v>30</v>
      </c>
      <c r="E304" s="262">
        <v>0</v>
      </c>
      <c r="F304" s="262">
        <v>4</v>
      </c>
      <c r="G304" s="262">
        <v>1</v>
      </c>
      <c r="H304" s="262">
        <v>0</v>
      </c>
      <c r="I304" s="262">
        <v>0</v>
      </c>
    </row>
    <row r="305" spans="1:9" s="219" customFormat="1" ht="9" customHeight="1">
      <c r="A305" s="220" t="s">
        <v>55</v>
      </c>
      <c r="B305" s="262">
        <f t="shared" si="17"/>
        <v>46</v>
      </c>
      <c r="C305" s="262">
        <v>20</v>
      </c>
      <c r="D305" s="262">
        <v>23</v>
      </c>
      <c r="E305" s="262">
        <v>0</v>
      </c>
      <c r="F305" s="262">
        <v>0</v>
      </c>
      <c r="G305" s="262">
        <v>3</v>
      </c>
      <c r="H305" s="262">
        <v>0</v>
      </c>
      <c r="I305" s="262">
        <v>0</v>
      </c>
    </row>
    <row r="306" spans="1:9" s="219" customFormat="1" ht="9" customHeight="1">
      <c r="A306" s="220" t="s">
        <v>56</v>
      </c>
      <c r="B306" s="262">
        <f t="shared" si="17"/>
        <v>17</v>
      </c>
      <c r="C306" s="262">
        <v>8</v>
      </c>
      <c r="D306" s="262">
        <v>6</v>
      </c>
      <c r="E306" s="262">
        <v>0</v>
      </c>
      <c r="F306" s="262">
        <v>2</v>
      </c>
      <c r="G306" s="262">
        <v>1</v>
      </c>
      <c r="H306" s="262">
        <v>0</v>
      </c>
      <c r="I306" s="262">
        <v>0</v>
      </c>
    </row>
    <row r="307" spans="1:9" s="219" customFormat="1" ht="9" customHeight="1">
      <c r="A307" s="225" t="s">
        <v>57</v>
      </c>
      <c r="B307" s="289">
        <f t="shared" si="17"/>
        <v>5</v>
      </c>
      <c r="C307" s="289">
        <v>4</v>
      </c>
      <c r="D307" s="289">
        <v>1</v>
      </c>
      <c r="E307" s="289">
        <v>0</v>
      </c>
      <c r="F307" s="289">
        <v>0</v>
      </c>
      <c r="G307" s="289">
        <v>0</v>
      </c>
      <c r="H307" s="289">
        <v>0</v>
      </c>
      <c r="I307" s="289">
        <v>0</v>
      </c>
    </row>
    <row r="308" spans="1:9" s="219" customFormat="1" ht="9" customHeight="1">
      <c r="A308" s="220" t="s">
        <v>58</v>
      </c>
      <c r="B308" s="262">
        <f t="shared" si="17"/>
        <v>2536</v>
      </c>
      <c r="C308" s="262">
        <v>205</v>
      </c>
      <c r="D308" s="262">
        <v>1955</v>
      </c>
      <c r="E308" s="262">
        <v>0</v>
      </c>
      <c r="F308" s="262">
        <v>334</v>
      </c>
      <c r="G308" s="262">
        <v>41</v>
      </c>
      <c r="H308" s="262">
        <v>0</v>
      </c>
      <c r="I308" s="262">
        <v>1</v>
      </c>
    </row>
    <row r="309" spans="1:9" s="219" customFormat="1" ht="9" customHeight="1">
      <c r="A309" s="220" t="s">
        <v>59</v>
      </c>
      <c r="B309" s="262">
        <f t="shared" si="17"/>
        <v>271</v>
      </c>
      <c r="C309" s="262">
        <v>123</v>
      </c>
      <c r="D309" s="262">
        <v>147</v>
      </c>
      <c r="E309" s="262">
        <v>1</v>
      </c>
      <c r="F309" s="262">
        <v>0</v>
      </c>
      <c r="G309" s="262">
        <v>0</v>
      </c>
      <c r="H309" s="262">
        <v>0</v>
      </c>
      <c r="I309" s="262">
        <v>0</v>
      </c>
    </row>
    <row r="310" spans="1:9" s="219" customFormat="1" ht="9" customHeight="1">
      <c r="A310" s="220" t="s">
        <v>60</v>
      </c>
      <c r="B310" s="262">
        <f t="shared" si="17"/>
        <v>72</v>
      </c>
      <c r="C310" s="262">
        <v>12</v>
      </c>
      <c r="D310" s="262">
        <v>23</v>
      </c>
      <c r="E310" s="262">
        <v>0</v>
      </c>
      <c r="F310" s="262">
        <v>1</v>
      </c>
      <c r="G310" s="262">
        <v>17</v>
      </c>
      <c r="H310" s="262">
        <v>17</v>
      </c>
      <c r="I310" s="262">
        <v>2</v>
      </c>
    </row>
    <row r="311" spans="1:9" s="219" customFormat="1" ht="9" customHeight="1">
      <c r="A311" s="225" t="s">
        <v>61</v>
      </c>
      <c r="B311" s="289">
        <f t="shared" si="17"/>
        <v>201</v>
      </c>
      <c r="C311" s="289">
        <v>4</v>
      </c>
      <c r="D311" s="289">
        <v>196</v>
      </c>
      <c r="E311" s="289">
        <v>0</v>
      </c>
      <c r="F311" s="289">
        <v>0</v>
      </c>
      <c r="G311" s="289">
        <v>0</v>
      </c>
      <c r="H311" s="289">
        <v>1</v>
      </c>
      <c r="I311" s="289">
        <v>0</v>
      </c>
    </row>
    <row r="312" spans="1:9" s="219" customFormat="1" ht="9" customHeight="1">
      <c r="A312" s="220" t="s">
        <v>62</v>
      </c>
      <c r="B312" s="262">
        <f t="shared" si="17"/>
        <v>570</v>
      </c>
      <c r="C312" s="262">
        <v>80</v>
      </c>
      <c r="D312" s="262">
        <v>134</v>
      </c>
      <c r="E312" s="262">
        <v>0</v>
      </c>
      <c r="F312" s="262">
        <v>164</v>
      </c>
      <c r="G312" s="262">
        <v>192</v>
      </c>
      <c r="H312" s="262">
        <v>0</v>
      </c>
      <c r="I312" s="262">
        <v>0</v>
      </c>
    </row>
    <row r="313" spans="1:9" s="219" customFormat="1" ht="9" customHeight="1">
      <c r="A313" s="220" t="s">
        <v>63</v>
      </c>
      <c r="B313" s="262">
        <f t="shared" si="17"/>
        <v>2143</v>
      </c>
      <c r="C313" s="262">
        <v>5</v>
      </c>
      <c r="D313" s="262">
        <v>888</v>
      </c>
      <c r="E313" s="262">
        <v>8</v>
      </c>
      <c r="F313" s="262">
        <v>1145</v>
      </c>
      <c r="G313" s="262">
        <v>93</v>
      </c>
      <c r="H313" s="262">
        <v>4</v>
      </c>
      <c r="I313" s="262">
        <v>0</v>
      </c>
    </row>
    <row r="314" spans="1:9" s="219" customFormat="1" ht="9" customHeight="1">
      <c r="A314" s="220" t="s">
        <v>64</v>
      </c>
      <c r="B314" s="262">
        <f t="shared" si="17"/>
        <v>2155</v>
      </c>
      <c r="C314" s="262">
        <v>72</v>
      </c>
      <c r="D314" s="262">
        <v>503</v>
      </c>
      <c r="E314" s="262">
        <v>0</v>
      </c>
      <c r="F314" s="262">
        <v>280</v>
      </c>
      <c r="G314" s="262">
        <v>253</v>
      </c>
      <c r="H314" s="262">
        <v>1030</v>
      </c>
      <c r="I314" s="262">
        <v>17</v>
      </c>
    </row>
    <row r="315" spans="1:9" s="219" customFormat="1" ht="9" customHeight="1">
      <c r="A315" s="225" t="s">
        <v>65</v>
      </c>
      <c r="B315" s="289">
        <f t="shared" si="17"/>
        <v>166</v>
      </c>
      <c r="C315" s="289">
        <v>82</v>
      </c>
      <c r="D315" s="289">
        <v>13</v>
      </c>
      <c r="E315" s="289">
        <v>4</v>
      </c>
      <c r="F315" s="289">
        <v>40</v>
      </c>
      <c r="G315" s="289">
        <v>26</v>
      </c>
      <c r="H315" s="289">
        <v>1</v>
      </c>
      <c r="I315" s="289">
        <v>0</v>
      </c>
    </row>
    <row r="316" spans="1:9" s="219" customFormat="1" ht="9" customHeight="1">
      <c r="A316" s="220" t="s">
        <v>66</v>
      </c>
      <c r="B316" s="262">
        <f t="shared" si="17"/>
        <v>217</v>
      </c>
      <c r="C316" s="262">
        <v>3</v>
      </c>
      <c r="D316" s="262">
        <v>149</v>
      </c>
      <c r="E316" s="262">
        <v>0</v>
      </c>
      <c r="F316" s="262">
        <v>42</v>
      </c>
      <c r="G316" s="262">
        <v>16</v>
      </c>
      <c r="H316" s="262">
        <v>6</v>
      </c>
      <c r="I316" s="262">
        <v>1</v>
      </c>
    </row>
    <row r="317" spans="1:9" s="219" customFormat="1" ht="9" customHeight="1">
      <c r="A317" s="220" t="s">
        <v>67</v>
      </c>
      <c r="B317" s="262">
        <f t="shared" si="17"/>
        <v>76</v>
      </c>
      <c r="C317" s="262">
        <v>0</v>
      </c>
      <c r="D317" s="262">
        <v>56</v>
      </c>
      <c r="E317" s="262">
        <v>16</v>
      </c>
      <c r="F317" s="262">
        <v>1</v>
      </c>
      <c r="G317" s="262">
        <v>3</v>
      </c>
      <c r="H317" s="262">
        <v>0</v>
      </c>
      <c r="I317" s="262">
        <v>0</v>
      </c>
    </row>
    <row r="318" spans="1:9" s="219" customFormat="1" ht="9" customHeight="1">
      <c r="A318" s="220" t="s">
        <v>68</v>
      </c>
      <c r="B318" s="262">
        <f t="shared" si="17"/>
        <v>1561</v>
      </c>
      <c r="C318" s="262">
        <v>5</v>
      </c>
      <c r="D318" s="262">
        <v>432</v>
      </c>
      <c r="E318" s="262">
        <v>0</v>
      </c>
      <c r="F318" s="262">
        <v>562</v>
      </c>
      <c r="G318" s="262">
        <v>562</v>
      </c>
      <c r="H318" s="262">
        <v>0</v>
      </c>
      <c r="I318" s="262">
        <v>0</v>
      </c>
    </row>
    <row r="319" spans="1:9" s="219" customFormat="1" ht="9" customHeight="1">
      <c r="A319" s="225" t="s">
        <v>69</v>
      </c>
      <c r="B319" s="289">
        <f t="shared" si="17"/>
        <v>110</v>
      </c>
      <c r="C319" s="289">
        <v>46</v>
      </c>
      <c r="D319" s="289">
        <v>14</v>
      </c>
      <c r="E319" s="289">
        <v>0</v>
      </c>
      <c r="F319" s="289">
        <v>44</v>
      </c>
      <c r="G319" s="289">
        <v>6</v>
      </c>
      <c r="H319" s="289">
        <v>0</v>
      </c>
      <c r="I319" s="289">
        <v>0</v>
      </c>
    </row>
    <row r="320" spans="1:9" s="219" customFormat="1" ht="9" customHeight="1">
      <c r="A320" s="220" t="s">
        <v>70</v>
      </c>
      <c r="B320" s="262">
        <f t="shared" si="17"/>
        <v>1626</v>
      </c>
      <c r="C320" s="262">
        <v>246</v>
      </c>
      <c r="D320" s="262">
        <v>196</v>
      </c>
      <c r="E320" s="262">
        <v>0</v>
      </c>
      <c r="F320" s="262">
        <v>1046</v>
      </c>
      <c r="G320" s="262">
        <v>6</v>
      </c>
      <c r="H320" s="262">
        <v>107</v>
      </c>
      <c r="I320" s="262">
        <v>25</v>
      </c>
    </row>
    <row r="321" spans="1:9" s="219" customFormat="1" ht="9" customHeight="1">
      <c r="A321" s="220" t="s">
        <v>71</v>
      </c>
      <c r="B321" s="262">
        <f t="shared" si="17"/>
        <v>364</v>
      </c>
      <c r="C321" s="262">
        <v>337</v>
      </c>
      <c r="D321" s="262">
        <v>27</v>
      </c>
      <c r="E321" s="262">
        <v>0</v>
      </c>
      <c r="F321" s="262">
        <v>0</v>
      </c>
      <c r="G321" s="262">
        <v>0</v>
      </c>
      <c r="H321" s="262">
        <v>0</v>
      </c>
      <c r="I321" s="262">
        <v>0</v>
      </c>
    </row>
    <row r="322" spans="1:9" s="219" customFormat="1" ht="9" customHeight="1">
      <c r="A322" s="220" t="s">
        <v>72</v>
      </c>
      <c r="B322" s="262">
        <f t="shared" si="17"/>
        <v>54</v>
      </c>
      <c r="C322" s="262">
        <v>0</v>
      </c>
      <c r="D322" s="262">
        <v>26</v>
      </c>
      <c r="E322" s="262">
        <v>1</v>
      </c>
      <c r="F322" s="262">
        <v>0</v>
      </c>
      <c r="G322" s="262">
        <v>20</v>
      </c>
      <c r="H322" s="262">
        <v>4</v>
      </c>
      <c r="I322" s="262">
        <v>3</v>
      </c>
    </row>
    <row r="323" spans="1:9" s="219" customFormat="1" ht="9" customHeight="1">
      <c r="A323" s="225" t="s">
        <v>73</v>
      </c>
      <c r="B323" s="289">
        <f t="shared" si="17"/>
        <v>164</v>
      </c>
      <c r="C323" s="289">
        <v>58</v>
      </c>
      <c r="D323" s="289">
        <v>90</v>
      </c>
      <c r="E323" s="289">
        <v>1</v>
      </c>
      <c r="F323" s="289">
        <v>2</v>
      </c>
      <c r="G323" s="289">
        <v>10</v>
      </c>
      <c r="H323" s="289">
        <v>3</v>
      </c>
      <c r="I323" s="289">
        <v>0</v>
      </c>
    </row>
    <row r="324" spans="1:9" s="219" customFormat="1" ht="9" customHeight="1">
      <c r="A324" s="220" t="s">
        <v>74</v>
      </c>
      <c r="B324" s="262">
        <f t="shared" si="17"/>
        <v>176</v>
      </c>
      <c r="C324" s="262">
        <v>1</v>
      </c>
      <c r="D324" s="262">
        <v>172</v>
      </c>
      <c r="E324" s="262">
        <v>1</v>
      </c>
      <c r="F324" s="262">
        <v>0</v>
      </c>
      <c r="G324" s="262">
        <v>1</v>
      </c>
      <c r="H324" s="262">
        <v>1</v>
      </c>
      <c r="I324" s="262">
        <v>0</v>
      </c>
    </row>
    <row r="325" spans="1:9" s="219" customFormat="1" ht="9" customHeight="1">
      <c r="A325" s="220" t="s">
        <v>75</v>
      </c>
      <c r="B325" s="262">
        <f t="shared" si="17"/>
        <v>523</v>
      </c>
      <c r="C325" s="262">
        <v>65</v>
      </c>
      <c r="D325" s="262">
        <v>354</v>
      </c>
      <c r="E325" s="262">
        <v>2</v>
      </c>
      <c r="F325" s="262">
        <v>85</v>
      </c>
      <c r="G325" s="262">
        <v>17</v>
      </c>
      <c r="H325" s="262">
        <v>0</v>
      </c>
      <c r="I325" s="262">
        <v>0</v>
      </c>
    </row>
    <row r="326" spans="1:9" s="219" customFormat="1" ht="9" customHeight="1">
      <c r="A326" s="220" t="s">
        <v>76</v>
      </c>
      <c r="B326" s="262">
        <f t="shared" si="17"/>
        <v>39</v>
      </c>
      <c r="C326" s="262">
        <v>6</v>
      </c>
      <c r="D326" s="262">
        <v>0</v>
      </c>
      <c r="E326" s="262">
        <v>0</v>
      </c>
      <c r="F326" s="262">
        <v>33</v>
      </c>
      <c r="G326" s="262">
        <v>0</v>
      </c>
      <c r="H326" s="262">
        <v>0</v>
      </c>
      <c r="I326" s="262">
        <v>0</v>
      </c>
    </row>
    <row r="327" spans="1:9" s="219" customFormat="1" ht="9" customHeight="1">
      <c r="A327" s="225" t="s">
        <v>77</v>
      </c>
      <c r="B327" s="289">
        <f t="shared" si="17"/>
        <v>341</v>
      </c>
      <c r="C327" s="289">
        <v>164</v>
      </c>
      <c r="D327" s="289">
        <v>152</v>
      </c>
      <c r="E327" s="289">
        <v>0</v>
      </c>
      <c r="F327" s="289">
        <v>2</v>
      </c>
      <c r="G327" s="289">
        <v>23</v>
      </c>
      <c r="H327" s="289">
        <v>0</v>
      </c>
      <c r="I327" s="289">
        <v>0</v>
      </c>
    </row>
    <row r="328" spans="1:9" s="219" customFormat="1" ht="9" customHeight="1">
      <c r="A328" s="220" t="s">
        <v>78</v>
      </c>
      <c r="B328" s="262">
        <f t="shared" si="17"/>
        <v>63</v>
      </c>
      <c r="C328" s="262">
        <v>23</v>
      </c>
      <c r="D328" s="262">
        <v>21</v>
      </c>
      <c r="E328" s="262">
        <v>0</v>
      </c>
      <c r="F328" s="262">
        <v>16</v>
      </c>
      <c r="G328" s="262">
        <v>1</v>
      </c>
      <c r="H328" s="262">
        <v>2</v>
      </c>
      <c r="I328" s="262">
        <v>0</v>
      </c>
    </row>
    <row r="329" spans="1:9" s="219" customFormat="1" ht="9" customHeight="1">
      <c r="A329" s="220" t="s">
        <v>79</v>
      </c>
      <c r="B329" s="262">
        <f t="shared" si="17"/>
        <v>1662</v>
      </c>
      <c r="C329" s="262">
        <v>43</v>
      </c>
      <c r="D329" s="262">
        <v>358</v>
      </c>
      <c r="E329" s="262">
        <v>2</v>
      </c>
      <c r="F329" s="262">
        <v>295</v>
      </c>
      <c r="G329" s="262">
        <v>227</v>
      </c>
      <c r="H329" s="262">
        <v>737</v>
      </c>
      <c r="I329" s="262">
        <v>0</v>
      </c>
    </row>
    <row r="330" spans="1:9" s="219" customFormat="1" ht="9" customHeight="1">
      <c r="A330" s="220" t="s">
        <v>80</v>
      </c>
      <c r="B330" s="262">
        <f t="shared" si="17"/>
        <v>107</v>
      </c>
      <c r="C330" s="262">
        <v>73</v>
      </c>
      <c r="D330" s="262">
        <v>27</v>
      </c>
      <c r="E330" s="262">
        <v>0</v>
      </c>
      <c r="F330" s="262">
        <v>7</v>
      </c>
      <c r="G330" s="262">
        <v>0</v>
      </c>
      <c r="H330" s="262">
        <v>0</v>
      </c>
      <c r="I330" s="262">
        <v>0</v>
      </c>
    </row>
    <row r="331" spans="1:9" s="219" customFormat="1" ht="9" customHeight="1">
      <c r="A331" s="225" t="s">
        <v>81</v>
      </c>
      <c r="B331" s="289">
        <f t="shared" si="17"/>
        <v>64</v>
      </c>
      <c r="C331" s="289">
        <v>0</v>
      </c>
      <c r="D331" s="289">
        <v>3</v>
      </c>
      <c r="E331" s="289">
        <v>0</v>
      </c>
      <c r="F331" s="289">
        <v>2</v>
      </c>
      <c r="G331" s="289">
        <v>58</v>
      </c>
      <c r="H331" s="289">
        <v>1</v>
      </c>
      <c r="I331" s="289">
        <v>0</v>
      </c>
    </row>
    <row r="332" spans="1:9" s="219" customFormat="1" ht="9" customHeight="1">
      <c r="A332" s="253"/>
      <c r="B332" s="356"/>
      <c r="C332" s="356"/>
      <c r="D332" s="356"/>
      <c r="E332" s="356"/>
      <c r="F332" s="356"/>
      <c r="G332" s="356"/>
      <c r="H332" s="356"/>
      <c r="I332" s="356"/>
    </row>
    <row r="333" spans="1:9" s="219" customFormat="1" ht="9" customHeight="1">
      <c r="A333" s="328">
        <v>2004</v>
      </c>
      <c r="B333" s="242"/>
      <c r="C333" s="242"/>
      <c r="D333" s="242"/>
      <c r="E333" s="242"/>
      <c r="F333" s="242"/>
      <c r="G333" s="242"/>
      <c r="H333" s="242"/>
      <c r="I333" s="242"/>
    </row>
    <row r="334" spans="1:9" s="219" customFormat="1" ht="9" customHeight="1">
      <c r="A334" s="222" t="s">
        <v>102</v>
      </c>
      <c r="B334" s="261">
        <f t="shared" ref="B334:I334" si="18">SUM(B336:B367)</f>
        <v>14616</v>
      </c>
      <c r="C334" s="261">
        <f t="shared" si="18"/>
        <v>1833</v>
      </c>
      <c r="D334" s="261">
        <f t="shared" si="18"/>
        <v>5487</v>
      </c>
      <c r="E334" s="261">
        <f t="shared" si="18"/>
        <v>27</v>
      </c>
      <c r="F334" s="261">
        <f t="shared" si="18"/>
        <v>3589</v>
      </c>
      <c r="G334" s="261">
        <f t="shared" si="18"/>
        <v>1314</v>
      </c>
      <c r="H334" s="261">
        <f t="shared" si="18"/>
        <v>2313</v>
      </c>
      <c r="I334" s="261">
        <f t="shared" si="18"/>
        <v>53</v>
      </c>
    </row>
    <row r="335" spans="1:9" s="219" customFormat="1" ht="3.95" customHeight="1">
      <c r="A335" s="222"/>
      <c r="B335" s="243"/>
      <c r="C335" s="243"/>
      <c r="D335" s="243"/>
      <c r="E335" s="243"/>
      <c r="F335" s="243"/>
      <c r="G335" s="243"/>
      <c r="H335" s="243"/>
      <c r="I335" s="243"/>
    </row>
    <row r="336" spans="1:9" s="219" customFormat="1" ht="9" customHeight="1">
      <c r="A336" s="220" t="s">
        <v>50</v>
      </c>
      <c r="B336" s="262">
        <f t="shared" ref="B336:B367" si="19">SUM(C336:I336)</f>
        <v>34</v>
      </c>
      <c r="C336" s="262">
        <v>4</v>
      </c>
      <c r="D336" s="262">
        <v>18</v>
      </c>
      <c r="E336" s="262">
        <v>0</v>
      </c>
      <c r="F336" s="262">
        <v>0</v>
      </c>
      <c r="G336" s="262">
        <v>1</v>
      </c>
      <c r="H336" s="262">
        <v>10</v>
      </c>
      <c r="I336" s="262">
        <v>1</v>
      </c>
    </row>
    <row r="337" spans="1:9" s="219" customFormat="1" ht="9" customHeight="1">
      <c r="A337" s="220" t="s">
        <v>51</v>
      </c>
      <c r="B337" s="262">
        <f t="shared" si="19"/>
        <v>1351</v>
      </c>
      <c r="C337" s="262">
        <v>9</v>
      </c>
      <c r="D337" s="262">
        <v>469</v>
      </c>
      <c r="E337" s="262">
        <v>1</v>
      </c>
      <c r="F337" s="262">
        <v>731</v>
      </c>
      <c r="G337" s="262">
        <v>124</v>
      </c>
      <c r="H337" s="262">
        <v>1</v>
      </c>
      <c r="I337" s="262">
        <v>16</v>
      </c>
    </row>
    <row r="338" spans="1:9" s="219" customFormat="1" ht="9" customHeight="1">
      <c r="A338" s="220" t="s">
        <v>52</v>
      </c>
      <c r="B338" s="262">
        <f t="shared" si="19"/>
        <v>83</v>
      </c>
      <c r="C338" s="262">
        <v>11</v>
      </c>
      <c r="D338" s="262">
        <v>36</v>
      </c>
      <c r="E338" s="262">
        <v>0</v>
      </c>
      <c r="F338" s="262">
        <v>8</v>
      </c>
      <c r="G338" s="262">
        <v>13</v>
      </c>
      <c r="H338" s="262">
        <v>14</v>
      </c>
      <c r="I338" s="262">
        <v>1</v>
      </c>
    </row>
    <row r="339" spans="1:9" s="219" customFormat="1" ht="9" customHeight="1">
      <c r="A339" s="225" t="s">
        <v>53</v>
      </c>
      <c r="B339" s="289">
        <f t="shared" si="19"/>
        <v>4</v>
      </c>
      <c r="C339" s="289">
        <v>3</v>
      </c>
      <c r="D339" s="289">
        <v>1</v>
      </c>
      <c r="E339" s="289">
        <v>0</v>
      </c>
      <c r="F339" s="289">
        <v>0</v>
      </c>
      <c r="G339" s="289">
        <v>0</v>
      </c>
      <c r="H339" s="289">
        <v>0</v>
      </c>
      <c r="I339" s="289">
        <v>0</v>
      </c>
    </row>
    <row r="340" spans="1:9" s="219" customFormat="1" ht="9" customHeight="1">
      <c r="A340" s="220" t="s">
        <v>54</v>
      </c>
      <c r="B340" s="262">
        <f t="shared" si="19"/>
        <v>78</v>
      </c>
      <c r="C340" s="262">
        <v>24</v>
      </c>
      <c r="D340" s="262">
        <v>45</v>
      </c>
      <c r="E340" s="262">
        <v>0</v>
      </c>
      <c r="F340" s="262">
        <v>0</v>
      </c>
      <c r="G340" s="262">
        <v>2</v>
      </c>
      <c r="H340" s="262">
        <v>2</v>
      </c>
      <c r="I340" s="262">
        <v>5</v>
      </c>
    </row>
    <row r="341" spans="1:9" s="219" customFormat="1" ht="9" customHeight="1">
      <c r="A341" s="220" t="s">
        <v>55</v>
      </c>
      <c r="B341" s="262">
        <f t="shared" si="19"/>
        <v>37</v>
      </c>
      <c r="C341" s="262">
        <v>20</v>
      </c>
      <c r="D341" s="262">
        <v>17</v>
      </c>
      <c r="E341" s="262">
        <v>0</v>
      </c>
      <c r="F341" s="262">
        <v>0</v>
      </c>
      <c r="G341" s="262">
        <v>0</v>
      </c>
      <c r="H341" s="262">
        <v>0</v>
      </c>
      <c r="I341" s="262">
        <v>0</v>
      </c>
    </row>
    <row r="342" spans="1:9" s="219" customFormat="1" ht="9" customHeight="1">
      <c r="A342" s="220" t="s">
        <v>56</v>
      </c>
      <c r="B342" s="262">
        <f t="shared" si="19"/>
        <v>30</v>
      </c>
      <c r="C342" s="262">
        <v>7</v>
      </c>
      <c r="D342" s="262">
        <v>10</v>
      </c>
      <c r="E342" s="262">
        <v>0</v>
      </c>
      <c r="F342" s="262">
        <v>2</v>
      </c>
      <c r="G342" s="262">
        <v>11</v>
      </c>
      <c r="H342" s="262">
        <v>0</v>
      </c>
      <c r="I342" s="262">
        <v>0</v>
      </c>
    </row>
    <row r="343" spans="1:9" s="219" customFormat="1" ht="9" customHeight="1">
      <c r="A343" s="225" t="s">
        <v>57</v>
      </c>
      <c r="B343" s="289">
        <f t="shared" si="19"/>
        <v>32</v>
      </c>
      <c r="C343" s="289">
        <v>20</v>
      </c>
      <c r="D343" s="289">
        <v>10</v>
      </c>
      <c r="E343" s="289">
        <v>0</v>
      </c>
      <c r="F343" s="289">
        <v>0</v>
      </c>
      <c r="G343" s="289">
        <v>0</v>
      </c>
      <c r="H343" s="289">
        <v>0</v>
      </c>
      <c r="I343" s="289">
        <v>2</v>
      </c>
    </row>
    <row r="344" spans="1:9" s="219" customFormat="1" ht="9" customHeight="1">
      <c r="A344" s="220" t="s">
        <v>58</v>
      </c>
      <c r="B344" s="262">
        <f t="shared" si="19"/>
        <v>2063</v>
      </c>
      <c r="C344" s="262">
        <v>231</v>
      </c>
      <c r="D344" s="262">
        <v>1556</v>
      </c>
      <c r="E344" s="262">
        <v>0</v>
      </c>
      <c r="F344" s="262">
        <v>239</v>
      </c>
      <c r="G344" s="262">
        <v>36</v>
      </c>
      <c r="H344" s="262">
        <v>0</v>
      </c>
      <c r="I344" s="262">
        <v>1</v>
      </c>
    </row>
    <row r="345" spans="1:9" s="219" customFormat="1" ht="9" customHeight="1">
      <c r="A345" s="220" t="s">
        <v>59</v>
      </c>
      <c r="B345" s="262">
        <f t="shared" si="19"/>
        <v>32</v>
      </c>
      <c r="C345" s="262">
        <v>24</v>
      </c>
      <c r="D345" s="262">
        <v>8</v>
      </c>
      <c r="E345" s="262">
        <v>0</v>
      </c>
      <c r="F345" s="262">
        <v>0</v>
      </c>
      <c r="G345" s="262">
        <v>0</v>
      </c>
      <c r="H345" s="262">
        <v>0</v>
      </c>
      <c r="I345" s="262">
        <v>0</v>
      </c>
    </row>
    <row r="346" spans="1:9" s="219" customFormat="1" ht="9" customHeight="1">
      <c r="A346" s="220" t="s">
        <v>60</v>
      </c>
      <c r="B346" s="262">
        <f t="shared" si="19"/>
        <v>124</v>
      </c>
      <c r="C346" s="262">
        <v>17</v>
      </c>
      <c r="D346" s="262">
        <v>35</v>
      </c>
      <c r="E346" s="262">
        <v>0</v>
      </c>
      <c r="F346" s="262">
        <v>1</v>
      </c>
      <c r="G346" s="262">
        <v>5</v>
      </c>
      <c r="H346" s="262">
        <v>66</v>
      </c>
      <c r="I346" s="262">
        <v>0</v>
      </c>
    </row>
    <row r="347" spans="1:9" s="219" customFormat="1" ht="9" customHeight="1">
      <c r="A347" s="225" t="s">
        <v>61</v>
      </c>
      <c r="B347" s="289">
        <f t="shared" si="19"/>
        <v>279</v>
      </c>
      <c r="C347" s="289">
        <v>6</v>
      </c>
      <c r="D347" s="289">
        <v>271</v>
      </c>
      <c r="E347" s="289">
        <v>0</v>
      </c>
      <c r="F347" s="289">
        <v>0</v>
      </c>
      <c r="G347" s="289">
        <v>2</v>
      </c>
      <c r="H347" s="289">
        <v>0</v>
      </c>
      <c r="I347" s="289">
        <v>0</v>
      </c>
    </row>
    <row r="348" spans="1:9" s="219" customFormat="1" ht="9" customHeight="1">
      <c r="A348" s="220" t="s">
        <v>62</v>
      </c>
      <c r="B348" s="262">
        <f t="shared" si="19"/>
        <v>677</v>
      </c>
      <c r="C348" s="262">
        <v>65</v>
      </c>
      <c r="D348" s="262">
        <v>118</v>
      </c>
      <c r="E348" s="262">
        <v>1</v>
      </c>
      <c r="F348" s="262">
        <v>334</v>
      </c>
      <c r="G348" s="262">
        <v>158</v>
      </c>
      <c r="H348" s="262">
        <v>1</v>
      </c>
      <c r="I348" s="262">
        <v>0</v>
      </c>
    </row>
    <row r="349" spans="1:9" s="219" customFormat="1" ht="9" customHeight="1">
      <c r="A349" s="220" t="s">
        <v>63</v>
      </c>
      <c r="B349" s="262">
        <f t="shared" si="19"/>
        <v>1360</v>
      </c>
      <c r="C349" s="262">
        <v>3</v>
      </c>
      <c r="D349" s="262">
        <v>472</v>
      </c>
      <c r="E349" s="262">
        <v>0</v>
      </c>
      <c r="F349" s="262">
        <v>325</v>
      </c>
      <c r="G349" s="262">
        <v>129</v>
      </c>
      <c r="H349" s="262">
        <v>429</v>
      </c>
      <c r="I349" s="262">
        <v>2</v>
      </c>
    </row>
    <row r="350" spans="1:9" s="219" customFormat="1" ht="9" customHeight="1">
      <c r="A350" s="220" t="s">
        <v>64</v>
      </c>
      <c r="B350" s="262">
        <f t="shared" si="19"/>
        <v>2142</v>
      </c>
      <c r="C350" s="262">
        <v>123</v>
      </c>
      <c r="D350" s="262">
        <v>347</v>
      </c>
      <c r="E350" s="262">
        <v>0</v>
      </c>
      <c r="F350" s="262">
        <v>219</v>
      </c>
      <c r="G350" s="262">
        <v>212</v>
      </c>
      <c r="H350" s="262">
        <v>1220</v>
      </c>
      <c r="I350" s="262">
        <v>21</v>
      </c>
    </row>
    <row r="351" spans="1:9" s="219" customFormat="1" ht="9" customHeight="1">
      <c r="A351" s="225" t="s">
        <v>65</v>
      </c>
      <c r="B351" s="289">
        <f t="shared" si="19"/>
        <v>157</v>
      </c>
      <c r="C351" s="289">
        <v>85</v>
      </c>
      <c r="D351" s="289">
        <v>9</v>
      </c>
      <c r="E351" s="289">
        <v>4</v>
      </c>
      <c r="F351" s="289">
        <v>16</v>
      </c>
      <c r="G351" s="289">
        <v>41</v>
      </c>
      <c r="H351" s="289">
        <v>2</v>
      </c>
      <c r="I351" s="289">
        <v>0</v>
      </c>
    </row>
    <row r="352" spans="1:9" s="219" customFormat="1" ht="9" customHeight="1">
      <c r="A352" s="220" t="s">
        <v>66</v>
      </c>
      <c r="B352" s="262">
        <f t="shared" si="19"/>
        <v>213</v>
      </c>
      <c r="C352" s="262">
        <v>7</v>
      </c>
      <c r="D352" s="262">
        <v>169</v>
      </c>
      <c r="E352" s="262">
        <v>1</v>
      </c>
      <c r="F352" s="262">
        <v>30</v>
      </c>
      <c r="G352" s="262">
        <v>6</v>
      </c>
      <c r="H352" s="262">
        <v>0</v>
      </c>
      <c r="I352" s="262">
        <v>0</v>
      </c>
    </row>
    <row r="353" spans="1:9" s="219" customFormat="1" ht="9" customHeight="1">
      <c r="A353" s="220" t="s">
        <v>67</v>
      </c>
      <c r="B353" s="262">
        <f t="shared" si="19"/>
        <v>94</v>
      </c>
      <c r="C353" s="262">
        <v>0</v>
      </c>
      <c r="D353" s="262">
        <v>82</v>
      </c>
      <c r="E353" s="262">
        <v>0</v>
      </c>
      <c r="F353" s="262">
        <v>11</v>
      </c>
      <c r="G353" s="262">
        <v>0</v>
      </c>
      <c r="H353" s="262">
        <v>0</v>
      </c>
      <c r="I353" s="262">
        <v>1</v>
      </c>
    </row>
    <row r="354" spans="1:9" s="219" customFormat="1" ht="9" customHeight="1">
      <c r="A354" s="220" t="s">
        <v>68</v>
      </c>
      <c r="B354" s="262">
        <f t="shared" si="19"/>
        <v>958</v>
      </c>
      <c r="C354" s="262">
        <v>3</v>
      </c>
      <c r="D354" s="262">
        <v>369</v>
      </c>
      <c r="E354" s="262">
        <v>0</v>
      </c>
      <c r="F354" s="262">
        <v>292</v>
      </c>
      <c r="G354" s="262">
        <v>292</v>
      </c>
      <c r="H354" s="262">
        <v>1</v>
      </c>
      <c r="I354" s="262">
        <v>1</v>
      </c>
    </row>
    <row r="355" spans="1:9" s="219" customFormat="1" ht="9" customHeight="1">
      <c r="A355" s="225" t="s">
        <v>69</v>
      </c>
      <c r="B355" s="289">
        <f t="shared" si="19"/>
        <v>175</v>
      </c>
      <c r="C355" s="289">
        <v>21</v>
      </c>
      <c r="D355" s="289">
        <v>74</v>
      </c>
      <c r="E355" s="289">
        <v>1</v>
      </c>
      <c r="F355" s="289">
        <v>51</v>
      </c>
      <c r="G355" s="289">
        <v>13</v>
      </c>
      <c r="H355" s="289">
        <v>15</v>
      </c>
      <c r="I355" s="289">
        <v>0</v>
      </c>
    </row>
    <row r="356" spans="1:9" s="219" customFormat="1" ht="9" customHeight="1">
      <c r="A356" s="220" t="s">
        <v>70</v>
      </c>
      <c r="B356" s="262">
        <f t="shared" si="19"/>
        <v>1151</v>
      </c>
      <c r="C356" s="262">
        <v>233</v>
      </c>
      <c r="D356" s="262">
        <v>144</v>
      </c>
      <c r="E356" s="262">
        <v>0</v>
      </c>
      <c r="F356" s="262">
        <v>691</v>
      </c>
      <c r="G356" s="262">
        <v>7</v>
      </c>
      <c r="H356" s="262">
        <v>76</v>
      </c>
      <c r="I356" s="262">
        <v>0</v>
      </c>
    </row>
    <row r="357" spans="1:9" s="219" customFormat="1" ht="9" customHeight="1">
      <c r="A357" s="220" t="s">
        <v>71</v>
      </c>
      <c r="B357" s="262">
        <f t="shared" si="19"/>
        <v>437</v>
      </c>
      <c r="C357" s="262">
        <v>436</v>
      </c>
      <c r="D357" s="262">
        <v>0</v>
      </c>
      <c r="E357" s="262">
        <v>0</v>
      </c>
      <c r="F357" s="262">
        <v>0</v>
      </c>
      <c r="G357" s="262">
        <v>0</v>
      </c>
      <c r="H357" s="262">
        <v>0</v>
      </c>
      <c r="I357" s="262">
        <v>1</v>
      </c>
    </row>
    <row r="358" spans="1:9" s="219" customFormat="1" ht="9" customHeight="1">
      <c r="A358" s="220" t="s">
        <v>72</v>
      </c>
      <c r="B358" s="262">
        <f t="shared" si="19"/>
        <v>81</v>
      </c>
      <c r="C358" s="262">
        <v>5</v>
      </c>
      <c r="D358" s="262">
        <v>36</v>
      </c>
      <c r="E358" s="262">
        <v>0</v>
      </c>
      <c r="F358" s="262">
        <v>6</v>
      </c>
      <c r="G358" s="262">
        <v>31</v>
      </c>
      <c r="H358" s="262">
        <v>3</v>
      </c>
      <c r="I358" s="262">
        <v>0</v>
      </c>
    </row>
    <row r="359" spans="1:9" s="219" customFormat="1" ht="9" customHeight="1">
      <c r="A359" s="225" t="s">
        <v>73</v>
      </c>
      <c r="B359" s="289">
        <f t="shared" si="19"/>
        <v>139</v>
      </c>
      <c r="C359" s="289">
        <v>52</v>
      </c>
      <c r="D359" s="289">
        <v>44</v>
      </c>
      <c r="E359" s="289">
        <v>0</v>
      </c>
      <c r="F359" s="289">
        <v>38</v>
      </c>
      <c r="G359" s="289">
        <v>1</v>
      </c>
      <c r="H359" s="289">
        <v>4</v>
      </c>
      <c r="I359" s="289">
        <v>0</v>
      </c>
    </row>
    <row r="360" spans="1:9" s="219" customFormat="1" ht="9" customHeight="1">
      <c r="A360" s="220" t="s">
        <v>74</v>
      </c>
      <c r="B360" s="262">
        <f t="shared" si="19"/>
        <v>188</v>
      </c>
      <c r="C360" s="262">
        <v>0</v>
      </c>
      <c r="D360" s="262">
        <v>176</v>
      </c>
      <c r="E360" s="262">
        <v>0</v>
      </c>
      <c r="F360" s="262">
        <v>9</v>
      </c>
      <c r="G360" s="262">
        <v>2</v>
      </c>
      <c r="H360" s="262">
        <v>1</v>
      </c>
      <c r="I360" s="262">
        <v>0</v>
      </c>
    </row>
    <row r="361" spans="1:9" s="219" customFormat="1" ht="9" customHeight="1">
      <c r="A361" s="220" t="s">
        <v>75</v>
      </c>
      <c r="B361" s="262">
        <f t="shared" si="19"/>
        <v>714</v>
      </c>
      <c r="C361" s="262">
        <v>51</v>
      </c>
      <c r="D361" s="262">
        <v>447</v>
      </c>
      <c r="E361" s="262">
        <v>2</v>
      </c>
      <c r="F361" s="262">
        <v>172</v>
      </c>
      <c r="G361" s="262">
        <v>42</v>
      </c>
      <c r="H361" s="262">
        <v>0</v>
      </c>
      <c r="I361" s="262">
        <v>0</v>
      </c>
    </row>
    <row r="362" spans="1:9" s="219" customFormat="1" ht="9" customHeight="1">
      <c r="A362" s="220" t="s">
        <v>76</v>
      </c>
      <c r="B362" s="262">
        <f t="shared" si="19"/>
        <v>69</v>
      </c>
      <c r="C362" s="262">
        <v>12</v>
      </c>
      <c r="D362" s="262">
        <v>0</v>
      </c>
      <c r="E362" s="262">
        <v>0</v>
      </c>
      <c r="F362" s="262">
        <v>57</v>
      </c>
      <c r="G362" s="262">
        <v>0</v>
      </c>
      <c r="H362" s="262">
        <v>0</v>
      </c>
      <c r="I362" s="262">
        <v>0</v>
      </c>
    </row>
    <row r="363" spans="1:9" s="219" customFormat="1" ht="9" customHeight="1">
      <c r="A363" s="225" t="s">
        <v>77</v>
      </c>
      <c r="B363" s="289">
        <f t="shared" si="19"/>
        <v>431</v>
      </c>
      <c r="C363" s="289">
        <v>215</v>
      </c>
      <c r="D363" s="289">
        <v>201</v>
      </c>
      <c r="E363" s="289">
        <v>0</v>
      </c>
      <c r="F363" s="289">
        <v>4</v>
      </c>
      <c r="G363" s="289">
        <v>11</v>
      </c>
      <c r="H363" s="289">
        <v>0</v>
      </c>
      <c r="I363" s="289">
        <v>0</v>
      </c>
    </row>
    <row r="364" spans="1:9" s="219" customFormat="1" ht="9" customHeight="1">
      <c r="A364" s="220" t="s">
        <v>78</v>
      </c>
      <c r="B364" s="262">
        <f t="shared" si="19"/>
        <v>90</v>
      </c>
      <c r="C364" s="262">
        <v>47</v>
      </c>
      <c r="D364" s="262">
        <v>17</v>
      </c>
      <c r="E364" s="262">
        <v>0</v>
      </c>
      <c r="F364" s="262">
        <v>24</v>
      </c>
      <c r="G364" s="262">
        <v>0</v>
      </c>
      <c r="H364" s="262">
        <v>1</v>
      </c>
      <c r="I364" s="262">
        <v>1</v>
      </c>
    </row>
    <row r="365" spans="1:9" s="219" customFormat="1" ht="9" customHeight="1">
      <c r="A365" s="220" t="s">
        <v>79</v>
      </c>
      <c r="B365" s="262">
        <f t="shared" si="19"/>
        <v>1272</v>
      </c>
      <c r="C365" s="262">
        <v>36</v>
      </c>
      <c r="D365" s="262">
        <v>271</v>
      </c>
      <c r="E365" s="262">
        <v>0</v>
      </c>
      <c r="F365" s="262">
        <v>326</v>
      </c>
      <c r="G365" s="262">
        <v>172</v>
      </c>
      <c r="H365" s="262">
        <v>467</v>
      </c>
      <c r="I365" s="262">
        <v>0</v>
      </c>
    </row>
    <row r="366" spans="1:9" s="219" customFormat="1" ht="9" customHeight="1">
      <c r="A366" s="220" t="s">
        <v>80</v>
      </c>
      <c r="B366" s="262">
        <f t="shared" si="19"/>
        <v>96</v>
      </c>
      <c r="C366" s="262">
        <v>63</v>
      </c>
      <c r="D366" s="262">
        <v>29</v>
      </c>
      <c r="E366" s="262">
        <v>0</v>
      </c>
      <c r="F366" s="262">
        <v>3</v>
      </c>
      <c r="G366" s="262">
        <v>1</v>
      </c>
      <c r="H366" s="262">
        <v>0</v>
      </c>
      <c r="I366" s="262">
        <v>0</v>
      </c>
    </row>
    <row r="367" spans="1:9" s="219" customFormat="1" ht="9" customHeight="1">
      <c r="A367" s="225" t="s">
        <v>81</v>
      </c>
      <c r="B367" s="289">
        <f t="shared" si="19"/>
        <v>25</v>
      </c>
      <c r="C367" s="289">
        <v>0</v>
      </c>
      <c r="D367" s="289">
        <v>6</v>
      </c>
      <c r="E367" s="289">
        <v>17</v>
      </c>
      <c r="F367" s="289">
        <v>0</v>
      </c>
      <c r="G367" s="289">
        <v>2</v>
      </c>
      <c r="H367" s="289">
        <v>0</v>
      </c>
      <c r="I367" s="289">
        <v>0</v>
      </c>
    </row>
    <row r="368" spans="1:9" s="219" customFormat="1" ht="9" customHeight="1">
      <c r="A368" s="253"/>
      <c r="B368" s="356"/>
      <c r="C368" s="356"/>
      <c r="D368" s="356"/>
      <c r="E368" s="356"/>
      <c r="F368" s="356"/>
      <c r="G368" s="356"/>
      <c r="H368" s="356"/>
      <c r="I368" s="356"/>
    </row>
    <row r="369" spans="1:9" s="219" customFormat="1" ht="9" customHeight="1">
      <c r="A369" s="328">
        <v>2005</v>
      </c>
      <c r="B369" s="242"/>
      <c r="C369" s="242"/>
      <c r="D369" s="242"/>
      <c r="E369" s="242"/>
      <c r="F369" s="242"/>
      <c r="G369" s="242"/>
      <c r="H369" s="242"/>
      <c r="I369" s="242"/>
    </row>
    <row r="370" spans="1:9" s="219" customFormat="1" ht="9" customHeight="1">
      <c r="A370" s="222" t="s">
        <v>102</v>
      </c>
      <c r="B370" s="261">
        <f t="shared" ref="B370:I370" si="20">SUM(B372:B403)</f>
        <v>14786</v>
      </c>
      <c r="C370" s="261">
        <f t="shared" si="20"/>
        <v>1769</v>
      </c>
      <c r="D370" s="261">
        <f t="shared" si="20"/>
        <v>6272</v>
      </c>
      <c r="E370" s="261">
        <f t="shared" si="20"/>
        <v>20</v>
      </c>
      <c r="F370" s="261">
        <f t="shared" si="20"/>
        <v>2957</v>
      </c>
      <c r="G370" s="261">
        <f t="shared" si="20"/>
        <v>1295</v>
      </c>
      <c r="H370" s="261">
        <f t="shared" si="20"/>
        <v>2273</v>
      </c>
      <c r="I370" s="261">
        <f t="shared" si="20"/>
        <v>200</v>
      </c>
    </row>
    <row r="371" spans="1:9" s="219" customFormat="1" ht="3.95" customHeight="1">
      <c r="A371" s="222"/>
      <c r="B371" s="243"/>
      <c r="C371" s="243"/>
      <c r="D371" s="243"/>
      <c r="E371" s="243"/>
      <c r="F371" s="243"/>
      <c r="G371" s="243"/>
      <c r="H371" s="243"/>
      <c r="I371" s="243"/>
    </row>
    <row r="372" spans="1:9" s="219" customFormat="1" ht="9" customHeight="1">
      <c r="A372" s="220" t="s">
        <v>50</v>
      </c>
      <c r="B372" s="262">
        <f t="shared" ref="B372:B403" si="21">SUM(C372:I372)</f>
        <v>62</v>
      </c>
      <c r="C372" s="262">
        <v>18</v>
      </c>
      <c r="D372" s="262">
        <v>26</v>
      </c>
      <c r="E372" s="262">
        <v>0</v>
      </c>
      <c r="F372" s="262">
        <v>0</v>
      </c>
      <c r="G372" s="262">
        <v>4</v>
      </c>
      <c r="H372" s="262">
        <v>14</v>
      </c>
      <c r="I372" s="262">
        <v>0</v>
      </c>
    </row>
    <row r="373" spans="1:9" s="219" customFormat="1" ht="9" customHeight="1">
      <c r="A373" s="220" t="s">
        <v>51</v>
      </c>
      <c r="B373" s="262">
        <f t="shared" si="21"/>
        <v>1463</v>
      </c>
      <c r="C373" s="262">
        <v>6</v>
      </c>
      <c r="D373" s="262">
        <v>569</v>
      </c>
      <c r="E373" s="262">
        <v>1</v>
      </c>
      <c r="F373" s="262">
        <v>732</v>
      </c>
      <c r="G373" s="262">
        <v>150</v>
      </c>
      <c r="H373" s="262">
        <v>0</v>
      </c>
      <c r="I373" s="262">
        <v>5</v>
      </c>
    </row>
    <row r="374" spans="1:9" s="219" customFormat="1" ht="9" customHeight="1">
      <c r="A374" s="220" t="s">
        <v>52</v>
      </c>
      <c r="B374" s="262">
        <f t="shared" si="21"/>
        <v>31</v>
      </c>
      <c r="C374" s="262">
        <v>10</v>
      </c>
      <c r="D374" s="262">
        <v>11</v>
      </c>
      <c r="E374" s="262">
        <v>0</v>
      </c>
      <c r="F374" s="262">
        <v>2</v>
      </c>
      <c r="G374" s="262">
        <v>5</v>
      </c>
      <c r="H374" s="262">
        <v>3</v>
      </c>
      <c r="I374" s="262">
        <v>0</v>
      </c>
    </row>
    <row r="375" spans="1:9" s="219" customFormat="1" ht="9" customHeight="1">
      <c r="A375" s="225" t="s">
        <v>53</v>
      </c>
      <c r="B375" s="289">
        <f t="shared" si="21"/>
        <v>0</v>
      </c>
      <c r="C375" s="289">
        <v>0</v>
      </c>
      <c r="D375" s="289">
        <v>0</v>
      </c>
      <c r="E375" s="289">
        <v>0</v>
      </c>
      <c r="F375" s="289">
        <v>0</v>
      </c>
      <c r="G375" s="289">
        <v>0</v>
      </c>
      <c r="H375" s="289">
        <v>0</v>
      </c>
      <c r="I375" s="289">
        <v>0</v>
      </c>
    </row>
    <row r="376" spans="1:9" s="219" customFormat="1" ht="9" customHeight="1">
      <c r="A376" s="220" t="s">
        <v>54</v>
      </c>
      <c r="B376" s="262">
        <f t="shared" si="21"/>
        <v>204</v>
      </c>
      <c r="C376" s="262">
        <v>142</v>
      </c>
      <c r="D376" s="262">
        <v>27</v>
      </c>
      <c r="E376" s="262">
        <v>3</v>
      </c>
      <c r="F376" s="262">
        <v>3</v>
      </c>
      <c r="G376" s="262">
        <v>2</v>
      </c>
      <c r="H376" s="262">
        <v>15</v>
      </c>
      <c r="I376" s="262">
        <v>12</v>
      </c>
    </row>
    <row r="377" spans="1:9" s="219" customFormat="1" ht="9" customHeight="1">
      <c r="A377" s="220" t="s">
        <v>55</v>
      </c>
      <c r="B377" s="262">
        <f t="shared" si="21"/>
        <v>49</v>
      </c>
      <c r="C377" s="262">
        <v>17</v>
      </c>
      <c r="D377" s="262">
        <v>20</v>
      </c>
      <c r="E377" s="262">
        <v>0</v>
      </c>
      <c r="F377" s="262">
        <v>1</v>
      </c>
      <c r="G377" s="262">
        <v>11</v>
      </c>
      <c r="H377" s="262">
        <v>0</v>
      </c>
      <c r="I377" s="262">
        <v>0</v>
      </c>
    </row>
    <row r="378" spans="1:9" s="219" customFormat="1" ht="9" customHeight="1">
      <c r="A378" s="220" t="s">
        <v>56</v>
      </c>
      <c r="B378" s="262">
        <f t="shared" si="21"/>
        <v>16</v>
      </c>
      <c r="C378" s="262">
        <v>9</v>
      </c>
      <c r="D378" s="262">
        <v>0</v>
      </c>
      <c r="E378" s="262">
        <v>0</v>
      </c>
      <c r="F378" s="262">
        <v>2</v>
      </c>
      <c r="G378" s="262">
        <v>5</v>
      </c>
      <c r="H378" s="262">
        <v>0</v>
      </c>
      <c r="I378" s="262">
        <v>0</v>
      </c>
    </row>
    <row r="379" spans="1:9" s="219" customFormat="1" ht="9" customHeight="1">
      <c r="A379" s="225" t="s">
        <v>57</v>
      </c>
      <c r="B379" s="289">
        <f t="shared" si="21"/>
        <v>50</v>
      </c>
      <c r="C379" s="289">
        <v>45</v>
      </c>
      <c r="D379" s="289">
        <v>5</v>
      </c>
      <c r="E379" s="289">
        <v>0</v>
      </c>
      <c r="F379" s="289">
        <v>0</v>
      </c>
      <c r="G379" s="289">
        <v>0</v>
      </c>
      <c r="H379" s="289">
        <v>0</v>
      </c>
      <c r="I379" s="289">
        <v>0</v>
      </c>
    </row>
    <row r="380" spans="1:9" s="219" customFormat="1" ht="9" customHeight="1">
      <c r="A380" s="220" t="s">
        <v>58</v>
      </c>
      <c r="B380" s="262">
        <f t="shared" si="21"/>
        <v>2178</v>
      </c>
      <c r="C380" s="262">
        <v>175</v>
      </c>
      <c r="D380" s="262">
        <v>1720</v>
      </c>
      <c r="E380" s="262">
        <v>1</v>
      </c>
      <c r="F380" s="262">
        <v>263</v>
      </c>
      <c r="G380" s="262">
        <v>19</v>
      </c>
      <c r="H380" s="262">
        <v>0</v>
      </c>
      <c r="I380" s="262">
        <v>0</v>
      </c>
    </row>
    <row r="381" spans="1:9" s="219" customFormat="1" ht="9" customHeight="1">
      <c r="A381" s="220" t="s">
        <v>59</v>
      </c>
      <c r="B381" s="262">
        <f t="shared" si="21"/>
        <v>153</v>
      </c>
      <c r="C381" s="262">
        <v>87</v>
      </c>
      <c r="D381" s="262">
        <v>65</v>
      </c>
      <c r="E381" s="262">
        <v>0</v>
      </c>
      <c r="F381" s="262">
        <v>0</v>
      </c>
      <c r="G381" s="262">
        <v>0</v>
      </c>
      <c r="H381" s="262">
        <v>0</v>
      </c>
      <c r="I381" s="262">
        <v>1</v>
      </c>
    </row>
    <row r="382" spans="1:9" s="219" customFormat="1" ht="9" customHeight="1">
      <c r="A382" s="220" t="s">
        <v>60</v>
      </c>
      <c r="B382" s="262">
        <f t="shared" si="21"/>
        <v>84</v>
      </c>
      <c r="C382" s="262">
        <v>15</v>
      </c>
      <c r="D382" s="262">
        <v>16</v>
      </c>
      <c r="E382" s="262">
        <v>1</v>
      </c>
      <c r="F382" s="262">
        <v>3</v>
      </c>
      <c r="G382" s="262">
        <v>10</v>
      </c>
      <c r="H382" s="262">
        <v>39</v>
      </c>
      <c r="I382" s="262">
        <v>0</v>
      </c>
    </row>
    <row r="383" spans="1:9" s="219" customFormat="1" ht="9" customHeight="1">
      <c r="A383" s="225" t="s">
        <v>61</v>
      </c>
      <c r="B383" s="289">
        <f t="shared" si="21"/>
        <v>343</v>
      </c>
      <c r="C383" s="289">
        <v>69</v>
      </c>
      <c r="D383" s="289">
        <v>265</v>
      </c>
      <c r="E383" s="289">
        <v>1</v>
      </c>
      <c r="F383" s="289">
        <v>1</v>
      </c>
      <c r="G383" s="289">
        <v>1</v>
      </c>
      <c r="H383" s="289">
        <v>0</v>
      </c>
      <c r="I383" s="289">
        <v>6</v>
      </c>
    </row>
    <row r="384" spans="1:9" s="219" customFormat="1" ht="9" customHeight="1">
      <c r="A384" s="220" t="s">
        <v>62</v>
      </c>
      <c r="B384" s="262">
        <f t="shared" si="21"/>
        <v>502</v>
      </c>
      <c r="C384" s="262">
        <v>75</v>
      </c>
      <c r="D384" s="262">
        <v>60</v>
      </c>
      <c r="E384" s="262">
        <v>0</v>
      </c>
      <c r="F384" s="262">
        <v>162</v>
      </c>
      <c r="G384" s="262">
        <v>200</v>
      </c>
      <c r="H384" s="262">
        <v>1</v>
      </c>
      <c r="I384" s="262">
        <v>4</v>
      </c>
    </row>
    <row r="385" spans="1:9" s="219" customFormat="1" ht="9" customHeight="1">
      <c r="A385" s="220" t="s">
        <v>63</v>
      </c>
      <c r="B385" s="262">
        <f t="shared" si="21"/>
        <v>2031</v>
      </c>
      <c r="C385" s="262">
        <v>1</v>
      </c>
      <c r="D385" s="262">
        <v>599</v>
      </c>
      <c r="E385" s="262">
        <v>0</v>
      </c>
      <c r="F385" s="262">
        <v>165</v>
      </c>
      <c r="G385" s="262">
        <v>0</v>
      </c>
      <c r="H385" s="262">
        <v>1225</v>
      </c>
      <c r="I385" s="262">
        <v>41</v>
      </c>
    </row>
    <row r="386" spans="1:9" s="219" customFormat="1" ht="9" customHeight="1">
      <c r="A386" s="220" t="s">
        <v>64</v>
      </c>
      <c r="B386" s="262">
        <f t="shared" si="21"/>
        <v>1703</v>
      </c>
      <c r="C386" s="262">
        <v>43</v>
      </c>
      <c r="D386" s="262">
        <v>435</v>
      </c>
      <c r="E386" s="262">
        <v>9</v>
      </c>
      <c r="F386" s="262">
        <v>426</v>
      </c>
      <c r="G386" s="262">
        <v>199</v>
      </c>
      <c r="H386" s="262">
        <v>581</v>
      </c>
      <c r="I386" s="262">
        <v>10</v>
      </c>
    </row>
    <row r="387" spans="1:9" s="219" customFormat="1" ht="9" customHeight="1">
      <c r="A387" s="225" t="s">
        <v>65</v>
      </c>
      <c r="B387" s="289">
        <f t="shared" si="21"/>
        <v>110</v>
      </c>
      <c r="C387" s="289">
        <v>72</v>
      </c>
      <c r="D387" s="289">
        <v>15</v>
      </c>
      <c r="E387" s="289">
        <v>3</v>
      </c>
      <c r="F387" s="289">
        <v>8</v>
      </c>
      <c r="G387" s="289">
        <v>12</v>
      </c>
      <c r="H387" s="289">
        <v>0</v>
      </c>
      <c r="I387" s="289">
        <v>0</v>
      </c>
    </row>
    <row r="388" spans="1:9" s="219" customFormat="1" ht="9" customHeight="1">
      <c r="A388" s="220" t="s">
        <v>66</v>
      </c>
      <c r="B388" s="262">
        <f t="shared" si="21"/>
        <v>327</v>
      </c>
      <c r="C388" s="262">
        <v>8</v>
      </c>
      <c r="D388" s="262">
        <v>280</v>
      </c>
      <c r="E388" s="262">
        <v>0</v>
      </c>
      <c r="F388" s="262">
        <v>22</v>
      </c>
      <c r="G388" s="262">
        <v>17</v>
      </c>
      <c r="H388" s="262">
        <v>0</v>
      </c>
      <c r="I388" s="262">
        <v>0</v>
      </c>
    </row>
    <row r="389" spans="1:9" s="219" customFormat="1" ht="9" customHeight="1">
      <c r="A389" s="220" t="s">
        <v>67</v>
      </c>
      <c r="B389" s="262">
        <f t="shared" si="21"/>
        <v>70</v>
      </c>
      <c r="C389" s="262">
        <v>1</v>
      </c>
      <c r="D389" s="262">
        <v>69</v>
      </c>
      <c r="E389" s="262">
        <v>0</v>
      </c>
      <c r="F389" s="262">
        <v>0</v>
      </c>
      <c r="G389" s="262">
        <v>0</v>
      </c>
      <c r="H389" s="262">
        <v>0</v>
      </c>
      <c r="I389" s="262">
        <v>0</v>
      </c>
    </row>
    <row r="390" spans="1:9" s="219" customFormat="1" ht="9" customHeight="1">
      <c r="A390" s="220" t="s">
        <v>68</v>
      </c>
      <c r="B390" s="262">
        <f t="shared" si="21"/>
        <v>1120</v>
      </c>
      <c r="C390" s="262">
        <v>7</v>
      </c>
      <c r="D390" s="262">
        <v>670</v>
      </c>
      <c r="E390" s="262">
        <v>0</v>
      </c>
      <c r="F390" s="262">
        <v>133</v>
      </c>
      <c r="G390" s="262">
        <v>310</v>
      </c>
      <c r="H390" s="262">
        <v>0</v>
      </c>
      <c r="I390" s="262">
        <v>0</v>
      </c>
    </row>
    <row r="391" spans="1:9" s="219" customFormat="1" ht="9" customHeight="1">
      <c r="A391" s="225" t="s">
        <v>69</v>
      </c>
      <c r="B391" s="289">
        <f t="shared" si="21"/>
        <v>111</v>
      </c>
      <c r="C391" s="289">
        <v>0</v>
      </c>
      <c r="D391" s="289">
        <v>0</v>
      </c>
      <c r="E391" s="289">
        <v>0</v>
      </c>
      <c r="F391" s="289">
        <v>0</v>
      </c>
      <c r="G391" s="289">
        <v>0</v>
      </c>
      <c r="H391" s="289">
        <v>0</v>
      </c>
      <c r="I391" s="289">
        <v>111</v>
      </c>
    </row>
    <row r="392" spans="1:9" s="219" customFormat="1" ht="9" customHeight="1">
      <c r="A392" s="220" t="s">
        <v>70</v>
      </c>
      <c r="B392" s="262">
        <f t="shared" si="21"/>
        <v>1130</v>
      </c>
      <c r="C392" s="262">
        <v>216</v>
      </c>
      <c r="D392" s="262">
        <v>173</v>
      </c>
      <c r="E392" s="262">
        <v>1</v>
      </c>
      <c r="F392" s="262">
        <v>628</v>
      </c>
      <c r="G392" s="262">
        <v>5</v>
      </c>
      <c r="H392" s="262">
        <v>100</v>
      </c>
      <c r="I392" s="262">
        <v>7</v>
      </c>
    </row>
    <row r="393" spans="1:9" s="219" customFormat="1" ht="9" customHeight="1">
      <c r="A393" s="220" t="s">
        <v>71</v>
      </c>
      <c r="B393" s="262">
        <f t="shared" si="21"/>
        <v>455</v>
      </c>
      <c r="C393" s="262">
        <v>455</v>
      </c>
      <c r="D393" s="262">
        <v>0</v>
      </c>
      <c r="E393" s="262">
        <v>0</v>
      </c>
      <c r="F393" s="262">
        <v>0</v>
      </c>
      <c r="G393" s="262">
        <v>0</v>
      </c>
      <c r="H393" s="262">
        <v>0</v>
      </c>
      <c r="I393" s="262">
        <v>0</v>
      </c>
    </row>
    <row r="394" spans="1:9" s="219" customFormat="1" ht="9" customHeight="1">
      <c r="A394" s="220" t="s">
        <v>72</v>
      </c>
      <c r="B394" s="262">
        <f t="shared" si="21"/>
        <v>66</v>
      </c>
      <c r="C394" s="262">
        <v>0</v>
      </c>
      <c r="D394" s="262">
        <v>36</v>
      </c>
      <c r="E394" s="262">
        <v>0</v>
      </c>
      <c r="F394" s="262">
        <v>5</v>
      </c>
      <c r="G394" s="262">
        <v>24</v>
      </c>
      <c r="H394" s="262">
        <v>1</v>
      </c>
      <c r="I394" s="262">
        <v>0</v>
      </c>
    </row>
    <row r="395" spans="1:9" s="219" customFormat="1" ht="9" customHeight="1">
      <c r="A395" s="225" t="s">
        <v>73</v>
      </c>
      <c r="B395" s="289">
        <f t="shared" si="21"/>
        <v>157</v>
      </c>
      <c r="C395" s="289">
        <v>32</v>
      </c>
      <c r="D395" s="289">
        <v>80</v>
      </c>
      <c r="E395" s="289">
        <v>0</v>
      </c>
      <c r="F395" s="289">
        <v>0</v>
      </c>
      <c r="G395" s="289">
        <v>0</v>
      </c>
      <c r="H395" s="289">
        <v>43</v>
      </c>
      <c r="I395" s="289">
        <v>2</v>
      </c>
    </row>
    <row r="396" spans="1:9" s="219" customFormat="1" ht="9" customHeight="1">
      <c r="A396" s="220" t="s">
        <v>74</v>
      </c>
      <c r="B396" s="262">
        <f t="shared" si="21"/>
        <v>187</v>
      </c>
      <c r="C396" s="262">
        <v>1</v>
      </c>
      <c r="D396" s="262">
        <v>184</v>
      </c>
      <c r="E396" s="262">
        <v>0</v>
      </c>
      <c r="F396" s="262">
        <v>0</v>
      </c>
      <c r="G396" s="262">
        <v>2</v>
      </c>
      <c r="H396" s="262">
        <v>0</v>
      </c>
      <c r="I396" s="262">
        <v>0</v>
      </c>
    </row>
    <row r="397" spans="1:9" s="219" customFormat="1" ht="9" customHeight="1">
      <c r="A397" s="220" t="s">
        <v>75</v>
      </c>
      <c r="B397" s="262">
        <f t="shared" si="21"/>
        <v>778</v>
      </c>
      <c r="C397" s="262">
        <v>62</v>
      </c>
      <c r="D397" s="262">
        <v>467</v>
      </c>
      <c r="E397" s="262">
        <v>0</v>
      </c>
      <c r="F397" s="262">
        <v>89</v>
      </c>
      <c r="G397" s="262">
        <v>158</v>
      </c>
      <c r="H397" s="262">
        <v>1</v>
      </c>
      <c r="I397" s="262">
        <v>1</v>
      </c>
    </row>
    <row r="398" spans="1:9" s="219" customFormat="1" ht="9" customHeight="1">
      <c r="A398" s="220" t="s">
        <v>76</v>
      </c>
      <c r="B398" s="262">
        <f t="shared" si="21"/>
        <v>36</v>
      </c>
      <c r="C398" s="262">
        <v>10</v>
      </c>
      <c r="D398" s="262">
        <v>0</v>
      </c>
      <c r="E398" s="262">
        <v>0</v>
      </c>
      <c r="F398" s="262">
        <v>26</v>
      </c>
      <c r="G398" s="262">
        <v>0</v>
      </c>
      <c r="H398" s="262">
        <v>0</v>
      </c>
      <c r="I398" s="262">
        <v>0</v>
      </c>
    </row>
    <row r="399" spans="1:9" s="219" customFormat="1" ht="9" customHeight="1">
      <c r="A399" s="225" t="s">
        <v>77</v>
      </c>
      <c r="B399" s="289">
        <f t="shared" si="21"/>
        <v>317</v>
      </c>
      <c r="C399" s="289">
        <v>72</v>
      </c>
      <c r="D399" s="289">
        <v>202</v>
      </c>
      <c r="E399" s="289">
        <v>0</v>
      </c>
      <c r="F399" s="289">
        <v>11</v>
      </c>
      <c r="G399" s="289">
        <v>31</v>
      </c>
      <c r="H399" s="289">
        <v>1</v>
      </c>
      <c r="I399" s="289">
        <v>0</v>
      </c>
    </row>
    <row r="400" spans="1:9" s="219" customFormat="1" ht="9" customHeight="1">
      <c r="A400" s="220" t="s">
        <v>78</v>
      </c>
      <c r="B400" s="262">
        <f t="shared" si="21"/>
        <v>59</v>
      </c>
      <c r="C400" s="262">
        <v>39</v>
      </c>
      <c r="D400" s="262">
        <v>11</v>
      </c>
      <c r="E400" s="262">
        <v>0</v>
      </c>
      <c r="F400" s="262">
        <v>7</v>
      </c>
      <c r="G400" s="262">
        <v>0</v>
      </c>
      <c r="H400" s="262">
        <v>2</v>
      </c>
      <c r="I400" s="262">
        <v>0</v>
      </c>
    </row>
    <row r="401" spans="1:9" s="219" customFormat="1" ht="9" customHeight="1">
      <c r="A401" s="220" t="s">
        <v>79</v>
      </c>
      <c r="B401" s="262">
        <f t="shared" si="21"/>
        <v>883</v>
      </c>
      <c r="C401" s="262">
        <v>47</v>
      </c>
      <c r="D401" s="262">
        <v>217</v>
      </c>
      <c r="E401" s="262">
        <v>0</v>
      </c>
      <c r="F401" s="262">
        <v>258</v>
      </c>
      <c r="G401" s="262">
        <v>114</v>
      </c>
      <c r="H401" s="262">
        <v>247</v>
      </c>
      <c r="I401" s="262">
        <v>0</v>
      </c>
    </row>
    <row r="402" spans="1:9" s="219" customFormat="1" ht="9" customHeight="1">
      <c r="A402" s="220" t="s">
        <v>80</v>
      </c>
      <c r="B402" s="262">
        <f t="shared" si="21"/>
        <v>111</v>
      </c>
      <c r="C402" s="262">
        <v>35</v>
      </c>
      <c r="D402" s="262">
        <v>50</v>
      </c>
      <c r="E402" s="262">
        <v>0</v>
      </c>
      <c r="F402" s="262">
        <v>10</v>
      </c>
      <c r="G402" s="262">
        <v>16</v>
      </c>
      <c r="H402" s="262">
        <v>0</v>
      </c>
      <c r="I402" s="262">
        <v>0</v>
      </c>
    </row>
    <row r="403" spans="1:9" s="219" customFormat="1" ht="9" customHeight="1">
      <c r="A403" s="225" t="s">
        <v>81</v>
      </c>
      <c r="B403" s="289">
        <f t="shared" si="21"/>
        <v>0</v>
      </c>
      <c r="C403" s="289">
        <v>0</v>
      </c>
      <c r="D403" s="289">
        <v>0</v>
      </c>
      <c r="E403" s="289">
        <v>0</v>
      </c>
      <c r="F403" s="289">
        <v>0</v>
      </c>
      <c r="G403" s="289">
        <v>0</v>
      </c>
      <c r="H403" s="289">
        <v>0</v>
      </c>
      <c r="I403" s="289">
        <v>0</v>
      </c>
    </row>
    <row r="404" spans="1:9" s="219" customFormat="1" ht="9" customHeight="1">
      <c r="A404" s="253"/>
      <c r="B404" s="356"/>
      <c r="C404" s="356"/>
      <c r="D404" s="356"/>
      <c r="E404" s="356"/>
      <c r="F404" s="356"/>
      <c r="G404" s="356"/>
      <c r="H404" s="356"/>
      <c r="I404" s="356"/>
    </row>
    <row r="405" spans="1:9" s="219" customFormat="1" ht="9" customHeight="1">
      <c r="A405" s="328">
        <v>2006</v>
      </c>
      <c r="B405" s="242"/>
      <c r="C405" s="242"/>
      <c r="D405" s="242"/>
      <c r="E405" s="242"/>
      <c r="F405" s="242"/>
      <c r="G405" s="242"/>
      <c r="H405" s="242"/>
      <c r="I405" s="242"/>
    </row>
    <row r="406" spans="1:9" s="219" customFormat="1" ht="9" customHeight="1">
      <c r="A406" s="222" t="s">
        <v>102</v>
      </c>
      <c r="B406" s="261">
        <f t="shared" ref="B406:I406" si="22">SUM(B408:B439)</f>
        <v>16221</v>
      </c>
      <c r="C406" s="261">
        <f t="shared" si="22"/>
        <v>1753</v>
      </c>
      <c r="D406" s="261">
        <f t="shared" si="22"/>
        <v>6027</v>
      </c>
      <c r="E406" s="261">
        <f t="shared" si="22"/>
        <v>635</v>
      </c>
      <c r="F406" s="261">
        <f t="shared" si="22"/>
        <v>3133</v>
      </c>
      <c r="G406" s="261">
        <f t="shared" si="22"/>
        <v>1235</v>
      </c>
      <c r="H406" s="261">
        <f t="shared" si="22"/>
        <v>2968</v>
      </c>
      <c r="I406" s="261">
        <f t="shared" si="22"/>
        <v>470</v>
      </c>
    </row>
    <row r="407" spans="1:9" s="219" customFormat="1" ht="3.95" customHeight="1">
      <c r="A407" s="222"/>
      <c r="B407" s="243"/>
      <c r="C407" s="243"/>
      <c r="D407" s="243"/>
      <c r="E407" s="243"/>
      <c r="F407" s="243"/>
      <c r="G407" s="243"/>
      <c r="H407" s="243"/>
      <c r="I407" s="243"/>
    </row>
    <row r="408" spans="1:9" s="219" customFormat="1" ht="9" customHeight="1">
      <c r="A408" s="220" t="s">
        <v>50</v>
      </c>
      <c r="B408" s="262">
        <f t="shared" ref="B408:B439" si="23">SUM(C408:I408)</f>
        <v>85</v>
      </c>
      <c r="C408" s="262">
        <v>14</v>
      </c>
      <c r="D408" s="262">
        <v>54</v>
      </c>
      <c r="E408" s="262">
        <v>0</v>
      </c>
      <c r="F408" s="262">
        <v>0</v>
      </c>
      <c r="G408" s="262">
        <v>6</v>
      </c>
      <c r="H408" s="262">
        <v>10</v>
      </c>
      <c r="I408" s="262">
        <v>1</v>
      </c>
    </row>
    <row r="409" spans="1:9" s="219" customFormat="1" ht="9" customHeight="1">
      <c r="A409" s="220" t="s">
        <v>51</v>
      </c>
      <c r="B409" s="262">
        <f t="shared" si="23"/>
        <v>1565</v>
      </c>
      <c r="C409" s="262">
        <v>9</v>
      </c>
      <c r="D409" s="262">
        <v>429</v>
      </c>
      <c r="E409" s="262">
        <v>0</v>
      </c>
      <c r="F409" s="262">
        <v>763</v>
      </c>
      <c r="G409" s="262">
        <v>345</v>
      </c>
      <c r="H409" s="262">
        <v>0</v>
      </c>
      <c r="I409" s="262">
        <v>19</v>
      </c>
    </row>
    <row r="410" spans="1:9" s="219" customFormat="1" ht="9" customHeight="1">
      <c r="A410" s="220" t="s">
        <v>52</v>
      </c>
      <c r="B410" s="262">
        <f t="shared" si="23"/>
        <v>117</v>
      </c>
      <c r="C410" s="262">
        <v>13</v>
      </c>
      <c r="D410" s="262">
        <v>88</v>
      </c>
      <c r="E410" s="262">
        <v>0</v>
      </c>
      <c r="F410" s="262">
        <v>0</v>
      </c>
      <c r="G410" s="262">
        <v>2</v>
      </c>
      <c r="H410" s="262">
        <v>14</v>
      </c>
      <c r="I410" s="262">
        <v>0</v>
      </c>
    </row>
    <row r="411" spans="1:9" s="219" customFormat="1" ht="9" customHeight="1">
      <c r="A411" s="225" t="s">
        <v>53</v>
      </c>
      <c r="B411" s="289">
        <f t="shared" si="23"/>
        <v>23</v>
      </c>
      <c r="C411" s="289">
        <v>14</v>
      </c>
      <c r="D411" s="289">
        <v>0</v>
      </c>
      <c r="E411" s="289">
        <v>0</v>
      </c>
      <c r="F411" s="289">
        <v>0</v>
      </c>
      <c r="G411" s="289">
        <v>9</v>
      </c>
      <c r="H411" s="289">
        <v>0</v>
      </c>
      <c r="I411" s="289">
        <v>0</v>
      </c>
    </row>
    <row r="412" spans="1:9" s="219" customFormat="1" ht="9" customHeight="1">
      <c r="A412" s="220" t="s">
        <v>54</v>
      </c>
      <c r="B412" s="262">
        <f t="shared" si="23"/>
        <v>189</v>
      </c>
      <c r="C412" s="262">
        <v>99</v>
      </c>
      <c r="D412" s="262">
        <v>55</v>
      </c>
      <c r="E412" s="262">
        <v>0</v>
      </c>
      <c r="F412" s="262">
        <v>1</v>
      </c>
      <c r="G412" s="262">
        <v>0</v>
      </c>
      <c r="H412" s="262">
        <v>31</v>
      </c>
      <c r="I412" s="262">
        <v>3</v>
      </c>
    </row>
    <row r="413" spans="1:9" s="219" customFormat="1" ht="9" customHeight="1">
      <c r="A413" s="220" t="s">
        <v>55</v>
      </c>
      <c r="B413" s="262">
        <f t="shared" si="23"/>
        <v>34</v>
      </c>
      <c r="C413" s="262">
        <v>15</v>
      </c>
      <c r="D413" s="262">
        <v>11</v>
      </c>
      <c r="E413" s="262">
        <v>0</v>
      </c>
      <c r="F413" s="262">
        <v>6</v>
      </c>
      <c r="G413" s="262">
        <v>2</v>
      </c>
      <c r="H413" s="262">
        <v>0</v>
      </c>
      <c r="I413" s="262">
        <v>0</v>
      </c>
    </row>
    <row r="414" spans="1:9" s="219" customFormat="1" ht="9" customHeight="1">
      <c r="A414" s="220" t="s">
        <v>56</v>
      </c>
      <c r="B414" s="262">
        <f t="shared" si="23"/>
        <v>12</v>
      </c>
      <c r="C414" s="262">
        <v>4</v>
      </c>
      <c r="D414" s="262">
        <v>0</v>
      </c>
      <c r="E414" s="262">
        <v>0</v>
      </c>
      <c r="F414" s="262">
        <v>1</v>
      </c>
      <c r="G414" s="262">
        <v>3</v>
      </c>
      <c r="H414" s="262">
        <v>0</v>
      </c>
      <c r="I414" s="262">
        <v>4</v>
      </c>
    </row>
    <row r="415" spans="1:9" s="219" customFormat="1" ht="9" customHeight="1">
      <c r="A415" s="225" t="s">
        <v>57</v>
      </c>
      <c r="B415" s="289">
        <f t="shared" si="23"/>
        <v>58</v>
      </c>
      <c r="C415" s="289">
        <v>34</v>
      </c>
      <c r="D415" s="289">
        <v>21</v>
      </c>
      <c r="E415" s="289">
        <v>0</v>
      </c>
      <c r="F415" s="289">
        <v>2</v>
      </c>
      <c r="G415" s="289">
        <v>1</v>
      </c>
      <c r="H415" s="289">
        <v>0</v>
      </c>
      <c r="I415" s="289">
        <v>0</v>
      </c>
    </row>
    <row r="416" spans="1:9" s="219" customFormat="1" ht="9" customHeight="1">
      <c r="A416" s="220" t="s">
        <v>58</v>
      </c>
      <c r="B416" s="262">
        <f t="shared" si="23"/>
        <v>2152</v>
      </c>
      <c r="C416" s="262">
        <v>193</v>
      </c>
      <c r="D416" s="262">
        <v>1611</v>
      </c>
      <c r="E416" s="262">
        <v>4</v>
      </c>
      <c r="F416" s="262">
        <v>319</v>
      </c>
      <c r="G416" s="262">
        <v>25</v>
      </c>
      <c r="H416" s="262">
        <v>0</v>
      </c>
      <c r="I416" s="262">
        <v>0</v>
      </c>
    </row>
    <row r="417" spans="1:9" s="219" customFormat="1" ht="9" customHeight="1">
      <c r="A417" s="220" t="s">
        <v>59</v>
      </c>
      <c r="B417" s="262">
        <f t="shared" si="23"/>
        <v>203</v>
      </c>
      <c r="C417" s="262">
        <v>159</v>
      </c>
      <c r="D417" s="262">
        <v>44</v>
      </c>
      <c r="E417" s="262">
        <v>0</v>
      </c>
      <c r="F417" s="262">
        <v>0</v>
      </c>
      <c r="G417" s="262">
        <v>0</v>
      </c>
      <c r="H417" s="262">
        <v>0</v>
      </c>
      <c r="I417" s="262">
        <v>0</v>
      </c>
    </row>
    <row r="418" spans="1:9" s="219" customFormat="1" ht="9" customHeight="1">
      <c r="A418" s="220" t="s">
        <v>60</v>
      </c>
      <c r="B418" s="262">
        <f t="shared" si="23"/>
        <v>73</v>
      </c>
      <c r="C418" s="262">
        <v>10</v>
      </c>
      <c r="D418" s="262">
        <v>20</v>
      </c>
      <c r="E418" s="262">
        <v>0</v>
      </c>
      <c r="F418" s="262">
        <v>0</v>
      </c>
      <c r="G418" s="262">
        <v>7</v>
      </c>
      <c r="H418" s="262">
        <v>36</v>
      </c>
      <c r="I418" s="262">
        <v>0</v>
      </c>
    </row>
    <row r="419" spans="1:9" s="219" customFormat="1" ht="9" customHeight="1">
      <c r="A419" s="225" t="s">
        <v>61</v>
      </c>
      <c r="B419" s="289">
        <f t="shared" si="23"/>
        <v>230</v>
      </c>
      <c r="C419" s="289">
        <v>27</v>
      </c>
      <c r="D419" s="289">
        <v>182</v>
      </c>
      <c r="E419" s="289">
        <v>1</v>
      </c>
      <c r="F419" s="289">
        <v>11</v>
      </c>
      <c r="G419" s="289">
        <v>8</v>
      </c>
      <c r="H419" s="289">
        <v>1</v>
      </c>
      <c r="I419" s="289">
        <v>0</v>
      </c>
    </row>
    <row r="420" spans="1:9" s="219" customFormat="1" ht="9" customHeight="1">
      <c r="A420" s="220" t="s">
        <v>62</v>
      </c>
      <c r="B420" s="262">
        <f t="shared" si="23"/>
        <v>359</v>
      </c>
      <c r="C420" s="262">
        <v>64</v>
      </c>
      <c r="D420" s="262">
        <v>67</v>
      </c>
      <c r="E420" s="262">
        <v>0</v>
      </c>
      <c r="F420" s="262">
        <v>95</v>
      </c>
      <c r="G420" s="262">
        <v>133</v>
      </c>
      <c r="H420" s="262">
        <v>0</v>
      </c>
      <c r="I420" s="262">
        <v>0</v>
      </c>
    </row>
    <row r="421" spans="1:9" s="219" customFormat="1" ht="9" customHeight="1">
      <c r="A421" s="220" t="s">
        <v>63</v>
      </c>
      <c r="B421" s="262">
        <f t="shared" si="23"/>
        <v>3986</v>
      </c>
      <c r="C421" s="262">
        <v>2</v>
      </c>
      <c r="D421" s="262">
        <v>1035</v>
      </c>
      <c r="E421" s="262">
        <v>2</v>
      </c>
      <c r="F421" s="262">
        <v>596</v>
      </c>
      <c r="G421" s="262">
        <v>1</v>
      </c>
      <c r="H421" s="262">
        <v>1939</v>
      </c>
      <c r="I421" s="262">
        <v>411</v>
      </c>
    </row>
    <row r="422" spans="1:9" s="219" customFormat="1" ht="9" customHeight="1">
      <c r="A422" s="220" t="s">
        <v>64</v>
      </c>
      <c r="B422" s="262">
        <f t="shared" si="23"/>
        <v>1446</v>
      </c>
      <c r="C422" s="262">
        <v>46</v>
      </c>
      <c r="D422" s="262">
        <v>441</v>
      </c>
      <c r="E422" s="262">
        <v>3</v>
      </c>
      <c r="F422" s="262">
        <v>195</v>
      </c>
      <c r="G422" s="262">
        <v>154</v>
      </c>
      <c r="H422" s="262">
        <v>594</v>
      </c>
      <c r="I422" s="262">
        <v>13</v>
      </c>
    </row>
    <row r="423" spans="1:9" s="219" customFormat="1" ht="9" customHeight="1">
      <c r="A423" s="225" t="s">
        <v>65</v>
      </c>
      <c r="B423" s="289">
        <f t="shared" si="23"/>
        <v>119</v>
      </c>
      <c r="C423" s="289">
        <v>74</v>
      </c>
      <c r="D423" s="289">
        <v>12</v>
      </c>
      <c r="E423" s="289">
        <v>4</v>
      </c>
      <c r="F423" s="289">
        <v>17</v>
      </c>
      <c r="G423" s="289">
        <v>11</v>
      </c>
      <c r="H423" s="289">
        <v>1</v>
      </c>
      <c r="I423" s="289">
        <v>0</v>
      </c>
    </row>
    <row r="424" spans="1:9" s="219" customFormat="1" ht="9" customHeight="1">
      <c r="A424" s="220" t="s">
        <v>66</v>
      </c>
      <c r="B424" s="262">
        <f t="shared" si="23"/>
        <v>469</v>
      </c>
      <c r="C424" s="262">
        <v>9</v>
      </c>
      <c r="D424" s="262">
        <v>338</v>
      </c>
      <c r="E424" s="262">
        <v>4</v>
      </c>
      <c r="F424" s="262">
        <v>24</v>
      </c>
      <c r="G424" s="262">
        <v>92</v>
      </c>
      <c r="H424" s="262">
        <v>0</v>
      </c>
      <c r="I424" s="262">
        <v>2</v>
      </c>
    </row>
    <row r="425" spans="1:9" s="219" customFormat="1" ht="9" customHeight="1">
      <c r="A425" s="220" t="s">
        <v>67</v>
      </c>
      <c r="B425" s="262">
        <f t="shared" si="23"/>
        <v>67</v>
      </c>
      <c r="C425" s="262">
        <v>0</v>
      </c>
      <c r="D425" s="262">
        <v>64</v>
      </c>
      <c r="E425" s="262">
        <v>0</v>
      </c>
      <c r="F425" s="262">
        <v>0</v>
      </c>
      <c r="G425" s="262">
        <v>0</v>
      </c>
      <c r="H425" s="262">
        <v>0</v>
      </c>
      <c r="I425" s="262">
        <v>3</v>
      </c>
    </row>
    <row r="426" spans="1:9" s="219" customFormat="1" ht="9" customHeight="1">
      <c r="A426" s="220" t="s">
        <v>68</v>
      </c>
      <c r="B426" s="262">
        <f t="shared" si="23"/>
        <v>926</v>
      </c>
      <c r="C426" s="262">
        <v>2</v>
      </c>
      <c r="D426" s="262">
        <v>314</v>
      </c>
      <c r="E426" s="262">
        <v>610</v>
      </c>
      <c r="F426" s="262">
        <v>0</v>
      </c>
      <c r="G426" s="262">
        <v>0</v>
      </c>
      <c r="H426" s="262">
        <v>0</v>
      </c>
      <c r="I426" s="262">
        <v>0</v>
      </c>
    </row>
    <row r="427" spans="1:9" s="219" customFormat="1" ht="9" customHeight="1">
      <c r="A427" s="225" t="s">
        <v>69</v>
      </c>
      <c r="B427" s="289">
        <f t="shared" si="23"/>
        <v>117</v>
      </c>
      <c r="C427" s="289">
        <v>53</v>
      </c>
      <c r="D427" s="289">
        <v>9</v>
      </c>
      <c r="E427" s="289">
        <v>0</v>
      </c>
      <c r="F427" s="289">
        <v>46</v>
      </c>
      <c r="G427" s="289">
        <v>0</v>
      </c>
      <c r="H427" s="289">
        <v>9</v>
      </c>
      <c r="I427" s="289">
        <v>0</v>
      </c>
    </row>
    <row r="428" spans="1:9" s="219" customFormat="1" ht="9" customHeight="1">
      <c r="A428" s="220" t="s">
        <v>70</v>
      </c>
      <c r="B428" s="262">
        <f t="shared" si="23"/>
        <v>944</v>
      </c>
      <c r="C428" s="262">
        <v>201</v>
      </c>
      <c r="D428" s="262">
        <v>135</v>
      </c>
      <c r="E428" s="262">
        <v>1</v>
      </c>
      <c r="F428" s="262">
        <v>579</v>
      </c>
      <c r="G428" s="262">
        <v>11</v>
      </c>
      <c r="H428" s="262">
        <v>16</v>
      </c>
      <c r="I428" s="262">
        <v>1</v>
      </c>
    </row>
    <row r="429" spans="1:9" s="219" customFormat="1" ht="9" customHeight="1">
      <c r="A429" s="220" t="s">
        <v>71</v>
      </c>
      <c r="B429" s="262">
        <f t="shared" si="23"/>
        <v>470</v>
      </c>
      <c r="C429" s="262">
        <v>470</v>
      </c>
      <c r="D429" s="262">
        <v>0</v>
      </c>
      <c r="E429" s="262">
        <v>0</v>
      </c>
      <c r="F429" s="262">
        <v>0</v>
      </c>
      <c r="G429" s="262">
        <v>0</v>
      </c>
      <c r="H429" s="262">
        <v>0</v>
      </c>
      <c r="I429" s="262">
        <v>0</v>
      </c>
    </row>
    <row r="430" spans="1:9" s="219" customFormat="1" ht="9" customHeight="1">
      <c r="A430" s="220" t="s">
        <v>72</v>
      </c>
      <c r="B430" s="262">
        <f t="shared" si="23"/>
        <v>84</v>
      </c>
      <c r="C430" s="262">
        <v>0</v>
      </c>
      <c r="D430" s="262">
        <v>39</v>
      </c>
      <c r="E430" s="262">
        <v>0</v>
      </c>
      <c r="F430" s="262">
        <v>5</v>
      </c>
      <c r="G430" s="262">
        <v>36</v>
      </c>
      <c r="H430" s="262">
        <v>4</v>
      </c>
      <c r="I430" s="262">
        <v>0</v>
      </c>
    </row>
    <row r="431" spans="1:9" s="219" customFormat="1" ht="9" customHeight="1">
      <c r="A431" s="225" t="s">
        <v>73</v>
      </c>
      <c r="B431" s="289">
        <f t="shared" si="23"/>
        <v>127</v>
      </c>
      <c r="C431" s="289">
        <v>63</v>
      </c>
      <c r="D431" s="289">
        <v>42</v>
      </c>
      <c r="E431" s="289">
        <v>0</v>
      </c>
      <c r="F431" s="289">
        <v>1</v>
      </c>
      <c r="G431" s="289">
        <v>4</v>
      </c>
      <c r="H431" s="289">
        <v>4</v>
      </c>
      <c r="I431" s="289">
        <v>13</v>
      </c>
    </row>
    <row r="432" spans="1:9" s="219" customFormat="1" ht="9" customHeight="1">
      <c r="A432" s="220" t="s">
        <v>74</v>
      </c>
      <c r="B432" s="262">
        <f t="shared" si="23"/>
        <v>163</v>
      </c>
      <c r="C432" s="262">
        <v>0</v>
      </c>
      <c r="D432" s="262">
        <v>155</v>
      </c>
      <c r="E432" s="262">
        <v>0</v>
      </c>
      <c r="F432" s="262">
        <v>6</v>
      </c>
      <c r="G432" s="262">
        <v>2</v>
      </c>
      <c r="H432" s="262">
        <v>0</v>
      </c>
      <c r="I432" s="262">
        <v>0</v>
      </c>
    </row>
    <row r="433" spans="1:9" s="219" customFormat="1" ht="9" customHeight="1">
      <c r="A433" s="220" t="s">
        <v>75</v>
      </c>
      <c r="B433" s="262">
        <f t="shared" si="23"/>
        <v>650</v>
      </c>
      <c r="C433" s="262">
        <v>30</v>
      </c>
      <c r="D433" s="262">
        <v>369</v>
      </c>
      <c r="E433" s="262">
        <v>1</v>
      </c>
      <c r="F433" s="262">
        <v>115</v>
      </c>
      <c r="G433" s="262">
        <v>134</v>
      </c>
      <c r="H433" s="262">
        <v>1</v>
      </c>
      <c r="I433" s="262">
        <v>0</v>
      </c>
    </row>
    <row r="434" spans="1:9" s="219" customFormat="1" ht="9" customHeight="1">
      <c r="A434" s="220" t="s">
        <v>76</v>
      </c>
      <c r="B434" s="262">
        <f t="shared" si="23"/>
        <v>31</v>
      </c>
      <c r="C434" s="262">
        <v>7</v>
      </c>
      <c r="D434" s="262">
        <v>0</v>
      </c>
      <c r="E434" s="262">
        <v>0</v>
      </c>
      <c r="F434" s="262">
        <v>24</v>
      </c>
      <c r="G434" s="262">
        <v>0</v>
      </c>
      <c r="H434" s="262">
        <v>0</v>
      </c>
      <c r="I434" s="262">
        <v>0</v>
      </c>
    </row>
    <row r="435" spans="1:9" s="219" customFormat="1" ht="9" customHeight="1">
      <c r="A435" s="225" t="s">
        <v>77</v>
      </c>
      <c r="B435" s="289">
        <f t="shared" si="23"/>
        <v>264</v>
      </c>
      <c r="C435" s="289">
        <v>54</v>
      </c>
      <c r="D435" s="289">
        <v>166</v>
      </c>
      <c r="E435" s="289">
        <v>0</v>
      </c>
      <c r="F435" s="289">
        <v>20</v>
      </c>
      <c r="G435" s="289">
        <v>20</v>
      </c>
      <c r="H435" s="289">
        <v>4</v>
      </c>
      <c r="I435" s="289">
        <v>0</v>
      </c>
    </row>
    <row r="436" spans="1:9" s="219" customFormat="1" ht="9" customHeight="1">
      <c r="A436" s="220" t="s">
        <v>78</v>
      </c>
      <c r="B436" s="262">
        <f t="shared" si="23"/>
        <v>51</v>
      </c>
      <c r="C436" s="262">
        <v>14</v>
      </c>
      <c r="D436" s="262">
        <v>15</v>
      </c>
      <c r="E436" s="262">
        <v>0</v>
      </c>
      <c r="F436" s="262">
        <v>11</v>
      </c>
      <c r="G436" s="262">
        <v>5</v>
      </c>
      <c r="H436" s="262">
        <v>6</v>
      </c>
      <c r="I436" s="262">
        <v>0</v>
      </c>
    </row>
    <row r="437" spans="1:9" s="219" customFormat="1" ht="9" customHeight="1">
      <c r="A437" s="220" t="s">
        <v>79</v>
      </c>
      <c r="B437" s="262">
        <f t="shared" si="23"/>
        <v>1134</v>
      </c>
      <c r="C437" s="262">
        <v>41</v>
      </c>
      <c r="D437" s="262">
        <v>288</v>
      </c>
      <c r="E437" s="262">
        <v>5</v>
      </c>
      <c r="F437" s="262">
        <v>285</v>
      </c>
      <c r="G437" s="262">
        <v>217</v>
      </c>
      <c r="H437" s="262">
        <v>298</v>
      </c>
      <c r="I437" s="262">
        <v>0</v>
      </c>
    </row>
    <row r="438" spans="1:9" s="219" customFormat="1" ht="9" customHeight="1">
      <c r="A438" s="220" t="s">
        <v>80</v>
      </c>
      <c r="B438" s="262">
        <f t="shared" si="23"/>
        <v>73</v>
      </c>
      <c r="C438" s="262">
        <v>32</v>
      </c>
      <c r="D438" s="262">
        <v>23</v>
      </c>
      <c r="E438" s="262">
        <v>0</v>
      </c>
      <c r="F438" s="262">
        <v>11</v>
      </c>
      <c r="G438" s="262">
        <v>7</v>
      </c>
      <c r="H438" s="262">
        <v>0</v>
      </c>
      <c r="I438" s="262">
        <v>0</v>
      </c>
    </row>
    <row r="439" spans="1:9" s="219" customFormat="1" ht="9" customHeight="1">
      <c r="A439" s="225" t="s">
        <v>81</v>
      </c>
      <c r="B439" s="289">
        <f t="shared" si="23"/>
        <v>0</v>
      </c>
      <c r="C439" s="289">
        <v>0</v>
      </c>
      <c r="D439" s="289">
        <v>0</v>
      </c>
      <c r="E439" s="289">
        <v>0</v>
      </c>
      <c r="F439" s="289">
        <v>0</v>
      </c>
      <c r="G439" s="289">
        <v>0</v>
      </c>
      <c r="H439" s="289">
        <v>0</v>
      </c>
      <c r="I439" s="289">
        <v>0</v>
      </c>
    </row>
    <row r="440" spans="1:9" s="219" customFormat="1" ht="9" customHeight="1">
      <c r="A440" s="253"/>
      <c r="B440" s="356"/>
      <c r="C440" s="356"/>
      <c r="D440" s="356"/>
      <c r="E440" s="356"/>
      <c r="F440" s="356"/>
      <c r="G440" s="356"/>
      <c r="H440" s="356"/>
      <c r="I440" s="356"/>
    </row>
    <row r="441" spans="1:9" s="219" customFormat="1" ht="9" customHeight="1">
      <c r="A441" s="328">
        <v>2007</v>
      </c>
      <c r="B441" s="242"/>
      <c r="C441" s="242"/>
      <c r="D441" s="242"/>
      <c r="E441" s="242"/>
      <c r="F441" s="242"/>
      <c r="G441" s="242"/>
      <c r="H441" s="242"/>
      <c r="I441" s="242"/>
    </row>
    <row r="442" spans="1:9" s="219" customFormat="1" ht="9" customHeight="1">
      <c r="A442" s="222" t="s">
        <v>102</v>
      </c>
      <c r="B442" s="261">
        <f t="shared" ref="B442:I442" si="24">SUM(B444:B475)</f>
        <v>17650</v>
      </c>
      <c r="C442" s="261">
        <f t="shared" si="24"/>
        <v>1845</v>
      </c>
      <c r="D442" s="261">
        <f t="shared" si="24"/>
        <v>6608</v>
      </c>
      <c r="E442" s="261">
        <f t="shared" si="24"/>
        <v>975</v>
      </c>
      <c r="F442" s="261">
        <f t="shared" si="24"/>
        <v>2700</v>
      </c>
      <c r="G442" s="261">
        <f t="shared" si="24"/>
        <v>1671</v>
      </c>
      <c r="H442" s="261">
        <f t="shared" si="24"/>
        <v>3310</v>
      </c>
      <c r="I442" s="261">
        <f t="shared" si="24"/>
        <v>541</v>
      </c>
    </row>
    <row r="443" spans="1:9" s="219" customFormat="1" ht="3.95" customHeight="1">
      <c r="A443" s="222"/>
      <c r="B443" s="243"/>
      <c r="C443" s="243"/>
      <c r="D443" s="243"/>
      <c r="E443" s="243"/>
      <c r="F443" s="243"/>
      <c r="G443" s="243"/>
      <c r="H443" s="243"/>
      <c r="I443" s="243"/>
    </row>
    <row r="444" spans="1:9" s="219" customFormat="1" ht="9" customHeight="1">
      <c r="A444" s="220" t="s">
        <v>50</v>
      </c>
      <c r="B444" s="262">
        <f t="shared" ref="B444:B475" si="25">SUM(C444:I444)</f>
        <v>83</v>
      </c>
      <c r="C444" s="285">
        <v>12</v>
      </c>
      <c r="D444" s="285">
        <v>41</v>
      </c>
      <c r="E444" s="285">
        <v>0</v>
      </c>
      <c r="F444" s="285">
        <v>6</v>
      </c>
      <c r="G444" s="285">
        <v>20</v>
      </c>
      <c r="H444" s="285">
        <v>4</v>
      </c>
      <c r="I444" s="285">
        <v>0</v>
      </c>
    </row>
    <row r="445" spans="1:9" s="219" customFormat="1" ht="9" customHeight="1">
      <c r="A445" s="220" t="s">
        <v>51</v>
      </c>
      <c r="B445" s="262">
        <f t="shared" si="25"/>
        <v>1402</v>
      </c>
      <c r="C445" s="285">
        <v>8</v>
      </c>
      <c r="D445" s="285">
        <v>377</v>
      </c>
      <c r="E445" s="285">
        <v>6</v>
      </c>
      <c r="F445" s="285">
        <v>562</v>
      </c>
      <c r="G445" s="285">
        <v>449</v>
      </c>
      <c r="H445" s="285">
        <v>0</v>
      </c>
      <c r="I445" s="285">
        <v>0</v>
      </c>
    </row>
    <row r="446" spans="1:9" s="219" customFormat="1" ht="9" customHeight="1">
      <c r="A446" s="220" t="s">
        <v>52</v>
      </c>
      <c r="B446" s="262">
        <f t="shared" si="25"/>
        <v>73</v>
      </c>
      <c r="C446" s="285">
        <v>16</v>
      </c>
      <c r="D446" s="285">
        <v>29</v>
      </c>
      <c r="E446" s="285">
        <v>0</v>
      </c>
      <c r="F446" s="285">
        <v>3</v>
      </c>
      <c r="G446" s="285">
        <v>6</v>
      </c>
      <c r="H446" s="285">
        <v>17</v>
      </c>
      <c r="I446" s="285">
        <v>2</v>
      </c>
    </row>
    <row r="447" spans="1:9" s="219" customFormat="1" ht="9" customHeight="1">
      <c r="A447" s="225" t="s">
        <v>53</v>
      </c>
      <c r="B447" s="289">
        <f t="shared" si="25"/>
        <v>12</v>
      </c>
      <c r="C447" s="286">
        <v>8</v>
      </c>
      <c r="D447" s="286">
        <v>2</v>
      </c>
      <c r="E447" s="286">
        <v>0</v>
      </c>
      <c r="F447" s="286">
        <v>0</v>
      </c>
      <c r="G447" s="286">
        <v>1</v>
      </c>
      <c r="H447" s="286">
        <v>1</v>
      </c>
      <c r="I447" s="286">
        <v>0</v>
      </c>
    </row>
    <row r="448" spans="1:9" s="219" customFormat="1" ht="9" customHeight="1">
      <c r="A448" s="220" t="s">
        <v>54</v>
      </c>
      <c r="B448" s="262">
        <f t="shared" si="25"/>
        <v>250</v>
      </c>
      <c r="C448" s="285">
        <v>126</v>
      </c>
      <c r="D448" s="285">
        <v>73</v>
      </c>
      <c r="E448" s="285">
        <v>0</v>
      </c>
      <c r="F448" s="285">
        <v>9</v>
      </c>
      <c r="G448" s="285">
        <v>2</v>
      </c>
      <c r="H448" s="285">
        <v>33</v>
      </c>
      <c r="I448" s="285">
        <v>7</v>
      </c>
    </row>
    <row r="449" spans="1:9" s="219" customFormat="1" ht="9" customHeight="1">
      <c r="A449" s="220" t="s">
        <v>55</v>
      </c>
      <c r="B449" s="262">
        <f t="shared" si="25"/>
        <v>53</v>
      </c>
      <c r="C449" s="285">
        <v>18</v>
      </c>
      <c r="D449" s="285">
        <v>25</v>
      </c>
      <c r="E449" s="285">
        <v>3</v>
      </c>
      <c r="F449" s="285">
        <v>0</v>
      </c>
      <c r="G449" s="285">
        <v>6</v>
      </c>
      <c r="H449" s="285">
        <v>0</v>
      </c>
      <c r="I449" s="285">
        <v>1</v>
      </c>
    </row>
    <row r="450" spans="1:9" s="219" customFormat="1" ht="9" customHeight="1">
      <c r="A450" s="220" t="s">
        <v>56</v>
      </c>
      <c r="B450" s="262">
        <f t="shared" si="25"/>
        <v>0</v>
      </c>
      <c r="C450" s="262">
        <v>0</v>
      </c>
      <c r="D450" s="262">
        <v>0</v>
      </c>
      <c r="E450" s="262">
        <v>0</v>
      </c>
      <c r="F450" s="262">
        <v>0</v>
      </c>
      <c r="G450" s="262">
        <v>0</v>
      </c>
      <c r="H450" s="262">
        <v>0</v>
      </c>
      <c r="I450" s="262">
        <v>0</v>
      </c>
    </row>
    <row r="451" spans="1:9" s="219" customFormat="1" ht="9" customHeight="1">
      <c r="A451" s="225" t="s">
        <v>57</v>
      </c>
      <c r="B451" s="289">
        <f t="shared" si="25"/>
        <v>31</v>
      </c>
      <c r="C451" s="286">
        <v>23</v>
      </c>
      <c r="D451" s="286">
        <v>8</v>
      </c>
      <c r="E451" s="286">
        <v>0</v>
      </c>
      <c r="F451" s="286">
        <v>0</v>
      </c>
      <c r="G451" s="286">
        <v>0</v>
      </c>
      <c r="H451" s="286">
        <v>0</v>
      </c>
      <c r="I451" s="286">
        <v>0</v>
      </c>
    </row>
    <row r="452" spans="1:9" s="219" customFormat="1" ht="9" customHeight="1">
      <c r="A452" s="220" t="s">
        <v>58</v>
      </c>
      <c r="B452" s="262">
        <f t="shared" si="25"/>
        <v>2012</v>
      </c>
      <c r="C452" s="285">
        <v>160</v>
      </c>
      <c r="D452" s="259">
        <v>1558</v>
      </c>
      <c r="E452" s="285">
        <v>6</v>
      </c>
      <c r="F452" s="285">
        <v>211</v>
      </c>
      <c r="G452" s="285">
        <v>77</v>
      </c>
      <c r="H452" s="285">
        <v>0</v>
      </c>
      <c r="I452" s="285">
        <v>0</v>
      </c>
    </row>
    <row r="453" spans="1:9" s="219" customFormat="1" ht="9" customHeight="1">
      <c r="A453" s="220" t="s">
        <v>59</v>
      </c>
      <c r="B453" s="262">
        <f t="shared" si="25"/>
        <v>288</v>
      </c>
      <c r="C453" s="285">
        <v>186</v>
      </c>
      <c r="D453" s="285">
        <v>101</v>
      </c>
      <c r="E453" s="285">
        <v>0</v>
      </c>
      <c r="F453" s="285">
        <v>0</v>
      </c>
      <c r="G453" s="285">
        <v>0</v>
      </c>
      <c r="H453" s="285">
        <v>1</v>
      </c>
      <c r="I453" s="285">
        <v>0</v>
      </c>
    </row>
    <row r="454" spans="1:9" s="219" customFormat="1" ht="9" customHeight="1">
      <c r="A454" s="220" t="s">
        <v>60</v>
      </c>
      <c r="B454" s="262">
        <f t="shared" si="25"/>
        <v>178</v>
      </c>
      <c r="C454" s="285">
        <v>47</v>
      </c>
      <c r="D454" s="285">
        <v>53</v>
      </c>
      <c r="E454" s="285">
        <v>0</v>
      </c>
      <c r="F454" s="285">
        <v>7</v>
      </c>
      <c r="G454" s="285">
        <v>10</v>
      </c>
      <c r="H454" s="285">
        <v>61</v>
      </c>
      <c r="I454" s="285">
        <v>0</v>
      </c>
    </row>
    <row r="455" spans="1:9" s="219" customFormat="1" ht="9" customHeight="1">
      <c r="A455" s="225" t="s">
        <v>61</v>
      </c>
      <c r="B455" s="289">
        <f t="shared" si="25"/>
        <v>275</v>
      </c>
      <c r="C455" s="286">
        <v>44</v>
      </c>
      <c r="D455" s="286">
        <v>173</v>
      </c>
      <c r="E455" s="286">
        <v>0</v>
      </c>
      <c r="F455" s="286">
        <v>33</v>
      </c>
      <c r="G455" s="286">
        <v>1</v>
      </c>
      <c r="H455" s="286">
        <v>18</v>
      </c>
      <c r="I455" s="286">
        <v>6</v>
      </c>
    </row>
    <row r="456" spans="1:9" s="219" customFormat="1" ht="9" customHeight="1">
      <c r="A456" s="220" t="s">
        <v>62</v>
      </c>
      <c r="B456" s="262">
        <f t="shared" si="25"/>
        <v>471</v>
      </c>
      <c r="C456" s="285">
        <v>86</v>
      </c>
      <c r="D456" s="285">
        <v>32</v>
      </c>
      <c r="E456" s="285">
        <v>0</v>
      </c>
      <c r="F456" s="285">
        <v>146</v>
      </c>
      <c r="G456" s="285">
        <v>207</v>
      </c>
      <c r="H456" s="285">
        <v>0</v>
      </c>
      <c r="I456" s="285">
        <v>0</v>
      </c>
    </row>
    <row r="457" spans="1:9" s="219" customFormat="1" ht="9" customHeight="1">
      <c r="A457" s="220" t="s">
        <v>63</v>
      </c>
      <c r="B457" s="262">
        <f t="shared" si="25"/>
        <v>4398</v>
      </c>
      <c r="C457" s="285">
        <v>1</v>
      </c>
      <c r="D457" s="259">
        <v>1379</v>
      </c>
      <c r="E457" s="285">
        <v>1</v>
      </c>
      <c r="F457" s="285">
        <v>458</v>
      </c>
      <c r="G457" s="285">
        <v>1</v>
      </c>
      <c r="H457" s="259">
        <v>2069</v>
      </c>
      <c r="I457" s="285">
        <v>489</v>
      </c>
    </row>
    <row r="458" spans="1:9" s="219" customFormat="1" ht="9" customHeight="1">
      <c r="A458" s="220" t="s">
        <v>64</v>
      </c>
      <c r="B458" s="262">
        <f t="shared" si="25"/>
        <v>2144</v>
      </c>
      <c r="C458" s="285">
        <v>65</v>
      </c>
      <c r="D458" s="285">
        <v>687</v>
      </c>
      <c r="E458" s="285">
        <v>1</v>
      </c>
      <c r="F458" s="285">
        <v>377</v>
      </c>
      <c r="G458" s="285">
        <v>513</v>
      </c>
      <c r="H458" s="285">
        <v>494</v>
      </c>
      <c r="I458" s="285">
        <v>7</v>
      </c>
    </row>
    <row r="459" spans="1:9" s="219" customFormat="1" ht="9" customHeight="1">
      <c r="A459" s="225" t="s">
        <v>65</v>
      </c>
      <c r="B459" s="289">
        <f t="shared" si="25"/>
        <v>115</v>
      </c>
      <c r="C459" s="286">
        <v>66</v>
      </c>
      <c r="D459" s="286">
        <v>15</v>
      </c>
      <c r="E459" s="286">
        <v>5</v>
      </c>
      <c r="F459" s="286">
        <v>20</v>
      </c>
      <c r="G459" s="286">
        <v>8</v>
      </c>
      <c r="H459" s="286">
        <v>1</v>
      </c>
      <c r="I459" s="286">
        <v>0</v>
      </c>
    </row>
    <row r="460" spans="1:9" s="219" customFormat="1" ht="9" customHeight="1">
      <c r="A460" s="220" t="s">
        <v>66</v>
      </c>
      <c r="B460" s="262">
        <f t="shared" si="25"/>
        <v>465</v>
      </c>
      <c r="C460" s="285">
        <v>9</v>
      </c>
      <c r="D460" s="285">
        <v>321</v>
      </c>
      <c r="E460" s="285">
        <v>6</v>
      </c>
      <c r="F460" s="285">
        <v>121</v>
      </c>
      <c r="G460" s="285">
        <v>8</v>
      </c>
      <c r="H460" s="285">
        <v>0</v>
      </c>
      <c r="I460" s="285">
        <v>0</v>
      </c>
    </row>
    <row r="461" spans="1:9" s="219" customFormat="1" ht="9" customHeight="1">
      <c r="A461" s="220" t="s">
        <v>67</v>
      </c>
      <c r="B461" s="262">
        <f t="shared" si="25"/>
        <v>65</v>
      </c>
      <c r="C461" s="285">
        <v>1</v>
      </c>
      <c r="D461" s="285">
        <v>64</v>
      </c>
      <c r="E461" s="285">
        <v>0</v>
      </c>
      <c r="F461" s="285">
        <v>0</v>
      </c>
      <c r="G461" s="285">
        <v>0</v>
      </c>
      <c r="H461" s="285">
        <v>0</v>
      </c>
      <c r="I461" s="285">
        <v>0</v>
      </c>
    </row>
    <row r="462" spans="1:9" s="219" customFormat="1" ht="9" customHeight="1">
      <c r="A462" s="220" t="s">
        <v>68</v>
      </c>
      <c r="B462" s="262">
        <f t="shared" si="25"/>
        <v>1412</v>
      </c>
      <c r="C462" s="285">
        <v>0</v>
      </c>
      <c r="D462" s="285">
        <v>492</v>
      </c>
      <c r="E462" s="285">
        <v>920</v>
      </c>
      <c r="F462" s="285">
        <v>0</v>
      </c>
      <c r="G462" s="285">
        <v>0</v>
      </c>
      <c r="H462" s="285">
        <v>0</v>
      </c>
      <c r="I462" s="285">
        <v>0</v>
      </c>
    </row>
    <row r="463" spans="1:9" s="219" customFormat="1" ht="9" customHeight="1">
      <c r="A463" s="225" t="s">
        <v>69</v>
      </c>
      <c r="B463" s="289">
        <f t="shared" si="25"/>
        <v>108</v>
      </c>
      <c r="C463" s="286">
        <v>25</v>
      </c>
      <c r="D463" s="286">
        <v>25</v>
      </c>
      <c r="E463" s="286">
        <v>0</v>
      </c>
      <c r="F463" s="286">
        <v>46</v>
      </c>
      <c r="G463" s="286">
        <v>4</v>
      </c>
      <c r="H463" s="286">
        <v>7</v>
      </c>
      <c r="I463" s="286">
        <v>1</v>
      </c>
    </row>
    <row r="464" spans="1:9" s="219" customFormat="1" ht="9" customHeight="1">
      <c r="A464" s="220" t="s">
        <v>70</v>
      </c>
      <c r="B464" s="262">
        <f t="shared" si="25"/>
        <v>651</v>
      </c>
      <c r="C464" s="285">
        <v>200</v>
      </c>
      <c r="D464" s="285">
        <v>126</v>
      </c>
      <c r="E464" s="285">
        <v>1</v>
      </c>
      <c r="F464" s="285">
        <v>267</v>
      </c>
      <c r="G464" s="285">
        <v>51</v>
      </c>
      <c r="H464" s="285">
        <v>6</v>
      </c>
      <c r="I464" s="285">
        <v>0</v>
      </c>
    </row>
    <row r="465" spans="1:9" s="219" customFormat="1" ht="9" customHeight="1">
      <c r="A465" s="220" t="s">
        <v>71</v>
      </c>
      <c r="B465" s="262">
        <f t="shared" si="25"/>
        <v>454</v>
      </c>
      <c r="C465" s="285">
        <v>374</v>
      </c>
      <c r="D465" s="285">
        <v>32</v>
      </c>
      <c r="E465" s="285">
        <v>0</v>
      </c>
      <c r="F465" s="285">
        <v>0</v>
      </c>
      <c r="G465" s="285">
        <v>0</v>
      </c>
      <c r="H465" s="285">
        <v>25</v>
      </c>
      <c r="I465" s="285">
        <v>23</v>
      </c>
    </row>
    <row r="466" spans="1:9" s="219" customFormat="1" ht="9" customHeight="1">
      <c r="A466" s="220" t="s">
        <v>72</v>
      </c>
      <c r="B466" s="262">
        <f t="shared" si="25"/>
        <v>107</v>
      </c>
      <c r="C466" s="285">
        <v>0</v>
      </c>
      <c r="D466" s="285">
        <v>43</v>
      </c>
      <c r="E466" s="285">
        <v>4</v>
      </c>
      <c r="F466" s="285">
        <v>13</v>
      </c>
      <c r="G466" s="285">
        <v>35</v>
      </c>
      <c r="H466" s="285">
        <v>12</v>
      </c>
      <c r="I466" s="285">
        <v>0</v>
      </c>
    </row>
    <row r="467" spans="1:9" s="219" customFormat="1" ht="9" customHeight="1">
      <c r="A467" s="225" t="s">
        <v>73</v>
      </c>
      <c r="B467" s="289">
        <f t="shared" si="25"/>
        <v>186</v>
      </c>
      <c r="C467" s="286">
        <v>69</v>
      </c>
      <c r="D467" s="286">
        <v>69</v>
      </c>
      <c r="E467" s="286">
        <v>0</v>
      </c>
      <c r="F467" s="286">
        <v>0</v>
      </c>
      <c r="G467" s="286">
        <v>17</v>
      </c>
      <c r="H467" s="286">
        <v>27</v>
      </c>
      <c r="I467" s="286">
        <v>4</v>
      </c>
    </row>
    <row r="468" spans="1:9" s="219" customFormat="1" ht="9" customHeight="1">
      <c r="A468" s="220" t="s">
        <v>74</v>
      </c>
      <c r="B468" s="262">
        <f t="shared" si="25"/>
        <v>190</v>
      </c>
      <c r="C468" s="285">
        <v>0</v>
      </c>
      <c r="D468" s="285">
        <v>187</v>
      </c>
      <c r="E468" s="285">
        <v>0</v>
      </c>
      <c r="F468" s="285">
        <v>3</v>
      </c>
      <c r="G468" s="285">
        <v>0</v>
      </c>
      <c r="H468" s="285">
        <v>0</v>
      </c>
      <c r="I468" s="285">
        <v>0</v>
      </c>
    </row>
    <row r="469" spans="1:9" s="219" customFormat="1" ht="9" customHeight="1">
      <c r="A469" s="220" t="s">
        <v>75</v>
      </c>
      <c r="B469" s="262">
        <f t="shared" si="25"/>
        <v>636</v>
      </c>
      <c r="C469" s="285">
        <v>54</v>
      </c>
      <c r="D469" s="285">
        <v>299</v>
      </c>
      <c r="E469" s="285">
        <v>0</v>
      </c>
      <c r="F469" s="285">
        <v>49</v>
      </c>
      <c r="G469" s="285">
        <v>46</v>
      </c>
      <c r="H469" s="285">
        <v>187</v>
      </c>
      <c r="I469" s="285">
        <v>1</v>
      </c>
    </row>
    <row r="470" spans="1:9" s="219" customFormat="1" ht="9" customHeight="1">
      <c r="A470" s="220" t="s">
        <v>76</v>
      </c>
      <c r="B470" s="262">
        <f t="shared" si="25"/>
        <v>60</v>
      </c>
      <c r="C470" s="285">
        <v>23</v>
      </c>
      <c r="D470" s="285">
        <v>2</v>
      </c>
      <c r="E470" s="285">
        <v>0</v>
      </c>
      <c r="F470" s="285">
        <v>32</v>
      </c>
      <c r="G470" s="285">
        <v>3</v>
      </c>
      <c r="H470" s="285">
        <v>0</v>
      </c>
      <c r="I470" s="285">
        <v>0</v>
      </c>
    </row>
    <row r="471" spans="1:9" s="219" customFormat="1" ht="9" customHeight="1">
      <c r="A471" s="225" t="s">
        <v>77</v>
      </c>
      <c r="B471" s="289">
        <f t="shared" si="25"/>
        <v>235</v>
      </c>
      <c r="C471" s="286">
        <v>78</v>
      </c>
      <c r="D471" s="286">
        <v>138</v>
      </c>
      <c r="E471" s="286">
        <v>0</v>
      </c>
      <c r="F471" s="286">
        <v>6</v>
      </c>
      <c r="G471" s="286">
        <v>12</v>
      </c>
      <c r="H471" s="286">
        <v>1</v>
      </c>
      <c r="I471" s="286">
        <v>0</v>
      </c>
    </row>
    <row r="472" spans="1:9" s="219" customFormat="1" ht="9" customHeight="1">
      <c r="A472" s="220" t="s">
        <v>78</v>
      </c>
      <c r="B472" s="262">
        <f t="shared" si="25"/>
        <v>142</v>
      </c>
      <c r="C472" s="285">
        <v>59</v>
      </c>
      <c r="D472" s="285">
        <v>38</v>
      </c>
      <c r="E472" s="285">
        <v>0</v>
      </c>
      <c r="F472" s="285">
        <v>19</v>
      </c>
      <c r="G472" s="285">
        <v>6</v>
      </c>
      <c r="H472" s="285">
        <v>20</v>
      </c>
      <c r="I472" s="285">
        <v>0</v>
      </c>
    </row>
    <row r="473" spans="1:9" s="219" customFormat="1" ht="9" customHeight="1">
      <c r="A473" s="220" t="s">
        <v>79</v>
      </c>
      <c r="B473" s="262">
        <f t="shared" si="25"/>
        <v>1050</v>
      </c>
      <c r="C473" s="285">
        <v>52</v>
      </c>
      <c r="D473" s="285">
        <v>205</v>
      </c>
      <c r="E473" s="285">
        <v>22</v>
      </c>
      <c r="F473" s="285">
        <v>296</v>
      </c>
      <c r="G473" s="285">
        <v>150</v>
      </c>
      <c r="H473" s="285">
        <v>325</v>
      </c>
      <c r="I473" s="285">
        <v>0</v>
      </c>
    </row>
    <row r="474" spans="1:9" s="219" customFormat="1" ht="9" customHeight="1">
      <c r="A474" s="220" t="s">
        <v>80</v>
      </c>
      <c r="B474" s="262">
        <f t="shared" si="25"/>
        <v>70</v>
      </c>
      <c r="C474" s="285">
        <v>34</v>
      </c>
      <c r="D474" s="285">
        <v>14</v>
      </c>
      <c r="E474" s="285">
        <v>0</v>
      </c>
      <c r="F474" s="285">
        <v>16</v>
      </c>
      <c r="G474" s="285">
        <v>5</v>
      </c>
      <c r="H474" s="285">
        <v>1</v>
      </c>
      <c r="I474" s="285">
        <v>0</v>
      </c>
    </row>
    <row r="475" spans="1:9" s="219" customFormat="1" ht="9" customHeight="1">
      <c r="A475" s="225" t="s">
        <v>81</v>
      </c>
      <c r="B475" s="289">
        <f t="shared" si="25"/>
        <v>34</v>
      </c>
      <c r="C475" s="286">
        <v>1</v>
      </c>
      <c r="D475" s="286">
        <v>0</v>
      </c>
      <c r="E475" s="286">
        <v>0</v>
      </c>
      <c r="F475" s="286">
        <v>0</v>
      </c>
      <c r="G475" s="286">
        <v>33</v>
      </c>
      <c r="H475" s="286">
        <v>0</v>
      </c>
      <c r="I475" s="286">
        <v>0</v>
      </c>
    </row>
    <row r="476" spans="1:9" s="219" customFormat="1" ht="9" customHeight="1">
      <c r="A476" s="253"/>
      <c r="B476" s="356"/>
      <c r="C476" s="356"/>
      <c r="D476" s="356"/>
      <c r="E476" s="356"/>
      <c r="F476" s="356"/>
      <c r="G476" s="356"/>
      <c r="H476" s="356"/>
      <c r="I476" s="356"/>
    </row>
    <row r="477" spans="1:9" s="219" customFormat="1" ht="9" customHeight="1">
      <c r="A477" s="328">
        <v>2008</v>
      </c>
      <c r="B477" s="242"/>
      <c r="C477" s="242"/>
      <c r="D477" s="242"/>
      <c r="E477" s="242"/>
      <c r="F477" s="242"/>
      <c r="G477" s="242"/>
      <c r="H477" s="242"/>
      <c r="I477" s="242"/>
    </row>
    <row r="478" spans="1:9" s="219" customFormat="1" ht="9" customHeight="1">
      <c r="A478" s="222" t="s">
        <v>102</v>
      </c>
      <c r="B478" s="243">
        <f t="shared" ref="B478:I478" si="26">SUM(B480:B511)</f>
        <v>15904</v>
      </c>
      <c r="C478" s="243">
        <f t="shared" si="26"/>
        <v>2586</v>
      </c>
      <c r="D478" s="243">
        <f t="shared" si="26"/>
        <v>6402</v>
      </c>
      <c r="E478" s="243">
        <f t="shared" si="26"/>
        <v>1189</v>
      </c>
      <c r="F478" s="243">
        <f t="shared" si="26"/>
        <v>2377</v>
      </c>
      <c r="G478" s="243">
        <f t="shared" si="26"/>
        <v>1747</v>
      </c>
      <c r="H478" s="243">
        <f t="shared" si="26"/>
        <v>1213</v>
      </c>
      <c r="I478" s="243">
        <f t="shared" si="26"/>
        <v>390</v>
      </c>
    </row>
    <row r="479" spans="1:9" s="219" customFormat="1" ht="3.95" customHeight="1">
      <c r="A479" s="222"/>
      <c r="B479" s="243"/>
      <c r="C479" s="243"/>
      <c r="D479" s="243"/>
      <c r="E479" s="243"/>
      <c r="F479" s="243"/>
      <c r="G479" s="243"/>
      <c r="H479" s="243"/>
      <c r="I479" s="243"/>
    </row>
    <row r="480" spans="1:9" s="219" customFormat="1" ht="9" customHeight="1">
      <c r="A480" s="220" t="s">
        <v>50</v>
      </c>
      <c r="B480" s="279">
        <f t="shared" ref="B480:B511" si="27">SUM(C480:I480)</f>
        <v>104</v>
      </c>
      <c r="C480" s="259">
        <v>11</v>
      </c>
      <c r="D480" s="259">
        <v>47</v>
      </c>
      <c r="E480" s="259">
        <v>0</v>
      </c>
      <c r="F480" s="259">
        <v>21</v>
      </c>
      <c r="G480" s="259">
        <v>23</v>
      </c>
      <c r="H480" s="259">
        <v>2</v>
      </c>
      <c r="I480" s="259">
        <v>0</v>
      </c>
    </row>
    <row r="481" spans="1:9" s="219" customFormat="1" ht="9" customHeight="1">
      <c r="A481" s="220" t="s">
        <v>51</v>
      </c>
      <c r="B481" s="279">
        <f t="shared" si="27"/>
        <v>1944</v>
      </c>
      <c r="C481" s="259">
        <v>10</v>
      </c>
      <c r="D481" s="259">
        <v>529</v>
      </c>
      <c r="E481" s="259">
        <v>3</v>
      </c>
      <c r="F481" s="259">
        <v>705</v>
      </c>
      <c r="G481" s="259">
        <v>690</v>
      </c>
      <c r="H481" s="259">
        <v>1</v>
      </c>
      <c r="I481" s="259">
        <v>6</v>
      </c>
    </row>
    <row r="482" spans="1:9" s="219" customFormat="1" ht="9" customHeight="1">
      <c r="A482" s="220" t="s">
        <v>52</v>
      </c>
      <c r="B482" s="279">
        <f t="shared" si="27"/>
        <v>62</v>
      </c>
      <c r="C482" s="259">
        <v>12</v>
      </c>
      <c r="D482" s="259">
        <v>26</v>
      </c>
      <c r="E482" s="259">
        <v>0</v>
      </c>
      <c r="F482" s="259">
        <v>0</v>
      </c>
      <c r="G482" s="259">
        <v>22</v>
      </c>
      <c r="H482" s="259">
        <v>2</v>
      </c>
      <c r="I482" s="259">
        <v>0</v>
      </c>
    </row>
    <row r="483" spans="1:9" s="219" customFormat="1" ht="9" customHeight="1">
      <c r="A483" s="225" t="s">
        <v>53</v>
      </c>
      <c r="B483" s="280">
        <f t="shared" si="27"/>
        <v>8</v>
      </c>
      <c r="C483" s="260">
        <v>0</v>
      </c>
      <c r="D483" s="260">
        <v>7</v>
      </c>
      <c r="E483" s="260">
        <v>0</v>
      </c>
      <c r="F483" s="260">
        <v>0</v>
      </c>
      <c r="G483" s="260">
        <v>1</v>
      </c>
      <c r="H483" s="260">
        <v>0</v>
      </c>
      <c r="I483" s="260">
        <v>0</v>
      </c>
    </row>
    <row r="484" spans="1:9" s="219" customFormat="1" ht="9" customHeight="1">
      <c r="A484" s="220" t="s">
        <v>54</v>
      </c>
      <c r="B484" s="279">
        <f t="shared" si="27"/>
        <v>180</v>
      </c>
      <c r="C484" s="259">
        <v>119</v>
      </c>
      <c r="D484" s="259">
        <v>32</v>
      </c>
      <c r="E484" s="259">
        <v>0</v>
      </c>
      <c r="F484" s="259">
        <v>0</v>
      </c>
      <c r="G484" s="259">
        <v>0</v>
      </c>
      <c r="H484" s="259">
        <v>25</v>
      </c>
      <c r="I484" s="259">
        <v>4</v>
      </c>
    </row>
    <row r="485" spans="1:9" s="219" customFormat="1" ht="9" customHeight="1">
      <c r="A485" s="220" t="s">
        <v>55</v>
      </c>
      <c r="B485" s="279">
        <f t="shared" si="27"/>
        <v>95</v>
      </c>
      <c r="C485" s="259">
        <v>16</v>
      </c>
      <c r="D485" s="259">
        <v>42</v>
      </c>
      <c r="E485" s="259">
        <v>4</v>
      </c>
      <c r="F485" s="259">
        <v>8</v>
      </c>
      <c r="G485" s="259">
        <v>24</v>
      </c>
      <c r="H485" s="259">
        <v>1</v>
      </c>
      <c r="I485" s="259">
        <v>0</v>
      </c>
    </row>
    <row r="486" spans="1:9" s="219" customFormat="1" ht="9" customHeight="1">
      <c r="A486" s="220" t="s">
        <v>56</v>
      </c>
      <c r="B486" s="279">
        <f t="shared" si="27"/>
        <v>0</v>
      </c>
      <c r="C486" s="279">
        <v>0</v>
      </c>
      <c r="D486" s="279">
        <v>0</v>
      </c>
      <c r="E486" s="279">
        <v>0</v>
      </c>
      <c r="F486" s="279">
        <v>0</v>
      </c>
      <c r="G486" s="279">
        <v>0</v>
      </c>
      <c r="H486" s="279">
        <v>0</v>
      </c>
      <c r="I486" s="279">
        <v>0</v>
      </c>
    </row>
    <row r="487" spans="1:9" s="219" customFormat="1" ht="9" customHeight="1">
      <c r="A487" s="225" t="s">
        <v>57</v>
      </c>
      <c r="B487" s="280">
        <f t="shared" si="27"/>
        <v>45</v>
      </c>
      <c r="C487" s="260">
        <v>35</v>
      </c>
      <c r="D487" s="260">
        <v>10</v>
      </c>
      <c r="E487" s="260">
        <v>0</v>
      </c>
      <c r="F487" s="260">
        <v>0</v>
      </c>
      <c r="G487" s="260">
        <v>0</v>
      </c>
      <c r="H487" s="260">
        <v>0</v>
      </c>
      <c r="I487" s="260">
        <v>0</v>
      </c>
    </row>
    <row r="488" spans="1:9" s="219" customFormat="1" ht="9" customHeight="1">
      <c r="A488" s="220" t="s">
        <v>58</v>
      </c>
      <c r="B488" s="279">
        <f t="shared" si="27"/>
        <v>2277</v>
      </c>
      <c r="C488" s="259">
        <v>175</v>
      </c>
      <c r="D488" s="259">
        <v>1600</v>
      </c>
      <c r="E488" s="259">
        <v>8</v>
      </c>
      <c r="F488" s="259">
        <v>233</v>
      </c>
      <c r="G488" s="259">
        <v>232</v>
      </c>
      <c r="H488" s="259">
        <v>29</v>
      </c>
      <c r="I488" s="259">
        <v>0</v>
      </c>
    </row>
    <row r="489" spans="1:9" s="219" customFormat="1" ht="9" customHeight="1">
      <c r="A489" s="220" t="s">
        <v>59</v>
      </c>
      <c r="B489" s="279">
        <f t="shared" si="27"/>
        <v>98</v>
      </c>
      <c r="C489" s="259">
        <v>43</v>
      </c>
      <c r="D489" s="259">
        <v>42</v>
      </c>
      <c r="E489" s="259">
        <v>0</v>
      </c>
      <c r="F489" s="259">
        <v>0</v>
      </c>
      <c r="G489" s="259">
        <v>0</v>
      </c>
      <c r="H489" s="259">
        <v>0</v>
      </c>
      <c r="I489" s="259">
        <v>13</v>
      </c>
    </row>
    <row r="490" spans="1:9" s="219" customFormat="1" ht="9" customHeight="1">
      <c r="A490" s="220" t="s">
        <v>60</v>
      </c>
      <c r="B490" s="279">
        <f t="shared" si="27"/>
        <v>132</v>
      </c>
      <c r="C490" s="259">
        <v>36</v>
      </c>
      <c r="D490" s="259">
        <v>47</v>
      </c>
      <c r="E490" s="259">
        <v>0</v>
      </c>
      <c r="F490" s="259">
        <v>6</v>
      </c>
      <c r="G490" s="259">
        <v>15</v>
      </c>
      <c r="H490" s="259">
        <v>26</v>
      </c>
      <c r="I490" s="259">
        <v>2</v>
      </c>
    </row>
    <row r="491" spans="1:9" s="219" customFormat="1" ht="9" customHeight="1">
      <c r="A491" s="225" t="s">
        <v>61</v>
      </c>
      <c r="B491" s="280">
        <f t="shared" si="27"/>
        <v>312</v>
      </c>
      <c r="C491" s="260">
        <v>17</v>
      </c>
      <c r="D491" s="260">
        <v>225</v>
      </c>
      <c r="E491" s="260">
        <v>0</v>
      </c>
      <c r="F491" s="260">
        <v>12</v>
      </c>
      <c r="G491" s="260">
        <v>0</v>
      </c>
      <c r="H491" s="260">
        <v>18</v>
      </c>
      <c r="I491" s="260">
        <v>40</v>
      </c>
    </row>
    <row r="492" spans="1:9" s="219" customFormat="1" ht="9" customHeight="1">
      <c r="A492" s="220" t="s">
        <v>62</v>
      </c>
      <c r="B492" s="279">
        <f t="shared" si="27"/>
        <v>538</v>
      </c>
      <c r="C492" s="259">
        <v>87</v>
      </c>
      <c r="D492" s="259">
        <v>65</v>
      </c>
      <c r="E492" s="259">
        <v>0</v>
      </c>
      <c r="F492" s="259">
        <v>130</v>
      </c>
      <c r="G492" s="259">
        <v>256</v>
      </c>
      <c r="H492" s="259">
        <v>0</v>
      </c>
      <c r="I492" s="259">
        <v>0</v>
      </c>
    </row>
    <row r="493" spans="1:9" s="219" customFormat="1" ht="9" customHeight="1">
      <c r="A493" s="220" t="s">
        <v>63</v>
      </c>
      <c r="B493" s="279">
        <f t="shared" si="27"/>
        <v>2301</v>
      </c>
      <c r="C493" s="259">
        <v>934</v>
      </c>
      <c r="D493" s="259">
        <v>606</v>
      </c>
      <c r="E493" s="259">
        <v>4</v>
      </c>
      <c r="F493" s="259">
        <v>210</v>
      </c>
      <c r="G493" s="259">
        <v>24</v>
      </c>
      <c r="H493" s="259">
        <v>231</v>
      </c>
      <c r="I493" s="259">
        <v>292</v>
      </c>
    </row>
    <row r="494" spans="1:9" s="219" customFormat="1" ht="9" customHeight="1">
      <c r="A494" s="220" t="s">
        <v>64</v>
      </c>
      <c r="B494" s="279">
        <f t="shared" si="27"/>
        <v>674</v>
      </c>
      <c r="C494" s="259">
        <v>28</v>
      </c>
      <c r="D494" s="259">
        <v>225</v>
      </c>
      <c r="E494" s="259">
        <v>0</v>
      </c>
      <c r="F494" s="259">
        <v>50</v>
      </c>
      <c r="G494" s="259">
        <v>97</v>
      </c>
      <c r="H494" s="259">
        <v>273</v>
      </c>
      <c r="I494" s="259">
        <v>1</v>
      </c>
    </row>
    <row r="495" spans="1:9" s="219" customFormat="1" ht="9" customHeight="1">
      <c r="A495" s="225" t="s">
        <v>65</v>
      </c>
      <c r="B495" s="280">
        <f t="shared" si="27"/>
        <v>111</v>
      </c>
      <c r="C495" s="260">
        <v>77</v>
      </c>
      <c r="D495" s="260">
        <v>9</v>
      </c>
      <c r="E495" s="260">
        <v>7</v>
      </c>
      <c r="F495" s="260">
        <v>13</v>
      </c>
      <c r="G495" s="260">
        <v>4</v>
      </c>
      <c r="H495" s="260">
        <v>1</v>
      </c>
      <c r="I495" s="260">
        <v>0</v>
      </c>
    </row>
    <row r="496" spans="1:9" s="219" customFormat="1" ht="9" customHeight="1">
      <c r="A496" s="220" t="s">
        <v>66</v>
      </c>
      <c r="B496" s="279">
        <f t="shared" si="27"/>
        <v>406</v>
      </c>
      <c r="C496" s="259">
        <v>0</v>
      </c>
      <c r="D496" s="259">
        <v>299</v>
      </c>
      <c r="E496" s="259">
        <v>1</v>
      </c>
      <c r="F496" s="259">
        <v>106</v>
      </c>
      <c r="G496" s="259">
        <v>0</v>
      </c>
      <c r="H496" s="259">
        <v>0</v>
      </c>
      <c r="I496" s="259">
        <v>0</v>
      </c>
    </row>
    <row r="497" spans="1:9" s="219" customFormat="1" ht="9" customHeight="1">
      <c r="A497" s="220" t="s">
        <v>67</v>
      </c>
      <c r="B497" s="279">
        <f t="shared" si="27"/>
        <v>84</v>
      </c>
      <c r="C497" s="259">
        <v>1</v>
      </c>
      <c r="D497" s="259">
        <v>82</v>
      </c>
      <c r="E497" s="259">
        <v>0</v>
      </c>
      <c r="F497" s="259">
        <v>0</v>
      </c>
      <c r="G497" s="259">
        <v>0</v>
      </c>
      <c r="H497" s="259">
        <v>0</v>
      </c>
      <c r="I497" s="259">
        <v>1</v>
      </c>
    </row>
    <row r="498" spans="1:9" s="219" customFormat="1" ht="9" customHeight="1">
      <c r="A498" s="220" t="s">
        <v>68</v>
      </c>
      <c r="B498" s="279">
        <f t="shared" si="27"/>
        <v>2426</v>
      </c>
      <c r="C498" s="259">
        <v>1</v>
      </c>
      <c r="D498" s="259">
        <v>1286</v>
      </c>
      <c r="E498" s="259">
        <v>1139</v>
      </c>
      <c r="F498" s="259">
        <v>0</v>
      </c>
      <c r="G498" s="259">
        <v>0</v>
      </c>
      <c r="H498" s="259">
        <v>0</v>
      </c>
      <c r="I498" s="259">
        <v>0</v>
      </c>
    </row>
    <row r="499" spans="1:9" s="219" customFormat="1" ht="9" customHeight="1">
      <c r="A499" s="225" t="s">
        <v>69</v>
      </c>
      <c r="B499" s="280">
        <f t="shared" si="27"/>
        <v>295</v>
      </c>
      <c r="C499" s="260">
        <v>46</v>
      </c>
      <c r="D499" s="260">
        <v>88</v>
      </c>
      <c r="E499" s="260">
        <v>1</v>
      </c>
      <c r="F499" s="260">
        <v>85</v>
      </c>
      <c r="G499" s="260">
        <v>55</v>
      </c>
      <c r="H499" s="260">
        <v>20</v>
      </c>
      <c r="I499" s="260">
        <v>0</v>
      </c>
    </row>
    <row r="500" spans="1:9" s="219" customFormat="1" ht="9" customHeight="1">
      <c r="A500" s="220" t="s">
        <v>70</v>
      </c>
      <c r="B500" s="279">
        <f t="shared" si="27"/>
        <v>796</v>
      </c>
      <c r="C500" s="259">
        <v>208</v>
      </c>
      <c r="D500" s="259">
        <v>195</v>
      </c>
      <c r="E500" s="259">
        <v>0</v>
      </c>
      <c r="F500" s="259">
        <v>357</v>
      </c>
      <c r="G500" s="259">
        <v>9</v>
      </c>
      <c r="H500" s="259">
        <v>27</v>
      </c>
      <c r="I500" s="259">
        <v>0</v>
      </c>
    </row>
    <row r="501" spans="1:9" s="219" customFormat="1" ht="9" customHeight="1">
      <c r="A501" s="220" t="s">
        <v>71</v>
      </c>
      <c r="B501" s="279">
        <f t="shared" si="27"/>
        <v>794</v>
      </c>
      <c r="C501" s="259">
        <v>461</v>
      </c>
      <c r="D501" s="259">
        <v>129</v>
      </c>
      <c r="E501" s="259">
        <v>0</v>
      </c>
      <c r="F501" s="259">
        <v>0</v>
      </c>
      <c r="G501" s="259">
        <v>0</v>
      </c>
      <c r="H501" s="259">
        <v>203</v>
      </c>
      <c r="I501" s="259">
        <v>1</v>
      </c>
    </row>
    <row r="502" spans="1:9" s="219" customFormat="1" ht="9" customHeight="1">
      <c r="A502" s="220" t="s">
        <v>72</v>
      </c>
      <c r="B502" s="279">
        <f t="shared" si="27"/>
        <v>82</v>
      </c>
      <c r="C502" s="259">
        <v>1</v>
      </c>
      <c r="D502" s="259">
        <v>29</v>
      </c>
      <c r="E502" s="259">
        <v>0</v>
      </c>
      <c r="F502" s="259">
        <v>23</v>
      </c>
      <c r="G502" s="259">
        <v>13</v>
      </c>
      <c r="H502" s="259">
        <v>16</v>
      </c>
      <c r="I502" s="259">
        <v>0</v>
      </c>
    </row>
    <row r="503" spans="1:9" s="219" customFormat="1" ht="9" customHeight="1">
      <c r="A503" s="225" t="s">
        <v>73</v>
      </c>
      <c r="B503" s="280">
        <f t="shared" si="27"/>
        <v>196</v>
      </c>
      <c r="C503" s="260">
        <v>100</v>
      </c>
      <c r="D503" s="260">
        <v>43</v>
      </c>
      <c r="E503" s="260">
        <v>4</v>
      </c>
      <c r="F503" s="260">
        <v>19</v>
      </c>
      <c r="G503" s="260">
        <v>2</v>
      </c>
      <c r="H503" s="260">
        <v>1</v>
      </c>
      <c r="I503" s="260">
        <v>27</v>
      </c>
    </row>
    <row r="504" spans="1:9" s="219" customFormat="1" ht="9" customHeight="1">
      <c r="A504" s="220" t="s">
        <v>74</v>
      </c>
      <c r="B504" s="279">
        <f t="shared" si="27"/>
        <v>160</v>
      </c>
      <c r="C504" s="259">
        <v>2</v>
      </c>
      <c r="D504" s="259">
        <v>154</v>
      </c>
      <c r="E504" s="259">
        <v>0</v>
      </c>
      <c r="F504" s="259">
        <v>1</v>
      </c>
      <c r="G504" s="259">
        <v>3</v>
      </c>
      <c r="H504" s="259">
        <v>0</v>
      </c>
      <c r="I504" s="259">
        <v>0</v>
      </c>
    </row>
    <row r="505" spans="1:9" s="219" customFormat="1" ht="9" customHeight="1">
      <c r="A505" s="220" t="s">
        <v>75</v>
      </c>
      <c r="B505" s="279">
        <f t="shared" si="27"/>
        <v>337</v>
      </c>
      <c r="C505" s="259">
        <v>32</v>
      </c>
      <c r="D505" s="259">
        <v>162</v>
      </c>
      <c r="E505" s="259">
        <v>2</v>
      </c>
      <c r="F505" s="259">
        <v>79</v>
      </c>
      <c r="G505" s="259">
        <v>26</v>
      </c>
      <c r="H505" s="259">
        <v>36</v>
      </c>
      <c r="I505" s="259">
        <v>0</v>
      </c>
    </row>
    <row r="506" spans="1:9" s="219" customFormat="1" ht="9" customHeight="1">
      <c r="A506" s="220" t="s">
        <v>76</v>
      </c>
      <c r="B506" s="279">
        <f t="shared" si="27"/>
        <v>54</v>
      </c>
      <c r="C506" s="259">
        <v>21</v>
      </c>
      <c r="D506" s="259">
        <v>3</v>
      </c>
      <c r="E506" s="259">
        <v>0</v>
      </c>
      <c r="F506" s="259">
        <v>6</v>
      </c>
      <c r="G506" s="259">
        <v>24</v>
      </c>
      <c r="H506" s="259">
        <v>0</v>
      </c>
      <c r="I506" s="259">
        <v>0</v>
      </c>
    </row>
    <row r="507" spans="1:9" s="219" customFormat="1" ht="9" customHeight="1">
      <c r="A507" s="225" t="s">
        <v>77</v>
      </c>
      <c r="B507" s="280">
        <f t="shared" si="27"/>
        <v>280</v>
      </c>
      <c r="C507" s="260">
        <v>19</v>
      </c>
      <c r="D507" s="260">
        <v>169</v>
      </c>
      <c r="E507" s="260">
        <v>0</v>
      </c>
      <c r="F507" s="260">
        <v>34</v>
      </c>
      <c r="G507" s="260">
        <v>36</v>
      </c>
      <c r="H507" s="260">
        <v>20</v>
      </c>
      <c r="I507" s="260">
        <v>2</v>
      </c>
    </row>
    <row r="508" spans="1:9" s="219" customFormat="1" ht="9" customHeight="1">
      <c r="A508" s="220" t="s">
        <v>78</v>
      </c>
      <c r="B508" s="279">
        <f t="shared" si="27"/>
        <v>108</v>
      </c>
      <c r="C508" s="259">
        <v>35</v>
      </c>
      <c r="D508" s="259">
        <v>18</v>
      </c>
      <c r="E508" s="259">
        <v>0</v>
      </c>
      <c r="F508" s="259">
        <v>10</v>
      </c>
      <c r="G508" s="259">
        <v>42</v>
      </c>
      <c r="H508" s="259">
        <v>3</v>
      </c>
      <c r="I508" s="259">
        <v>0</v>
      </c>
    </row>
    <row r="509" spans="1:9" s="219" customFormat="1" ht="9" customHeight="1">
      <c r="A509" s="220" t="s">
        <v>79</v>
      </c>
      <c r="B509" s="279">
        <f t="shared" si="27"/>
        <v>941</v>
      </c>
      <c r="C509" s="259">
        <v>31</v>
      </c>
      <c r="D509" s="259">
        <v>210</v>
      </c>
      <c r="E509" s="259">
        <v>15</v>
      </c>
      <c r="F509" s="259">
        <v>266</v>
      </c>
      <c r="G509" s="259">
        <v>142</v>
      </c>
      <c r="H509" s="259">
        <v>276</v>
      </c>
      <c r="I509" s="259">
        <v>1</v>
      </c>
    </row>
    <row r="510" spans="1:9" s="219" customFormat="1" ht="9" customHeight="1">
      <c r="A510" s="220" t="s">
        <v>80</v>
      </c>
      <c r="B510" s="279">
        <f t="shared" si="27"/>
        <v>52</v>
      </c>
      <c r="C510" s="259">
        <v>25</v>
      </c>
      <c r="D510" s="259">
        <v>21</v>
      </c>
      <c r="E510" s="259">
        <v>0</v>
      </c>
      <c r="F510" s="259">
        <v>2</v>
      </c>
      <c r="G510" s="259">
        <v>4</v>
      </c>
      <c r="H510" s="259">
        <v>0</v>
      </c>
      <c r="I510" s="259">
        <v>0</v>
      </c>
    </row>
    <row r="511" spans="1:9" s="219" customFormat="1" ht="9" customHeight="1">
      <c r="A511" s="225" t="s">
        <v>81</v>
      </c>
      <c r="B511" s="280">
        <f t="shared" si="27"/>
        <v>12</v>
      </c>
      <c r="C511" s="260">
        <v>3</v>
      </c>
      <c r="D511" s="260">
        <v>2</v>
      </c>
      <c r="E511" s="260">
        <v>1</v>
      </c>
      <c r="F511" s="260">
        <v>1</v>
      </c>
      <c r="G511" s="260">
        <v>3</v>
      </c>
      <c r="H511" s="260">
        <v>2</v>
      </c>
      <c r="I511" s="260">
        <v>0</v>
      </c>
    </row>
    <row r="512" spans="1:9" s="219" customFormat="1" ht="9" customHeight="1">
      <c r="A512" s="253"/>
      <c r="B512" s="356"/>
      <c r="C512" s="356"/>
      <c r="D512" s="356"/>
      <c r="E512" s="356"/>
      <c r="F512" s="356"/>
      <c r="G512" s="356"/>
      <c r="H512" s="356"/>
      <c r="I512" s="356"/>
    </row>
    <row r="513" spans="1:9" s="219" customFormat="1" ht="9" customHeight="1">
      <c r="A513" s="328">
        <v>2009</v>
      </c>
      <c r="B513" s="242"/>
      <c r="C513" s="242"/>
      <c r="D513" s="242"/>
      <c r="E513" s="242"/>
      <c r="F513" s="242"/>
      <c r="G513" s="242"/>
      <c r="H513" s="242"/>
      <c r="I513" s="242"/>
    </row>
    <row r="514" spans="1:9" s="219" customFormat="1" ht="9" customHeight="1">
      <c r="A514" s="222" t="s">
        <v>102</v>
      </c>
      <c r="B514" s="243">
        <f t="shared" ref="B514:I514" si="28">SUM(B516:B547)</f>
        <v>19514</v>
      </c>
      <c r="C514" s="243">
        <f t="shared" si="28"/>
        <v>1607</v>
      </c>
      <c r="D514" s="243">
        <f t="shared" si="28"/>
        <v>8206</v>
      </c>
      <c r="E514" s="243">
        <f t="shared" si="28"/>
        <v>2153</v>
      </c>
      <c r="F514" s="243">
        <f t="shared" si="28"/>
        <v>2561</v>
      </c>
      <c r="G514" s="243">
        <f t="shared" si="28"/>
        <v>2399</v>
      </c>
      <c r="H514" s="243">
        <f t="shared" si="28"/>
        <v>2276</v>
      </c>
      <c r="I514" s="243">
        <f t="shared" si="28"/>
        <v>312</v>
      </c>
    </row>
    <row r="515" spans="1:9" s="219" customFormat="1" ht="3.95" customHeight="1">
      <c r="A515" s="222"/>
      <c r="B515" s="243"/>
      <c r="C515" s="243"/>
      <c r="D515" s="243"/>
      <c r="E515" s="243"/>
      <c r="F515" s="243"/>
      <c r="G515" s="243"/>
      <c r="H515" s="243"/>
      <c r="I515" s="243"/>
    </row>
    <row r="516" spans="1:9" s="219" customFormat="1" ht="9" customHeight="1">
      <c r="A516" s="220" t="s">
        <v>50</v>
      </c>
      <c r="B516" s="279">
        <f t="shared" ref="B516:B547" si="29">SUM(C516:I516)</f>
        <v>106</v>
      </c>
      <c r="C516" s="259">
        <v>10</v>
      </c>
      <c r="D516" s="259">
        <v>62</v>
      </c>
      <c r="E516" s="259">
        <v>0</v>
      </c>
      <c r="F516" s="259">
        <v>16</v>
      </c>
      <c r="G516" s="259">
        <v>9</v>
      </c>
      <c r="H516" s="259">
        <v>9</v>
      </c>
      <c r="I516" s="259">
        <v>0</v>
      </c>
    </row>
    <row r="517" spans="1:9" s="219" customFormat="1" ht="9" customHeight="1">
      <c r="A517" s="220" t="s">
        <v>51</v>
      </c>
      <c r="B517" s="279">
        <f t="shared" si="29"/>
        <v>761</v>
      </c>
      <c r="C517" s="259">
        <v>0</v>
      </c>
      <c r="D517" s="259">
        <v>265</v>
      </c>
      <c r="E517" s="259">
        <v>3</v>
      </c>
      <c r="F517" s="259">
        <v>235</v>
      </c>
      <c r="G517" s="259">
        <v>255</v>
      </c>
      <c r="H517" s="259">
        <v>2</v>
      </c>
      <c r="I517" s="259">
        <v>1</v>
      </c>
    </row>
    <row r="518" spans="1:9" s="219" customFormat="1" ht="9" customHeight="1">
      <c r="A518" s="220" t="s">
        <v>52</v>
      </c>
      <c r="B518" s="279">
        <f t="shared" si="29"/>
        <v>44</v>
      </c>
      <c r="C518" s="259">
        <v>3</v>
      </c>
      <c r="D518" s="259">
        <v>24</v>
      </c>
      <c r="E518" s="259">
        <v>0</v>
      </c>
      <c r="F518" s="259">
        <v>6</v>
      </c>
      <c r="G518" s="259">
        <v>0</v>
      </c>
      <c r="H518" s="259">
        <v>11</v>
      </c>
      <c r="I518" s="259">
        <v>0</v>
      </c>
    </row>
    <row r="519" spans="1:9" s="219" customFormat="1" ht="9" customHeight="1">
      <c r="A519" s="225" t="s">
        <v>53</v>
      </c>
      <c r="B519" s="280">
        <f t="shared" si="29"/>
        <v>7</v>
      </c>
      <c r="C519" s="260">
        <v>3</v>
      </c>
      <c r="D519" s="260">
        <v>3</v>
      </c>
      <c r="E519" s="260">
        <v>0</v>
      </c>
      <c r="F519" s="260">
        <v>0</v>
      </c>
      <c r="G519" s="260">
        <v>1</v>
      </c>
      <c r="H519" s="260">
        <v>0</v>
      </c>
      <c r="I519" s="260">
        <v>0</v>
      </c>
    </row>
    <row r="520" spans="1:9" s="219" customFormat="1" ht="9" customHeight="1">
      <c r="A520" s="220" t="s">
        <v>54</v>
      </c>
      <c r="B520" s="279">
        <f t="shared" si="29"/>
        <v>147</v>
      </c>
      <c r="C520" s="259">
        <v>65</v>
      </c>
      <c r="D520" s="259">
        <v>56</v>
      </c>
      <c r="E520" s="259">
        <v>0</v>
      </c>
      <c r="F520" s="259">
        <v>1</v>
      </c>
      <c r="G520" s="259">
        <v>0</v>
      </c>
      <c r="H520" s="259">
        <v>25</v>
      </c>
      <c r="I520" s="259">
        <v>0</v>
      </c>
    </row>
    <row r="521" spans="1:9" s="219" customFormat="1" ht="9" customHeight="1">
      <c r="A521" s="220" t="s">
        <v>55</v>
      </c>
      <c r="B521" s="279">
        <f t="shared" si="29"/>
        <v>57</v>
      </c>
      <c r="C521" s="259">
        <v>13</v>
      </c>
      <c r="D521" s="259">
        <v>25</v>
      </c>
      <c r="E521" s="259">
        <v>0</v>
      </c>
      <c r="F521" s="259">
        <v>5</v>
      </c>
      <c r="G521" s="259">
        <v>11</v>
      </c>
      <c r="H521" s="259">
        <v>3</v>
      </c>
      <c r="I521" s="259">
        <v>0</v>
      </c>
    </row>
    <row r="522" spans="1:9" s="219" customFormat="1" ht="9" customHeight="1">
      <c r="A522" s="220" t="s">
        <v>56</v>
      </c>
      <c r="B522" s="279">
        <f t="shared" si="29"/>
        <v>0</v>
      </c>
      <c r="C522" s="279">
        <v>0</v>
      </c>
      <c r="D522" s="279">
        <v>0</v>
      </c>
      <c r="E522" s="279">
        <v>0</v>
      </c>
      <c r="F522" s="279">
        <v>0</v>
      </c>
      <c r="G522" s="279">
        <v>0</v>
      </c>
      <c r="H522" s="279">
        <v>0</v>
      </c>
      <c r="I522" s="279">
        <v>0</v>
      </c>
    </row>
    <row r="523" spans="1:9" s="219" customFormat="1" ht="9" customHeight="1">
      <c r="A523" s="225" t="s">
        <v>57</v>
      </c>
      <c r="B523" s="280">
        <f t="shared" si="29"/>
        <v>40</v>
      </c>
      <c r="C523" s="260">
        <v>29</v>
      </c>
      <c r="D523" s="260">
        <v>11</v>
      </c>
      <c r="E523" s="260">
        <v>0</v>
      </c>
      <c r="F523" s="260">
        <v>0</v>
      </c>
      <c r="G523" s="260">
        <v>0</v>
      </c>
      <c r="H523" s="260">
        <v>0</v>
      </c>
      <c r="I523" s="260">
        <v>0</v>
      </c>
    </row>
    <row r="524" spans="1:9" s="219" customFormat="1" ht="9" customHeight="1">
      <c r="A524" s="220" t="s">
        <v>58</v>
      </c>
      <c r="B524" s="279">
        <f t="shared" si="29"/>
        <v>1696</v>
      </c>
      <c r="C524" s="259">
        <v>129</v>
      </c>
      <c r="D524" s="259">
        <v>1056</v>
      </c>
      <c r="E524" s="259">
        <v>2</v>
      </c>
      <c r="F524" s="259">
        <v>158</v>
      </c>
      <c r="G524" s="259">
        <v>233</v>
      </c>
      <c r="H524" s="259">
        <v>116</v>
      </c>
      <c r="I524" s="259">
        <v>2</v>
      </c>
    </row>
    <row r="525" spans="1:9" s="219" customFormat="1" ht="9" customHeight="1">
      <c r="A525" s="220" t="s">
        <v>59</v>
      </c>
      <c r="B525" s="279">
        <f t="shared" si="29"/>
        <v>227</v>
      </c>
      <c r="C525" s="259">
        <v>192</v>
      </c>
      <c r="D525" s="259">
        <v>34</v>
      </c>
      <c r="E525" s="259">
        <v>0</v>
      </c>
      <c r="F525" s="259">
        <v>0</v>
      </c>
      <c r="G525" s="259">
        <v>0</v>
      </c>
      <c r="H525" s="259">
        <v>1</v>
      </c>
      <c r="I525" s="259">
        <v>0</v>
      </c>
    </row>
    <row r="526" spans="1:9" s="219" customFormat="1" ht="9" customHeight="1">
      <c r="A526" s="220" t="s">
        <v>60</v>
      </c>
      <c r="B526" s="279">
        <f t="shared" si="29"/>
        <v>121</v>
      </c>
      <c r="C526" s="259">
        <v>17</v>
      </c>
      <c r="D526" s="259">
        <v>41</v>
      </c>
      <c r="E526" s="259">
        <v>0</v>
      </c>
      <c r="F526" s="259">
        <v>6</v>
      </c>
      <c r="G526" s="259">
        <v>2</v>
      </c>
      <c r="H526" s="259">
        <v>54</v>
      </c>
      <c r="I526" s="259">
        <v>1</v>
      </c>
    </row>
    <row r="527" spans="1:9" s="219" customFormat="1" ht="9" customHeight="1">
      <c r="A527" s="225" t="s">
        <v>61</v>
      </c>
      <c r="B527" s="280">
        <f t="shared" si="29"/>
        <v>259</v>
      </c>
      <c r="C527" s="260">
        <v>11</v>
      </c>
      <c r="D527" s="260">
        <v>232</v>
      </c>
      <c r="E527" s="260">
        <v>0</v>
      </c>
      <c r="F527" s="260">
        <v>7</v>
      </c>
      <c r="G527" s="260">
        <v>4</v>
      </c>
      <c r="H527" s="260">
        <v>5</v>
      </c>
      <c r="I527" s="260">
        <v>0</v>
      </c>
    </row>
    <row r="528" spans="1:9" s="219" customFormat="1" ht="9" customHeight="1">
      <c r="A528" s="220" t="s">
        <v>62</v>
      </c>
      <c r="B528" s="279">
        <f t="shared" si="29"/>
        <v>438</v>
      </c>
      <c r="C528" s="259">
        <v>90</v>
      </c>
      <c r="D528" s="259">
        <v>32</v>
      </c>
      <c r="E528" s="259">
        <v>3</v>
      </c>
      <c r="F528" s="259">
        <v>132</v>
      </c>
      <c r="G528" s="259">
        <v>181</v>
      </c>
      <c r="H528" s="259">
        <v>0</v>
      </c>
      <c r="I528" s="259">
        <v>0</v>
      </c>
    </row>
    <row r="529" spans="1:9" s="219" customFormat="1" ht="9" customHeight="1">
      <c r="A529" s="220" t="s">
        <v>63</v>
      </c>
      <c r="B529" s="279">
        <f t="shared" si="29"/>
        <v>2173</v>
      </c>
      <c r="C529" s="259">
        <v>0</v>
      </c>
      <c r="D529" s="259">
        <v>603</v>
      </c>
      <c r="E529" s="259">
        <v>0</v>
      </c>
      <c r="F529" s="259">
        <v>563</v>
      </c>
      <c r="G529" s="259">
        <v>316</v>
      </c>
      <c r="H529" s="259">
        <v>412</v>
      </c>
      <c r="I529" s="259">
        <v>279</v>
      </c>
    </row>
    <row r="530" spans="1:9" s="219" customFormat="1" ht="9" customHeight="1">
      <c r="A530" s="220" t="s">
        <v>64</v>
      </c>
      <c r="B530" s="279">
        <f t="shared" si="29"/>
        <v>3307</v>
      </c>
      <c r="C530" s="259">
        <v>63</v>
      </c>
      <c r="D530" s="259">
        <v>941</v>
      </c>
      <c r="E530" s="259">
        <v>4</v>
      </c>
      <c r="F530" s="259">
        <v>310</v>
      </c>
      <c r="G530" s="259">
        <v>813</v>
      </c>
      <c r="H530" s="259">
        <v>1162</v>
      </c>
      <c r="I530" s="259">
        <v>14</v>
      </c>
    </row>
    <row r="531" spans="1:9" s="219" customFormat="1" ht="9" customHeight="1">
      <c r="A531" s="225" t="s">
        <v>65</v>
      </c>
      <c r="B531" s="280">
        <f t="shared" si="29"/>
        <v>144</v>
      </c>
      <c r="C531" s="260">
        <v>74</v>
      </c>
      <c r="D531" s="260">
        <v>14</v>
      </c>
      <c r="E531" s="260">
        <v>13</v>
      </c>
      <c r="F531" s="260">
        <v>10</v>
      </c>
      <c r="G531" s="260">
        <v>33</v>
      </c>
      <c r="H531" s="260">
        <v>0</v>
      </c>
      <c r="I531" s="260">
        <v>0</v>
      </c>
    </row>
    <row r="532" spans="1:9" s="219" customFormat="1" ht="9" customHeight="1">
      <c r="A532" s="220" t="s">
        <v>66</v>
      </c>
      <c r="B532" s="279">
        <f t="shared" si="29"/>
        <v>290</v>
      </c>
      <c r="C532" s="259">
        <v>7</v>
      </c>
      <c r="D532" s="259">
        <v>176</v>
      </c>
      <c r="E532" s="259">
        <v>0</v>
      </c>
      <c r="F532" s="259">
        <v>44</v>
      </c>
      <c r="G532" s="259">
        <v>58</v>
      </c>
      <c r="H532" s="259">
        <v>0</v>
      </c>
      <c r="I532" s="259">
        <v>5</v>
      </c>
    </row>
    <row r="533" spans="1:9" s="219" customFormat="1" ht="9" customHeight="1">
      <c r="A533" s="220" t="s">
        <v>67</v>
      </c>
      <c r="B533" s="279">
        <f t="shared" si="29"/>
        <v>94</v>
      </c>
      <c r="C533" s="259">
        <v>5</v>
      </c>
      <c r="D533" s="259">
        <v>89</v>
      </c>
      <c r="E533" s="259">
        <v>0</v>
      </c>
      <c r="F533" s="259">
        <v>0</v>
      </c>
      <c r="G533" s="259">
        <v>0</v>
      </c>
      <c r="H533" s="259">
        <v>0</v>
      </c>
      <c r="I533" s="259">
        <v>0</v>
      </c>
    </row>
    <row r="534" spans="1:9" s="219" customFormat="1" ht="9" customHeight="1">
      <c r="A534" s="220" t="s">
        <v>68</v>
      </c>
      <c r="B534" s="279">
        <f t="shared" si="29"/>
        <v>5725</v>
      </c>
      <c r="C534" s="259">
        <v>0</v>
      </c>
      <c r="D534" s="259">
        <v>3627</v>
      </c>
      <c r="E534" s="259">
        <v>2098</v>
      </c>
      <c r="F534" s="259">
        <v>0</v>
      </c>
      <c r="G534" s="259">
        <v>0</v>
      </c>
      <c r="H534" s="259">
        <v>0</v>
      </c>
      <c r="I534" s="259">
        <v>0</v>
      </c>
    </row>
    <row r="535" spans="1:9" s="219" customFormat="1" ht="9" customHeight="1">
      <c r="A535" s="225" t="s">
        <v>69</v>
      </c>
      <c r="B535" s="280">
        <f t="shared" si="29"/>
        <v>244</v>
      </c>
      <c r="C535" s="260">
        <v>101</v>
      </c>
      <c r="D535" s="260">
        <v>45</v>
      </c>
      <c r="E535" s="260">
        <v>0</v>
      </c>
      <c r="F535" s="260">
        <v>68</v>
      </c>
      <c r="G535" s="260">
        <v>18</v>
      </c>
      <c r="H535" s="260">
        <v>12</v>
      </c>
      <c r="I535" s="260">
        <v>0</v>
      </c>
    </row>
    <row r="536" spans="1:9" s="219" customFormat="1" ht="9" customHeight="1">
      <c r="A536" s="220" t="s">
        <v>70</v>
      </c>
      <c r="B536" s="279">
        <f t="shared" si="29"/>
        <v>1211</v>
      </c>
      <c r="C536" s="259">
        <v>182</v>
      </c>
      <c r="D536" s="259">
        <v>188</v>
      </c>
      <c r="E536" s="259">
        <v>0</v>
      </c>
      <c r="F536" s="259">
        <v>671</v>
      </c>
      <c r="G536" s="259">
        <v>112</v>
      </c>
      <c r="H536" s="259">
        <v>58</v>
      </c>
      <c r="I536" s="259">
        <v>0</v>
      </c>
    </row>
    <row r="537" spans="1:9" s="219" customFormat="1" ht="9" customHeight="1">
      <c r="A537" s="220" t="s">
        <v>71</v>
      </c>
      <c r="B537" s="279">
        <f t="shared" si="29"/>
        <v>459</v>
      </c>
      <c r="C537" s="259">
        <v>283</v>
      </c>
      <c r="D537" s="259">
        <v>43</v>
      </c>
      <c r="E537" s="259">
        <v>1</v>
      </c>
      <c r="F537" s="259">
        <v>0</v>
      </c>
      <c r="G537" s="259">
        <v>0</v>
      </c>
      <c r="H537" s="259">
        <v>132</v>
      </c>
      <c r="I537" s="259">
        <v>0</v>
      </c>
    </row>
    <row r="538" spans="1:9" s="219" customFormat="1" ht="9" customHeight="1">
      <c r="A538" s="220" t="s">
        <v>72</v>
      </c>
      <c r="B538" s="279">
        <f t="shared" si="29"/>
        <v>91</v>
      </c>
      <c r="C538" s="259">
        <v>2</v>
      </c>
      <c r="D538" s="259">
        <v>28</v>
      </c>
      <c r="E538" s="259">
        <v>1</v>
      </c>
      <c r="F538" s="259">
        <v>4</v>
      </c>
      <c r="G538" s="259">
        <v>55</v>
      </c>
      <c r="H538" s="259">
        <v>1</v>
      </c>
      <c r="I538" s="259">
        <v>0</v>
      </c>
    </row>
    <row r="539" spans="1:9" s="219" customFormat="1" ht="9" customHeight="1">
      <c r="A539" s="225" t="s">
        <v>73</v>
      </c>
      <c r="B539" s="280">
        <f t="shared" si="29"/>
        <v>187</v>
      </c>
      <c r="C539" s="260">
        <v>159</v>
      </c>
      <c r="D539" s="260">
        <v>23</v>
      </c>
      <c r="E539" s="260">
        <v>0</v>
      </c>
      <c r="F539" s="260">
        <v>4</v>
      </c>
      <c r="G539" s="260">
        <v>0</v>
      </c>
      <c r="H539" s="260">
        <v>0</v>
      </c>
      <c r="I539" s="260">
        <v>1</v>
      </c>
    </row>
    <row r="540" spans="1:9" s="219" customFormat="1" ht="9" customHeight="1">
      <c r="A540" s="220" t="s">
        <v>74</v>
      </c>
      <c r="B540" s="279">
        <f t="shared" si="29"/>
        <v>128</v>
      </c>
      <c r="C540" s="259">
        <v>0</v>
      </c>
      <c r="D540" s="259">
        <v>125</v>
      </c>
      <c r="E540" s="259">
        <v>0</v>
      </c>
      <c r="F540" s="259">
        <v>2</v>
      </c>
      <c r="G540" s="259">
        <v>1</v>
      </c>
      <c r="H540" s="259">
        <v>0</v>
      </c>
      <c r="I540" s="259">
        <v>0</v>
      </c>
    </row>
    <row r="541" spans="1:9" s="219" customFormat="1" ht="9" customHeight="1">
      <c r="A541" s="220" t="s">
        <v>75</v>
      </c>
      <c r="B541" s="279">
        <f t="shared" si="29"/>
        <v>169</v>
      </c>
      <c r="C541" s="259">
        <v>11</v>
      </c>
      <c r="D541" s="259">
        <v>99</v>
      </c>
      <c r="E541" s="259">
        <v>1</v>
      </c>
      <c r="F541" s="259">
        <v>42</v>
      </c>
      <c r="G541" s="259">
        <v>13</v>
      </c>
      <c r="H541" s="259">
        <v>3</v>
      </c>
      <c r="I541" s="259">
        <v>0</v>
      </c>
    </row>
    <row r="542" spans="1:9" s="219" customFormat="1" ht="9" customHeight="1">
      <c r="A542" s="220" t="s">
        <v>76</v>
      </c>
      <c r="B542" s="279">
        <f t="shared" si="29"/>
        <v>165</v>
      </c>
      <c r="C542" s="259">
        <v>16</v>
      </c>
      <c r="D542" s="259">
        <v>12</v>
      </c>
      <c r="E542" s="259">
        <v>1</v>
      </c>
      <c r="F542" s="259">
        <v>33</v>
      </c>
      <c r="G542" s="259">
        <v>73</v>
      </c>
      <c r="H542" s="259">
        <v>30</v>
      </c>
      <c r="I542" s="259">
        <v>0</v>
      </c>
    </row>
    <row r="543" spans="1:9" s="219" customFormat="1" ht="9" customHeight="1">
      <c r="A543" s="225" t="s">
        <v>77</v>
      </c>
      <c r="B543" s="280">
        <f t="shared" si="29"/>
        <v>189</v>
      </c>
      <c r="C543" s="260">
        <v>15</v>
      </c>
      <c r="D543" s="260">
        <v>123</v>
      </c>
      <c r="E543" s="260">
        <v>0</v>
      </c>
      <c r="F543" s="260">
        <v>21</v>
      </c>
      <c r="G543" s="260">
        <v>30</v>
      </c>
      <c r="H543" s="260">
        <v>0</v>
      </c>
      <c r="I543" s="260">
        <v>0</v>
      </c>
    </row>
    <row r="544" spans="1:9" s="219" customFormat="1" ht="9" customHeight="1">
      <c r="A544" s="220" t="s">
        <v>78</v>
      </c>
      <c r="B544" s="279">
        <f t="shared" si="29"/>
        <v>168</v>
      </c>
      <c r="C544" s="259">
        <v>47</v>
      </c>
      <c r="D544" s="259">
        <v>21</v>
      </c>
      <c r="E544" s="259">
        <v>1</v>
      </c>
      <c r="F544" s="259">
        <v>9</v>
      </c>
      <c r="G544" s="259">
        <v>75</v>
      </c>
      <c r="H544" s="259">
        <v>6</v>
      </c>
      <c r="I544" s="259">
        <v>9</v>
      </c>
    </row>
    <row r="545" spans="1:9" s="219" customFormat="1" ht="9" customHeight="1">
      <c r="A545" s="220" t="s">
        <v>79</v>
      </c>
      <c r="B545" s="279">
        <f t="shared" si="29"/>
        <v>805</v>
      </c>
      <c r="C545" s="259">
        <v>50</v>
      </c>
      <c r="D545" s="259">
        <v>201</v>
      </c>
      <c r="E545" s="259">
        <v>25</v>
      </c>
      <c r="F545" s="259">
        <v>213</v>
      </c>
      <c r="G545" s="259">
        <v>82</v>
      </c>
      <c r="H545" s="259">
        <v>234</v>
      </c>
      <c r="I545" s="259">
        <v>0</v>
      </c>
    </row>
    <row r="546" spans="1:9" s="219" customFormat="1" ht="9" customHeight="1">
      <c r="A546" s="220" t="s">
        <v>80</v>
      </c>
      <c r="B546" s="279">
        <f t="shared" si="29"/>
        <v>43</v>
      </c>
      <c r="C546" s="259">
        <v>22</v>
      </c>
      <c r="D546" s="259">
        <v>6</v>
      </c>
      <c r="E546" s="259">
        <v>0</v>
      </c>
      <c r="F546" s="259">
        <v>1</v>
      </c>
      <c r="G546" s="259">
        <v>14</v>
      </c>
      <c r="H546" s="259">
        <v>0</v>
      </c>
      <c r="I546" s="259">
        <v>0</v>
      </c>
    </row>
    <row r="547" spans="1:9" s="219" customFormat="1" ht="9" customHeight="1">
      <c r="A547" s="225" t="s">
        <v>81</v>
      </c>
      <c r="B547" s="280">
        <f t="shared" si="29"/>
        <v>19</v>
      </c>
      <c r="C547" s="260">
        <v>8</v>
      </c>
      <c r="D547" s="260">
        <v>1</v>
      </c>
      <c r="E547" s="260">
        <v>0</v>
      </c>
      <c r="F547" s="260">
        <v>0</v>
      </c>
      <c r="G547" s="260">
        <v>10</v>
      </c>
      <c r="H547" s="260">
        <v>0</v>
      </c>
      <c r="I547" s="260">
        <v>0</v>
      </c>
    </row>
    <row r="548" spans="1:9" s="219" customFormat="1" ht="9" customHeight="1">
      <c r="A548" s="253"/>
      <c r="B548" s="356"/>
      <c r="C548" s="356"/>
      <c r="D548" s="356"/>
      <c r="E548" s="356"/>
      <c r="F548" s="356"/>
      <c r="G548" s="356"/>
      <c r="H548" s="356"/>
      <c r="I548" s="356"/>
    </row>
    <row r="549" spans="1:9" s="219" customFormat="1" ht="9" customHeight="1">
      <c r="A549" s="328">
        <v>2010</v>
      </c>
      <c r="B549" s="242"/>
      <c r="C549" s="242"/>
      <c r="D549" s="242"/>
      <c r="E549" s="242"/>
      <c r="F549" s="242"/>
      <c r="G549" s="242"/>
      <c r="H549" s="242"/>
      <c r="I549" s="242"/>
    </row>
    <row r="550" spans="1:9" s="219" customFormat="1" ht="9" customHeight="1">
      <c r="A550" s="222" t="s">
        <v>102</v>
      </c>
      <c r="B550" s="243">
        <f t="shared" ref="B550:I550" si="30">SUM(B552:B583)</f>
        <v>19839</v>
      </c>
      <c r="C550" s="243">
        <f t="shared" si="30"/>
        <v>2031</v>
      </c>
      <c r="D550" s="243">
        <f t="shared" si="30"/>
        <v>8364</v>
      </c>
      <c r="E550" s="243">
        <f t="shared" si="30"/>
        <v>1390</v>
      </c>
      <c r="F550" s="243">
        <f t="shared" si="30"/>
        <v>3110</v>
      </c>
      <c r="G550" s="243">
        <f t="shared" si="30"/>
        <v>4312</v>
      </c>
      <c r="H550" s="243">
        <f t="shared" si="30"/>
        <v>511</v>
      </c>
      <c r="I550" s="243">
        <f t="shared" si="30"/>
        <v>121</v>
      </c>
    </row>
    <row r="551" spans="1:9" s="219" customFormat="1" ht="3.95" customHeight="1">
      <c r="A551" s="222"/>
      <c r="B551" s="243"/>
      <c r="C551" s="243"/>
      <c r="D551" s="243"/>
      <c r="E551" s="243"/>
      <c r="F551" s="243"/>
      <c r="G551" s="243"/>
      <c r="H551" s="243"/>
      <c r="I551" s="243"/>
    </row>
    <row r="552" spans="1:9" s="219" customFormat="1" ht="9" customHeight="1">
      <c r="A552" s="220" t="s">
        <v>50</v>
      </c>
      <c r="B552" s="279">
        <f t="shared" ref="B552:B583" si="31">SUM(C552:I552)</f>
        <v>195</v>
      </c>
      <c r="C552" s="259">
        <v>11</v>
      </c>
      <c r="D552" s="259">
        <v>114</v>
      </c>
      <c r="E552" s="259">
        <v>0</v>
      </c>
      <c r="F552" s="259">
        <v>38</v>
      </c>
      <c r="G552" s="259">
        <v>18</v>
      </c>
      <c r="H552" s="259">
        <v>14</v>
      </c>
      <c r="I552" s="259">
        <v>0</v>
      </c>
    </row>
    <row r="553" spans="1:9" s="219" customFormat="1" ht="9" customHeight="1">
      <c r="A553" s="220" t="s">
        <v>51</v>
      </c>
      <c r="B553" s="279">
        <f t="shared" si="31"/>
        <v>1010</v>
      </c>
      <c r="C553" s="259">
        <v>9</v>
      </c>
      <c r="D553" s="259">
        <v>306</v>
      </c>
      <c r="E553" s="259">
        <v>14</v>
      </c>
      <c r="F553" s="259">
        <v>430</v>
      </c>
      <c r="G553" s="259">
        <v>248</v>
      </c>
      <c r="H553" s="259">
        <v>3</v>
      </c>
      <c r="I553" s="259">
        <v>0</v>
      </c>
    </row>
    <row r="554" spans="1:9" s="219" customFormat="1" ht="9" customHeight="1">
      <c r="A554" s="220" t="s">
        <v>52</v>
      </c>
      <c r="B554" s="279">
        <f t="shared" si="31"/>
        <v>127</v>
      </c>
      <c r="C554" s="259">
        <v>1</v>
      </c>
      <c r="D554" s="259">
        <v>59</v>
      </c>
      <c r="E554" s="259">
        <v>1</v>
      </c>
      <c r="F554" s="259">
        <v>16</v>
      </c>
      <c r="G554" s="259">
        <v>46</v>
      </c>
      <c r="H554" s="259">
        <v>4</v>
      </c>
      <c r="I554" s="259">
        <v>0</v>
      </c>
    </row>
    <row r="555" spans="1:9" s="219" customFormat="1" ht="9" customHeight="1">
      <c r="A555" s="225" t="s">
        <v>53</v>
      </c>
      <c r="B555" s="280">
        <f t="shared" si="31"/>
        <v>10</v>
      </c>
      <c r="C555" s="260">
        <v>0</v>
      </c>
      <c r="D555" s="260">
        <v>8</v>
      </c>
      <c r="E555" s="260">
        <v>0</v>
      </c>
      <c r="F555" s="260">
        <v>2</v>
      </c>
      <c r="G555" s="260">
        <v>0</v>
      </c>
      <c r="H555" s="260">
        <v>0</v>
      </c>
      <c r="I555" s="260">
        <v>0</v>
      </c>
    </row>
    <row r="556" spans="1:9" s="219" customFormat="1" ht="9" customHeight="1">
      <c r="A556" s="220" t="s">
        <v>54</v>
      </c>
      <c r="B556" s="279">
        <f t="shared" si="31"/>
        <v>102</v>
      </c>
      <c r="C556" s="259">
        <v>66</v>
      </c>
      <c r="D556" s="259">
        <v>30</v>
      </c>
      <c r="E556" s="259">
        <v>0</v>
      </c>
      <c r="F556" s="259">
        <v>3</v>
      </c>
      <c r="G556" s="259">
        <v>0</v>
      </c>
      <c r="H556" s="259">
        <v>3</v>
      </c>
      <c r="I556" s="259">
        <v>0</v>
      </c>
    </row>
    <row r="557" spans="1:9" s="219" customFormat="1" ht="9" customHeight="1">
      <c r="A557" s="220" t="s">
        <v>55</v>
      </c>
      <c r="B557" s="279">
        <f t="shared" si="31"/>
        <v>61</v>
      </c>
      <c r="C557" s="259">
        <v>15</v>
      </c>
      <c r="D557" s="259">
        <v>14</v>
      </c>
      <c r="E557" s="259">
        <v>4</v>
      </c>
      <c r="F557" s="259">
        <v>17</v>
      </c>
      <c r="G557" s="259">
        <v>7</v>
      </c>
      <c r="H557" s="259">
        <v>3</v>
      </c>
      <c r="I557" s="259">
        <v>1</v>
      </c>
    </row>
    <row r="558" spans="1:9" s="219" customFormat="1" ht="9" customHeight="1">
      <c r="A558" s="220" t="s">
        <v>56</v>
      </c>
      <c r="B558" s="279">
        <f t="shared" si="31"/>
        <v>0</v>
      </c>
      <c r="C558" s="279">
        <v>0</v>
      </c>
      <c r="D558" s="279">
        <v>0</v>
      </c>
      <c r="E558" s="279">
        <v>0</v>
      </c>
      <c r="F558" s="279">
        <v>0</v>
      </c>
      <c r="G558" s="279">
        <v>0</v>
      </c>
      <c r="H558" s="279">
        <v>0</v>
      </c>
      <c r="I558" s="279">
        <v>0</v>
      </c>
    </row>
    <row r="559" spans="1:9" s="219" customFormat="1" ht="9" customHeight="1">
      <c r="A559" s="225" t="s">
        <v>57</v>
      </c>
      <c r="B559" s="280">
        <f t="shared" si="31"/>
        <v>36</v>
      </c>
      <c r="C559" s="260">
        <v>24</v>
      </c>
      <c r="D559" s="260">
        <v>12</v>
      </c>
      <c r="E559" s="260">
        <v>0</v>
      </c>
      <c r="F559" s="260">
        <v>0</v>
      </c>
      <c r="G559" s="260">
        <v>0</v>
      </c>
      <c r="H559" s="260">
        <v>0</v>
      </c>
      <c r="I559" s="260">
        <v>0</v>
      </c>
    </row>
    <row r="560" spans="1:9" s="219" customFormat="1" ht="9" customHeight="1">
      <c r="A560" s="220" t="s">
        <v>58</v>
      </c>
      <c r="B560" s="279">
        <f t="shared" si="31"/>
        <v>1808</v>
      </c>
      <c r="C560" s="259">
        <v>129</v>
      </c>
      <c r="D560" s="259">
        <v>1108</v>
      </c>
      <c r="E560" s="259">
        <v>1</v>
      </c>
      <c r="F560" s="259">
        <v>226</v>
      </c>
      <c r="G560" s="259">
        <v>285</v>
      </c>
      <c r="H560" s="259">
        <v>58</v>
      </c>
      <c r="I560" s="259">
        <v>1</v>
      </c>
    </row>
    <row r="561" spans="1:9" s="219" customFormat="1" ht="9" customHeight="1">
      <c r="A561" s="220" t="s">
        <v>59</v>
      </c>
      <c r="B561" s="279">
        <f t="shared" si="31"/>
        <v>183</v>
      </c>
      <c r="C561" s="259">
        <v>170</v>
      </c>
      <c r="D561" s="259">
        <v>13</v>
      </c>
      <c r="E561" s="259">
        <v>0</v>
      </c>
      <c r="F561" s="259">
        <v>0</v>
      </c>
      <c r="G561" s="259">
        <v>0</v>
      </c>
      <c r="H561" s="259">
        <v>0</v>
      </c>
      <c r="I561" s="259">
        <v>0</v>
      </c>
    </row>
    <row r="562" spans="1:9" s="219" customFormat="1" ht="9" customHeight="1">
      <c r="A562" s="220" t="s">
        <v>60</v>
      </c>
      <c r="B562" s="279">
        <f t="shared" si="31"/>
        <v>132</v>
      </c>
      <c r="C562" s="259">
        <v>28</v>
      </c>
      <c r="D562" s="259">
        <v>35</v>
      </c>
      <c r="E562" s="259">
        <v>0</v>
      </c>
      <c r="F562" s="259">
        <v>8</v>
      </c>
      <c r="G562" s="259">
        <v>52</v>
      </c>
      <c r="H562" s="259">
        <v>8</v>
      </c>
      <c r="I562" s="259">
        <v>1</v>
      </c>
    </row>
    <row r="563" spans="1:9" s="219" customFormat="1" ht="9" customHeight="1">
      <c r="A563" s="225" t="s">
        <v>61</v>
      </c>
      <c r="B563" s="280">
        <f t="shared" si="31"/>
        <v>280</v>
      </c>
      <c r="C563" s="260">
        <v>5</v>
      </c>
      <c r="D563" s="260">
        <v>151</v>
      </c>
      <c r="E563" s="260">
        <v>0</v>
      </c>
      <c r="F563" s="260">
        <v>114</v>
      </c>
      <c r="G563" s="260">
        <v>0</v>
      </c>
      <c r="H563" s="260">
        <v>0</v>
      </c>
      <c r="I563" s="260">
        <v>10</v>
      </c>
    </row>
    <row r="564" spans="1:9" s="219" customFormat="1" ht="9" customHeight="1">
      <c r="A564" s="220" t="s">
        <v>62</v>
      </c>
      <c r="B564" s="279">
        <f t="shared" si="31"/>
        <v>422</v>
      </c>
      <c r="C564" s="259">
        <v>71</v>
      </c>
      <c r="D564" s="259">
        <v>36</v>
      </c>
      <c r="E564" s="259">
        <v>0</v>
      </c>
      <c r="F564" s="259">
        <v>87</v>
      </c>
      <c r="G564" s="259">
        <v>228</v>
      </c>
      <c r="H564" s="259">
        <v>0</v>
      </c>
      <c r="I564" s="259">
        <v>0</v>
      </c>
    </row>
    <row r="565" spans="1:9" s="219" customFormat="1" ht="9" customHeight="1">
      <c r="A565" s="220" t="s">
        <v>63</v>
      </c>
      <c r="B565" s="279">
        <f t="shared" si="31"/>
        <v>2369</v>
      </c>
      <c r="C565" s="259">
        <v>0</v>
      </c>
      <c r="D565" s="259">
        <v>559</v>
      </c>
      <c r="E565" s="259">
        <v>0</v>
      </c>
      <c r="F565" s="259">
        <v>189</v>
      </c>
      <c r="G565" s="259">
        <v>1621</v>
      </c>
      <c r="H565" s="259">
        <v>0</v>
      </c>
      <c r="I565" s="259">
        <v>0</v>
      </c>
    </row>
    <row r="566" spans="1:9" s="219" customFormat="1" ht="9" customHeight="1">
      <c r="A566" s="220" t="s">
        <v>64</v>
      </c>
      <c r="B566" s="279">
        <f t="shared" si="31"/>
        <v>3434</v>
      </c>
      <c r="C566" s="259">
        <v>59</v>
      </c>
      <c r="D566" s="259">
        <v>1575</v>
      </c>
      <c r="E566" s="259">
        <v>2</v>
      </c>
      <c r="F566" s="259">
        <v>420</v>
      </c>
      <c r="G566" s="259">
        <v>1195</v>
      </c>
      <c r="H566" s="259">
        <v>179</v>
      </c>
      <c r="I566" s="259">
        <v>4</v>
      </c>
    </row>
    <row r="567" spans="1:9" s="219" customFormat="1" ht="9" customHeight="1">
      <c r="A567" s="225" t="s">
        <v>65</v>
      </c>
      <c r="B567" s="280">
        <f t="shared" si="31"/>
        <v>163</v>
      </c>
      <c r="C567" s="260">
        <v>92</v>
      </c>
      <c r="D567" s="260">
        <v>14</v>
      </c>
      <c r="E567" s="260">
        <v>6</v>
      </c>
      <c r="F567" s="260">
        <v>11</v>
      </c>
      <c r="G567" s="260">
        <v>32</v>
      </c>
      <c r="H567" s="260">
        <v>6</v>
      </c>
      <c r="I567" s="260">
        <v>2</v>
      </c>
    </row>
    <row r="568" spans="1:9" s="219" customFormat="1" ht="9" customHeight="1">
      <c r="A568" s="220" t="s">
        <v>66</v>
      </c>
      <c r="B568" s="279">
        <f t="shared" si="31"/>
        <v>329</v>
      </c>
      <c r="C568" s="259">
        <v>48</v>
      </c>
      <c r="D568" s="259">
        <v>203</v>
      </c>
      <c r="E568" s="259">
        <v>0</v>
      </c>
      <c r="F568" s="259">
        <v>39</v>
      </c>
      <c r="G568" s="259">
        <v>33</v>
      </c>
      <c r="H568" s="259">
        <v>0</v>
      </c>
      <c r="I568" s="259">
        <v>6</v>
      </c>
    </row>
    <row r="569" spans="1:9" s="219" customFormat="1" ht="9" customHeight="1">
      <c r="A569" s="220" t="s">
        <v>67</v>
      </c>
      <c r="B569" s="279">
        <f t="shared" si="31"/>
        <v>0</v>
      </c>
      <c r="C569" s="259">
        <v>0</v>
      </c>
      <c r="D569" s="259">
        <v>0</v>
      </c>
      <c r="E569" s="259">
        <v>0</v>
      </c>
      <c r="F569" s="259">
        <v>0</v>
      </c>
      <c r="G569" s="259">
        <v>0</v>
      </c>
      <c r="H569" s="259">
        <v>0</v>
      </c>
      <c r="I569" s="259">
        <v>0</v>
      </c>
    </row>
    <row r="570" spans="1:9" s="219" customFormat="1" ht="9" customHeight="1">
      <c r="A570" s="220" t="s">
        <v>68</v>
      </c>
      <c r="B570" s="279">
        <f t="shared" si="31"/>
        <v>3895</v>
      </c>
      <c r="C570" s="259">
        <v>94</v>
      </c>
      <c r="D570" s="259">
        <v>2449</v>
      </c>
      <c r="E570" s="259">
        <v>1352</v>
      </c>
      <c r="F570" s="259">
        <v>0</v>
      </c>
      <c r="G570" s="259">
        <v>0</v>
      </c>
      <c r="H570" s="259">
        <v>0</v>
      </c>
      <c r="I570" s="259">
        <v>0</v>
      </c>
    </row>
    <row r="571" spans="1:9" s="219" customFormat="1" ht="9" customHeight="1">
      <c r="A571" s="225" t="s">
        <v>69</v>
      </c>
      <c r="B571" s="280">
        <f t="shared" si="31"/>
        <v>288</v>
      </c>
      <c r="C571" s="260">
        <v>67</v>
      </c>
      <c r="D571" s="260">
        <v>125</v>
      </c>
      <c r="E571" s="260">
        <v>0</v>
      </c>
      <c r="F571" s="260">
        <v>84</v>
      </c>
      <c r="G571" s="260">
        <v>7</v>
      </c>
      <c r="H571" s="260">
        <v>5</v>
      </c>
      <c r="I571" s="260">
        <v>0</v>
      </c>
    </row>
    <row r="572" spans="1:9" s="219" customFormat="1" ht="9" customHeight="1">
      <c r="A572" s="220" t="s">
        <v>70</v>
      </c>
      <c r="B572" s="279">
        <f t="shared" si="31"/>
        <v>1947</v>
      </c>
      <c r="C572" s="259">
        <v>185</v>
      </c>
      <c r="D572" s="259">
        <v>214</v>
      </c>
      <c r="E572" s="259">
        <v>0</v>
      </c>
      <c r="F572" s="259">
        <v>1060</v>
      </c>
      <c r="G572" s="259">
        <v>195</v>
      </c>
      <c r="H572" s="259">
        <v>202</v>
      </c>
      <c r="I572" s="259">
        <v>91</v>
      </c>
    </row>
    <row r="573" spans="1:9" s="219" customFormat="1" ht="9" customHeight="1">
      <c r="A573" s="220" t="s">
        <v>71</v>
      </c>
      <c r="B573" s="279">
        <f t="shared" si="31"/>
        <v>624</v>
      </c>
      <c r="C573" s="259">
        <v>557</v>
      </c>
      <c r="D573" s="259">
        <v>67</v>
      </c>
      <c r="E573" s="259">
        <v>0</v>
      </c>
      <c r="F573" s="259">
        <v>0</v>
      </c>
      <c r="G573" s="259">
        <v>0</v>
      </c>
      <c r="H573" s="259">
        <v>0</v>
      </c>
      <c r="I573" s="259">
        <v>0</v>
      </c>
    </row>
    <row r="574" spans="1:9" s="219" customFormat="1" ht="9" customHeight="1">
      <c r="A574" s="220" t="s">
        <v>72</v>
      </c>
      <c r="B574" s="279">
        <f t="shared" si="31"/>
        <v>341</v>
      </c>
      <c r="C574" s="259">
        <v>8</v>
      </c>
      <c r="D574" s="259">
        <v>218</v>
      </c>
      <c r="E574" s="259">
        <v>2</v>
      </c>
      <c r="F574" s="259">
        <v>0</v>
      </c>
      <c r="G574" s="259">
        <v>108</v>
      </c>
      <c r="H574" s="259">
        <v>4</v>
      </c>
      <c r="I574" s="259">
        <v>1</v>
      </c>
    </row>
    <row r="575" spans="1:9" s="219" customFormat="1" ht="9" customHeight="1">
      <c r="A575" s="225" t="s">
        <v>73</v>
      </c>
      <c r="B575" s="280">
        <f t="shared" si="31"/>
        <v>140</v>
      </c>
      <c r="C575" s="260">
        <v>128</v>
      </c>
      <c r="D575" s="260">
        <v>7</v>
      </c>
      <c r="E575" s="260">
        <v>0</v>
      </c>
      <c r="F575" s="260">
        <v>1</v>
      </c>
      <c r="G575" s="260">
        <v>0</v>
      </c>
      <c r="H575" s="260">
        <v>1</v>
      </c>
      <c r="I575" s="260">
        <v>3</v>
      </c>
    </row>
    <row r="576" spans="1:9" s="219" customFormat="1" ht="9" customHeight="1">
      <c r="A576" s="220" t="s">
        <v>74</v>
      </c>
      <c r="B576" s="279">
        <f t="shared" si="31"/>
        <v>119</v>
      </c>
      <c r="C576" s="259">
        <v>0</v>
      </c>
      <c r="D576" s="259">
        <v>116</v>
      </c>
      <c r="E576" s="259">
        <v>0</v>
      </c>
      <c r="F576" s="259">
        <v>3</v>
      </c>
      <c r="G576" s="259">
        <v>0</v>
      </c>
      <c r="H576" s="259">
        <v>0</v>
      </c>
      <c r="I576" s="259">
        <v>0</v>
      </c>
    </row>
    <row r="577" spans="1:9" s="219" customFormat="1" ht="9" customHeight="1">
      <c r="A577" s="220" t="s">
        <v>75</v>
      </c>
      <c r="B577" s="279">
        <f t="shared" si="31"/>
        <v>491</v>
      </c>
      <c r="C577" s="259">
        <v>56</v>
      </c>
      <c r="D577" s="259">
        <v>322</v>
      </c>
      <c r="E577" s="259">
        <v>3</v>
      </c>
      <c r="F577" s="259">
        <v>97</v>
      </c>
      <c r="G577" s="259">
        <v>10</v>
      </c>
      <c r="H577" s="259">
        <v>3</v>
      </c>
      <c r="I577" s="259">
        <v>0</v>
      </c>
    </row>
    <row r="578" spans="1:9" s="219" customFormat="1" ht="9" customHeight="1">
      <c r="A578" s="220" t="s">
        <v>76</v>
      </c>
      <c r="B578" s="279">
        <f t="shared" si="31"/>
        <v>264</v>
      </c>
      <c r="C578" s="259">
        <v>44</v>
      </c>
      <c r="D578" s="259">
        <v>38</v>
      </c>
      <c r="E578" s="259">
        <v>0</v>
      </c>
      <c r="F578" s="259">
        <v>46</v>
      </c>
      <c r="G578" s="259">
        <v>130</v>
      </c>
      <c r="H578" s="259">
        <v>6</v>
      </c>
      <c r="I578" s="259">
        <v>0</v>
      </c>
    </row>
    <row r="579" spans="1:9" s="219" customFormat="1" ht="9" customHeight="1">
      <c r="A579" s="225" t="s">
        <v>77</v>
      </c>
      <c r="B579" s="280">
        <f t="shared" si="31"/>
        <v>168</v>
      </c>
      <c r="C579" s="260">
        <v>22</v>
      </c>
      <c r="D579" s="260">
        <v>100</v>
      </c>
      <c r="E579" s="260">
        <v>0</v>
      </c>
      <c r="F579" s="260">
        <v>26</v>
      </c>
      <c r="G579" s="260">
        <v>17</v>
      </c>
      <c r="H579" s="260">
        <v>2</v>
      </c>
      <c r="I579" s="260">
        <v>1</v>
      </c>
    </row>
    <row r="580" spans="1:9" s="219" customFormat="1" ht="9" customHeight="1">
      <c r="A580" s="220" t="s">
        <v>78</v>
      </c>
      <c r="B580" s="279">
        <f t="shared" si="31"/>
        <v>129</v>
      </c>
      <c r="C580" s="259">
        <v>70</v>
      </c>
      <c r="D580" s="259">
        <v>21</v>
      </c>
      <c r="E580" s="259">
        <v>0</v>
      </c>
      <c r="F580" s="259">
        <v>15</v>
      </c>
      <c r="G580" s="259">
        <v>18</v>
      </c>
      <c r="H580" s="259">
        <v>5</v>
      </c>
      <c r="I580" s="259">
        <v>0</v>
      </c>
    </row>
    <row r="581" spans="1:9" s="219" customFormat="1" ht="9" customHeight="1">
      <c r="A581" s="220" t="s">
        <v>79</v>
      </c>
      <c r="B581" s="279">
        <f t="shared" si="31"/>
        <v>715</v>
      </c>
      <c r="C581" s="259">
        <v>40</v>
      </c>
      <c r="D581" s="259">
        <v>436</v>
      </c>
      <c r="E581" s="259">
        <v>5</v>
      </c>
      <c r="F581" s="259">
        <v>176</v>
      </c>
      <c r="G581" s="259">
        <v>54</v>
      </c>
      <c r="H581" s="259">
        <v>4</v>
      </c>
      <c r="I581" s="259">
        <v>0</v>
      </c>
    </row>
    <row r="582" spans="1:9" s="219" customFormat="1" ht="9" customHeight="1">
      <c r="A582" s="220" t="s">
        <v>80</v>
      </c>
      <c r="B582" s="279">
        <f t="shared" si="31"/>
        <v>42</v>
      </c>
      <c r="C582" s="259">
        <v>28</v>
      </c>
      <c r="D582" s="259">
        <v>12</v>
      </c>
      <c r="E582" s="259">
        <v>0</v>
      </c>
      <c r="F582" s="259">
        <v>2</v>
      </c>
      <c r="G582" s="259">
        <v>0</v>
      </c>
      <c r="H582" s="259">
        <v>0</v>
      </c>
      <c r="I582" s="259">
        <v>0</v>
      </c>
    </row>
    <row r="583" spans="1:9" s="219" customFormat="1" ht="9" customHeight="1">
      <c r="A583" s="225" t="s">
        <v>81</v>
      </c>
      <c r="B583" s="280">
        <f t="shared" si="31"/>
        <v>15</v>
      </c>
      <c r="C583" s="260">
        <v>4</v>
      </c>
      <c r="D583" s="260">
        <v>2</v>
      </c>
      <c r="E583" s="260">
        <v>0</v>
      </c>
      <c r="F583" s="260">
        <v>0</v>
      </c>
      <c r="G583" s="260">
        <v>8</v>
      </c>
      <c r="H583" s="260">
        <v>1</v>
      </c>
      <c r="I583" s="260">
        <v>0</v>
      </c>
    </row>
    <row r="584" spans="1:9" s="219" customFormat="1" ht="9" customHeight="1">
      <c r="A584" s="253"/>
      <c r="B584" s="356"/>
      <c r="C584" s="356"/>
      <c r="D584" s="356"/>
      <c r="E584" s="356"/>
      <c r="F584" s="356"/>
      <c r="G584" s="356"/>
      <c r="H584" s="356"/>
      <c r="I584" s="356"/>
    </row>
    <row r="585" spans="1:9" s="219" customFormat="1" ht="9" customHeight="1">
      <c r="A585" s="328">
        <v>2011</v>
      </c>
      <c r="B585" s="242"/>
      <c r="C585" s="242"/>
      <c r="D585" s="242"/>
      <c r="E585" s="242"/>
      <c r="F585" s="242"/>
      <c r="G585" s="242"/>
      <c r="H585" s="242"/>
      <c r="I585" s="242"/>
    </row>
    <row r="586" spans="1:9" s="219" customFormat="1" ht="9" customHeight="1">
      <c r="A586" s="222" t="s">
        <v>102</v>
      </c>
      <c r="B586" s="243">
        <f t="shared" ref="B586:I586" si="32">SUM(B588:B619)</f>
        <v>18898</v>
      </c>
      <c r="C586" s="243">
        <f t="shared" si="32"/>
        <v>1451</v>
      </c>
      <c r="D586" s="243">
        <f t="shared" si="32"/>
        <v>7070</v>
      </c>
      <c r="E586" s="243">
        <f t="shared" si="32"/>
        <v>1794</v>
      </c>
      <c r="F586" s="243">
        <f t="shared" si="32"/>
        <v>3366</v>
      </c>
      <c r="G586" s="243">
        <f t="shared" si="32"/>
        <v>3428</v>
      </c>
      <c r="H586" s="243">
        <f t="shared" si="32"/>
        <v>1744</v>
      </c>
      <c r="I586" s="243">
        <f t="shared" si="32"/>
        <v>45</v>
      </c>
    </row>
    <row r="587" spans="1:9" s="219" customFormat="1" ht="3.95" customHeight="1">
      <c r="A587" s="222"/>
      <c r="B587" s="243"/>
      <c r="C587" s="243"/>
      <c r="D587" s="243"/>
      <c r="E587" s="243"/>
      <c r="F587" s="243"/>
      <c r="G587" s="243"/>
      <c r="H587" s="243"/>
      <c r="I587" s="243"/>
    </row>
    <row r="588" spans="1:9" s="219" customFormat="1" ht="9" customHeight="1">
      <c r="A588" s="220" t="s">
        <v>50</v>
      </c>
      <c r="B588" s="279">
        <f t="shared" ref="B588:B619" si="33">SUM(C588:I588)</f>
        <v>49</v>
      </c>
      <c r="C588" s="259">
        <v>7</v>
      </c>
      <c r="D588" s="259">
        <v>26</v>
      </c>
      <c r="E588" s="259">
        <v>0</v>
      </c>
      <c r="F588" s="259">
        <v>5</v>
      </c>
      <c r="G588" s="259">
        <v>9</v>
      </c>
      <c r="H588" s="259">
        <v>2</v>
      </c>
      <c r="I588" s="259">
        <v>0</v>
      </c>
    </row>
    <row r="589" spans="1:9" s="219" customFormat="1" ht="9" customHeight="1">
      <c r="A589" s="220" t="s">
        <v>51</v>
      </c>
      <c r="B589" s="279">
        <f t="shared" si="33"/>
        <v>1105</v>
      </c>
      <c r="C589" s="259">
        <v>14</v>
      </c>
      <c r="D589" s="259">
        <v>382</v>
      </c>
      <c r="E589" s="259">
        <v>4</v>
      </c>
      <c r="F589" s="259">
        <v>378</v>
      </c>
      <c r="G589" s="259">
        <v>326</v>
      </c>
      <c r="H589" s="259">
        <v>1</v>
      </c>
      <c r="I589" s="259">
        <v>0</v>
      </c>
    </row>
    <row r="590" spans="1:9" s="219" customFormat="1" ht="9" customHeight="1">
      <c r="A590" s="220" t="s">
        <v>52</v>
      </c>
      <c r="B590" s="279">
        <f t="shared" si="33"/>
        <v>40</v>
      </c>
      <c r="C590" s="259">
        <v>2</v>
      </c>
      <c r="D590" s="259">
        <v>9</v>
      </c>
      <c r="E590" s="259">
        <v>1</v>
      </c>
      <c r="F590" s="259">
        <v>5</v>
      </c>
      <c r="G590" s="259">
        <v>7</v>
      </c>
      <c r="H590" s="259">
        <v>16</v>
      </c>
      <c r="I590" s="259">
        <v>0</v>
      </c>
    </row>
    <row r="591" spans="1:9" s="219" customFormat="1" ht="9" customHeight="1">
      <c r="A591" s="225" t="s">
        <v>53</v>
      </c>
      <c r="B591" s="280">
        <f t="shared" si="33"/>
        <v>9</v>
      </c>
      <c r="C591" s="260">
        <v>2</v>
      </c>
      <c r="D591" s="260">
        <v>0</v>
      </c>
      <c r="E591" s="260">
        <v>0</v>
      </c>
      <c r="F591" s="260">
        <v>1</v>
      </c>
      <c r="G591" s="260">
        <v>5</v>
      </c>
      <c r="H591" s="260">
        <v>1</v>
      </c>
      <c r="I591" s="260">
        <v>0</v>
      </c>
    </row>
    <row r="592" spans="1:9" s="219" customFormat="1" ht="9" customHeight="1">
      <c r="A592" s="220" t="s">
        <v>54</v>
      </c>
      <c r="B592" s="279">
        <f t="shared" si="33"/>
        <v>90</v>
      </c>
      <c r="C592" s="259">
        <v>41</v>
      </c>
      <c r="D592" s="259">
        <v>38</v>
      </c>
      <c r="E592" s="259">
        <v>0</v>
      </c>
      <c r="F592" s="259">
        <v>3</v>
      </c>
      <c r="G592" s="259">
        <v>0</v>
      </c>
      <c r="H592" s="259">
        <v>8</v>
      </c>
      <c r="I592" s="259">
        <v>0</v>
      </c>
    </row>
    <row r="593" spans="1:9" s="219" customFormat="1" ht="9" customHeight="1">
      <c r="A593" s="220" t="s">
        <v>55</v>
      </c>
      <c r="B593" s="279">
        <f t="shared" si="33"/>
        <v>100</v>
      </c>
      <c r="C593" s="259">
        <v>18</v>
      </c>
      <c r="D593" s="259">
        <v>43</v>
      </c>
      <c r="E593" s="259">
        <v>7</v>
      </c>
      <c r="F593" s="259">
        <v>11</v>
      </c>
      <c r="G593" s="259">
        <v>17</v>
      </c>
      <c r="H593" s="259">
        <v>4</v>
      </c>
      <c r="I593" s="259">
        <v>0</v>
      </c>
    </row>
    <row r="594" spans="1:9" s="219" customFormat="1" ht="9" customHeight="1">
      <c r="A594" s="220" t="s">
        <v>56</v>
      </c>
      <c r="B594" s="279">
        <f t="shared" si="33"/>
        <v>0</v>
      </c>
      <c r="C594" s="279">
        <v>0</v>
      </c>
      <c r="D594" s="279">
        <v>0</v>
      </c>
      <c r="E594" s="279">
        <v>0</v>
      </c>
      <c r="F594" s="279">
        <v>0</v>
      </c>
      <c r="G594" s="279">
        <v>0</v>
      </c>
      <c r="H594" s="279">
        <v>0</v>
      </c>
      <c r="I594" s="279">
        <v>0</v>
      </c>
    </row>
    <row r="595" spans="1:9" s="219" customFormat="1" ht="9" customHeight="1">
      <c r="A595" s="225" t="s">
        <v>57</v>
      </c>
      <c r="B595" s="280">
        <f t="shared" si="33"/>
        <v>29</v>
      </c>
      <c r="C595" s="260">
        <v>21</v>
      </c>
      <c r="D595" s="260">
        <v>8</v>
      </c>
      <c r="E595" s="260">
        <v>0</v>
      </c>
      <c r="F595" s="260">
        <v>0</v>
      </c>
      <c r="G595" s="260">
        <v>0</v>
      </c>
      <c r="H595" s="260">
        <v>0</v>
      </c>
      <c r="I595" s="260">
        <v>0</v>
      </c>
    </row>
    <row r="596" spans="1:9" s="219" customFormat="1" ht="9" customHeight="1">
      <c r="A596" s="220" t="s">
        <v>58</v>
      </c>
      <c r="B596" s="279">
        <f t="shared" si="33"/>
        <v>884</v>
      </c>
      <c r="C596" s="259">
        <v>81</v>
      </c>
      <c r="D596" s="259">
        <v>457</v>
      </c>
      <c r="E596" s="259">
        <v>3</v>
      </c>
      <c r="F596" s="259">
        <v>125</v>
      </c>
      <c r="G596" s="259">
        <v>93</v>
      </c>
      <c r="H596" s="259">
        <v>125</v>
      </c>
      <c r="I596" s="259">
        <v>0</v>
      </c>
    </row>
    <row r="597" spans="1:9" s="219" customFormat="1" ht="9" customHeight="1">
      <c r="A597" s="220" t="s">
        <v>59</v>
      </c>
      <c r="B597" s="279">
        <f t="shared" si="33"/>
        <v>251</v>
      </c>
      <c r="C597" s="259">
        <v>173</v>
      </c>
      <c r="D597" s="259">
        <v>65</v>
      </c>
      <c r="E597" s="259">
        <v>0</v>
      </c>
      <c r="F597" s="259">
        <v>7</v>
      </c>
      <c r="G597" s="259">
        <v>0</v>
      </c>
      <c r="H597" s="259">
        <v>6</v>
      </c>
      <c r="I597" s="259">
        <v>0</v>
      </c>
    </row>
    <row r="598" spans="1:9" s="219" customFormat="1" ht="9" customHeight="1">
      <c r="A598" s="220" t="s">
        <v>60</v>
      </c>
      <c r="B598" s="279">
        <f t="shared" si="33"/>
        <v>112</v>
      </c>
      <c r="C598" s="259">
        <v>28</v>
      </c>
      <c r="D598" s="259">
        <v>44</v>
      </c>
      <c r="E598" s="259">
        <v>0</v>
      </c>
      <c r="F598" s="259">
        <v>3</v>
      </c>
      <c r="G598" s="259">
        <v>13</v>
      </c>
      <c r="H598" s="259">
        <v>24</v>
      </c>
      <c r="I598" s="259">
        <v>0</v>
      </c>
    </row>
    <row r="599" spans="1:9" s="219" customFormat="1" ht="9" customHeight="1">
      <c r="A599" s="225" t="s">
        <v>61</v>
      </c>
      <c r="B599" s="280">
        <f t="shared" si="33"/>
        <v>214</v>
      </c>
      <c r="C599" s="260">
        <v>11</v>
      </c>
      <c r="D599" s="260">
        <v>15</v>
      </c>
      <c r="E599" s="260">
        <v>0</v>
      </c>
      <c r="F599" s="260">
        <v>145</v>
      </c>
      <c r="G599" s="260">
        <v>1</v>
      </c>
      <c r="H599" s="260">
        <v>27</v>
      </c>
      <c r="I599" s="260">
        <v>15</v>
      </c>
    </row>
    <row r="600" spans="1:9" s="219" customFormat="1" ht="9" customHeight="1">
      <c r="A600" s="220" t="s">
        <v>62</v>
      </c>
      <c r="B600" s="279">
        <f t="shared" si="33"/>
        <v>403</v>
      </c>
      <c r="C600" s="259">
        <v>69</v>
      </c>
      <c r="D600" s="259">
        <v>37</v>
      </c>
      <c r="E600" s="259">
        <v>1</v>
      </c>
      <c r="F600" s="259">
        <v>121</v>
      </c>
      <c r="G600" s="259">
        <v>175</v>
      </c>
      <c r="H600" s="259">
        <v>0</v>
      </c>
      <c r="I600" s="259">
        <v>0</v>
      </c>
    </row>
    <row r="601" spans="1:9" s="219" customFormat="1" ht="9" customHeight="1">
      <c r="A601" s="220" t="s">
        <v>63</v>
      </c>
      <c r="B601" s="279">
        <f t="shared" si="33"/>
        <v>2291</v>
      </c>
      <c r="C601" s="259">
        <v>0</v>
      </c>
      <c r="D601" s="259">
        <v>594</v>
      </c>
      <c r="E601" s="259">
        <v>0</v>
      </c>
      <c r="F601" s="259">
        <v>586</v>
      </c>
      <c r="G601" s="259">
        <v>1102</v>
      </c>
      <c r="H601" s="259">
        <v>7</v>
      </c>
      <c r="I601" s="259">
        <v>2</v>
      </c>
    </row>
    <row r="602" spans="1:9" s="219" customFormat="1" ht="9" customHeight="1">
      <c r="A602" s="220" t="s">
        <v>64</v>
      </c>
      <c r="B602" s="279">
        <f t="shared" si="33"/>
        <v>3095</v>
      </c>
      <c r="C602" s="259">
        <v>56</v>
      </c>
      <c r="D602" s="259">
        <v>1036</v>
      </c>
      <c r="E602" s="259">
        <v>11</v>
      </c>
      <c r="F602" s="259">
        <v>322</v>
      </c>
      <c r="G602" s="259">
        <v>999</v>
      </c>
      <c r="H602" s="259">
        <v>664</v>
      </c>
      <c r="I602" s="259">
        <v>7</v>
      </c>
    </row>
    <row r="603" spans="1:9" s="219" customFormat="1" ht="9" customHeight="1">
      <c r="A603" s="225" t="s">
        <v>65</v>
      </c>
      <c r="B603" s="280">
        <f t="shared" si="33"/>
        <v>163</v>
      </c>
      <c r="C603" s="260">
        <v>91</v>
      </c>
      <c r="D603" s="260">
        <v>6</v>
      </c>
      <c r="E603" s="260">
        <v>12</v>
      </c>
      <c r="F603" s="260">
        <v>20</v>
      </c>
      <c r="G603" s="260">
        <v>33</v>
      </c>
      <c r="H603" s="260">
        <v>1</v>
      </c>
      <c r="I603" s="260">
        <v>0</v>
      </c>
    </row>
    <row r="604" spans="1:9" s="219" customFormat="1" ht="9" customHeight="1">
      <c r="A604" s="220" t="s">
        <v>66</v>
      </c>
      <c r="B604" s="279">
        <f t="shared" si="33"/>
        <v>508</v>
      </c>
      <c r="C604" s="259">
        <v>18</v>
      </c>
      <c r="D604" s="259">
        <v>363</v>
      </c>
      <c r="E604" s="259">
        <v>1</v>
      </c>
      <c r="F604" s="259">
        <v>45</v>
      </c>
      <c r="G604" s="259">
        <v>73</v>
      </c>
      <c r="H604" s="259">
        <v>0</v>
      </c>
      <c r="I604" s="259">
        <v>8</v>
      </c>
    </row>
    <row r="605" spans="1:9" s="219" customFormat="1" ht="9" customHeight="1">
      <c r="A605" s="220" t="s">
        <v>67</v>
      </c>
      <c r="B605" s="279">
        <f t="shared" si="33"/>
        <v>28</v>
      </c>
      <c r="C605" s="259">
        <v>0</v>
      </c>
      <c r="D605" s="259">
        <v>15</v>
      </c>
      <c r="E605" s="259">
        <v>2</v>
      </c>
      <c r="F605" s="259">
        <v>0</v>
      </c>
      <c r="G605" s="259">
        <v>4</v>
      </c>
      <c r="H605" s="259">
        <v>7</v>
      </c>
      <c r="I605" s="259">
        <v>0</v>
      </c>
    </row>
    <row r="606" spans="1:9" s="219" customFormat="1" ht="9" customHeight="1">
      <c r="A606" s="220" t="s">
        <v>68</v>
      </c>
      <c r="B606" s="279">
        <f t="shared" si="33"/>
        <v>4593</v>
      </c>
      <c r="C606" s="259">
        <v>3</v>
      </c>
      <c r="D606" s="259">
        <v>2847</v>
      </c>
      <c r="E606" s="259">
        <v>1743</v>
      </c>
      <c r="F606" s="259">
        <v>0</v>
      </c>
      <c r="G606" s="259">
        <v>0</v>
      </c>
      <c r="H606" s="259">
        <v>0</v>
      </c>
      <c r="I606" s="259">
        <v>0</v>
      </c>
    </row>
    <row r="607" spans="1:9" s="219" customFormat="1" ht="9" customHeight="1">
      <c r="A607" s="225" t="s">
        <v>69</v>
      </c>
      <c r="B607" s="280">
        <f t="shared" si="33"/>
        <v>324</v>
      </c>
      <c r="C607" s="260">
        <v>45</v>
      </c>
      <c r="D607" s="260">
        <v>124</v>
      </c>
      <c r="E607" s="260">
        <v>0</v>
      </c>
      <c r="F607" s="260">
        <v>145</v>
      </c>
      <c r="G607" s="260">
        <v>4</v>
      </c>
      <c r="H607" s="260">
        <v>6</v>
      </c>
      <c r="I607" s="260">
        <v>0</v>
      </c>
    </row>
    <row r="608" spans="1:9" s="219" customFormat="1" ht="9" customHeight="1">
      <c r="A608" s="220" t="s">
        <v>70</v>
      </c>
      <c r="B608" s="279">
        <f t="shared" si="33"/>
        <v>2163</v>
      </c>
      <c r="C608" s="259">
        <v>187</v>
      </c>
      <c r="D608" s="259">
        <v>214</v>
      </c>
      <c r="E608" s="259">
        <v>1</v>
      </c>
      <c r="F608" s="259">
        <v>1245</v>
      </c>
      <c r="G608" s="259">
        <v>188</v>
      </c>
      <c r="H608" s="259">
        <v>319</v>
      </c>
      <c r="I608" s="259">
        <v>9</v>
      </c>
    </row>
    <row r="609" spans="1:9" s="219" customFormat="1" ht="9" customHeight="1">
      <c r="A609" s="220" t="s">
        <v>71</v>
      </c>
      <c r="B609" s="279">
        <f t="shared" si="33"/>
        <v>531</v>
      </c>
      <c r="C609" s="259">
        <v>324</v>
      </c>
      <c r="D609" s="259">
        <v>47</v>
      </c>
      <c r="E609" s="259">
        <v>0</v>
      </c>
      <c r="F609" s="259">
        <v>0</v>
      </c>
      <c r="G609" s="259">
        <v>12</v>
      </c>
      <c r="H609" s="259">
        <v>148</v>
      </c>
      <c r="I609" s="259">
        <v>0</v>
      </c>
    </row>
    <row r="610" spans="1:9" s="219" customFormat="1" ht="9" customHeight="1">
      <c r="A610" s="220" t="s">
        <v>72</v>
      </c>
      <c r="B610" s="279">
        <f t="shared" si="33"/>
        <v>109</v>
      </c>
      <c r="C610" s="259">
        <v>2</v>
      </c>
      <c r="D610" s="259">
        <v>28</v>
      </c>
      <c r="E610" s="259">
        <v>1</v>
      </c>
      <c r="F610" s="259">
        <v>0</v>
      </c>
      <c r="G610" s="259">
        <v>27</v>
      </c>
      <c r="H610" s="259">
        <v>51</v>
      </c>
      <c r="I610" s="259">
        <v>0</v>
      </c>
    </row>
    <row r="611" spans="1:9" s="219" customFormat="1" ht="9" customHeight="1">
      <c r="A611" s="225" t="s">
        <v>73</v>
      </c>
      <c r="B611" s="280">
        <f t="shared" si="33"/>
        <v>131</v>
      </c>
      <c r="C611" s="260">
        <v>24</v>
      </c>
      <c r="D611" s="260">
        <v>61</v>
      </c>
      <c r="E611" s="260">
        <v>0</v>
      </c>
      <c r="F611" s="260">
        <v>6</v>
      </c>
      <c r="G611" s="260">
        <v>40</v>
      </c>
      <c r="H611" s="260">
        <v>0</v>
      </c>
      <c r="I611" s="260">
        <v>0</v>
      </c>
    </row>
    <row r="612" spans="1:9" s="219" customFormat="1" ht="9" customHeight="1">
      <c r="A612" s="220" t="s">
        <v>74</v>
      </c>
      <c r="B612" s="279">
        <f t="shared" si="33"/>
        <v>78</v>
      </c>
      <c r="C612" s="259">
        <v>1</v>
      </c>
      <c r="D612" s="259">
        <v>68</v>
      </c>
      <c r="E612" s="259">
        <v>0</v>
      </c>
      <c r="F612" s="259">
        <v>9</v>
      </c>
      <c r="G612" s="259">
        <v>0</v>
      </c>
      <c r="H612" s="259">
        <v>0</v>
      </c>
      <c r="I612" s="259">
        <v>0</v>
      </c>
    </row>
    <row r="613" spans="1:9" s="219" customFormat="1" ht="9" customHeight="1">
      <c r="A613" s="220" t="s">
        <v>75</v>
      </c>
      <c r="B613" s="279">
        <f t="shared" si="33"/>
        <v>293</v>
      </c>
      <c r="C613" s="259">
        <v>16</v>
      </c>
      <c r="D613" s="259">
        <v>136</v>
      </c>
      <c r="E613" s="259">
        <v>0</v>
      </c>
      <c r="F613" s="259">
        <v>2</v>
      </c>
      <c r="G613" s="259">
        <v>4</v>
      </c>
      <c r="H613" s="259">
        <v>131</v>
      </c>
      <c r="I613" s="259">
        <v>4</v>
      </c>
    </row>
    <row r="614" spans="1:9" s="219" customFormat="1" ht="9" customHeight="1">
      <c r="A614" s="220" t="s">
        <v>76</v>
      </c>
      <c r="B614" s="279">
        <f t="shared" si="33"/>
        <v>135</v>
      </c>
      <c r="C614" s="259">
        <v>12</v>
      </c>
      <c r="D614" s="259">
        <v>10</v>
      </c>
      <c r="E614" s="259">
        <v>0</v>
      </c>
      <c r="F614" s="259">
        <v>9</v>
      </c>
      <c r="G614" s="259">
        <v>91</v>
      </c>
      <c r="H614" s="259">
        <v>13</v>
      </c>
      <c r="I614" s="259">
        <v>0</v>
      </c>
    </row>
    <row r="615" spans="1:9" s="219" customFormat="1" ht="9" customHeight="1">
      <c r="A615" s="225" t="s">
        <v>77</v>
      </c>
      <c r="B615" s="280">
        <f t="shared" si="33"/>
        <v>209</v>
      </c>
      <c r="C615" s="260">
        <v>85</v>
      </c>
      <c r="D615" s="260">
        <v>78</v>
      </c>
      <c r="E615" s="260">
        <v>0</v>
      </c>
      <c r="F615" s="260">
        <v>15</v>
      </c>
      <c r="G615" s="260">
        <v>29</v>
      </c>
      <c r="H615" s="260">
        <v>2</v>
      </c>
      <c r="I615" s="260">
        <v>0</v>
      </c>
    </row>
    <row r="616" spans="1:9" s="219" customFormat="1" ht="9" customHeight="1">
      <c r="A616" s="220" t="s">
        <v>78</v>
      </c>
      <c r="B616" s="279">
        <f t="shared" si="33"/>
        <v>211</v>
      </c>
      <c r="C616" s="259">
        <v>48</v>
      </c>
      <c r="D616" s="259">
        <v>12</v>
      </c>
      <c r="E616" s="259">
        <v>0</v>
      </c>
      <c r="F616" s="259">
        <v>8</v>
      </c>
      <c r="G616" s="259">
        <v>111</v>
      </c>
      <c r="H616" s="259">
        <v>32</v>
      </c>
      <c r="I616" s="259">
        <v>0</v>
      </c>
    </row>
    <row r="617" spans="1:9" s="219" customFormat="1" ht="9" customHeight="1">
      <c r="A617" s="220" t="s">
        <v>79</v>
      </c>
      <c r="B617" s="279">
        <f t="shared" si="33"/>
        <v>680</v>
      </c>
      <c r="C617" s="259">
        <v>38</v>
      </c>
      <c r="D617" s="259">
        <v>279</v>
      </c>
      <c r="E617" s="259">
        <v>7</v>
      </c>
      <c r="F617" s="259">
        <v>150</v>
      </c>
      <c r="G617" s="259">
        <v>58</v>
      </c>
      <c r="H617" s="259">
        <v>148</v>
      </c>
      <c r="I617" s="259">
        <v>0</v>
      </c>
    </row>
    <row r="618" spans="1:9" s="219" customFormat="1" ht="9" customHeight="1">
      <c r="A618" s="220" t="s">
        <v>80</v>
      </c>
      <c r="B618" s="279">
        <f t="shared" si="33"/>
        <v>57</v>
      </c>
      <c r="C618" s="259">
        <v>26</v>
      </c>
      <c r="D618" s="259">
        <v>26</v>
      </c>
      <c r="E618" s="259">
        <v>0</v>
      </c>
      <c r="F618" s="259">
        <v>0</v>
      </c>
      <c r="G618" s="259">
        <v>4</v>
      </c>
      <c r="H618" s="259">
        <v>1</v>
      </c>
      <c r="I618" s="259">
        <v>0</v>
      </c>
    </row>
    <row r="619" spans="1:9" s="219" customFormat="1" ht="9" customHeight="1">
      <c r="A619" s="225" t="s">
        <v>81</v>
      </c>
      <c r="B619" s="280">
        <f t="shared" si="33"/>
        <v>13</v>
      </c>
      <c r="C619" s="260">
        <v>8</v>
      </c>
      <c r="D619" s="260">
        <v>2</v>
      </c>
      <c r="E619" s="260">
        <v>0</v>
      </c>
      <c r="F619" s="260">
        <v>0</v>
      </c>
      <c r="G619" s="260">
        <v>3</v>
      </c>
      <c r="H619" s="260">
        <v>0</v>
      </c>
      <c r="I619" s="260">
        <v>0</v>
      </c>
    </row>
    <row r="620" spans="1:9" s="219" customFormat="1" ht="9" customHeight="1">
      <c r="A620" s="253"/>
      <c r="B620" s="356"/>
      <c r="C620" s="356"/>
      <c r="D620" s="356"/>
      <c r="E620" s="356"/>
      <c r="F620" s="356"/>
      <c r="G620" s="356"/>
      <c r="H620" s="356"/>
      <c r="I620" s="356"/>
    </row>
    <row r="621" spans="1:9" s="219" customFormat="1" ht="9" customHeight="1">
      <c r="A621" s="328">
        <v>2012</v>
      </c>
      <c r="B621" s="242"/>
      <c r="C621" s="242"/>
      <c r="D621" s="242"/>
      <c r="E621" s="242"/>
      <c r="F621" s="242"/>
      <c r="G621" s="242"/>
      <c r="H621" s="242"/>
      <c r="I621" s="242"/>
    </row>
    <row r="622" spans="1:9" s="219" customFormat="1" ht="9" customHeight="1">
      <c r="A622" s="222" t="s">
        <v>102</v>
      </c>
      <c r="B622" s="243">
        <f t="shared" ref="B622:I622" si="34">SUM(B624:B655)</f>
        <v>21462</v>
      </c>
      <c r="C622" s="243">
        <f t="shared" si="34"/>
        <v>1400</v>
      </c>
      <c r="D622" s="243">
        <f t="shared" si="34"/>
        <v>8771</v>
      </c>
      <c r="E622" s="243">
        <f t="shared" si="34"/>
        <v>1557</v>
      </c>
      <c r="F622" s="243">
        <f t="shared" si="34"/>
        <v>4197</v>
      </c>
      <c r="G622" s="243">
        <f t="shared" si="34"/>
        <v>3977</v>
      </c>
      <c r="H622" s="243">
        <f t="shared" si="34"/>
        <v>1506</v>
      </c>
      <c r="I622" s="243">
        <f t="shared" si="34"/>
        <v>54</v>
      </c>
    </row>
    <row r="623" spans="1:9" s="219" customFormat="1" ht="3.95" customHeight="1">
      <c r="A623" s="222"/>
      <c r="B623" s="243"/>
      <c r="C623" s="243"/>
      <c r="D623" s="243"/>
      <c r="E623" s="243"/>
      <c r="F623" s="243"/>
      <c r="G623" s="243"/>
      <c r="H623" s="243"/>
      <c r="I623" s="243"/>
    </row>
    <row r="624" spans="1:9" s="219" customFormat="1" ht="9" customHeight="1">
      <c r="A624" s="220" t="s">
        <v>50</v>
      </c>
      <c r="B624" s="279">
        <f t="shared" ref="B624:B655" si="35">SUM(C624:I624)</f>
        <v>41</v>
      </c>
      <c r="C624" s="259">
        <v>8</v>
      </c>
      <c r="D624" s="259">
        <v>18</v>
      </c>
      <c r="E624" s="259">
        <v>0</v>
      </c>
      <c r="F624" s="259">
        <v>0</v>
      </c>
      <c r="G624" s="259">
        <v>14</v>
      </c>
      <c r="H624" s="259">
        <v>1</v>
      </c>
      <c r="I624" s="259">
        <v>0</v>
      </c>
    </row>
    <row r="625" spans="1:9" s="219" customFormat="1" ht="9" customHeight="1">
      <c r="A625" s="220" t="s">
        <v>51</v>
      </c>
      <c r="B625" s="279">
        <f t="shared" si="35"/>
        <v>1954</v>
      </c>
      <c r="C625" s="259">
        <v>16</v>
      </c>
      <c r="D625" s="259">
        <v>286</v>
      </c>
      <c r="E625" s="259">
        <v>39</v>
      </c>
      <c r="F625" s="259">
        <v>770</v>
      </c>
      <c r="G625" s="259">
        <v>807</v>
      </c>
      <c r="H625" s="259">
        <v>35</v>
      </c>
      <c r="I625" s="259">
        <v>1</v>
      </c>
    </row>
    <row r="626" spans="1:9" s="219" customFormat="1" ht="9" customHeight="1">
      <c r="A626" s="220" t="s">
        <v>52</v>
      </c>
      <c r="B626" s="279">
        <f t="shared" si="35"/>
        <v>41</v>
      </c>
      <c r="C626" s="259">
        <v>3</v>
      </c>
      <c r="D626" s="259">
        <v>6</v>
      </c>
      <c r="E626" s="259">
        <v>0</v>
      </c>
      <c r="F626" s="259">
        <v>16</v>
      </c>
      <c r="G626" s="259">
        <v>1</v>
      </c>
      <c r="H626" s="259">
        <v>15</v>
      </c>
      <c r="I626" s="259">
        <v>0</v>
      </c>
    </row>
    <row r="627" spans="1:9" s="219" customFormat="1" ht="9" customHeight="1">
      <c r="A627" s="225" t="s">
        <v>53</v>
      </c>
      <c r="B627" s="280">
        <f t="shared" si="35"/>
        <v>12</v>
      </c>
      <c r="C627" s="260">
        <v>0</v>
      </c>
      <c r="D627" s="260">
        <v>3</v>
      </c>
      <c r="E627" s="260">
        <v>0</v>
      </c>
      <c r="F627" s="260">
        <v>0</v>
      </c>
      <c r="G627" s="260">
        <v>7</v>
      </c>
      <c r="H627" s="260">
        <v>2</v>
      </c>
      <c r="I627" s="260">
        <v>0</v>
      </c>
    </row>
    <row r="628" spans="1:9" s="219" customFormat="1" ht="9" customHeight="1">
      <c r="A628" s="220" t="s">
        <v>54</v>
      </c>
      <c r="B628" s="279">
        <f t="shared" si="35"/>
        <v>119</v>
      </c>
      <c r="C628" s="259">
        <v>60</v>
      </c>
      <c r="D628" s="259">
        <v>33</v>
      </c>
      <c r="E628" s="259">
        <v>0</v>
      </c>
      <c r="F628" s="259">
        <v>4</v>
      </c>
      <c r="G628" s="259">
        <v>0</v>
      </c>
      <c r="H628" s="259">
        <v>21</v>
      </c>
      <c r="I628" s="259">
        <v>1</v>
      </c>
    </row>
    <row r="629" spans="1:9" s="219" customFormat="1" ht="9" customHeight="1">
      <c r="A629" s="220" t="s">
        <v>55</v>
      </c>
      <c r="B629" s="279">
        <f t="shared" si="35"/>
        <v>93</v>
      </c>
      <c r="C629" s="259">
        <v>16</v>
      </c>
      <c r="D629" s="259">
        <v>21</v>
      </c>
      <c r="E629" s="259">
        <v>5</v>
      </c>
      <c r="F629" s="259">
        <v>19</v>
      </c>
      <c r="G629" s="259">
        <v>13</v>
      </c>
      <c r="H629" s="259">
        <v>18</v>
      </c>
      <c r="I629" s="259">
        <v>1</v>
      </c>
    </row>
    <row r="630" spans="1:9" s="219" customFormat="1" ht="9" customHeight="1">
      <c r="A630" s="220" t="s">
        <v>56</v>
      </c>
      <c r="B630" s="279">
        <f t="shared" si="35"/>
        <v>52</v>
      </c>
      <c r="C630" s="279">
        <v>3</v>
      </c>
      <c r="D630" s="279">
        <v>7</v>
      </c>
      <c r="E630" s="279">
        <v>0</v>
      </c>
      <c r="F630" s="279">
        <v>0</v>
      </c>
      <c r="G630" s="279">
        <v>0</v>
      </c>
      <c r="H630" s="279">
        <v>42</v>
      </c>
      <c r="I630" s="279">
        <v>0</v>
      </c>
    </row>
    <row r="631" spans="1:9" s="219" customFormat="1" ht="9" customHeight="1">
      <c r="A631" s="225" t="s">
        <v>57</v>
      </c>
      <c r="B631" s="280">
        <f t="shared" si="35"/>
        <v>40</v>
      </c>
      <c r="C631" s="260">
        <v>29</v>
      </c>
      <c r="D631" s="260">
        <v>9</v>
      </c>
      <c r="E631" s="260">
        <v>0</v>
      </c>
      <c r="F631" s="260">
        <v>2</v>
      </c>
      <c r="G631" s="260">
        <v>0</v>
      </c>
      <c r="H631" s="260">
        <v>0</v>
      </c>
      <c r="I631" s="260">
        <v>0</v>
      </c>
    </row>
    <row r="632" spans="1:9" s="219" customFormat="1" ht="9" customHeight="1">
      <c r="A632" s="220" t="s">
        <v>58</v>
      </c>
      <c r="B632" s="279">
        <f t="shared" si="35"/>
        <v>1083</v>
      </c>
      <c r="C632" s="259">
        <v>109</v>
      </c>
      <c r="D632" s="259">
        <v>574</v>
      </c>
      <c r="E632" s="259">
        <v>1</v>
      </c>
      <c r="F632" s="259">
        <v>120</v>
      </c>
      <c r="G632" s="259">
        <v>16</v>
      </c>
      <c r="H632" s="259">
        <v>263</v>
      </c>
      <c r="I632" s="259">
        <v>0</v>
      </c>
    </row>
    <row r="633" spans="1:9" s="219" customFormat="1" ht="9" customHeight="1">
      <c r="A633" s="220" t="s">
        <v>59</v>
      </c>
      <c r="B633" s="279">
        <f t="shared" si="35"/>
        <v>244</v>
      </c>
      <c r="C633" s="259">
        <v>189</v>
      </c>
      <c r="D633" s="259">
        <v>33</v>
      </c>
      <c r="E633" s="259">
        <v>0</v>
      </c>
      <c r="F633" s="259">
        <v>0</v>
      </c>
      <c r="G633" s="259">
        <v>0</v>
      </c>
      <c r="H633" s="259">
        <v>22</v>
      </c>
      <c r="I633" s="259">
        <v>0</v>
      </c>
    </row>
    <row r="634" spans="1:9" s="219" customFormat="1" ht="9" customHeight="1">
      <c r="A634" s="220" t="s">
        <v>60</v>
      </c>
      <c r="B634" s="279">
        <f t="shared" si="35"/>
        <v>123</v>
      </c>
      <c r="C634" s="259">
        <v>16</v>
      </c>
      <c r="D634" s="259">
        <v>65</v>
      </c>
      <c r="E634" s="259">
        <v>0</v>
      </c>
      <c r="F634" s="259">
        <v>3</v>
      </c>
      <c r="G634" s="259">
        <v>17</v>
      </c>
      <c r="H634" s="259">
        <v>21</v>
      </c>
      <c r="I634" s="259">
        <v>1</v>
      </c>
    </row>
    <row r="635" spans="1:9" s="219" customFormat="1" ht="9" customHeight="1">
      <c r="A635" s="225" t="s">
        <v>61</v>
      </c>
      <c r="B635" s="280">
        <f t="shared" si="35"/>
        <v>135</v>
      </c>
      <c r="C635" s="260">
        <v>9</v>
      </c>
      <c r="D635" s="260">
        <v>2</v>
      </c>
      <c r="E635" s="260">
        <v>19</v>
      </c>
      <c r="F635" s="260">
        <v>92</v>
      </c>
      <c r="G635" s="260">
        <v>0</v>
      </c>
      <c r="H635" s="260">
        <v>4</v>
      </c>
      <c r="I635" s="260">
        <v>9</v>
      </c>
    </row>
    <row r="636" spans="1:9" s="219" customFormat="1" ht="9" customHeight="1">
      <c r="A636" s="220" t="s">
        <v>62</v>
      </c>
      <c r="B636" s="279">
        <f t="shared" si="35"/>
        <v>287</v>
      </c>
      <c r="C636" s="259">
        <v>72</v>
      </c>
      <c r="D636" s="259">
        <v>23</v>
      </c>
      <c r="E636" s="259">
        <v>0</v>
      </c>
      <c r="F636" s="259">
        <v>93</v>
      </c>
      <c r="G636" s="259">
        <v>99</v>
      </c>
      <c r="H636" s="259">
        <v>0</v>
      </c>
      <c r="I636" s="259">
        <v>0</v>
      </c>
    </row>
    <row r="637" spans="1:9" s="219" customFormat="1" ht="9" customHeight="1">
      <c r="A637" s="220" t="s">
        <v>63</v>
      </c>
      <c r="B637" s="279">
        <f t="shared" si="35"/>
        <v>1969</v>
      </c>
      <c r="C637" s="259">
        <v>0</v>
      </c>
      <c r="D637" s="259">
        <v>492</v>
      </c>
      <c r="E637" s="259">
        <v>1</v>
      </c>
      <c r="F637" s="259">
        <v>846</v>
      </c>
      <c r="G637" s="259">
        <v>578</v>
      </c>
      <c r="H637" s="259">
        <v>52</v>
      </c>
      <c r="I637" s="259">
        <v>0</v>
      </c>
    </row>
    <row r="638" spans="1:9" s="219" customFormat="1" ht="9" customHeight="1">
      <c r="A638" s="220" t="s">
        <v>64</v>
      </c>
      <c r="B638" s="279">
        <f t="shared" si="35"/>
        <v>3254</v>
      </c>
      <c r="C638" s="259">
        <v>55</v>
      </c>
      <c r="D638" s="259">
        <v>996</v>
      </c>
      <c r="E638" s="259">
        <v>3</v>
      </c>
      <c r="F638" s="259">
        <v>315</v>
      </c>
      <c r="G638" s="259">
        <v>1467</v>
      </c>
      <c r="H638" s="259">
        <v>414</v>
      </c>
      <c r="I638" s="259">
        <v>4</v>
      </c>
    </row>
    <row r="639" spans="1:9" s="219" customFormat="1" ht="9" customHeight="1">
      <c r="A639" s="225" t="s">
        <v>65</v>
      </c>
      <c r="B639" s="280">
        <f t="shared" si="35"/>
        <v>154</v>
      </c>
      <c r="C639" s="260">
        <v>74</v>
      </c>
      <c r="D639" s="260">
        <v>30</v>
      </c>
      <c r="E639" s="260">
        <v>10</v>
      </c>
      <c r="F639" s="260">
        <v>14</v>
      </c>
      <c r="G639" s="260">
        <v>12</v>
      </c>
      <c r="H639" s="260">
        <v>8</v>
      </c>
      <c r="I639" s="260">
        <v>6</v>
      </c>
    </row>
    <row r="640" spans="1:9" s="219" customFormat="1" ht="9" customHeight="1">
      <c r="A640" s="220" t="s">
        <v>66</v>
      </c>
      <c r="B640" s="279">
        <f t="shared" si="35"/>
        <v>606</v>
      </c>
      <c r="C640" s="259">
        <v>12</v>
      </c>
      <c r="D640" s="259">
        <v>301</v>
      </c>
      <c r="E640" s="259">
        <v>1</v>
      </c>
      <c r="F640" s="259">
        <v>59</v>
      </c>
      <c r="G640" s="259">
        <v>223</v>
      </c>
      <c r="H640" s="259">
        <v>0</v>
      </c>
      <c r="I640" s="259">
        <v>10</v>
      </c>
    </row>
    <row r="641" spans="1:9" s="219" customFormat="1" ht="9" customHeight="1">
      <c r="A641" s="220" t="s">
        <v>67</v>
      </c>
      <c r="B641" s="279">
        <f t="shared" si="35"/>
        <v>0</v>
      </c>
      <c r="C641" s="259">
        <v>0</v>
      </c>
      <c r="D641" s="259">
        <v>0</v>
      </c>
      <c r="E641" s="259">
        <v>0</v>
      </c>
      <c r="F641" s="259">
        <v>0</v>
      </c>
      <c r="G641" s="259">
        <v>0</v>
      </c>
      <c r="H641" s="259">
        <v>0</v>
      </c>
      <c r="I641" s="259">
        <v>0</v>
      </c>
    </row>
    <row r="642" spans="1:9" s="219" customFormat="1" ht="9" customHeight="1">
      <c r="A642" s="220" t="s">
        <v>68</v>
      </c>
      <c r="B642" s="279">
        <f t="shared" si="35"/>
        <v>6560</v>
      </c>
      <c r="C642" s="259">
        <v>1</v>
      </c>
      <c r="D642" s="259">
        <v>5086</v>
      </c>
      <c r="E642" s="259">
        <v>1473</v>
      </c>
      <c r="F642" s="259">
        <v>0</v>
      </c>
      <c r="G642" s="259">
        <v>0</v>
      </c>
      <c r="H642" s="259">
        <v>0</v>
      </c>
      <c r="I642" s="259">
        <v>0</v>
      </c>
    </row>
    <row r="643" spans="1:9" s="219" customFormat="1" ht="9" customHeight="1">
      <c r="A643" s="225" t="s">
        <v>69</v>
      </c>
      <c r="B643" s="280">
        <f t="shared" si="35"/>
        <v>598</v>
      </c>
      <c r="C643" s="260">
        <v>74</v>
      </c>
      <c r="D643" s="260">
        <v>51</v>
      </c>
      <c r="E643" s="260">
        <v>1</v>
      </c>
      <c r="F643" s="260">
        <v>392</v>
      </c>
      <c r="G643" s="260">
        <v>65</v>
      </c>
      <c r="H643" s="260">
        <v>14</v>
      </c>
      <c r="I643" s="260">
        <v>1</v>
      </c>
    </row>
    <row r="644" spans="1:9" s="219" customFormat="1" ht="9" customHeight="1">
      <c r="A644" s="220" t="s">
        <v>70</v>
      </c>
      <c r="B644" s="279">
        <f t="shared" si="35"/>
        <v>2414</v>
      </c>
      <c r="C644" s="259">
        <v>143</v>
      </c>
      <c r="D644" s="259">
        <v>173</v>
      </c>
      <c r="E644" s="259">
        <v>2</v>
      </c>
      <c r="F644" s="259">
        <v>1352</v>
      </c>
      <c r="G644" s="259">
        <v>434</v>
      </c>
      <c r="H644" s="259">
        <v>298</v>
      </c>
      <c r="I644" s="259">
        <v>12</v>
      </c>
    </row>
    <row r="645" spans="1:9" s="219" customFormat="1" ht="9" customHeight="1">
      <c r="A645" s="220" t="s">
        <v>71</v>
      </c>
      <c r="B645" s="279">
        <f t="shared" si="35"/>
        <v>419</v>
      </c>
      <c r="C645" s="259">
        <v>355</v>
      </c>
      <c r="D645" s="259">
        <v>56</v>
      </c>
      <c r="E645" s="259">
        <v>0</v>
      </c>
      <c r="F645" s="259">
        <v>0</v>
      </c>
      <c r="G645" s="259">
        <v>0</v>
      </c>
      <c r="H645" s="259">
        <v>8</v>
      </c>
      <c r="I645" s="259">
        <v>0</v>
      </c>
    </row>
    <row r="646" spans="1:9" s="219" customFormat="1" ht="9" customHeight="1">
      <c r="A646" s="220" t="s">
        <v>72</v>
      </c>
      <c r="B646" s="279">
        <f t="shared" si="35"/>
        <v>77</v>
      </c>
      <c r="C646" s="259">
        <v>0</v>
      </c>
      <c r="D646" s="259">
        <v>19</v>
      </c>
      <c r="E646" s="259">
        <v>1</v>
      </c>
      <c r="F646" s="259">
        <v>0</v>
      </c>
      <c r="G646" s="259">
        <v>24</v>
      </c>
      <c r="H646" s="259">
        <v>33</v>
      </c>
      <c r="I646" s="259">
        <v>0</v>
      </c>
    </row>
    <row r="647" spans="1:9" s="219" customFormat="1" ht="9" customHeight="1">
      <c r="A647" s="225" t="s">
        <v>73</v>
      </c>
      <c r="B647" s="280">
        <f t="shared" si="35"/>
        <v>91</v>
      </c>
      <c r="C647" s="260">
        <v>28</v>
      </c>
      <c r="D647" s="260">
        <v>25</v>
      </c>
      <c r="E647" s="260">
        <v>0</v>
      </c>
      <c r="F647" s="260">
        <v>5</v>
      </c>
      <c r="G647" s="260">
        <v>17</v>
      </c>
      <c r="H647" s="260">
        <v>9</v>
      </c>
      <c r="I647" s="260">
        <v>7</v>
      </c>
    </row>
    <row r="648" spans="1:9" s="219" customFormat="1" ht="9" customHeight="1">
      <c r="A648" s="220" t="s">
        <v>74</v>
      </c>
      <c r="B648" s="279">
        <f t="shared" si="35"/>
        <v>80</v>
      </c>
      <c r="C648" s="259">
        <v>1</v>
      </c>
      <c r="D648" s="259">
        <v>77</v>
      </c>
      <c r="E648" s="259">
        <v>0</v>
      </c>
      <c r="F648" s="259">
        <v>2</v>
      </c>
      <c r="G648" s="259">
        <v>0</v>
      </c>
      <c r="H648" s="259">
        <v>0</v>
      </c>
      <c r="I648" s="259">
        <v>0</v>
      </c>
    </row>
    <row r="649" spans="1:9" s="219" customFormat="1" ht="9" customHeight="1">
      <c r="A649" s="220" t="s">
        <v>75</v>
      </c>
      <c r="B649" s="279">
        <f t="shared" si="35"/>
        <v>184</v>
      </c>
      <c r="C649" s="259">
        <v>11</v>
      </c>
      <c r="D649" s="259">
        <v>71</v>
      </c>
      <c r="E649" s="259">
        <v>0</v>
      </c>
      <c r="F649" s="259">
        <v>0</v>
      </c>
      <c r="G649" s="259">
        <v>2</v>
      </c>
      <c r="H649" s="259">
        <v>100</v>
      </c>
      <c r="I649" s="259">
        <v>0</v>
      </c>
    </row>
    <row r="650" spans="1:9" s="219" customFormat="1" ht="9" customHeight="1">
      <c r="A650" s="220" t="s">
        <v>76</v>
      </c>
      <c r="B650" s="279">
        <f t="shared" si="35"/>
        <v>110</v>
      </c>
      <c r="C650" s="259">
        <v>11</v>
      </c>
      <c r="D650" s="259">
        <v>17</v>
      </c>
      <c r="E650" s="259">
        <v>0</v>
      </c>
      <c r="F650" s="259">
        <v>13</v>
      </c>
      <c r="G650" s="259">
        <v>51</v>
      </c>
      <c r="H650" s="259">
        <v>18</v>
      </c>
      <c r="I650" s="259">
        <v>0</v>
      </c>
    </row>
    <row r="651" spans="1:9" s="219" customFormat="1" ht="9" customHeight="1">
      <c r="A651" s="225" t="s">
        <v>77</v>
      </c>
      <c r="B651" s="280">
        <f t="shared" si="35"/>
        <v>66</v>
      </c>
      <c r="C651" s="260">
        <v>11</v>
      </c>
      <c r="D651" s="260">
        <v>49</v>
      </c>
      <c r="E651" s="260">
        <v>0</v>
      </c>
      <c r="F651" s="260">
        <v>0</v>
      </c>
      <c r="G651" s="260">
        <v>6</v>
      </c>
      <c r="H651" s="260">
        <v>0</v>
      </c>
      <c r="I651" s="260">
        <v>0</v>
      </c>
    </row>
    <row r="652" spans="1:9" s="219" customFormat="1" ht="9" customHeight="1">
      <c r="A652" s="220" t="s">
        <v>78</v>
      </c>
      <c r="B652" s="279">
        <f t="shared" si="35"/>
        <v>94</v>
      </c>
      <c r="C652" s="259">
        <v>28</v>
      </c>
      <c r="D652" s="259">
        <v>3</v>
      </c>
      <c r="E652" s="259">
        <v>0</v>
      </c>
      <c r="F652" s="259">
        <v>1</v>
      </c>
      <c r="G652" s="259">
        <v>58</v>
      </c>
      <c r="H652" s="259">
        <v>4</v>
      </c>
      <c r="I652" s="259">
        <v>0</v>
      </c>
    </row>
    <row r="653" spans="1:9" s="219" customFormat="1" ht="9" customHeight="1">
      <c r="A653" s="220" t="s">
        <v>79</v>
      </c>
      <c r="B653" s="279">
        <f t="shared" si="35"/>
        <v>488</v>
      </c>
      <c r="C653" s="259">
        <v>32</v>
      </c>
      <c r="D653" s="259">
        <v>213</v>
      </c>
      <c r="E653" s="259">
        <v>1</v>
      </c>
      <c r="F653" s="259">
        <v>74</v>
      </c>
      <c r="G653" s="259">
        <v>63</v>
      </c>
      <c r="H653" s="259">
        <v>104</v>
      </c>
      <c r="I653" s="259">
        <v>1</v>
      </c>
    </row>
    <row r="654" spans="1:9" s="219" customFormat="1" ht="9" customHeight="1">
      <c r="A654" s="220" t="s">
        <v>80</v>
      </c>
      <c r="B654" s="279">
        <f t="shared" si="35"/>
        <v>54</v>
      </c>
      <c r="C654" s="259">
        <v>22</v>
      </c>
      <c r="D654" s="259">
        <v>27</v>
      </c>
      <c r="E654" s="259">
        <v>0</v>
      </c>
      <c r="F654" s="259">
        <v>5</v>
      </c>
      <c r="G654" s="259">
        <v>0</v>
      </c>
      <c r="H654" s="259">
        <v>0</v>
      </c>
      <c r="I654" s="259">
        <v>0</v>
      </c>
    </row>
    <row r="655" spans="1:9" s="219" customFormat="1" ht="9" customHeight="1">
      <c r="A655" s="225" t="s">
        <v>81</v>
      </c>
      <c r="B655" s="280">
        <f t="shared" si="35"/>
        <v>20</v>
      </c>
      <c r="C655" s="260">
        <v>12</v>
      </c>
      <c r="D655" s="260">
        <v>5</v>
      </c>
      <c r="E655" s="260">
        <v>0</v>
      </c>
      <c r="F655" s="260">
        <v>0</v>
      </c>
      <c r="G655" s="260">
        <v>3</v>
      </c>
      <c r="H655" s="260">
        <v>0</v>
      </c>
      <c r="I655" s="260">
        <v>0</v>
      </c>
    </row>
    <row r="656" spans="1:9" s="219" customFormat="1" ht="9" customHeight="1">
      <c r="A656" s="253"/>
      <c r="B656" s="356"/>
      <c r="C656" s="356"/>
      <c r="D656" s="356"/>
      <c r="E656" s="356"/>
      <c r="F656" s="356"/>
      <c r="G656" s="356"/>
      <c r="H656" s="356"/>
      <c r="I656" s="356"/>
    </row>
    <row r="657" spans="1:9" s="219" customFormat="1" ht="9" customHeight="1">
      <c r="A657" s="328">
        <v>2013</v>
      </c>
      <c r="B657" s="242"/>
      <c r="C657" s="242"/>
      <c r="D657" s="242"/>
      <c r="E657" s="242"/>
      <c r="F657" s="242"/>
      <c r="G657" s="242"/>
      <c r="H657" s="242"/>
      <c r="I657" s="242"/>
    </row>
    <row r="658" spans="1:9" s="219" customFormat="1" ht="9" customHeight="1">
      <c r="A658" s="222" t="s">
        <v>102</v>
      </c>
      <c r="B658" s="243">
        <f t="shared" ref="B658:I658" si="36">SUM(B660:B691)</f>
        <v>17516</v>
      </c>
      <c r="C658" s="243">
        <f t="shared" si="36"/>
        <v>1119</v>
      </c>
      <c r="D658" s="243">
        <f t="shared" si="36"/>
        <v>6998</v>
      </c>
      <c r="E658" s="243">
        <f t="shared" si="36"/>
        <v>814</v>
      </c>
      <c r="F658" s="243">
        <f t="shared" si="36"/>
        <v>3282</v>
      </c>
      <c r="G658" s="243">
        <f t="shared" si="36"/>
        <v>3296</v>
      </c>
      <c r="H658" s="243">
        <f t="shared" si="36"/>
        <v>1832</v>
      </c>
      <c r="I658" s="243">
        <f t="shared" si="36"/>
        <v>175</v>
      </c>
    </row>
    <row r="659" spans="1:9" s="219" customFormat="1" ht="3.95" customHeight="1">
      <c r="A659" s="222"/>
      <c r="B659" s="243"/>
      <c r="C659" s="243"/>
      <c r="D659" s="243"/>
      <c r="E659" s="243"/>
      <c r="F659" s="243"/>
      <c r="G659" s="243"/>
      <c r="H659" s="243"/>
      <c r="I659" s="243"/>
    </row>
    <row r="660" spans="1:9" s="219" customFormat="1" ht="9" customHeight="1">
      <c r="A660" s="220" t="s">
        <v>50</v>
      </c>
      <c r="B660" s="279">
        <f t="shared" ref="B660:B691" si="37">SUM(C660:I660)</f>
        <v>30</v>
      </c>
      <c r="C660" s="259">
        <v>9</v>
      </c>
      <c r="D660" s="259">
        <v>13</v>
      </c>
      <c r="E660" s="259">
        <v>0</v>
      </c>
      <c r="F660" s="259">
        <v>0</v>
      </c>
      <c r="G660" s="259">
        <v>6</v>
      </c>
      <c r="H660" s="259">
        <v>2</v>
      </c>
      <c r="I660" s="259">
        <v>0</v>
      </c>
    </row>
    <row r="661" spans="1:9" s="219" customFormat="1" ht="9" customHeight="1">
      <c r="A661" s="220" t="s">
        <v>51</v>
      </c>
      <c r="B661" s="279">
        <f t="shared" si="37"/>
        <v>1780</v>
      </c>
      <c r="C661" s="259">
        <v>9</v>
      </c>
      <c r="D661" s="259">
        <v>261</v>
      </c>
      <c r="E661" s="259">
        <v>4</v>
      </c>
      <c r="F661" s="259">
        <v>771</v>
      </c>
      <c r="G661" s="259">
        <v>261</v>
      </c>
      <c r="H661" s="259">
        <v>432</v>
      </c>
      <c r="I661" s="259">
        <v>42</v>
      </c>
    </row>
    <row r="662" spans="1:9" s="219" customFormat="1" ht="9" customHeight="1">
      <c r="A662" s="220" t="s">
        <v>52</v>
      </c>
      <c r="B662" s="279">
        <f t="shared" si="37"/>
        <v>37</v>
      </c>
      <c r="C662" s="259">
        <v>2</v>
      </c>
      <c r="D662" s="259">
        <v>3</v>
      </c>
      <c r="E662" s="259">
        <v>0</v>
      </c>
      <c r="F662" s="259">
        <v>4</v>
      </c>
      <c r="G662" s="259">
        <v>21</v>
      </c>
      <c r="H662" s="259">
        <v>6</v>
      </c>
      <c r="I662" s="259">
        <v>1</v>
      </c>
    </row>
    <row r="663" spans="1:9" s="219" customFormat="1" ht="9" customHeight="1">
      <c r="A663" s="225" t="s">
        <v>53</v>
      </c>
      <c r="B663" s="280">
        <f t="shared" si="37"/>
        <v>20</v>
      </c>
      <c r="C663" s="260">
        <v>0</v>
      </c>
      <c r="D663" s="260">
        <v>4</v>
      </c>
      <c r="E663" s="260">
        <v>0</v>
      </c>
      <c r="F663" s="260">
        <v>0</v>
      </c>
      <c r="G663" s="260">
        <v>8</v>
      </c>
      <c r="H663" s="260">
        <v>8</v>
      </c>
      <c r="I663" s="260">
        <v>0</v>
      </c>
    </row>
    <row r="664" spans="1:9" s="219" customFormat="1" ht="9" customHeight="1">
      <c r="A664" s="220" t="s">
        <v>54</v>
      </c>
      <c r="B664" s="279">
        <f t="shared" si="37"/>
        <v>99</v>
      </c>
      <c r="C664" s="259">
        <v>36</v>
      </c>
      <c r="D664" s="259">
        <v>44</v>
      </c>
      <c r="E664" s="259">
        <v>0</v>
      </c>
      <c r="F664" s="259">
        <v>0</v>
      </c>
      <c r="G664" s="259">
        <v>0</v>
      </c>
      <c r="H664" s="259">
        <v>16</v>
      </c>
      <c r="I664" s="259">
        <v>3</v>
      </c>
    </row>
    <row r="665" spans="1:9" s="219" customFormat="1" ht="9" customHeight="1">
      <c r="A665" s="220" t="s">
        <v>55</v>
      </c>
      <c r="B665" s="279">
        <f t="shared" si="37"/>
        <v>104</v>
      </c>
      <c r="C665" s="259">
        <v>13</v>
      </c>
      <c r="D665" s="259">
        <v>39</v>
      </c>
      <c r="E665" s="259">
        <v>8</v>
      </c>
      <c r="F665" s="259">
        <v>12</v>
      </c>
      <c r="G665" s="259">
        <v>14</v>
      </c>
      <c r="H665" s="259">
        <v>18</v>
      </c>
      <c r="I665" s="259">
        <v>0</v>
      </c>
    </row>
    <row r="666" spans="1:9" s="219" customFormat="1" ht="9" customHeight="1">
      <c r="A666" s="220" t="s">
        <v>56</v>
      </c>
      <c r="B666" s="279">
        <f t="shared" si="37"/>
        <v>36</v>
      </c>
      <c r="C666" s="279">
        <v>5</v>
      </c>
      <c r="D666" s="279">
        <v>12</v>
      </c>
      <c r="E666" s="279">
        <v>0</v>
      </c>
      <c r="F666" s="279">
        <v>2</v>
      </c>
      <c r="G666" s="279">
        <v>0</v>
      </c>
      <c r="H666" s="279">
        <v>1</v>
      </c>
      <c r="I666" s="279">
        <v>16</v>
      </c>
    </row>
    <row r="667" spans="1:9" s="219" customFormat="1" ht="9" customHeight="1">
      <c r="A667" s="225" t="s">
        <v>57</v>
      </c>
      <c r="B667" s="280">
        <f t="shared" si="37"/>
        <v>36</v>
      </c>
      <c r="C667" s="260">
        <v>28</v>
      </c>
      <c r="D667" s="260">
        <v>8</v>
      </c>
      <c r="E667" s="260">
        <v>0</v>
      </c>
      <c r="F667" s="260">
        <v>0</v>
      </c>
      <c r="G667" s="260">
        <v>0</v>
      </c>
      <c r="H667" s="260">
        <v>0</v>
      </c>
      <c r="I667" s="260">
        <v>0</v>
      </c>
    </row>
    <row r="668" spans="1:9" s="219" customFormat="1" ht="9" customHeight="1">
      <c r="A668" s="220" t="s">
        <v>58</v>
      </c>
      <c r="B668" s="279">
        <f t="shared" si="37"/>
        <v>861</v>
      </c>
      <c r="C668" s="259">
        <v>98</v>
      </c>
      <c r="D668" s="259">
        <v>505</v>
      </c>
      <c r="E668" s="259">
        <v>3</v>
      </c>
      <c r="F668" s="259">
        <v>117</v>
      </c>
      <c r="G668" s="259">
        <v>7</v>
      </c>
      <c r="H668" s="259">
        <v>131</v>
      </c>
      <c r="I668" s="259">
        <v>0</v>
      </c>
    </row>
    <row r="669" spans="1:9" s="219" customFormat="1" ht="9" customHeight="1">
      <c r="A669" s="220" t="s">
        <v>59</v>
      </c>
      <c r="B669" s="279">
        <f t="shared" si="37"/>
        <v>223</v>
      </c>
      <c r="C669" s="259">
        <v>9</v>
      </c>
      <c r="D669" s="259">
        <v>192</v>
      </c>
      <c r="E669" s="259">
        <v>0</v>
      </c>
      <c r="F669" s="259">
        <v>0</v>
      </c>
      <c r="G669" s="259">
        <v>2</v>
      </c>
      <c r="H669" s="259">
        <v>20</v>
      </c>
      <c r="I669" s="259">
        <v>0</v>
      </c>
    </row>
    <row r="670" spans="1:9" s="219" customFormat="1" ht="9" customHeight="1">
      <c r="A670" s="220" t="s">
        <v>60</v>
      </c>
      <c r="B670" s="279">
        <f t="shared" si="37"/>
        <v>106</v>
      </c>
      <c r="C670" s="259">
        <v>22</v>
      </c>
      <c r="D670" s="259">
        <v>27</v>
      </c>
      <c r="E670" s="259">
        <v>0</v>
      </c>
      <c r="F670" s="259">
        <v>3</v>
      </c>
      <c r="G670" s="259">
        <v>16</v>
      </c>
      <c r="H670" s="259">
        <v>36</v>
      </c>
      <c r="I670" s="259">
        <v>2</v>
      </c>
    </row>
    <row r="671" spans="1:9" s="219" customFormat="1" ht="9" customHeight="1">
      <c r="A671" s="225" t="s">
        <v>61</v>
      </c>
      <c r="B671" s="280">
        <f t="shared" si="37"/>
        <v>76</v>
      </c>
      <c r="C671" s="260">
        <v>8</v>
      </c>
      <c r="D671" s="260">
        <v>23</v>
      </c>
      <c r="E671" s="260">
        <v>0</v>
      </c>
      <c r="F671" s="260">
        <v>39</v>
      </c>
      <c r="G671" s="260">
        <v>0</v>
      </c>
      <c r="H671" s="260">
        <v>3</v>
      </c>
      <c r="I671" s="260">
        <v>3</v>
      </c>
    </row>
    <row r="672" spans="1:9" s="219" customFormat="1" ht="9" customHeight="1">
      <c r="A672" s="220" t="s">
        <v>62</v>
      </c>
      <c r="B672" s="279">
        <f t="shared" si="37"/>
        <v>274</v>
      </c>
      <c r="C672" s="259">
        <v>83</v>
      </c>
      <c r="D672" s="259">
        <v>15</v>
      </c>
      <c r="E672" s="259">
        <v>0</v>
      </c>
      <c r="F672" s="259">
        <v>111</v>
      </c>
      <c r="G672" s="259">
        <v>65</v>
      </c>
      <c r="H672" s="259">
        <v>0</v>
      </c>
      <c r="I672" s="259">
        <v>0</v>
      </c>
    </row>
    <row r="673" spans="1:9" s="219" customFormat="1" ht="9" customHeight="1">
      <c r="A673" s="220" t="s">
        <v>63</v>
      </c>
      <c r="B673" s="279">
        <f t="shared" si="37"/>
        <v>2011</v>
      </c>
      <c r="C673" s="259">
        <v>12</v>
      </c>
      <c r="D673" s="259">
        <v>674</v>
      </c>
      <c r="E673" s="259">
        <v>0</v>
      </c>
      <c r="F673" s="259">
        <v>427</v>
      </c>
      <c r="G673" s="259">
        <v>787</v>
      </c>
      <c r="H673" s="259">
        <v>111</v>
      </c>
      <c r="I673" s="259">
        <v>0</v>
      </c>
    </row>
    <row r="674" spans="1:9" s="219" customFormat="1" ht="9" customHeight="1">
      <c r="A674" s="220" t="s">
        <v>64</v>
      </c>
      <c r="B674" s="279">
        <f t="shared" si="37"/>
        <v>3331</v>
      </c>
      <c r="C674" s="259">
        <v>44</v>
      </c>
      <c r="D674" s="259">
        <v>1070</v>
      </c>
      <c r="E674" s="259">
        <v>37</v>
      </c>
      <c r="F674" s="259">
        <v>307</v>
      </c>
      <c r="G674" s="259">
        <v>1415</v>
      </c>
      <c r="H674" s="259">
        <v>422</v>
      </c>
      <c r="I674" s="259">
        <v>36</v>
      </c>
    </row>
    <row r="675" spans="1:9" s="219" customFormat="1" ht="9" customHeight="1">
      <c r="A675" s="225" t="s">
        <v>65</v>
      </c>
      <c r="B675" s="280">
        <f t="shared" si="37"/>
        <v>209</v>
      </c>
      <c r="C675" s="260">
        <v>54</v>
      </c>
      <c r="D675" s="260">
        <v>25</v>
      </c>
      <c r="E675" s="260">
        <v>38</v>
      </c>
      <c r="F675" s="260">
        <v>79</v>
      </c>
      <c r="G675" s="260">
        <v>12</v>
      </c>
      <c r="H675" s="260">
        <v>1</v>
      </c>
      <c r="I675" s="260">
        <v>0</v>
      </c>
    </row>
    <row r="676" spans="1:9" s="219" customFormat="1" ht="9" customHeight="1">
      <c r="A676" s="220" t="s">
        <v>66</v>
      </c>
      <c r="B676" s="279">
        <f t="shared" si="37"/>
        <v>564</v>
      </c>
      <c r="C676" s="259">
        <v>38</v>
      </c>
      <c r="D676" s="259">
        <v>280</v>
      </c>
      <c r="E676" s="259">
        <v>0</v>
      </c>
      <c r="F676" s="259">
        <v>82</v>
      </c>
      <c r="G676" s="259">
        <v>75</v>
      </c>
      <c r="H676" s="259">
        <v>33</v>
      </c>
      <c r="I676" s="259">
        <v>56</v>
      </c>
    </row>
    <row r="677" spans="1:9" s="219" customFormat="1" ht="9" customHeight="1">
      <c r="A677" s="220" t="s">
        <v>67</v>
      </c>
      <c r="B677" s="279">
        <f t="shared" si="37"/>
        <v>0</v>
      </c>
      <c r="C677" s="259">
        <v>0</v>
      </c>
      <c r="D677" s="259">
        <v>0</v>
      </c>
      <c r="E677" s="259">
        <v>0</v>
      </c>
      <c r="F677" s="259">
        <v>0</v>
      </c>
      <c r="G677" s="259">
        <v>0</v>
      </c>
      <c r="H677" s="259">
        <v>0</v>
      </c>
      <c r="I677" s="259">
        <v>0</v>
      </c>
    </row>
    <row r="678" spans="1:9" s="219" customFormat="1" ht="9" customHeight="1">
      <c r="A678" s="220" t="s">
        <v>68</v>
      </c>
      <c r="B678" s="279">
        <f t="shared" si="37"/>
        <v>3394</v>
      </c>
      <c r="C678" s="259">
        <v>2</v>
      </c>
      <c r="D678" s="259">
        <v>2681</v>
      </c>
      <c r="E678" s="259">
        <v>711</v>
      </c>
      <c r="F678" s="259">
        <v>0</v>
      </c>
      <c r="G678" s="259">
        <v>0</v>
      </c>
      <c r="H678" s="259">
        <v>0</v>
      </c>
      <c r="I678" s="259">
        <v>0</v>
      </c>
    </row>
    <row r="679" spans="1:9" s="219" customFormat="1" ht="9" customHeight="1">
      <c r="A679" s="225" t="s">
        <v>69</v>
      </c>
      <c r="B679" s="280">
        <f t="shared" si="37"/>
        <v>969</v>
      </c>
      <c r="C679" s="260">
        <v>160</v>
      </c>
      <c r="D679" s="260">
        <v>171</v>
      </c>
      <c r="E679" s="260">
        <v>1</v>
      </c>
      <c r="F679" s="260">
        <v>403</v>
      </c>
      <c r="G679" s="260">
        <v>105</v>
      </c>
      <c r="H679" s="260">
        <v>129</v>
      </c>
      <c r="I679" s="260">
        <v>0</v>
      </c>
    </row>
    <row r="680" spans="1:9" s="219" customFormat="1" ht="9" customHeight="1">
      <c r="A680" s="220" t="s">
        <v>70</v>
      </c>
      <c r="B680" s="279">
        <f t="shared" si="37"/>
        <v>1294</v>
      </c>
      <c r="C680" s="259">
        <v>156</v>
      </c>
      <c r="D680" s="259">
        <v>162</v>
      </c>
      <c r="E680" s="259">
        <v>0</v>
      </c>
      <c r="F680" s="259">
        <v>672</v>
      </c>
      <c r="G680" s="259">
        <v>202</v>
      </c>
      <c r="H680" s="259">
        <v>89</v>
      </c>
      <c r="I680" s="259">
        <v>13</v>
      </c>
    </row>
    <row r="681" spans="1:9" s="219" customFormat="1" ht="9" customHeight="1">
      <c r="A681" s="220" t="s">
        <v>71</v>
      </c>
      <c r="B681" s="279">
        <f t="shared" si="37"/>
        <v>578</v>
      </c>
      <c r="C681" s="259">
        <v>199</v>
      </c>
      <c r="D681" s="259">
        <v>280</v>
      </c>
      <c r="E681" s="259">
        <v>0</v>
      </c>
      <c r="F681" s="259">
        <v>16</v>
      </c>
      <c r="G681" s="259">
        <v>83</v>
      </c>
      <c r="H681" s="259">
        <v>0</v>
      </c>
      <c r="I681" s="259">
        <v>0</v>
      </c>
    </row>
    <row r="682" spans="1:9" s="219" customFormat="1" ht="9" customHeight="1">
      <c r="A682" s="220" t="s">
        <v>72</v>
      </c>
      <c r="B682" s="279">
        <f t="shared" si="37"/>
        <v>131</v>
      </c>
      <c r="C682" s="259">
        <v>0</v>
      </c>
      <c r="D682" s="259">
        <v>38</v>
      </c>
      <c r="E682" s="259">
        <v>0</v>
      </c>
      <c r="F682" s="259">
        <v>1</v>
      </c>
      <c r="G682" s="259">
        <v>19</v>
      </c>
      <c r="H682" s="259">
        <v>73</v>
      </c>
      <c r="I682" s="259">
        <v>0</v>
      </c>
    </row>
    <row r="683" spans="1:9" s="219" customFormat="1" ht="9" customHeight="1">
      <c r="A683" s="225" t="s">
        <v>73</v>
      </c>
      <c r="B683" s="280">
        <f t="shared" si="37"/>
        <v>87</v>
      </c>
      <c r="C683" s="260">
        <v>5</v>
      </c>
      <c r="D683" s="260">
        <v>24</v>
      </c>
      <c r="E683" s="260">
        <v>0</v>
      </c>
      <c r="F683" s="260">
        <v>3</v>
      </c>
      <c r="G683" s="260">
        <v>2</v>
      </c>
      <c r="H683" s="260">
        <v>50</v>
      </c>
      <c r="I683" s="260">
        <v>3</v>
      </c>
    </row>
    <row r="684" spans="1:9" s="219" customFormat="1" ht="9" customHeight="1">
      <c r="A684" s="220" t="s">
        <v>74</v>
      </c>
      <c r="B684" s="279">
        <f t="shared" si="37"/>
        <v>84</v>
      </c>
      <c r="C684" s="259">
        <v>2</v>
      </c>
      <c r="D684" s="259">
        <v>82</v>
      </c>
      <c r="E684" s="259">
        <v>0</v>
      </c>
      <c r="F684" s="259">
        <v>0</v>
      </c>
      <c r="G684" s="259">
        <v>0</v>
      </c>
      <c r="H684" s="259">
        <v>0</v>
      </c>
      <c r="I684" s="259">
        <v>0</v>
      </c>
    </row>
    <row r="685" spans="1:9" s="219" customFormat="1" ht="9" customHeight="1">
      <c r="A685" s="220" t="s">
        <v>75</v>
      </c>
      <c r="B685" s="279">
        <f t="shared" si="37"/>
        <v>244</v>
      </c>
      <c r="C685" s="259">
        <v>26</v>
      </c>
      <c r="D685" s="259">
        <v>54</v>
      </c>
      <c r="E685" s="259">
        <v>11</v>
      </c>
      <c r="F685" s="259">
        <v>78</v>
      </c>
      <c r="G685" s="259">
        <v>3</v>
      </c>
      <c r="H685" s="259">
        <v>72</v>
      </c>
      <c r="I685" s="259">
        <v>0</v>
      </c>
    </row>
    <row r="686" spans="1:9" s="219" customFormat="1" ht="9" customHeight="1">
      <c r="A686" s="220" t="s">
        <v>76</v>
      </c>
      <c r="B686" s="279">
        <f t="shared" si="37"/>
        <v>153</v>
      </c>
      <c r="C686" s="259">
        <v>16</v>
      </c>
      <c r="D686" s="259">
        <v>11</v>
      </c>
      <c r="E686" s="259">
        <v>0</v>
      </c>
      <c r="F686" s="259">
        <v>38</v>
      </c>
      <c r="G686" s="259">
        <v>83</v>
      </c>
      <c r="H686" s="259">
        <v>5</v>
      </c>
      <c r="I686" s="259">
        <v>0</v>
      </c>
    </row>
    <row r="687" spans="1:9" s="219" customFormat="1" ht="9" customHeight="1">
      <c r="A687" s="225" t="s">
        <v>77</v>
      </c>
      <c r="B687" s="280">
        <f t="shared" si="37"/>
        <v>46</v>
      </c>
      <c r="C687" s="260">
        <v>8</v>
      </c>
      <c r="D687" s="260">
        <v>29</v>
      </c>
      <c r="E687" s="260">
        <v>0</v>
      </c>
      <c r="F687" s="260">
        <v>1</v>
      </c>
      <c r="G687" s="260">
        <v>3</v>
      </c>
      <c r="H687" s="260">
        <v>5</v>
      </c>
      <c r="I687" s="260">
        <v>0</v>
      </c>
    </row>
    <row r="688" spans="1:9" s="219" customFormat="1" ht="9" customHeight="1">
      <c r="A688" s="220" t="s">
        <v>78</v>
      </c>
      <c r="B688" s="279">
        <f t="shared" si="37"/>
        <v>67</v>
      </c>
      <c r="C688" s="259">
        <v>23</v>
      </c>
      <c r="D688" s="259">
        <v>0</v>
      </c>
      <c r="E688" s="259">
        <v>1</v>
      </c>
      <c r="F688" s="259">
        <v>3</v>
      </c>
      <c r="G688" s="259">
        <v>35</v>
      </c>
      <c r="H688" s="259">
        <v>5</v>
      </c>
      <c r="I688" s="259">
        <v>0</v>
      </c>
    </row>
    <row r="689" spans="1:9" s="219" customFormat="1" ht="9" customHeight="1">
      <c r="A689" s="220" t="s">
        <v>79</v>
      </c>
      <c r="B689" s="279">
        <f t="shared" si="37"/>
        <v>594</v>
      </c>
      <c r="C689" s="259">
        <v>33</v>
      </c>
      <c r="D689" s="259">
        <v>233</v>
      </c>
      <c r="E689" s="259">
        <v>0</v>
      </c>
      <c r="F689" s="259">
        <v>109</v>
      </c>
      <c r="G689" s="259">
        <v>55</v>
      </c>
      <c r="H689" s="259">
        <v>164</v>
      </c>
      <c r="I689" s="259">
        <v>0</v>
      </c>
    </row>
    <row r="690" spans="1:9" s="219" customFormat="1" ht="9" customHeight="1">
      <c r="A690" s="220" t="s">
        <v>80</v>
      </c>
      <c r="B690" s="279">
        <f t="shared" si="37"/>
        <v>65</v>
      </c>
      <c r="C690" s="259">
        <v>8</v>
      </c>
      <c r="D690" s="259">
        <v>38</v>
      </c>
      <c r="E690" s="259">
        <v>0</v>
      </c>
      <c r="F690" s="259">
        <v>4</v>
      </c>
      <c r="G690" s="259">
        <v>15</v>
      </c>
      <c r="H690" s="259">
        <v>0</v>
      </c>
      <c r="I690" s="259">
        <v>0</v>
      </c>
    </row>
    <row r="691" spans="1:9" s="219" customFormat="1" ht="9" customHeight="1">
      <c r="A691" s="225" t="s">
        <v>81</v>
      </c>
      <c r="B691" s="280">
        <f t="shared" si="37"/>
        <v>13</v>
      </c>
      <c r="C691" s="260">
        <v>11</v>
      </c>
      <c r="D691" s="260">
        <v>0</v>
      </c>
      <c r="E691" s="260">
        <v>0</v>
      </c>
      <c r="F691" s="260">
        <v>0</v>
      </c>
      <c r="G691" s="260">
        <v>2</v>
      </c>
      <c r="H691" s="260">
        <v>0</v>
      </c>
      <c r="I691" s="260">
        <v>0</v>
      </c>
    </row>
    <row r="692" spans="1:9" s="219" customFormat="1" ht="9" customHeight="1">
      <c r="A692" s="253"/>
      <c r="B692" s="356"/>
      <c r="C692" s="356"/>
      <c r="D692" s="356"/>
      <c r="E692" s="356"/>
      <c r="F692" s="356"/>
      <c r="G692" s="356"/>
      <c r="H692" s="356"/>
      <c r="I692" s="356"/>
    </row>
    <row r="693" spans="1:9" s="219" customFormat="1" ht="9" customHeight="1">
      <c r="A693" s="328">
        <v>2014</v>
      </c>
      <c r="B693" s="242"/>
      <c r="C693" s="242"/>
      <c r="D693" s="242"/>
      <c r="E693" s="242"/>
      <c r="F693" s="242"/>
      <c r="G693" s="242"/>
      <c r="H693" s="242"/>
      <c r="I693" s="242"/>
    </row>
    <row r="694" spans="1:9" s="219" customFormat="1" ht="9" customHeight="1">
      <c r="A694" s="222" t="s">
        <v>102</v>
      </c>
      <c r="B694" s="243">
        <f t="shared" ref="B694:I694" si="38">SUM(B696:B727)</f>
        <v>14477</v>
      </c>
      <c r="C694" s="243">
        <f t="shared" si="38"/>
        <v>1336</v>
      </c>
      <c r="D694" s="243">
        <f t="shared" si="38"/>
        <v>4884</v>
      </c>
      <c r="E694" s="243">
        <f t="shared" si="38"/>
        <v>268</v>
      </c>
      <c r="F694" s="243">
        <f t="shared" si="38"/>
        <v>3757</v>
      </c>
      <c r="G694" s="243">
        <f t="shared" si="38"/>
        <v>2946</v>
      </c>
      <c r="H694" s="243">
        <f t="shared" si="38"/>
        <v>1167</v>
      </c>
      <c r="I694" s="243">
        <f t="shared" si="38"/>
        <v>119</v>
      </c>
    </row>
    <row r="695" spans="1:9" s="219" customFormat="1" ht="3.95" customHeight="1">
      <c r="A695" s="222"/>
      <c r="B695" s="243"/>
      <c r="C695" s="243"/>
      <c r="D695" s="243"/>
      <c r="E695" s="243"/>
      <c r="F695" s="243"/>
      <c r="G695" s="243"/>
      <c r="H695" s="243"/>
      <c r="I695" s="243"/>
    </row>
    <row r="696" spans="1:9" s="219" customFormat="1" ht="9" customHeight="1">
      <c r="A696" s="220" t="s">
        <v>50</v>
      </c>
      <c r="B696" s="279">
        <f t="shared" ref="B696:B727" si="39">SUM(C696:I696)</f>
        <v>37</v>
      </c>
      <c r="C696" s="259">
        <v>8</v>
      </c>
      <c r="D696" s="259">
        <v>21</v>
      </c>
      <c r="E696" s="259">
        <v>0</v>
      </c>
      <c r="F696" s="259">
        <v>0</v>
      </c>
      <c r="G696" s="259">
        <v>7</v>
      </c>
      <c r="H696" s="259">
        <v>1</v>
      </c>
      <c r="I696" s="259">
        <v>0</v>
      </c>
    </row>
    <row r="697" spans="1:9" s="219" customFormat="1" ht="9" customHeight="1">
      <c r="A697" s="220" t="s">
        <v>51</v>
      </c>
      <c r="B697" s="279">
        <f t="shared" si="39"/>
        <v>898</v>
      </c>
      <c r="C697" s="259">
        <v>7</v>
      </c>
      <c r="D697" s="259">
        <v>207</v>
      </c>
      <c r="E697" s="259">
        <v>6</v>
      </c>
      <c r="F697" s="259">
        <v>185</v>
      </c>
      <c r="G697" s="259">
        <v>477</v>
      </c>
      <c r="H697" s="259">
        <v>16</v>
      </c>
      <c r="I697" s="259">
        <v>0</v>
      </c>
    </row>
    <row r="698" spans="1:9" s="219" customFormat="1" ht="9" customHeight="1">
      <c r="A698" s="220" t="s">
        <v>52</v>
      </c>
      <c r="B698" s="279">
        <f t="shared" si="39"/>
        <v>106</v>
      </c>
      <c r="C698" s="259">
        <v>5</v>
      </c>
      <c r="D698" s="259">
        <v>15</v>
      </c>
      <c r="E698" s="259">
        <v>0</v>
      </c>
      <c r="F698" s="259">
        <v>58</v>
      </c>
      <c r="G698" s="259">
        <v>25</v>
      </c>
      <c r="H698" s="259">
        <v>3</v>
      </c>
      <c r="I698" s="259">
        <v>0</v>
      </c>
    </row>
    <row r="699" spans="1:9" s="219" customFormat="1" ht="9" customHeight="1">
      <c r="A699" s="225" t="s">
        <v>53</v>
      </c>
      <c r="B699" s="280">
        <f t="shared" si="39"/>
        <v>14</v>
      </c>
      <c r="C699" s="260">
        <v>0</v>
      </c>
      <c r="D699" s="260">
        <v>4</v>
      </c>
      <c r="E699" s="260">
        <v>0</v>
      </c>
      <c r="F699" s="260">
        <v>0</v>
      </c>
      <c r="G699" s="260">
        <v>3</v>
      </c>
      <c r="H699" s="260">
        <v>7</v>
      </c>
      <c r="I699" s="260">
        <v>0</v>
      </c>
    </row>
    <row r="700" spans="1:9" s="219" customFormat="1" ht="9" customHeight="1">
      <c r="A700" s="220" t="s">
        <v>54</v>
      </c>
      <c r="B700" s="279">
        <f t="shared" si="39"/>
        <v>99</v>
      </c>
      <c r="C700" s="259">
        <v>48</v>
      </c>
      <c r="D700" s="259">
        <v>40</v>
      </c>
      <c r="E700" s="259">
        <v>0</v>
      </c>
      <c r="F700" s="259">
        <v>2</v>
      </c>
      <c r="G700" s="259">
        <v>0</v>
      </c>
      <c r="H700" s="259">
        <v>8</v>
      </c>
      <c r="I700" s="259">
        <v>1</v>
      </c>
    </row>
    <row r="701" spans="1:9" s="219" customFormat="1" ht="9" customHeight="1">
      <c r="A701" s="220" t="s">
        <v>55</v>
      </c>
      <c r="B701" s="279">
        <f t="shared" si="39"/>
        <v>122</v>
      </c>
      <c r="C701" s="259">
        <v>14</v>
      </c>
      <c r="D701" s="259">
        <v>32</v>
      </c>
      <c r="E701" s="259">
        <v>2</v>
      </c>
      <c r="F701" s="259">
        <v>12</v>
      </c>
      <c r="G701" s="259">
        <v>52</v>
      </c>
      <c r="H701" s="259">
        <v>10</v>
      </c>
      <c r="I701" s="259">
        <v>0</v>
      </c>
    </row>
    <row r="702" spans="1:9" s="219" customFormat="1" ht="9" customHeight="1">
      <c r="A702" s="220" t="s">
        <v>56</v>
      </c>
      <c r="B702" s="279">
        <f t="shared" si="39"/>
        <v>114</v>
      </c>
      <c r="C702" s="279">
        <v>2</v>
      </c>
      <c r="D702" s="279">
        <v>4</v>
      </c>
      <c r="E702" s="279">
        <v>0</v>
      </c>
      <c r="F702" s="279">
        <v>0</v>
      </c>
      <c r="G702" s="279">
        <v>1</v>
      </c>
      <c r="H702" s="279">
        <v>15</v>
      </c>
      <c r="I702" s="279">
        <v>92</v>
      </c>
    </row>
    <row r="703" spans="1:9" s="219" customFormat="1" ht="9" customHeight="1">
      <c r="A703" s="225" t="s">
        <v>57</v>
      </c>
      <c r="B703" s="280">
        <f t="shared" si="39"/>
        <v>52</v>
      </c>
      <c r="C703" s="260">
        <v>36</v>
      </c>
      <c r="D703" s="260">
        <v>6</v>
      </c>
      <c r="E703" s="260">
        <v>0</v>
      </c>
      <c r="F703" s="260">
        <v>0</v>
      </c>
      <c r="G703" s="260">
        <v>4</v>
      </c>
      <c r="H703" s="260">
        <v>6</v>
      </c>
      <c r="I703" s="260">
        <v>0</v>
      </c>
    </row>
    <row r="704" spans="1:9" s="219" customFormat="1" ht="9" customHeight="1">
      <c r="A704" s="220" t="s">
        <v>58</v>
      </c>
      <c r="B704" s="279">
        <f t="shared" si="39"/>
        <v>668</v>
      </c>
      <c r="C704" s="259">
        <v>62</v>
      </c>
      <c r="D704" s="259">
        <v>527</v>
      </c>
      <c r="E704" s="259">
        <v>1</v>
      </c>
      <c r="F704" s="259">
        <v>72</v>
      </c>
      <c r="G704" s="259">
        <v>4</v>
      </c>
      <c r="H704" s="259">
        <v>0</v>
      </c>
      <c r="I704" s="259">
        <v>2</v>
      </c>
    </row>
    <row r="705" spans="1:9" s="219" customFormat="1" ht="9" customHeight="1">
      <c r="A705" s="220" t="s">
        <v>59</v>
      </c>
      <c r="B705" s="279">
        <f t="shared" si="39"/>
        <v>184</v>
      </c>
      <c r="C705" s="259">
        <v>37</v>
      </c>
      <c r="D705" s="259">
        <v>99</v>
      </c>
      <c r="E705" s="259">
        <v>0</v>
      </c>
      <c r="F705" s="259">
        <v>0</v>
      </c>
      <c r="G705" s="259">
        <v>4</v>
      </c>
      <c r="H705" s="259">
        <v>44</v>
      </c>
      <c r="I705" s="259">
        <v>0</v>
      </c>
    </row>
    <row r="706" spans="1:9" s="219" customFormat="1" ht="9" customHeight="1">
      <c r="A706" s="220" t="s">
        <v>60</v>
      </c>
      <c r="B706" s="279">
        <f t="shared" si="39"/>
        <v>112</v>
      </c>
      <c r="C706" s="259">
        <v>29</v>
      </c>
      <c r="D706" s="259">
        <v>21</v>
      </c>
      <c r="E706" s="259">
        <v>0</v>
      </c>
      <c r="F706" s="259">
        <v>4</v>
      </c>
      <c r="G706" s="259">
        <v>38</v>
      </c>
      <c r="H706" s="259">
        <v>19</v>
      </c>
      <c r="I706" s="259">
        <v>1</v>
      </c>
    </row>
    <row r="707" spans="1:9" s="219" customFormat="1" ht="9" customHeight="1">
      <c r="A707" s="225" t="s">
        <v>61</v>
      </c>
      <c r="B707" s="280">
        <f t="shared" si="39"/>
        <v>153</v>
      </c>
      <c r="C707" s="260">
        <v>0</v>
      </c>
      <c r="D707" s="260">
        <v>9</v>
      </c>
      <c r="E707" s="260">
        <v>0</v>
      </c>
      <c r="F707" s="260">
        <v>140</v>
      </c>
      <c r="G707" s="260">
        <v>0</v>
      </c>
      <c r="H707" s="260">
        <v>1</v>
      </c>
      <c r="I707" s="260">
        <v>3</v>
      </c>
    </row>
    <row r="708" spans="1:9" s="219" customFormat="1" ht="9" customHeight="1">
      <c r="A708" s="220" t="s">
        <v>62</v>
      </c>
      <c r="B708" s="279">
        <f t="shared" si="39"/>
        <v>164</v>
      </c>
      <c r="C708" s="259">
        <v>52</v>
      </c>
      <c r="D708" s="259">
        <v>17</v>
      </c>
      <c r="E708" s="259">
        <v>1</v>
      </c>
      <c r="F708" s="259">
        <v>74</v>
      </c>
      <c r="G708" s="259">
        <v>16</v>
      </c>
      <c r="H708" s="259">
        <v>4</v>
      </c>
      <c r="I708" s="259">
        <v>0</v>
      </c>
    </row>
    <row r="709" spans="1:9" s="219" customFormat="1" ht="9" customHeight="1">
      <c r="A709" s="220" t="s">
        <v>63</v>
      </c>
      <c r="B709" s="279">
        <f t="shared" si="39"/>
        <v>1507</v>
      </c>
      <c r="C709" s="259">
        <v>1</v>
      </c>
      <c r="D709" s="259">
        <v>546</v>
      </c>
      <c r="E709" s="259">
        <v>5</v>
      </c>
      <c r="F709" s="259">
        <v>770</v>
      </c>
      <c r="G709" s="259">
        <v>160</v>
      </c>
      <c r="H709" s="259">
        <v>25</v>
      </c>
      <c r="I709" s="259">
        <v>0</v>
      </c>
    </row>
    <row r="710" spans="1:9" s="219" customFormat="1" ht="9" customHeight="1">
      <c r="A710" s="220" t="s">
        <v>64</v>
      </c>
      <c r="B710" s="279">
        <f t="shared" si="39"/>
        <v>3096</v>
      </c>
      <c r="C710" s="259">
        <v>39</v>
      </c>
      <c r="D710" s="259">
        <v>1247</v>
      </c>
      <c r="E710" s="259">
        <v>7</v>
      </c>
      <c r="F710" s="259">
        <v>260</v>
      </c>
      <c r="G710" s="259">
        <v>1100</v>
      </c>
      <c r="H710" s="259">
        <v>443</v>
      </c>
      <c r="I710" s="259">
        <v>0</v>
      </c>
    </row>
    <row r="711" spans="1:9" s="219" customFormat="1" ht="9" customHeight="1">
      <c r="A711" s="225" t="s">
        <v>65</v>
      </c>
      <c r="B711" s="280">
        <f t="shared" si="39"/>
        <v>297</v>
      </c>
      <c r="C711" s="260">
        <v>88</v>
      </c>
      <c r="D711" s="260">
        <v>28</v>
      </c>
      <c r="E711" s="260">
        <v>2</v>
      </c>
      <c r="F711" s="260">
        <v>73</v>
      </c>
      <c r="G711" s="260">
        <v>93</v>
      </c>
      <c r="H711" s="260">
        <v>13</v>
      </c>
      <c r="I711" s="260">
        <v>0</v>
      </c>
    </row>
    <row r="712" spans="1:9" s="219" customFormat="1" ht="9" customHeight="1">
      <c r="A712" s="220" t="s">
        <v>66</v>
      </c>
      <c r="B712" s="279">
        <f t="shared" si="39"/>
        <v>536</v>
      </c>
      <c r="C712" s="259">
        <v>137</v>
      </c>
      <c r="D712" s="259">
        <v>230</v>
      </c>
      <c r="E712" s="259">
        <v>0</v>
      </c>
      <c r="F712" s="259">
        <v>71</v>
      </c>
      <c r="G712" s="259">
        <v>57</v>
      </c>
      <c r="H712" s="259">
        <v>41</v>
      </c>
      <c r="I712" s="259">
        <v>0</v>
      </c>
    </row>
    <row r="713" spans="1:9" s="219" customFormat="1" ht="9" customHeight="1">
      <c r="A713" s="220" t="s">
        <v>67</v>
      </c>
      <c r="B713" s="279">
        <f t="shared" si="39"/>
        <v>106</v>
      </c>
      <c r="C713" s="259">
        <v>59</v>
      </c>
      <c r="D713" s="259">
        <v>35</v>
      </c>
      <c r="E713" s="259">
        <v>1</v>
      </c>
      <c r="F713" s="259">
        <v>6</v>
      </c>
      <c r="G713" s="259">
        <v>3</v>
      </c>
      <c r="H713" s="259">
        <v>2</v>
      </c>
      <c r="I713" s="259">
        <v>0</v>
      </c>
    </row>
    <row r="714" spans="1:9" s="219" customFormat="1" ht="9" customHeight="1">
      <c r="A714" s="220" t="s">
        <v>68</v>
      </c>
      <c r="B714" s="279">
        <f t="shared" si="39"/>
        <v>777</v>
      </c>
      <c r="C714" s="259">
        <v>2</v>
      </c>
      <c r="D714" s="259">
        <v>540</v>
      </c>
      <c r="E714" s="259">
        <v>235</v>
      </c>
      <c r="F714" s="259">
        <v>0</v>
      </c>
      <c r="G714" s="259">
        <v>0</v>
      </c>
      <c r="H714" s="259">
        <v>0</v>
      </c>
      <c r="I714" s="259">
        <v>0</v>
      </c>
    </row>
    <row r="715" spans="1:9" s="219" customFormat="1" ht="9" customHeight="1">
      <c r="A715" s="225" t="s">
        <v>69</v>
      </c>
      <c r="B715" s="280">
        <f t="shared" si="39"/>
        <v>1110</v>
      </c>
      <c r="C715" s="260">
        <v>153</v>
      </c>
      <c r="D715" s="260">
        <v>173</v>
      </c>
      <c r="E715" s="260">
        <v>3</v>
      </c>
      <c r="F715" s="260">
        <v>609</v>
      </c>
      <c r="G715" s="260">
        <v>146</v>
      </c>
      <c r="H715" s="260">
        <v>26</v>
      </c>
      <c r="I715" s="260">
        <v>0</v>
      </c>
    </row>
    <row r="716" spans="1:9" s="219" customFormat="1" ht="9" customHeight="1">
      <c r="A716" s="220" t="s">
        <v>70</v>
      </c>
      <c r="B716" s="279">
        <f t="shared" si="39"/>
        <v>2067</v>
      </c>
      <c r="C716" s="259">
        <v>157</v>
      </c>
      <c r="D716" s="259">
        <v>151</v>
      </c>
      <c r="E716" s="259">
        <v>0</v>
      </c>
      <c r="F716" s="259">
        <v>1036</v>
      </c>
      <c r="G716" s="259">
        <v>392</v>
      </c>
      <c r="H716" s="259">
        <v>330</v>
      </c>
      <c r="I716" s="259">
        <v>1</v>
      </c>
    </row>
    <row r="717" spans="1:9" s="219" customFormat="1" ht="9" customHeight="1">
      <c r="A717" s="220" t="s">
        <v>71</v>
      </c>
      <c r="B717" s="279">
        <f t="shared" si="39"/>
        <v>589</v>
      </c>
      <c r="C717" s="259">
        <v>216</v>
      </c>
      <c r="D717" s="259">
        <v>190</v>
      </c>
      <c r="E717" s="259">
        <v>0</v>
      </c>
      <c r="F717" s="259">
        <v>65</v>
      </c>
      <c r="G717" s="259">
        <v>89</v>
      </c>
      <c r="H717" s="259">
        <v>10</v>
      </c>
      <c r="I717" s="259">
        <v>19</v>
      </c>
    </row>
    <row r="718" spans="1:9" s="219" customFormat="1" ht="9" customHeight="1">
      <c r="A718" s="220" t="s">
        <v>72</v>
      </c>
      <c r="B718" s="279">
        <f t="shared" si="39"/>
        <v>95</v>
      </c>
      <c r="C718" s="259">
        <v>2</v>
      </c>
      <c r="D718" s="259">
        <v>27</v>
      </c>
      <c r="E718" s="259">
        <v>0</v>
      </c>
      <c r="F718" s="259">
        <v>0</v>
      </c>
      <c r="G718" s="259">
        <v>44</v>
      </c>
      <c r="H718" s="259">
        <v>22</v>
      </c>
      <c r="I718" s="259">
        <v>0</v>
      </c>
    </row>
    <row r="719" spans="1:9" s="219" customFormat="1" ht="9" customHeight="1">
      <c r="A719" s="225" t="s">
        <v>73</v>
      </c>
      <c r="B719" s="280">
        <f t="shared" si="39"/>
        <v>99</v>
      </c>
      <c r="C719" s="260">
        <v>9</v>
      </c>
      <c r="D719" s="260">
        <v>22</v>
      </c>
      <c r="E719" s="260">
        <v>0</v>
      </c>
      <c r="F719" s="260">
        <v>37</v>
      </c>
      <c r="G719" s="260">
        <v>31</v>
      </c>
      <c r="H719" s="260">
        <v>0</v>
      </c>
      <c r="I719" s="260">
        <v>0</v>
      </c>
    </row>
    <row r="720" spans="1:9" s="219" customFormat="1" ht="9" customHeight="1">
      <c r="A720" s="220" t="s">
        <v>74</v>
      </c>
      <c r="B720" s="279">
        <f t="shared" si="39"/>
        <v>90</v>
      </c>
      <c r="C720" s="259">
        <v>2</v>
      </c>
      <c r="D720" s="259">
        <v>88</v>
      </c>
      <c r="E720" s="259">
        <v>0</v>
      </c>
      <c r="F720" s="259">
        <v>0</v>
      </c>
      <c r="G720" s="259">
        <v>0</v>
      </c>
      <c r="H720" s="259">
        <v>0</v>
      </c>
      <c r="I720" s="259">
        <v>0</v>
      </c>
    </row>
    <row r="721" spans="1:9" s="219" customFormat="1" ht="9" customHeight="1">
      <c r="A721" s="220" t="s">
        <v>75</v>
      </c>
      <c r="B721" s="279">
        <f t="shared" si="39"/>
        <v>629</v>
      </c>
      <c r="C721" s="259">
        <v>89</v>
      </c>
      <c r="D721" s="259">
        <v>331</v>
      </c>
      <c r="E721" s="259">
        <v>4</v>
      </c>
      <c r="F721" s="259">
        <v>175</v>
      </c>
      <c r="G721" s="259">
        <v>2</v>
      </c>
      <c r="H721" s="259">
        <v>28</v>
      </c>
      <c r="I721" s="259">
        <v>0</v>
      </c>
    </row>
    <row r="722" spans="1:9" s="219" customFormat="1" ht="9" customHeight="1">
      <c r="A722" s="220" t="s">
        <v>76</v>
      </c>
      <c r="B722" s="279">
        <f t="shared" si="39"/>
        <v>131</v>
      </c>
      <c r="C722" s="259">
        <v>11</v>
      </c>
      <c r="D722" s="259">
        <v>6</v>
      </c>
      <c r="E722" s="259">
        <v>0</v>
      </c>
      <c r="F722" s="259">
        <v>17</v>
      </c>
      <c r="G722" s="259">
        <v>83</v>
      </c>
      <c r="H722" s="259">
        <v>14</v>
      </c>
      <c r="I722" s="259">
        <v>0</v>
      </c>
    </row>
    <row r="723" spans="1:9" s="219" customFormat="1" ht="9" customHeight="1">
      <c r="A723" s="225" t="s">
        <v>77</v>
      </c>
      <c r="B723" s="280">
        <f t="shared" si="39"/>
        <v>51</v>
      </c>
      <c r="C723" s="260">
        <v>10</v>
      </c>
      <c r="D723" s="260">
        <v>37</v>
      </c>
      <c r="E723" s="260">
        <v>0</v>
      </c>
      <c r="F723" s="260">
        <v>1</v>
      </c>
      <c r="G723" s="260">
        <v>2</v>
      </c>
      <c r="H723" s="260">
        <v>1</v>
      </c>
      <c r="I723" s="260">
        <v>0</v>
      </c>
    </row>
    <row r="724" spans="1:9" s="219" customFormat="1" ht="9" customHeight="1">
      <c r="A724" s="220" t="s">
        <v>78</v>
      </c>
      <c r="B724" s="279">
        <f t="shared" si="39"/>
        <v>107</v>
      </c>
      <c r="C724" s="259">
        <v>29</v>
      </c>
      <c r="D724" s="259">
        <v>2</v>
      </c>
      <c r="E724" s="259">
        <v>0</v>
      </c>
      <c r="F724" s="259">
        <v>10</v>
      </c>
      <c r="G724" s="259">
        <v>57</v>
      </c>
      <c r="H724" s="259">
        <v>9</v>
      </c>
      <c r="I724" s="259">
        <v>0</v>
      </c>
    </row>
    <row r="725" spans="1:9" s="219" customFormat="1" ht="9" customHeight="1">
      <c r="A725" s="220" t="s">
        <v>79</v>
      </c>
      <c r="B725" s="279">
        <f t="shared" si="39"/>
        <v>400</v>
      </c>
      <c r="C725" s="259">
        <v>23</v>
      </c>
      <c r="D725" s="259">
        <v>194</v>
      </c>
      <c r="E725" s="259">
        <v>1</v>
      </c>
      <c r="F725" s="259">
        <v>77</v>
      </c>
      <c r="G725" s="259">
        <v>41</v>
      </c>
      <c r="H725" s="259">
        <v>64</v>
      </c>
      <c r="I725" s="259">
        <v>0</v>
      </c>
    </row>
    <row r="726" spans="1:9" s="219" customFormat="1" ht="9" customHeight="1">
      <c r="A726" s="220" t="s">
        <v>80</v>
      </c>
      <c r="B726" s="279">
        <f t="shared" si="39"/>
        <v>54</v>
      </c>
      <c r="C726" s="259">
        <v>7</v>
      </c>
      <c r="D726" s="259">
        <v>35</v>
      </c>
      <c r="E726" s="259">
        <v>0</v>
      </c>
      <c r="F726" s="259">
        <v>1</v>
      </c>
      <c r="G726" s="259">
        <v>7</v>
      </c>
      <c r="H726" s="259">
        <v>4</v>
      </c>
      <c r="I726" s="259">
        <v>0</v>
      </c>
    </row>
    <row r="727" spans="1:9" s="219" customFormat="1" ht="9" customHeight="1">
      <c r="A727" s="225" t="s">
        <v>81</v>
      </c>
      <c r="B727" s="280">
        <f t="shared" si="39"/>
        <v>13</v>
      </c>
      <c r="C727" s="260">
        <v>2</v>
      </c>
      <c r="D727" s="260">
        <v>0</v>
      </c>
      <c r="E727" s="260">
        <v>0</v>
      </c>
      <c r="F727" s="260">
        <v>2</v>
      </c>
      <c r="G727" s="260">
        <v>8</v>
      </c>
      <c r="H727" s="260">
        <v>1</v>
      </c>
      <c r="I727" s="260">
        <v>0</v>
      </c>
    </row>
    <row r="728" spans="1:9" s="219" customFormat="1" ht="9" customHeight="1">
      <c r="A728" s="253"/>
      <c r="B728" s="356"/>
      <c r="C728" s="356"/>
      <c r="D728" s="356"/>
      <c r="E728" s="356"/>
      <c r="F728" s="356"/>
      <c r="G728" s="356"/>
      <c r="H728" s="356"/>
      <c r="I728" s="356"/>
    </row>
    <row r="729" spans="1:9" s="219" customFormat="1" ht="9" customHeight="1">
      <c r="A729" s="328">
        <v>2015</v>
      </c>
      <c r="B729" s="242"/>
      <c r="C729" s="242"/>
      <c r="D729" s="242"/>
      <c r="E729" s="242"/>
      <c r="F729" s="242"/>
      <c r="G729" s="242"/>
      <c r="H729" s="242"/>
      <c r="I729" s="242"/>
    </row>
    <row r="730" spans="1:9" s="219" customFormat="1" ht="9" customHeight="1">
      <c r="A730" s="222" t="s">
        <v>102</v>
      </c>
      <c r="B730" s="243">
        <f t="shared" ref="B730:I730" si="40">SUM(B732:B763)</f>
        <v>13578</v>
      </c>
      <c r="C730" s="243">
        <f t="shared" si="40"/>
        <v>1354</v>
      </c>
      <c r="D730" s="243">
        <f t="shared" si="40"/>
        <v>4772</v>
      </c>
      <c r="E730" s="243">
        <f t="shared" si="40"/>
        <v>330</v>
      </c>
      <c r="F730" s="243">
        <f t="shared" si="40"/>
        <v>3889</v>
      </c>
      <c r="G730" s="243">
        <f t="shared" si="40"/>
        <v>2079</v>
      </c>
      <c r="H730" s="243">
        <f t="shared" si="40"/>
        <v>949</v>
      </c>
      <c r="I730" s="243">
        <f t="shared" si="40"/>
        <v>205</v>
      </c>
    </row>
    <row r="731" spans="1:9" s="219" customFormat="1" ht="3.95" customHeight="1">
      <c r="A731" s="222"/>
      <c r="B731" s="243"/>
      <c r="C731" s="243"/>
      <c r="D731" s="243"/>
      <c r="E731" s="243"/>
      <c r="F731" s="243"/>
      <c r="G731" s="243"/>
      <c r="H731" s="243"/>
      <c r="I731" s="243"/>
    </row>
    <row r="732" spans="1:9" s="219" customFormat="1" ht="9" customHeight="1">
      <c r="A732" s="220" t="s">
        <v>50</v>
      </c>
      <c r="B732" s="279">
        <f t="shared" ref="B732:B763" si="41">SUM(C732:I732)</f>
        <v>44</v>
      </c>
      <c r="C732" s="259">
        <v>15</v>
      </c>
      <c r="D732" s="259">
        <v>21</v>
      </c>
      <c r="E732" s="259">
        <v>0</v>
      </c>
      <c r="F732" s="259">
        <v>0</v>
      </c>
      <c r="G732" s="259">
        <v>7</v>
      </c>
      <c r="H732" s="259">
        <v>1</v>
      </c>
      <c r="I732" s="259">
        <v>0</v>
      </c>
    </row>
    <row r="733" spans="1:9" s="219" customFormat="1" ht="9" customHeight="1">
      <c r="A733" s="220" t="s">
        <v>51</v>
      </c>
      <c r="B733" s="279">
        <f t="shared" si="41"/>
        <v>790</v>
      </c>
      <c r="C733" s="259">
        <v>1</v>
      </c>
      <c r="D733" s="259">
        <v>110</v>
      </c>
      <c r="E733" s="259">
        <v>1</v>
      </c>
      <c r="F733" s="259">
        <v>220</v>
      </c>
      <c r="G733" s="259">
        <v>408</v>
      </c>
      <c r="H733" s="259">
        <v>48</v>
      </c>
      <c r="I733" s="259">
        <v>2</v>
      </c>
    </row>
    <row r="734" spans="1:9" s="219" customFormat="1" ht="9" customHeight="1">
      <c r="A734" s="220" t="s">
        <v>52</v>
      </c>
      <c r="B734" s="279">
        <f t="shared" si="41"/>
        <v>97</v>
      </c>
      <c r="C734" s="259">
        <v>4</v>
      </c>
      <c r="D734" s="259">
        <v>18</v>
      </c>
      <c r="E734" s="259">
        <v>0</v>
      </c>
      <c r="F734" s="259">
        <v>25</v>
      </c>
      <c r="G734" s="259">
        <v>49</v>
      </c>
      <c r="H734" s="259">
        <v>1</v>
      </c>
      <c r="I734" s="259">
        <v>0</v>
      </c>
    </row>
    <row r="735" spans="1:9" s="219" customFormat="1" ht="9" customHeight="1">
      <c r="A735" s="225" t="s">
        <v>53</v>
      </c>
      <c r="B735" s="280">
        <f t="shared" si="41"/>
        <v>12</v>
      </c>
      <c r="C735" s="260">
        <v>5</v>
      </c>
      <c r="D735" s="260">
        <v>2</v>
      </c>
      <c r="E735" s="260">
        <v>0</v>
      </c>
      <c r="F735" s="260">
        <v>0</v>
      </c>
      <c r="G735" s="260">
        <v>1</v>
      </c>
      <c r="H735" s="260">
        <v>4</v>
      </c>
      <c r="I735" s="260">
        <v>0</v>
      </c>
    </row>
    <row r="736" spans="1:9" s="219" customFormat="1" ht="9" customHeight="1">
      <c r="A736" s="220" t="s">
        <v>54</v>
      </c>
      <c r="B736" s="279">
        <f t="shared" si="41"/>
        <v>130</v>
      </c>
      <c r="C736" s="259">
        <v>65</v>
      </c>
      <c r="D736" s="259">
        <v>57</v>
      </c>
      <c r="E736" s="259">
        <v>0</v>
      </c>
      <c r="F736" s="259">
        <v>4</v>
      </c>
      <c r="G736" s="259">
        <v>3</v>
      </c>
      <c r="H736" s="259">
        <v>1</v>
      </c>
      <c r="I736" s="259">
        <v>0</v>
      </c>
    </row>
    <row r="737" spans="1:9" s="219" customFormat="1" ht="9" customHeight="1">
      <c r="A737" s="220" t="s">
        <v>55</v>
      </c>
      <c r="B737" s="279">
        <f t="shared" si="41"/>
        <v>76</v>
      </c>
      <c r="C737" s="259">
        <v>9</v>
      </c>
      <c r="D737" s="259">
        <v>27</v>
      </c>
      <c r="E737" s="259">
        <v>3</v>
      </c>
      <c r="F737" s="259">
        <v>17</v>
      </c>
      <c r="G737" s="259">
        <v>15</v>
      </c>
      <c r="H737" s="259">
        <v>5</v>
      </c>
      <c r="I737" s="259">
        <v>0</v>
      </c>
    </row>
    <row r="738" spans="1:9" s="219" customFormat="1" ht="9" customHeight="1">
      <c r="A738" s="220" t="s">
        <v>56</v>
      </c>
      <c r="B738" s="279">
        <f t="shared" si="41"/>
        <v>43</v>
      </c>
      <c r="C738" s="279">
        <v>0</v>
      </c>
      <c r="D738" s="279">
        <v>5</v>
      </c>
      <c r="E738" s="279">
        <v>0</v>
      </c>
      <c r="F738" s="279">
        <v>0</v>
      </c>
      <c r="G738" s="279">
        <v>0</v>
      </c>
      <c r="H738" s="279">
        <v>6</v>
      </c>
      <c r="I738" s="279">
        <v>32</v>
      </c>
    </row>
    <row r="739" spans="1:9" s="219" customFormat="1" ht="9" customHeight="1">
      <c r="A739" s="225" t="s">
        <v>57</v>
      </c>
      <c r="B739" s="280">
        <f t="shared" si="41"/>
        <v>34</v>
      </c>
      <c r="C739" s="260">
        <v>33</v>
      </c>
      <c r="D739" s="260">
        <v>1</v>
      </c>
      <c r="E739" s="260">
        <v>0</v>
      </c>
      <c r="F739" s="260">
        <v>0</v>
      </c>
      <c r="G739" s="260">
        <v>0</v>
      </c>
      <c r="H739" s="260">
        <v>0</v>
      </c>
      <c r="I739" s="260">
        <v>0</v>
      </c>
    </row>
    <row r="740" spans="1:9" s="219" customFormat="1" ht="9" customHeight="1">
      <c r="A740" s="220" t="s">
        <v>58</v>
      </c>
      <c r="B740" s="279">
        <f t="shared" si="41"/>
        <v>840</v>
      </c>
      <c r="C740" s="259">
        <v>71</v>
      </c>
      <c r="D740" s="259">
        <v>677</v>
      </c>
      <c r="E740" s="259">
        <v>0</v>
      </c>
      <c r="F740" s="259">
        <v>82</v>
      </c>
      <c r="G740" s="259">
        <v>10</v>
      </c>
      <c r="H740" s="259">
        <v>0</v>
      </c>
      <c r="I740" s="259">
        <v>0</v>
      </c>
    </row>
    <row r="741" spans="1:9" s="219" customFormat="1" ht="9" customHeight="1">
      <c r="A741" s="220" t="s">
        <v>59</v>
      </c>
      <c r="B741" s="279">
        <f t="shared" si="41"/>
        <v>300</v>
      </c>
      <c r="C741" s="259">
        <v>43</v>
      </c>
      <c r="D741" s="259">
        <v>53</v>
      </c>
      <c r="E741" s="259">
        <v>0</v>
      </c>
      <c r="F741" s="259">
        <v>0</v>
      </c>
      <c r="G741" s="259">
        <v>0</v>
      </c>
      <c r="H741" s="259">
        <v>203</v>
      </c>
      <c r="I741" s="259">
        <v>1</v>
      </c>
    </row>
    <row r="742" spans="1:9" s="219" customFormat="1" ht="9" customHeight="1">
      <c r="A742" s="220" t="s">
        <v>60</v>
      </c>
      <c r="B742" s="279">
        <f t="shared" si="41"/>
        <v>128</v>
      </c>
      <c r="C742" s="259">
        <v>11</v>
      </c>
      <c r="D742" s="259">
        <v>28</v>
      </c>
      <c r="E742" s="259">
        <v>0</v>
      </c>
      <c r="F742" s="259">
        <v>1</v>
      </c>
      <c r="G742" s="259">
        <v>45</v>
      </c>
      <c r="H742" s="259">
        <v>31</v>
      </c>
      <c r="I742" s="259">
        <v>12</v>
      </c>
    </row>
    <row r="743" spans="1:9" s="219" customFormat="1" ht="9" customHeight="1">
      <c r="A743" s="225" t="s">
        <v>61</v>
      </c>
      <c r="B743" s="280">
        <f t="shared" si="41"/>
        <v>221</v>
      </c>
      <c r="C743" s="260">
        <v>14</v>
      </c>
      <c r="D743" s="260">
        <v>14</v>
      </c>
      <c r="E743" s="260">
        <v>0</v>
      </c>
      <c r="F743" s="260">
        <v>191</v>
      </c>
      <c r="G743" s="260">
        <v>0</v>
      </c>
      <c r="H743" s="260">
        <v>2</v>
      </c>
      <c r="I743" s="260">
        <v>0</v>
      </c>
    </row>
    <row r="744" spans="1:9" s="219" customFormat="1" ht="9" customHeight="1">
      <c r="A744" s="220" t="s">
        <v>62</v>
      </c>
      <c r="B744" s="279">
        <f t="shared" si="41"/>
        <v>242</v>
      </c>
      <c r="C744" s="259">
        <v>64</v>
      </c>
      <c r="D744" s="259">
        <v>17</v>
      </c>
      <c r="E744" s="259">
        <v>4</v>
      </c>
      <c r="F744" s="259">
        <v>113</v>
      </c>
      <c r="G744" s="259">
        <v>39</v>
      </c>
      <c r="H744" s="259">
        <v>5</v>
      </c>
      <c r="I744" s="259">
        <v>0</v>
      </c>
    </row>
    <row r="745" spans="1:9" s="219" customFormat="1" ht="9" customHeight="1">
      <c r="A745" s="220" t="s">
        <v>63</v>
      </c>
      <c r="B745" s="279">
        <f t="shared" si="41"/>
        <v>1187</v>
      </c>
      <c r="C745" s="259">
        <v>2</v>
      </c>
      <c r="D745" s="259">
        <v>385</v>
      </c>
      <c r="E745" s="259">
        <v>1</v>
      </c>
      <c r="F745" s="259">
        <v>482</v>
      </c>
      <c r="G745" s="259">
        <v>260</v>
      </c>
      <c r="H745" s="259">
        <v>23</v>
      </c>
      <c r="I745" s="259">
        <v>34</v>
      </c>
    </row>
    <row r="746" spans="1:9" s="219" customFormat="1" ht="9" customHeight="1">
      <c r="A746" s="220" t="s">
        <v>64</v>
      </c>
      <c r="B746" s="279">
        <f t="shared" si="41"/>
        <v>2951</v>
      </c>
      <c r="C746" s="259">
        <v>199</v>
      </c>
      <c r="D746" s="259">
        <v>1205</v>
      </c>
      <c r="E746" s="259">
        <v>1</v>
      </c>
      <c r="F746" s="259">
        <v>467</v>
      </c>
      <c r="G746" s="259">
        <v>802</v>
      </c>
      <c r="H746" s="259">
        <v>275</v>
      </c>
      <c r="I746" s="259">
        <v>2</v>
      </c>
    </row>
    <row r="747" spans="1:9" s="219" customFormat="1" ht="9" customHeight="1">
      <c r="A747" s="225" t="s">
        <v>65</v>
      </c>
      <c r="B747" s="280">
        <f t="shared" si="41"/>
        <v>111</v>
      </c>
      <c r="C747" s="260">
        <v>58</v>
      </c>
      <c r="D747" s="260">
        <v>4</v>
      </c>
      <c r="E747" s="260">
        <v>0</v>
      </c>
      <c r="F747" s="260">
        <v>21</v>
      </c>
      <c r="G747" s="260">
        <v>28</v>
      </c>
      <c r="H747" s="260">
        <v>0</v>
      </c>
      <c r="I747" s="260">
        <v>0</v>
      </c>
    </row>
    <row r="748" spans="1:9" s="219" customFormat="1" ht="9" customHeight="1">
      <c r="A748" s="220" t="s">
        <v>66</v>
      </c>
      <c r="B748" s="279">
        <f t="shared" si="41"/>
        <v>491</v>
      </c>
      <c r="C748" s="259">
        <v>17</v>
      </c>
      <c r="D748" s="259">
        <v>237</v>
      </c>
      <c r="E748" s="259">
        <v>0</v>
      </c>
      <c r="F748" s="259">
        <v>98</v>
      </c>
      <c r="G748" s="259">
        <v>21</v>
      </c>
      <c r="H748" s="259">
        <v>34</v>
      </c>
      <c r="I748" s="259">
        <v>84</v>
      </c>
    </row>
    <row r="749" spans="1:9" s="219" customFormat="1" ht="9" customHeight="1">
      <c r="A749" s="220" t="s">
        <v>67</v>
      </c>
      <c r="B749" s="279">
        <f t="shared" si="41"/>
        <v>34</v>
      </c>
      <c r="C749" s="259">
        <v>20</v>
      </c>
      <c r="D749" s="259">
        <v>9</v>
      </c>
      <c r="E749" s="259">
        <v>2</v>
      </c>
      <c r="F749" s="259">
        <v>0</v>
      </c>
      <c r="G749" s="259">
        <v>3</v>
      </c>
      <c r="H749" s="259">
        <v>0</v>
      </c>
      <c r="I749" s="259">
        <v>0</v>
      </c>
    </row>
    <row r="750" spans="1:9" s="219" customFormat="1" ht="9" customHeight="1">
      <c r="A750" s="220" t="s">
        <v>68</v>
      </c>
      <c r="B750" s="279">
        <f t="shared" si="41"/>
        <v>923</v>
      </c>
      <c r="C750" s="259">
        <v>3</v>
      </c>
      <c r="D750" s="259">
        <v>631</v>
      </c>
      <c r="E750" s="259">
        <v>289</v>
      </c>
      <c r="F750" s="259">
        <v>0</v>
      </c>
      <c r="G750" s="259">
        <v>0</v>
      </c>
      <c r="H750" s="259">
        <v>0</v>
      </c>
      <c r="I750" s="259">
        <v>0</v>
      </c>
    </row>
    <row r="751" spans="1:9" s="219" customFormat="1" ht="9" customHeight="1">
      <c r="A751" s="225" t="s">
        <v>69</v>
      </c>
      <c r="B751" s="280">
        <f t="shared" si="41"/>
        <v>1116</v>
      </c>
      <c r="C751" s="260">
        <v>156</v>
      </c>
      <c r="D751" s="260">
        <v>123</v>
      </c>
      <c r="E751" s="260">
        <v>0</v>
      </c>
      <c r="F751" s="260">
        <v>757</v>
      </c>
      <c r="G751" s="260">
        <v>54</v>
      </c>
      <c r="H751" s="260">
        <v>26</v>
      </c>
      <c r="I751" s="260">
        <v>0</v>
      </c>
    </row>
    <row r="752" spans="1:9" s="219" customFormat="1" ht="9" customHeight="1">
      <c r="A752" s="220" t="s">
        <v>70</v>
      </c>
      <c r="B752" s="279">
        <f t="shared" si="41"/>
        <v>1297</v>
      </c>
      <c r="C752" s="259">
        <v>167</v>
      </c>
      <c r="D752" s="259">
        <v>164</v>
      </c>
      <c r="E752" s="259">
        <v>0</v>
      </c>
      <c r="F752" s="259">
        <v>676</v>
      </c>
      <c r="G752" s="259">
        <v>126</v>
      </c>
      <c r="H752" s="259">
        <v>164</v>
      </c>
      <c r="I752" s="259">
        <v>0</v>
      </c>
    </row>
    <row r="753" spans="1:9" s="219" customFormat="1" ht="9" customHeight="1">
      <c r="A753" s="220" t="s">
        <v>71</v>
      </c>
      <c r="B753" s="279">
        <f t="shared" si="41"/>
        <v>706</v>
      </c>
      <c r="C753" s="259">
        <v>229</v>
      </c>
      <c r="D753" s="259">
        <v>260</v>
      </c>
      <c r="E753" s="259">
        <v>0</v>
      </c>
      <c r="F753" s="259">
        <v>161</v>
      </c>
      <c r="G753" s="259">
        <v>0</v>
      </c>
      <c r="H753" s="259">
        <v>18</v>
      </c>
      <c r="I753" s="259">
        <v>38</v>
      </c>
    </row>
    <row r="754" spans="1:9" s="219" customFormat="1" ht="9" customHeight="1">
      <c r="A754" s="220" t="s">
        <v>72</v>
      </c>
      <c r="B754" s="279">
        <f t="shared" si="41"/>
        <v>53</v>
      </c>
      <c r="C754" s="259">
        <v>0</v>
      </c>
      <c r="D754" s="259">
        <v>26</v>
      </c>
      <c r="E754" s="259">
        <v>0</v>
      </c>
      <c r="F754" s="259">
        <v>0</v>
      </c>
      <c r="G754" s="259">
        <v>24</v>
      </c>
      <c r="H754" s="259">
        <v>3</v>
      </c>
      <c r="I754" s="259">
        <v>0</v>
      </c>
    </row>
    <row r="755" spans="1:9" s="219" customFormat="1" ht="9" customHeight="1">
      <c r="A755" s="225" t="s">
        <v>73</v>
      </c>
      <c r="B755" s="280">
        <f t="shared" si="41"/>
        <v>87</v>
      </c>
      <c r="C755" s="260">
        <v>32</v>
      </c>
      <c r="D755" s="260">
        <v>17</v>
      </c>
      <c r="E755" s="260">
        <v>0</v>
      </c>
      <c r="F755" s="260">
        <v>12</v>
      </c>
      <c r="G755" s="260">
        <v>15</v>
      </c>
      <c r="H755" s="260">
        <v>11</v>
      </c>
      <c r="I755" s="260">
        <v>0</v>
      </c>
    </row>
    <row r="756" spans="1:9" s="219" customFormat="1" ht="9" customHeight="1">
      <c r="A756" s="220" t="s">
        <v>74</v>
      </c>
      <c r="B756" s="279">
        <f t="shared" si="41"/>
        <v>77</v>
      </c>
      <c r="C756" s="259">
        <v>0</v>
      </c>
      <c r="D756" s="259">
        <v>77</v>
      </c>
      <c r="E756" s="259">
        <v>0</v>
      </c>
      <c r="F756" s="259">
        <v>0</v>
      </c>
      <c r="G756" s="259">
        <v>0</v>
      </c>
      <c r="H756" s="259">
        <v>0</v>
      </c>
      <c r="I756" s="259">
        <v>0</v>
      </c>
    </row>
    <row r="757" spans="1:9" s="219" customFormat="1" ht="9" customHeight="1">
      <c r="A757" s="220" t="s">
        <v>75</v>
      </c>
      <c r="B757" s="279">
        <f t="shared" si="41"/>
        <v>966</v>
      </c>
      <c r="C757" s="259">
        <v>69</v>
      </c>
      <c r="D757" s="259">
        <v>378</v>
      </c>
      <c r="E757" s="259">
        <v>29</v>
      </c>
      <c r="F757" s="259">
        <v>460</v>
      </c>
      <c r="G757" s="259">
        <v>14</v>
      </c>
      <c r="H757" s="259">
        <v>16</v>
      </c>
      <c r="I757" s="259">
        <v>0</v>
      </c>
    </row>
    <row r="758" spans="1:9" s="219" customFormat="1" ht="9" customHeight="1">
      <c r="A758" s="220" t="s">
        <v>76</v>
      </c>
      <c r="B758" s="279">
        <f t="shared" si="41"/>
        <v>112</v>
      </c>
      <c r="C758" s="259">
        <v>10</v>
      </c>
      <c r="D758" s="259">
        <v>8</v>
      </c>
      <c r="E758" s="259">
        <v>0</v>
      </c>
      <c r="F758" s="259">
        <v>25</v>
      </c>
      <c r="G758" s="259">
        <v>50</v>
      </c>
      <c r="H758" s="259">
        <v>19</v>
      </c>
      <c r="I758" s="259">
        <v>0</v>
      </c>
    </row>
    <row r="759" spans="1:9" s="219" customFormat="1" ht="9" customHeight="1">
      <c r="A759" s="225" t="s">
        <v>77</v>
      </c>
      <c r="B759" s="280">
        <f t="shared" si="41"/>
        <v>15</v>
      </c>
      <c r="C759" s="260">
        <v>1</v>
      </c>
      <c r="D759" s="260">
        <v>9</v>
      </c>
      <c r="E759" s="260">
        <v>0</v>
      </c>
      <c r="F759" s="260">
        <v>0</v>
      </c>
      <c r="G759" s="260">
        <v>5</v>
      </c>
      <c r="H759" s="260">
        <v>0</v>
      </c>
      <c r="I759" s="260">
        <v>0</v>
      </c>
    </row>
    <row r="760" spans="1:9" s="219" customFormat="1" ht="9" customHeight="1">
      <c r="A760" s="220" t="s">
        <v>78</v>
      </c>
      <c r="B760" s="279">
        <f t="shared" si="41"/>
        <v>93</v>
      </c>
      <c r="C760" s="259">
        <v>30</v>
      </c>
      <c r="D760" s="259">
        <v>6</v>
      </c>
      <c r="E760" s="259">
        <v>0</v>
      </c>
      <c r="F760" s="259">
        <v>11</v>
      </c>
      <c r="G760" s="259">
        <v>42</v>
      </c>
      <c r="H760" s="259">
        <v>4</v>
      </c>
      <c r="I760" s="259">
        <v>0</v>
      </c>
    </row>
    <row r="761" spans="1:9" s="219" customFormat="1" ht="9" customHeight="1">
      <c r="A761" s="220" t="s">
        <v>79</v>
      </c>
      <c r="B761" s="279">
        <f t="shared" si="41"/>
        <v>314</v>
      </c>
      <c r="C761" s="259">
        <v>16</v>
      </c>
      <c r="D761" s="259">
        <v>147</v>
      </c>
      <c r="E761" s="259">
        <v>0</v>
      </c>
      <c r="F761" s="259">
        <v>63</v>
      </c>
      <c r="G761" s="259">
        <v>46</v>
      </c>
      <c r="H761" s="259">
        <v>42</v>
      </c>
      <c r="I761" s="259">
        <v>0</v>
      </c>
    </row>
    <row r="762" spans="1:9" s="219" customFormat="1" ht="9" customHeight="1">
      <c r="A762" s="220" t="s">
        <v>80</v>
      </c>
      <c r="B762" s="279">
        <f t="shared" si="41"/>
        <v>75</v>
      </c>
      <c r="C762" s="259">
        <v>5</v>
      </c>
      <c r="D762" s="259">
        <v>55</v>
      </c>
      <c r="E762" s="259">
        <v>0</v>
      </c>
      <c r="F762" s="259">
        <v>3</v>
      </c>
      <c r="G762" s="259">
        <v>5</v>
      </c>
      <c r="H762" s="259">
        <v>7</v>
      </c>
      <c r="I762" s="259">
        <v>0</v>
      </c>
    </row>
    <row r="763" spans="1:9" s="219" customFormat="1" ht="9" customHeight="1">
      <c r="A763" s="225" t="s">
        <v>81</v>
      </c>
      <c r="B763" s="280">
        <f t="shared" si="41"/>
        <v>13</v>
      </c>
      <c r="C763" s="260">
        <v>5</v>
      </c>
      <c r="D763" s="260">
        <v>1</v>
      </c>
      <c r="E763" s="260">
        <v>0</v>
      </c>
      <c r="F763" s="260">
        <v>0</v>
      </c>
      <c r="G763" s="260">
        <v>7</v>
      </c>
      <c r="H763" s="260">
        <v>0</v>
      </c>
      <c r="I763" s="260">
        <v>0</v>
      </c>
    </row>
    <row r="764" spans="1:9" s="219" customFormat="1" ht="9" customHeight="1">
      <c r="A764" s="253"/>
      <c r="B764" s="356"/>
      <c r="C764" s="356"/>
      <c r="D764" s="356"/>
      <c r="E764" s="356"/>
      <c r="F764" s="356"/>
      <c r="G764" s="356"/>
      <c r="H764" s="356"/>
      <c r="I764" s="356"/>
    </row>
    <row r="765" spans="1:9" s="219" customFormat="1" ht="9" customHeight="1">
      <c r="A765" s="328">
        <v>2016</v>
      </c>
      <c r="B765" s="242"/>
      <c r="C765" s="242"/>
      <c r="D765" s="242"/>
      <c r="E765" s="242"/>
      <c r="F765" s="242"/>
      <c r="G765" s="242"/>
      <c r="H765" s="242"/>
      <c r="I765" s="242"/>
    </row>
    <row r="766" spans="1:9" s="219" customFormat="1" ht="9" customHeight="1">
      <c r="A766" s="222" t="s">
        <v>102</v>
      </c>
      <c r="B766" s="243">
        <f t="shared" ref="B766:I766" si="42">SUM(B768:B799)</f>
        <v>15092</v>
      </c>
      <c r="C766" s="243">
        <f t="shared" si="42"/>
        <v>1309</v>
      </c>
      <c r="D766" s="243">
        <f t="shared" si="42"/>
        <v>4776</v>
      </c>
      <c r="E766" s="243">
        <f t="shared" si="42"/>
        <v>172</v>
      </c>
      <c r="F766" s="243">
        <f t="shared" si="42"/>
        <v>3489</v>
      </c>
      <c r="G766" s="243">
        <f t="shared" si="42"/>
        <v>4095</v>
      </c>
      <c r="H766" s="243">
        <f t="shared" si="42"/>
        <v>877</v>
      </c>
      <c r="I766" s="243">
        <f t="shared" si="42"/>
        <v>374</v>
      </c>
    </row>
    <row r="767" spans="1:9" s="219" customFormat="1" ht="3.95" customHeight="1">
      <c r="A767" s="222"/>
      <c r="B767" s="243"/>
      <c r="C767" s="243"/>
      <c r="D767" s="243"/>
      <c r="E767" s="243"/>
      <c r="F767" s="243"/>
      <c r="G767" s="243"/>
      <c r="H767" s="243"/>
      <c r="I767" s="243"/>
    </row>
    <row r="768" spans="1:9" s="219" customFormat="1" ht="9" customHeight="1">
      <c r="A768" s="220" t="s">
        <v>50</v>
      </c>
      <c r="B768" s="279">
        <f t="shared" ref="B768:B799" si="43">SUM(C768:I768)</f>
        <v>33</v>
      </c>
      <c r="C768" s="259">
        <v>3</v>
      </c>
      <c r="D768" s="259">
        <v>21</v>
      </c>
      <c r="E768" s="259">
        <v>0</v>
      </c>
      <c r="F768" s="259">
        <v>4</v>
      </c>
      <c r="G768" s="259">
        <v>5</v>
      </c>
      <c r="H768" s="259">
        <v>0</v>
      </c>
      <c r="I768" s="259">
        <v>0</v>
      </c>
    </row>
    <row r="769" spans="1:9" s="219" customFormat="1" ht="9" customHeight="1">
      <c r="A769" s="220" t="s">
        <v>51</v>
      </c>
      <c r="B769" s="279">
        <f t="shared" si="43"/>
        <v>613</v>
      </c>
      <c r="C769" s="259">
        <v>1</v>
      </c>
      <c r="D769" s="259">
        <v>98</v>
      </c>
      <c r="E769" s="259">
        <v>0</v>
      </c>
      <c r="F769" s="259">
        <v>104</v>
      </c>
      <c r="G769" s="259">
        <v>255</v>
      </c>
      <c r="H769" s="259">
        <v>40</v>
      </c>
      <c r="I769" s="259">
        <v>115</v>
      </c>
    </row>
    <row r="770" spans="1:9" s="219" customFormat="1" ht="9" customHeight="1">
      <c r="A770" s="220" t="s">
        <v>52</v>
      </c>
      <c r="B770" s="279">
        <f t="shared" si="43"/>
        <v>88</v>
      </c>
      <c r="C770" s="259">
        <v>7</v>
      </c>
      <c r="D770" s="259">
        <v>32</v>
      </c>
      <c r="E770" s="259">
        <v>0</v>
      </c>
      <c r="F770" s="259">
        <v>21</v>
      </c>
      <c r="G770" s="259">
        <v>13</v>
      </c>
      <c r="H770" s="259">
        <v>15</v>
      </c>
      <c r="I770" s="259">
        <v>0</v>
      </c>
    </row>
    <row r="771" spans="1:9" s="219" customFormat="1" ht="9" customHeight="1">
      <c r="A771" s="225" t="s">
        <v>53</v>
      </c>
      <c r="B771" s="280">
        <f t="shared" si="43"/>
        <v>15</v>
      </c>
      <c r="C771" s="260">
        <v>5</v>
      </c>
      <c r="D771" s="260">
        <v>0</v>
      </c>
      <c r="E771" s="260">
        <v>0</v>
      </c>
      <c r="F771" s="260">
        <v>0</v>
      </c>
      <c r="G771" s="260">
        <v>9</v>
      </c>
      <c r="H771" s="260">
        <v>1</v>
      </c>
      <c r="I771" s="260">
        <v>0</v>
      </c>
    </row>
    <row r="772" spans="1:9" s="219" customFormat="1" ht="9" customHeight="1">
      <c r="A772" s="220" t="s">
        <v>54</v>
      </c>
      <c r="B772" s="279">
        <f t="shared" si="43"/>
        <v>259</v>
      </c>
      <c r="C772" s="259">
        <v>204</v>
      </c>
      <c r="D772" s="259">
        <v>37</v>
      </c>
      <c r="E772" s="259">
        <v>0</v>
      </c>
      <c r="F772" s="259">
        <v>8</v>
      </c>
      <c r="G772" s="259">
        <v>1</v>
      </c>
      <c r="H772" s="259">
        <v>8</v>
      </c>
      <c r="I772" s="259">
        <v>1</v>
      </c>
    </row>
    <row r="773" spans="1:9" s="219" customFormat="1" ht="9" customHeight="1">
      <c r="A773" s="220" t="s">
        <v>55</v>
      </c>
      <c r="B773" s="279">
        <f t="shared" si="43"/>
        <v>194</v>
      </c>
      <c r="C773" s="259">
        <v>12</v>
      </c>
      <c r="D773" s="259">
        <v>56</v>
      </c>
      <c r="E773" s="259">
        <v>0</v>
      </c>
      <c r="F773" s="259">
        <v>31</v>
      </c>
      <c r="G773" s="259">
        <v>56</v>
      </c>
      <c r="H773" s="259">
        <v>39</v>
      </c>
      <c r="I773" s="259">
        <v>0</v>
      </c>
    </row>
    <row r="774" spans="1:9" s="219" customFormat="1" ht="9" customHeight="1">
      <c r="A774" s="220" t="s">
        <v>56</v>
      </c>
      <c r="B774" s="279">
        <f t="shared" si="43"/>
        <v>30</v>
      </c>
      <c r="C774" s="279">
        <v>0</v>
      </c>
      <c r="D774" s="279">
        <v>2</v>
      </c>
      <c r="E774" s="279">
        <v>0</v>
      </c>
      <c r="F774" s="279">
        <v>0</v>
      </c>
      <c r="G774" s="279">
        <v>0</v>
      </c>
      <c r="H774" s="279">
        <v>2</v>
      </c>
      <c r="I774" s="279">
        <v>26</v>
      </c>
    </row>
    <row r="775" spans="1:9" s="219" customFormat="1" ht="9" customHeight="1">
      <c r="A775" s="225" t="s">
        <v>57</v>
      </c>
      <c r="B775" s="280">
        <f t="shared" si="43"/>
        <v>39</v>
      </c>
      <c r="C775" s="260">
        <v>25</v>
      </c>
      <c r="D775" s="260">
        <v>14</v>
      </c>
      <c r="E775" s="260">
        <v>0</v>
      </c>
      <c r="F775" s="260">
        <v>0</v>
      </c>
      <c r="G775" s="260">
        <v>0</v>
      </c>
      <c r="H775" s="260">
        <v>0</v>
      </c>
      <c r="I775" s="260">
        <v>0</v>
      </c>
    </row>
    <row r="776" spans="1:9" s="219" customFormat="1" ht="9" customHeight="1">
      <c r="A776" s="220" t="s">
        <v>58</v>
      </c>
      <c r="B776" s="279">
        <f t="shared" si="43"/>
        <v>1317</v>
      </c>
      <c r="C776" s="259">
        <v>74</v>
      </c>
      <c r="D776" s="259">
        <v>829</v>
      </c>
      <c r="E776" s="259">
        <v>0</v>
      </c>
      <c r="F776" s="259">
        <v>70</v>
      </c>
      <c r="G776" s="259">
        <v>344</v>
      </c>
      <c r="H776" s="259">
        <v>0</v>
      </c>
      <c r="I776" s="259">
        <v>0</v>
      </c>
    </row>
    <row r="777" spans="1:9" s="219" customFormat="1" ht="9" customHeight="1">
      <c r="A777" s="220" t="s">
        <v>59</v>
      </c>
      <c r="B777" s="279">
        <f t="shared" si="43"/>
        <v>194</v>
      </c>
      <c r="C777" s="259">
        <v>50</v>
      </c>
      <c r="D777" s="259">
        <v>43</v>
      </c>
      <c r="E777" s="259">
        <v>0</v>
      </c>
      <c r="F777" s="259">
        <v>0</v>
      </c>
      <c r="G777" s="259">
        <v>0</v>
      </c>
      <c r="H777" s="259">
        <v>91</v>
      </c>
      <c r="I777" s="259">
        <v>10</v>
      </c>
    </row>
    <row r="778" spans="1:9" s="219" customFormat="1" ht="9" customHeight="1">
      <c r="A778" s="220" t="s">
        <v>60</v>
      </c>
      <c r="B778" s="279">
        <f t="shared" si="43"/>
        <v>84</v>
      </c>
      <c r="C778" s="259">
        <v>9</v>
      </c>
      <c r="D778" s="259">
        <v>40</v>
      </c>
      <c r="E778" s="259">
        <v>0</v>
      </c>
      <c r="F778" s="259">
        <v>1</v>
      </c>
      <c r="G778" s="259">
        <v>11</v>
      </c>
      <c r="H778" s="259">
        <v>6</v>
      </c>
      <c r="I778" s="259">
        <v>17</v>
      </c>
    </row>
    <row r="779" spans="1:9" s="219" customFormat="1" ht="9" customHeight="1">
      <c r="A779" s="225" t="s">
        <v>61</v>
      </c>
      <c r="B779" s="280">
        <f t="shared" si="43"/>
        <v>164</v>
      </c>
      <c r="C779" s="260">
        <v>4</v>
      </c>
      <c r="D779" s="260">
        <v>19</v>
      </c>
      <c r="E779" s="260">
        <v>2</v>
      </c>
      <c r="F779" s="260">
        <v>138</v>
      </c>
      <c r="G779" s="260">
        <v>0</v>
      </c>
      <c r="H779" s="260">
        <v>1</v>
      </c>
      <c r="I779" s="260">
        <v>0</v>
      </c>
    </row>
    <row r="780" spans="1:9" s="219" customFormat="1" ht="9" customHeight="1">
      <c r="A780" s="220" t="s">
        <v>62</v>
      </c>
      <c r="B780" s="279">
        <f t="shared" si="43"/>
        <v>266</v>
      </c>
      <c r="C780" s="259">
        <v>44</v>
      </c>
      <c r="D780" s="259">
        <v>3</v>
      </c>
      <c r="E780" s="259">
        <v>8</v>
      </c>
      <c r="F780" s="259">
        <v>198</v>
      </c>
      <c r="G780" s="259">
        <v>13</v>
      </c>
      <c r="H780" s="259">
        <v>0</v>
      </c>
      <c r="I780" s="259">
        <v>0</v>
      </c>
    </row>
    <row r="781" spans="1:9" s="219" customFormat="1" ht="9" customHeight="1">
      <c r="A781" s="220" t="s">
        <v>63</v>
      </c>
      <c r="B781" s="279">
        <f t="shared" si="43"/>
        <v>2407</v>
      </c>
      <c r="C781" s="259">
        <v>1</v>
      </c>
      <c r="D781" s="259">
        <v>807</v>
      </c>
      <c r="E781" s="259">
        <v>0</v>
      </c>
      <c r="F781" s="259">
        <v>791</v>
      </c>
      <c r="G781" s="259">
        <v>808</v>
      </c>
      <c r="H781" s="259">
        <v>0</v>
      </c>
      <c r="I781" s="259">
        <v>0</v>
      </c>
    </row>
    <row r="782" spans="1:9" s="219" customFormat="1" ht="9" customHeight="1">
      <c r="A782" s="220" t="s">
        <v>64</v>
      </c>
      <c r="B782" s="279">
        <f t="shared" si="43"/>
        <v>4225</v>
      </c>
      <c r="C782" s="259">
        <v>31</v>
      </c>
      <c r="D782" s="259">
        <v>1297</v>
      </c>
      <c r="E782" s="259">
        <v>1</v>
      </c>
      <c r="F782" s="259">
        <v>406</v>
      </c>
      <c r="G782" s="259">
        <v>2216</v>
      </c>
      <c r="H782" s="259">
        <v>274</v>
      </c>
      <c r="I782" s="259">
        <v>0</v>
      </c>
    </row>
    <row r="783" spans="1:9" s="219" customFormat="1" ht="9" customHeight="1">
      <c r="A783" s="225" t="s">
        <v>65</v>
      </c>
      <c r="B783" s="280">
        <f t="shared" si="43"/>
        <v>74</v>
      </c>
      <c r="C783" s="260">
        <v>74</v>
      </c>
      <c r="D783" s="260">
        <v>0</v>
      </c>
      <c r="E783" s="260">
        <v>0</v>
      </c>
      <c r="F783" s="260">
        <v>0</v>
      </c>
      <c r="G783" s="260">
        <v>0</v>
      </c>
      <c r="H783" s="260">
        <v>0</v>
      </c>
      <c r="I783" s="260">
        <v>0</v>
      </c>
    </row>
    <row r="784" spans="1:9" s="219" customFormat="1" ht="9" customHeight="1">
      <c r="A784" s="220" t="s">
        <v>66</v>
      </c>
      <c r="B784" s="279">
        <f t="shared" si="43"/>
        <v>497</v>
      </c>
      <c r="C784" s="259">
        <v>23</v>
      </c>
      <c r="D784" s="259">
        <v>309</v>
      </c>
      <c r="E784" s="259">
        <v>0</v>
      </c>
      <c r="F784" s="259">
        <v>120</v>
      </c>
      <c r="G784" s="259">
        <v>38</v>
      </c>
      <c r="H784" s="259">
        <v>0</v>
      </c>
      <c r="I784" s="259">
        <v>7</v>
      </c>
    </row>
    <row r="785" spans="1:9" s="219" customFormat="1" ht="9" customHeight="1">
      <c r="A785" s="220" t="s">
        <v>67</v>
      </c>
      <c r="B785" s="279">
        <f t="shared" si="43"/>
        <v>50</v>
      </c>
      <c r="C785" s="259">
        <v>11</v>
      </c>
      <c r="D785" s="259">
        <v>19</v>
      </c>
      <c r="E785" s="259">
        <v>0</v>
      </c>
      <c r="F785" s="259">
        <v>20</v>
      </c>
      <c r="G785" s="259">
        <v>0</v>
      </c>
      <c r="H785" s="259">
        <v>0</v>
      </c>
      <c r="I785" s="259">
        <v>0</v>
      </c>
    </row>
    <row r="786" spans="1:9" s="219" customFormat="1" ht="9" customHeight="1">
      <c r="A786" s="220" t="s">
        <v>68</v>
      </c>
      <c r="B786" s="279">
        <f t="shared" si="43"/>
        <v>574</v>
      </c>
      <c r="C786" s="259">
        <v>3</v>
      </c>
      <c r="D786" s="259">
        <v>410</v>
      </c>
      <c r="E786" s="259">
        <v>161</v>
      </c>
      <c r="F786" s="259">
        <v>0</v>
      </c>
      <c r="G786" s="259">
        <v>0</v>
      </c>
      <c r="H786" s="259">
        <v>0</v>
      </c>
      <c r="I786" s="259">
        <v>0</v>
      </c>
    </row>
    <row r="787" spans="1:9" s="219" customFormat="1" ht="9" customHeight="1">
      <c r="A787" s="225" t="s">
        <v>69</v>
      </c>
      <c r="B787" s="280">
        <f t="shared" si="43"/>
        <v>949</v>
      </c>
      <c r="C787" s="260">
        <v>121</v>
      </c>
      <c r="D787" s="260">
        <v>102</v>
      </c>
      <c r="E787" s="260">
        <v>0</v>
      </c>
      <c r="F787" s="260">
        <v>649</v>
      </c>
      <c r="G787" s="260">
        <v>66</v>
      </c>
      <c r="H787" s="260">
        <v>11</v>
      </c>
      <c r="I787" s="260">
        <v>0</v>
      </c>
    </row>
    <row r="788" spans="1:9" s="219" customFormat="1" ht="9" customHeight="1">
      <c r="A788" s="220" t="s">
        <v>70</v>
      </c>
      <c r="B788" s="279">
        <f t="shared" si="43"/>
        <v>1213</v>
      </c>
      <c r="C788" s="259">
        <v>135</v>
      </c>
      <c r="D788" s="259">
        <v>146</v>
      </c>
      <c r="E788" s="259">
        <v>0</v>
      </c>
      <c r="F788" s="259">
        <v>600</v>
      </c>
      <c r="G788" s="259">
        <v>119</v>
      </c>
      <c r="H788" s="259">
        <v>212</v>
      </c>
      <c r="I788" s="259">
        <v>1</v>
      </c>
    </row>
    <row r="789" spans="1:9" s="219" customFormat="1" ht="9" customHeight="1">
      <c r="A789" s="220" t="s">
        <v>71</v>
      </c>
      <c r="B789" s="279">
        <f t="shared" si="43"/>
        <v>531</v>
      </c>
      <c r="C789" s="259">
        <v>334</v>
      </c>
      <c r="D789" s="259">
        <v>0</v>
      </c>
      <c r="E789" s="259">
        <v>0</v>
      </c>
      <c r="F789" s="259">
        <v>0</v>
      </c>
      <c r="G789" s="259">
        <v>0</v>
      </c>
      <c r="H789" s="259">
        <v>0</v>
      </c>
      <c r="I789" s="259">
        <v>197</v>
      </c>
    </row>
    <row r="790" spans="1:9" s="219" customFormat="1" ht="9" customHeight="1">
      <c r="A790" s="220" t="s">
        <v>72</v>
      </c>
      <c r="B790" s="279">
        <f t="shared" si="43"/>
        <v>42</v>
      </c>
      <c r="C790" s="259">
        <v>0</v>
      </c>
      <c r="D790" s="259">
        <v>14</v>
      </c>
      <c r="E790" s="259">
        <v>0</v>
      </c>
      <c r="F790" s="259">
        <v>0</v>
      </c>
      <c r="G790" s="259">
        <v>21</v>
      </c>
      <c r="H790" s="259">
        <v>7</v>
      </c>
      <c r="I790" s="259">
        <v>0</v>
      </c>
    </row>
    <row r="791" spans="1:9" s="219" customFormat="1" ht="9" customHeight="1">
      <c r="A791" s="225" t="s">
        <v>73</v>
      </c>
      <c r="B791" s="280">
        <f t="shared" si="43"/>
        <v>81</v>
      </c>
      <c r="C791" s="260">
        <v>6</v>
      </c>
      <c r="D791" s="260">
        <v>20</v>
      </c>
      <c r="E791" s="260">
        <v>0</v>
      </c>
      <c r="F791" s="260">
        <v>20</v>
      </c>
      <c r="G791" s="260">
        <v>3</v>
      </c>
      <c r="H791" s="260">
        <v>32</v>
      </c>
      <c r="I791" s="260">
        <v>0</v>
      </c>
    </row>
    <row r="792" spans="1:9" s="219" customFormat="1" ht="9" customHeight="1">
      <c r="A792" s="220" t="s">
        <v>74</v>
      </c>
      <c r="B792" s="279">
        <f t="shared" si="43"/>
        <v>62</v>
      </c>
      <c r="C792" s="259">
        <v>2</v>
      </c>
      <c r="D792" s="259">
        <v>57</v>
      </c>
      <c r="E792" s="259">
        <v>0</v>
      </c>
      <c r="F792" s="259">
        <v>1</v>
      </c>
      <c r="G792" s="259">
        <v>0</v>
      </c>
      <c r="H792" s="259">
        <v>2</v>
      </c>
      <c r="I792" s="259">
        <v>0</v>
      </c>
    </row>
    <row r="793" spans="1:9" s="219" customFormat="1" ht="9" customHeight="1">
      <c r="A793" s="220" t="s">
        <v>75</v>
      </c>
      <c r="B793" s="279">
        <f t="shared" si="43"/>
        <v>309</v>
      </c>
      <c r="C793" s="259">
        <v>40</v>
      </c>
      <c r="D793" s="259">
        <v>94</v>
      </c>
      <c r="E793" s="259">
        <v>0</v>
      </c>
      <c r="F793" s="259">
        <v>161</v>
      </c>
      <c r="G793" s="259">
        <v>11</v>
      </c>
      <c r="H793" s="259">
        <v>3</v>
      </c>
      <c r="I793" s="259">
        <v>0</v>
      </c>
    </row>
    <row r="794" spans="1:9" s="219" customFormat="1" ht="9" customHeight="1">
      <c r="A794" s="220" t="s">
        <v>76</v>
      </c>
      <c r="B794" s="279">
        <f t="shared" si="43"/>
        <v>97</v>
      </c>
      <c r="C794" s="259">
        <v>13</v>
      </c>
      <c r="D794" s="259">
        <v>12</v>
      </c>
      <c r="E794" s="259">
        <v>0</v>
      </c>
      <c r="F794" s="259">
        <v>24</v>
      </c>
      <c r="G794" s="259">
        <v>44</v>
      </c>
      <c r="H794" s="259">
        <v>4</v>
      </c>
      <c r="I794" s="259">
        <v>0</v>
      </c>
    </row>
    <row r="795" spans="1:9" s="219" customFormat="1" ht="9" customHeight="1">
      <c r="A795" s="225" t="s">
        <v>77</v>
      </c>
      <c r="B795" s="280">
        <f t="shared" si="43"/>
        <v>93</v>
      </c>
      <c r="C795" s="260">
        <v>1</v>
      </c>
      <c r="D795" s="260">
        <v>11</v>
      </c>
      <c r="E795" s="260">
        <v>0</v>
      </c>
      <c r="F795" s="260">
        <v>0</v>
      </c>
      <c r="G795" s="260">
        <v>1</v>
      </c>
      <c r="H795" s="260">
        <v>80</v>
      </c>
      <c r="I795" s="260">
        <v>0</v>
      </c>
    </row>
    <row r="796" spans="1:9" s="219" customFormat="1" ht="9" customHeight="1">
      <c r="A796" s="220" t="s">
        <v>78</v>
      </c>
      <c r="B796" s="279">
        <f t="shared" si="43"/>
        <v>63</v>
      </c>
      <c r="C796" s="259">
        <v>28</v>
      </c>
      <c r="D796" s="259">
        <v>4</v>
      </c>
      <c r="E796" s="259">
        <v>0</v>
      </c>
      <c r="F796" s="259">
        <v>2</v>
      </c>
      <c r="G796" s="259">
        <v>28</v>
      </c>
      <c r="H796" s="259">
        <v>1</v>
      </c>
      <c r="I796" s="259">
        <v>0</v>
      </c>
    </row>
    <row r="797" spans="1:9" s="219" customFormat="1" ht="9" customHeight="1">
      <c r="A797" s="220" t="s">
        <v>79</v>
      </c>
      <c r="B797" s="279">
        <f t="shared" si="43"/>
        <v>374</v>
      </c>
      <c r="C797" s="259">
        <v>22</v>
      </c>
      <c r="D797" s="259">
        <v>177</v>
      </c>
      <c r="E797" s="259">
        <v>0</v>
      </c>
      <c r="F797" s="259">
        <v>109</v>
      </c>
      <c r="G797" s="259">
        <v>22</v>
      </c>
      <c r="H797" s="259">
        <v>44</v>
      </c>
      <c r="I797" s="259">
        <v>0</v>
      </c>
    </row>
    <row r="798" spans="1:9" s="219" customFormat="1" ht="9" customHeight="1">
      <c r="A798" s="220" t="s">
        <v>80</v>
      </c>
      <c r="B798" s="279">
        <f t="shared" si="43"/>
        <v>133</v>
      </c>
      <c r="C798" s="259">
        <v>8</v>
      </c>
      <c r="D798" s="259">
        <v>103</v>
      </c>
      <c r="E798" s="259">
        <v>0</v>
      </c>
      <c r="F798" s="259">
        <v>11</v>
      </c>
      <c r="G798" s="259">
        <v>11</v>
      </c>
      <c r="H798" s="259">
        <v>0</v>
      </c>
      <c r="I798" s="259">
        <v>0</v>
      </c>
    </row>
    <row r="799" spans="1:9" s="219" customFormat="1" ht="9" customHeight="1">
      <c r="A799" s="225" t="s">
        <v>81</v>
      </c>
      <c r="B799" s="280">
        <f t="shared" si="43"/>
        <v>22</v>
      </c>
      <c r="C799" s="260">
        <v>18</v>
      </c>
      <c r="D799" s="260">
        <v>0</v>
      </c>
      <c r="E799" s="260">
        <v>0</v>
      </c>
      <c r="F799" s="260">
        <v>0</v>
      </c>
      <c r="G799" s="260">
        <v>0</v>
      </c>
      <c r="H799" s="260">
        <v>4</v>
      </c>
      <c r="I799" s="260">
        <v>0</v>
      </c>
    </row>
    <row r="800" spans="1:9" s="219" customFormat="1" ht="9" customHeight="1">
      <c r="A800" s="253"/>
      <c r="B800" s="356"/>
      <c r="C800" s="356"/>
      <c r="D800" s="356"/>
      <c r="E800" s="356"/>
      <c r="F800" s="356"/>
      <c r="G800" s="356"/>
      <c r="H800" s="356"/>
      <c r="I800" s="356"/>
    </row>
    <row r="801" spans="1:9" s="219" customFormat="1" ht="9" customHeight="1">
      <c r="A801" s="328">
        <v>2017</v>
      </c>
      <c r="B801" s="242"/>
      <c r="C801" s="242"/>
      <c r="D801" s="242"/>
      <c r="E801" s="242"/>
      <c r="F801" s="242"/>
      <c r="G801" s="242"/>
      <c r="H801" s="242"/>
      <c r="I801" s="242"/>
    </row>
    <row r="802" spans="1:9" s="219" customFormat="1" ht="9" customHeight="1">
      <c r="A802" s="222" t="s">
        <v>102</v>
      </c>
      <c r="B802" s="261">
        <f t="shared" ref="B802:I802" si="44">SUM(B804:B835)</f>
        <v>16030</v>
      </c>
      <c r="C802" s="261">
        <f t="shared" si="44"/>
        <v>1044</v>
      </c>
      <c r="D802" s="261">
        <f t="shared" si="44"/>
        <v>5247</v>
      </c>
      <c r="E802" s="261">
        <f t="shared" si="44"/>
        <v>574</v>
      </c>
      <c r="F802" s="261">
        <f t="shared" si="44"/>
        <v>2999</v>
      </c>
      <c r="G802" s="261">
        <f t="shared" si="44"/>
        <v>4989</v>
      </c>
      <c r="H802" s="261">
        <f t="shared" si="44"/>
        <v>980</v>
      </c>
      <c r="I802" s="261">
        <f t="shared" si="44"/>
        <v>197</v>
      </c>
    </row>
    <row r="803" spans="1:9" s="219" customFormat="1" ht="3.95" customHeight="1">
      <c r="A803" s="222"/>
      <c r="B803" s="261"/>
      <c r="C803" s="261"/>
      <c r="D803" s="261"/>
      <c r="E803" s="261"/>
      <c r="F803" s="261"/>
      <c r="G803" s="261"/>
      <c r="H803" s="261"/>
      <c r="I803" s="261"/>
    </row>
    <row r="804" spans="1:9" s="219" customFormat="1" ht="9" customHeight="1">
      <c r="A804" s="220" t="s">
        <v>50</v>
      </c>
      <c r="B804" s="262">
        <f t="shared" ref="B804:B835" si="45">SUM(C804:I804)</f>
        <v>35</v>
      </c>
      <c r="C804" s="264">
        <v>5</v>
      </c>
      <c r="D804" s="264">
        <v>18</v>
      </c>
      <c r="E804" s="264">
        <v>0</v>
      </c>
      <c r="F804" s="264">
        <v>1</v>
      </c>
      <c r="G804" s="264">
        <v>9</v>
      </c>
      <c r="H804" s="264">
        <v>2</v>
      </c>
      <c r="I804" s="264">
        <v>0</v>
      </c>
    </row>
    <row r="805" spans="1:9" s="219" customFormat="1" ht="9" customHeight="1">
      <c r="A805" s="220" t="s">
        <v>51</v>
      </c>
      <c r="B805" s="262">
        <f t="shared" si="45"/>
        <v>412</v>
      </c>
      <c r="C805" s="264">
        <v>7</v>
      </c>
      <c r="D805" s="264">
        <v>67</v>
      </c>
      <c r="E805" s="264">
        <v>0</v>
      </c>
      <c r="F805" s="264">
        <v>88</v>
      </c>
      <c r="G805" s="264">
        <v>209</v>
      </c>
      <c r="H805" s="264">
        <v>41</v>
      </c>
      <c r="I805" s="264">
        <v>0</v>
      </c>
    </row>
    <row r="806" spans="1:9" s="219" customFormat="1" ht="9" customHeight="1">
      <c r="A806" s="220" t="s">
        <v>52</v>
      </c>
      <c r="B806" s="262">
        <f t="shared" si="45"/>
        <v>78</v>
      </c>
      <c r="C806" s="264">
        <v>8</v>
      </c>
      <c r="D806" s="264">
        <v>29</v>
      </c>
      <c r="E806" s="264">
        <v>0</v>
      </c>
      <c r="F806" s="264">
        <v>25</v>
      </c>
      <c r="G806" s="264">
        <v>3</v>
      </c>
      <c r="H806" s="264">
        <v>13</v>
      </c>
      <c r="I806" s="264">
        <v>0</v>
      </c>
    </row>
    <row r="807" spans="1:9" s="219" customFormat="1" ht="9" customHeight="1">
      <c r="A807" s="225" t="s">
        <v>53</v>
      </c>
      <c r="B807" s="289">
        <f t="shared" si="45"/>
        <v>25</v>
      </c>
      <c r="C807" s="266">
        <v>4</v>
      </c>
      <c r="D807" s="266">
        <v>1</v>
      </c>
      <c r="E807" s="266">
        <v>0</v>
      </c>
      <c r="F807" s="266">
        <v>0</v>
      </c>
      <c r="G807" s="266">
        <v>20</v>
      </c>
      <c r="H807" s="266">
        <v>0</v>
      </c>
      <c r="I807" s="266">
        <v>0</v>
      </c>
    </row>
    <row r="808" spans="1:9" s="219" customFormat="1" ht="9" customHeight="1">
      <c r="A808" s="220" t="s">
        <v>54</v>
      </c>
      <c r="B808" s="262">
        <f t="shared" si="45"/>
        <v>149</v>
      </c>
      <c r="C808" s="264">
        <v>95</v>
      </c>
      <c r="D808" s="264">
        <v>48</v>
      </c>
      <c r="E808" s="264">
        <v>0</v>
      </c>
      <c r="F808" s="264">
        <v>2</v>
      </c>
      <c r="G808" s="264">
        <v>1</v>
      </c>
      <c r="H808" s="264">
        <v>2</v>
      </c>
      <c r="I808" s="264">
        <v>1</v>
      </c>
    </row>
    <row r="809" spans="1:9" s="219" customFormat="1" ht="9" customHeight="1">
      <c r="A809" s="220" t="s">
        <v>55</v>
      </c>
      <c r="B809" s="262">
        <f t="shared" si="45"/>
        <v>107</v>
      </c>
      <c r="C809" s="264">
        <v>4</v>
      </c>
      <c r="D809" s="264">
        <v>18</v>
      </c>
      <c r="E809" s="264">
        <v>1</v>
      </c>
      <c r="F809" s="264">
        <v>17</v>
      </c>
      <c r="G809" s="264">
        <v>40</v>
      </c>
      <c r="H809" s="264">
        <v>27</v>
      </c>
      <c r="I809" s="264">
        <v>0</v>
      </c>
    </row>
    <row r="810" spans="1:9" s="219" customFormat="1" ht="9" customHeight="1">
      <c r="A810" s="220" t="s">
        <v>56</v>
      </c>
      <c r="B810" s="262">
        <f t="shared" si="45"/>
        <v>41</v>
      </c>
      <c r="C810" s="262">
        <v>0</v>
      </c>
      <c r="D810" s="262">
        <v>2</v>
      </c>
      <c r="E810" s="262">
        <v>0</v>
      </c>
      <c r="F810" s="262">
        <v>0</v>
      </c>
      <c r="G810" s="262">
        <v>4</v>
      </c>
      <c r="H810" s="262">
        <v>4</v>
      </c>
      <c r="I810" s="262">
        <v>31</v>
      </c>
    </row>
    <row r="811" spans="1:9" s="219" customFormat="1" ht="9" customHeight="1">
      <c r="A811" s="225" t="s">
        <v>57</v>
      </c>
      <c r="B811" s="289">
        <f t="shared" si="45"/>
        <v>29</v>
      </c>
      <c r="C811" s="266">
        <v>24</v>
      </c>
      <c r="D811" s="266">
        <v>5</v>
      </c>
      <c r="E811" s="266">
        <v>0</v>
      </c>
      <c r="F811" s="266">
        <v>0</v>
      </c>
      <c r="G811" s="266">
        <v>0</v>
      </c>
      <c r="H811" s="266">
        <v>0</v>
      </c>
      <c r="I811" s="266">
        <v>0</v>
      </c>
    </row>
    <row r="812" spans="1:9" s="219" customFormat="1" ht="9" customHeight="1">
      <c r="A812" s="220" t="s">
        <v>58</v>
      </c>
      <c r="B812" s="262">
        <f t="shared" si="45"/>
        <v>1486</v>
      </c>
      <c r="C812" s="264">
        <v>96</v>
      </c>
      <c r="D812" s="264">
        <v>959</v>
      </c>
      <c r="E812" s="264">
        <v>0</v>
      </c>
      <c r="F812" s="264">
        <v>87</v>
      </c>
      <c r="G812" s="264">
        <v>337</v>
      </c>
      <c r="H812" s="264">
        <v>5</v>
      </c>
      <c r="I812" s="264">
        <v>2</v>
      </c>
    </row>
    <row r="813" spans="1:9" s="219" customFormat="1" ht="9" customHeight="1">
      <c r="A813" s="220" t="s">
        <v>59</v>
      </c>
      <c r="B813" s="262">
        <f t="shared" si="45"/>
        <v>227</v>
      </c>
      <c r="C813" s="264">
        <v>24</v>
      </c>
      <c r="D813" s="264">
        <v>46</v>
      </c>
      <c r="E813" s="264">
        <v>0</v>
      </c>
      <c r="F813" s="264">
        <v>0</v>
      </c>
      <c r="G813" s="264">
        <v>0</v>
      </c>
      <c r="H813" s="264">
        <v>152</v>
      </c>
      <c r="I813" s="264">
        <v>5</v>
      </c>
    </row>
    <row r="814" spans="1:9" s="219" customFormat="1" ht="9" customHeight="1">
      <c r="A814" s="220" t="s">
        <v>60</v>
      </c>
      <c r="B814" s="262">
        <f t="shared" si="45"/>
        <v>67</v>
      </c>
      <c r="C814" s="264">
        <v>3</v>
      </c>
      <c r="D814" s="264">
        <v>12</v>
      </c>
      <c r="E814" s="264">
        <v>0</v>
      </c>
      <c r="F814" s="264">
        <v>2</v>
      </c>
      <c r="G814" s="264">
        <v>20</v>
      </c>
      <c r="H814" s="264">
        <v>18</v>
      </c>
      <c r="I814" s="264">
        <v>12</v>
      </c>
    </row>
    <row r="815" spans="1:9" s="219" customFormat="1" ht="9" customHeight="1">
      <c r="A815" s="225" t="s">
        <v>61</v>
      </c>
      <c r="B815" s="289">
        <f t="shared" si="45"/>
        <v>116</v>
      </c>
      <c r="C815" s="266">
        <v>2</v>
      </c>
      <c r="D815" s="266">
        <v>22</v>
      </c>
      <c r="E815" s="266">
        <v>0</v>
      </c>
      <c r="F815" s="266">
        <v>86</v>
      </c>
      <c r="G815" s="266">
        <v>0</v>
      </c>
      <c r="H815" s="266">
        <v>6</v>
      </c>
      <c r="I815" s="266">
        <v>0</v>
      </c>
    </row>
    <row r="816" spans="1:9" s="219" customFormat="1" ht="9" customHeight="1">
      <c r="A816" s="220" t="s">
        <v>62</v>
      </c>
      <c r="B816" s="262">
        <f t="shared" si="45"/>
        <v>322</v>
      </c>
      <c r="C816" s="264">
        <v>79</v>
      </c>
      <c r="D816" s="264">
        <v>23</v>
      </c>
      <c r="E816" s="264">
        <v>4</v>
      </c>
      <c r="F816" s="264">
        <v>132</v>
      </c>
      <c r="G816" s="264">
        <v>83</v>
      </c>
      <c r="H816" s="264">
        <v>1</v>
      </c>
      <c r="I816" s="264">
        <v>0</v>
      </c>
    </row>
    <row r="817" spans="1:9" s="219" customFormat="1" ht="9" customHeight="1">
      <c r="A817" s="220" t="s">
        <v>63</v>
      </c>
      <c r="B817" s="262">
        <f t="shared" si="45"/>
        <v>1597</v>
      </c>
      <c r="C817" s="264">
        <v>3</v>
      </c>
      <c r="D817" s="264">
        <v>721</v>
      </c>
      <c r="E817" s="264">
        <v>0</v>
      </c>
      <c r="F817" s="264">
        <v>750</v>
      </c>
      <c r="G817" s="264">
        <v>102</v>
      </c>
      <c r="H817" s="264">
        <v>21</v>
      </c>
      <c r="I817" s="264">
        <v>0</v>
      </c>
    </row>
    <row r="818" spans="1:9" s="219" customFormat="1" ht="9" customHeight="1">
      <c r="A818" s="220" t="s">
        <v>64</v>
      </c>
      <c r="B818" s="262">
        <f t="shared" si="45"/>
        <v>5107</v>
      </c>
      <c r="C818" s="264">
        <v>36</v>
      </c>
      <c r="D818" s="264">
        <v>983</v>
      </c>
      <c r="E818" s="264">
        <v>5</v>
      </c>
      <c r="F818" s="264">
        <v>418</v>
      </c>
      <c r="G818" s="264">
        <v>3330</v>
      </c>
      <c r="H818" s="264">
        <v>335</v>
      </c>
      <c r="I818" s="264">
        <v>0</v>
      </c>
    </row>
    <row r="819" spans="1:9" s="219" customFormat="1" ht="9" customHeight="1">
      <c r="A819" s="225" t="s">
        <v>65</v>
      </c>
      <c r="B819" s="289">
        <f t="shared" si="45"/>
        <v>103</v>
      </c>
      <c r="C819" s="266">
        <v>57</v>
      </c>
      <c r="D819" s="266">
        <v>4</v>
      </c>
      <c r="E819" s="266">
        <v>0</v>
      </c>
      <c r="F819" s="266">
        <v>8</v>
      </c>
      <c r="G819" s="266">
        <v>34</v>
      </c>
      <c r="H819" s="266">
        <v>0</v>
      </c>
      <c r="I819" s="266">
        <v>0</v>
      </c>
    </row>
    <row r="820" spans="1:9" s="219" customFormat="1" ht="9" customHeight="1">
      <c r="A820" s="220" t="s">
        <v>66</v>
      </c>
      <c r="B820" s="262">
        <f t="shared" si="45"/>
        <v>462</v>
      </c>
      <c r="C820" s="264">
        <v>13</v>
      </c>
      <c r="D820" s="264">
        <v>383</v>
      </c>
      <c r="E820" s="264">
        <v>0</v>
      </c>
      <c r="F820" s="264">
        <v>54</v>
      </c>
      <c r="G820" s="264">
        <v>12</v>
      </c>
      <c r="H820" s="264">
        <v>0</v>
      </c>
      <c r="I820" s="264">
        <v>0</v>
      </c>
    </row>
    <row r="821" spans="1:9" s="219" customFormat="1" ht="9" customHeight="1">
      <c r="A821" s="220" t="s">
        <v>67</v>
      </c>
      <c r="B821" s="262">
        <f t="shared" si="45"/>
        <v>73</v>
      </c>
      <c r="C821" s="264">
        <v>2</v>
      </c>
      <c r="D821" s="264">
        <v>49</v>
      </c>
      <c r="E821" s="264">
        <v>0</v>
      </c>
      <c r="F821" s="264">
        <v>0</v>
      </c>
      <c r="G821" s="264">
        <v>7</v>
      </c>
      <c r="H821" s="264">
        <v>15</v>
      </c>
      <c r="I821" s="264">
        <v>0</v>
      </c>
    </row>
    <row r="822" spans="1:9" s="219" customFormat="1" ht="9" customHeight="1">
      <c r="A822" s="220" t="s">
        <v>68</v>
      </c>
      <c r="B822" s="262">
        <f t="shared" si="45"/>
        <v>1010</v>
      </c>
      <c r="C822" s="264">
        <v>10</v>
      </c>
      <c r="D822" s="264">
        <v>449</v>
      </c>
      <c r="E822" s="264">
        <v>551</v>
      </c>
      <c r="F822" s="264">
        <v>0</v>
      </c>
      <c r="G822" s="264">
        <v>0</v>
      </c>
      <c r="H822" s="264">
        <v>0</v>
      </c>
      <c r="I822" s="264">
        <v>0</v>
      </c>
    </row>
    <row r="823" spans="1:9" s="219" customFormat="1" ht="9" customHeight="1">
      <c r="A823" s="225" t="s">
        <v>69</v>
      </c>
      <c r="B823" s="289">
        <f t="shared" si="45"/>
        <v>894</v>
      </c>
      <c r="C823" s="266">
        <v>105</v>
      </c>
      <c r="D823" s="266">
        <v>192</v>
      </c>
      <c r="E823" s="266">
        <v>0</v>
      </c>
      <c r="F823" s="266">
        <v>371</v>
      </c>
      <c r="G823" s="266">
        <v>219</v>
      </c>
      <c r="H823" s="266">
        <v>7</v>
      </c>
      <c r="I823" s="266">
        <v>0</v>
      </c>
    </row>
    <row r="824" spans="1:9" s="219" customFormat="1" ht="9" customHeight="1">
      <c r="A824" s="220" t="s">
        <v>70</v>
      </c>
      <c r="B824" s="262">
        <f t="shared" si="45"/>
        <v>1349</v>
      </c>
      <c r="C824" s="264">
        <v>159</v>
      </c>
      <c r="D824" s="264">
        <v>148</v>
      </c>
      <c r="E824" s="264">
        <v>0</v>
      </c>
      <c r="F824" s="264">
        <v>479</v>
      </c>
      <c r="G824" s="264">
        <v>324</v>
      </c>
      <c r="H824" s="264">
        <v>239</v>
      </c>
      <c r="I824" s="264">
        <v>0</v>
      </c>
    </row>
    <row r="825" spans="1:9" s="219" customFormat="1" ht="9" customHeight="1">
      <c r="A825" s="220" t="s">
        <v>71</v>
      </c>
      <c r="B825" s="262">
        <f t="shared" si="45"/>
        <v>794</v>
      </c>
      <c r="C825" s="264">
        <v>163</v>
      </c>
      <c r="D825" s="264">
        <v>437</v>
      </c>
      <c r="E825" s="264">
        <v>13</v>
      </c>
      <c r="F825" s="264">
        <v>109</v>
      </c>
      <c r="G825" s="264">
        <v>62</v>
      </c>
      <c r="H825" s="264">
        <v>10</v>
      </c>
      <c r="I825" s="264">
        <v>0</v>
      </c>
    </row>
    <row r="826" spans="1:9" s="219" customFormat="1" ht="9" customHeight="1">
      <c r="A826" s="220" t="s">
        <v>72</v>
      </c>
      <c r="B826" s="262">
        <f t="shared" si="45"/>
        <v>146</v>
      </c>
      <c r="C826" s="264">
        <v>0</v>
      </c>
      <c r="D826" s="264">
        <v>0</v>
      </c>
      <c r="E826" s="264">
        <v>0</v>
      </c>
      <c r="F826" s="264">
        <v>0</v>
      </c>
      <c r="G826" s="264">
        <v>0</v>
      </c>
      <c r="H826" s="264">
        <v>0</v>
      </c>
      <c r="I826" s="264">
        <v>146</v>
      </c>
    </row>
    <row r="827" spans="1:9" s="219" customFormat="1" ht="9" customHeight="1">
      <c r="A827" s="225" t="s">
        <v>73</v>
      </c>
      <c r="B827" s="289">
        <f t="shared" si="45"/>
        <v>68</v>
      </c>
      <c r="C827" s="266">
        <v>12</v>
      </c>
      <c r="D827" s="266">
        <v>17</v>
      </c>
      <c r="E827" s="266">
        <v>0</v>
      </c>
      <c r="F827" s="266">
        <v>10</v>
      </c>
      <c r="G827" s="266">
        <v>8</v>
      </c>
      <c r="H827" s="266">
        <v>21</v>
      </c>
      <c r="I827" s="266">
        <v>0</v>
      </c>
    </row>
    <row r="828" spans="1:9" s="219" customFormat="1" ht="9" customHeight="1">
      <c r="A828" s="220" t="s">
        <v>74</v>
      </c>
      <c r="B828" s="262">
        <f t="shared" si="45"/>
        <v>70</v>
      </c>
      <c r="C828" s="264">
        <v>3</v>
      </c>
      <c r="D828" s="264">
        <v>67</v>
      </c>
      <c r="E828" s="264">
        <v>0</v>
      </c>
      <c r="F828" s="264">
        <v>0</v>
      </c>
      <c r="G828" s="264">
        <v>0</v>
      </c>
      <c r="H828" s="264">
        <v>0</v>
      </c>
      <c r="I828" s="264">
        <v>0</v>
      </c>
    </row>
    <row r="829" spans="1:9" s="219" customFormat="1" ht="9" customHeight="1">
      <c r="A829" s="220" t="s">
        <v>75</v>
      </c>
      <c r="B829" s="262">
        <f t="shared" si="45"/>
        <v>375</v>
      </c>
      <c r="C829" s="264">
        <v>53</v>
      </c>
      <c r="D829" s="264">
        <v>149</v>
      </c>
      <c r="E829" s="264">
        <v>0</v>
      </c>
      <c r="F829" s="264">
        <v>146</v>
      </c>
      <c r="G829" s="264">
        <v>26</v>
      </c>
      <c r="H829" s="264">
        <v>1</v>
      </c>
      <c r="I829" s="264">
        <v>0</v>
      </c>
    </row>
    <row r="830" spans="1:9" s="219" customFormat="1" ht="9" customHeight="1">
      <c r="A830" s="220" t="s">
        <v>76</v>
      </c>
      <c r="B830" s="262">
        <f t="shared" si="45"/>
        <v>118</v>
      </c>
      <c r="C830" s="264">
        <v>11</v>
      </c>
      <c r="D830" s="264">
        <v>9</v>
      </c>
      <c r="E830" s="264">
        <v>0</v>
      </c>
      <c r="F830" s="264">
        <v>14</v>
      </c>
      <c r="G830" s="264">
        <v>79</v>
      </c>
      <c r="H830" s="264">
        <v>5</v>
      </c>
      <c r="I830" s="264">
        <v>0</v>
      </c>
    </row>
    <row r="831" spans="1:9" s="219" customFormat="1" ht="9" customHeight="1">
      <c r="A831" s="225" t="s">
        <v>77</v>
      </c>
      <c r="B831" s="289">
        <f t="shared" si="45"/>
        <v>52</v>
      </c>
      <c r="C831" s="266">
        <v>10</v>
      </c>
      <c r="D831" s="266">
        <v>38</v>
      </c>
      <c r="E831" s="266">
        <v>0</v>
      </c>
      <c r="F831" s="266">
        <v>0</v>
      </c>
      <c r="G831" s="266">
        <v>4</v>
      </c>
      <c r="H831" s="266">
        <v>0</v>
      </c>
      <c r="I831" s="266">
        <v>0</v>
      </c>
    </row>
    <row r="832" spans="1:9" s="219" customFormat="1" ht="9" customHeight="1">
      <c r="A832" s="220" t="s">
        <v>78</v>
      </c>
      <c r="B832" s="262">
        <f t="shared" si="45"/>
        <v>111</v>
      </c>
      <c r="C832" s="264">
        <v>31</v>
      </c>
      <c r="D832" s="264">
        <v>15</v>
      </c>
      <c r="E832" s="264">
        <v>0</v>
      </c>
      <c r="F832" s="264">
        <v>8</v>
      </c>
      <c r="G832" s="264">
        <v>36</v>
      </c>
      <c r="H832" s="264">
        <v>21</v>
      </c>
      <c r="I832" s="264">
        <v>0</v>
      </c>
    </row>
    <row r="833" spans="1:10" s="219" customFormat="1" ht="9" customHeight="1">
      <c r="A833" s="220" t="s">
        <v>79</v>
      </c>
      <c r="B833" s="262">
        <f t="shared" si="45"/>
        <v>307</v>
      </c>
      <c r="C833" s="264">
        <v>16</v>
      </c>
      <c r="D833" s="264">
        <v>183</v>
      </c>
      <c r="E833" s="264">
        <v>0</v>
      </c>
      <c r="F833" s="264">
        <v>63</v>
      </c>
      <c r="G833" s="264">
        <v>15</v>
      </c>
      <c r="H833" s="264">
        <v>30</v>
      </c>
      <c r="I833" s="264">
        <v>0</v>
      </c>
    </row>
    <row r="834" spans="1:10" s="219" customFormat="1" ht="9" customHeight="1">
      <c r="A834" s="220" t="s">
        <v>80</v>
      </c>
      <c r="B834" s="262">
        <f t="shared" si="45"/>
        <v>284</v>
      </c>
      <c r="C834" s="264">
        <v>4</v>
      </c>
      <c r="D834" s="264">
        <v>151</v>
      </c>
      <c r="E834" s="264">
        <v>0</v>
      </c>
      <c r="F834" s="264">
        <v>128</v>
      </c>
      <c r="G834" s="264">
        <v>1</v>
      </c>
      <c r="H834" s="264">
        <v>0</v>
      </c>
      <c r="I834" s="264">
        <v>0</v>
      </c>
    </row>
    <row r="835" spans="1:10" s="219" customFormat="1" ht="9" customHeight="1">
      <c r="A835" s="225" t="s">
        <v>81</v>
      </c>
      <c r="B835" s="289">
        <f t="shared" si="45"/>
        <v>16</v>
      </c>
      <c r="C835" s="266">
        <v>5</v>
      </c>
      <c r="D835" s="266">
        <v>2</v>
      </c>
      <c r="E835" s="266">
        <v>0</v>
      </c>
      <c r="F835" s="266">
        <v>1</v>
      </c>
      <c r="G835" s="266">
        <v>4</v>
      </c>
      <c r="H835" s="266">
        <v>4</v>
      </c>
      <c r="I835" s="266">
        <v>0</v>
      </c>
    </row>
    <row r="836" spans="1:10" s="219" customFormat="1" ht="3" customHeight="1">
      <c r="A836" s="298"/>
      <c r="B836" s="347"/>
      <c r="C836" s="298"/>
      <c r="D836" s="298"/>
      <c r="E836" s="298"/>
      <c r="F836" s="298"/>
      <c r="G836" s="298"/>
      <c r="H836" s="298"/>
      <c r="I836" s="298"/>
    </row>
    <row r="837" spans="1:10" s="219" customFormat="1" ht="3" customHeight="1">
      <c r="A837" s="253"/>
      <c r="B837" s="256"/>
      <c r="C837" s="253"/>
      <c r="D837" s="253"/>
      <c r="E837" s="253"/>
      <c r="F837" s="253"/>
      <c r="G837" s="253"/>
      <c r="H837" s="253"/>
      <c r="I837" s="253"/>
    </row>
    <row r="838" spans="1:10" s="215" customFormat="1" ht="9.6" customHeight="1">
      <c r="A838" s="388" t="s">
        <v>304</v>
      </c>
    </row>
    <row r="839" spans="1:10" s="215" customFormat="1" ht="9.6" customHeight="1">
      <c r="A839" s="236" t="s">
        <v>305</v>
      </c>
    </row>
    <row r="840" spans="1:10" s="215" customFormat="1" ht="9.6" customHeight="1">
      <c r="A840" s="269" t="s">
        <v>170</v>
      </c>
    </row>
    <row r="841" spans="1:10" ht="11.25" hidden="1" customHeight="1">
      <c r="J841" s="212" t="s">
        <v>85</v>
      </c>
    </row>
    <row r="842" spans="1:10" ht="11.25" customHeight="1"/>
  </sheetData>
  <sheetProtection sheet="1" objects="1" scenarios="1"/>
  <hyperlinks>
    <hyperlink ref="I1" location="Índice!A1" display="Cuadro 8.1"/>
  </hyperlinks>
  <printOptions horizontalCentered="1" verticalCentered="1" gridLinesSet="0"/>
  <pageMargins left="0.39370078740157483" right="0.39370078740157483" top="0.39370078740157483" bottom="0.19685039370078741" header="0" footer="0.19685039370078741"/>
  <pageSetup orientation="portrait" r:id="rId1"/>
  <headerFooter scaleWithDoc="0" alignWithMargins="0">
    <oddHeader>&amp;L&amp;"Arial,Normal"&amp;10&amp;K000080INEGI. Anuario estadístico y geográfico por entidad federativa 2017.</oddHeader>
  </headerFooter>
  <rowBreaks count="11" manualBreakCount="11">
    <brk id="80" max="8" man="1"/>
    <brk id="152" max="8" man="1"/>
    <brk id="224" max="8" man="1"/>
    <brk id="296" max="8" man="1"/>
    <brk id="368" max="8" man="1"/>
    <brk id="440" max="8" man="1"/>
    <brk id="512" max="8" man="1"/>
    <brk id="584" max="8" man="1"/>
    <brk id="656" max="8" man="1"/>
    <brk id="728" max="8" man="1"/>
    <brk id="800" max="8"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R846"/>
  <sheetViews>
    <sheetView showGridLines="0" showRowColHeaders="0" zoomScale="130" zoomScaleNormal="130" workbookViewId="0"/>
  </sheetViews>
  <sheetFormatPr baseColWidth="10" defaultColWidth="0" defaultRowHeight="11.25" customHeight="1" zeroHeight="1"/>
  <cols>
    <col min="1" max="1" width="20.42578125" style="273" customWidth="1"/>
    <col min="2" max="2" width="9" style="273" customWidth="1"/>
    <col min="3" max="3" width="3.140625" style="273" customWidth="1"/>
    <col min="4" max="4" width="9.28515625" style="273" customWidth="1"/>
    <col min="5" max="5" width="9.140625" style="273" customWidth="1"/>
    <col min="6" max="6" width="11.140625" style="273" customWidth="1"/>
    <col min="7" max="7" width="10.7109375" style="273" customWidth="1"/>
    <col min="8" max="8" width="9.7109375" style="273" customWidth="1"/>
    <col min="9" max="9" width="9.42578125" style="273" customWidth="1"/>
    <col min="10" max="10" width="0.85546875" style="273" customWidth="1"/>
    <col min="11" max="16" width="0" style="273" hidden="1" customWidth="1"/>
    <col min="17" max="256" width="11.42578125" style="273" hidden="1"/>
    <col min="257" max="257" width="20.42578125" style="273" hidden="1" customWidth="1"/>
    <col min="258" max="258" width="9" style="273" hidden="1" customWidth="1"/>
    <col min="259" max="259" width="3.140625" style="273" hidden="1" customWidth="1"/>
    <col min="260" max="260" width="9.28515625" style="273" hidden="1" customWidth="1"/>
    <col min="261" max="261" width="9.140625" style="273" hidden="1" customWidth="1"/>
    <col min="262" max="262" width="11.140625" style="273" hidden="1" customWidth="1"/>
    <col min="263" max="263" width="10.7109375" style="273" hidden="1" customWidth="1"/>
    <col min="264" max="264" width="9.7109375" style="273" hidden="1" customWidth="1"/>
    <col min="265" max="265" width="9.42578125" style="273" hidden="1" customWidth="1"/>
    <col min="266" max="266" width="0.85546875" style="273" hidden="1" customWidth="1"/>
    <col min="267" max="272" width="11.42578125" style="273" hidden="1" customWidth="1"/>
    <col min="273" max="512" width="11.42578125" style="273" hidden="1"/>
    <col min="513" max="513" width="20.42578125" style="273" hidden="1" customWidth="1"/>
    <col min="514" max="514" width="9" style="273" hidden="1" customWidth="1"/>
    <col min="515" max="515" width="3.140625" style="273" hidden="1" customWidth="1"/>
    <col min="516" max="516" width="9.28515625" style="273" hidden="1" customWidth="1"/>
    <col min="517" max="517" width="9.140625" style="273" hidden="1" customWidth="1"/>
    <col min="518" max="518" width="11.140625" style="273" hidden="1" customWidth="1"/>
    <col min="519" max="519" width="10.7109375" style="273" hidden="1" customWidth="1"/>
    <col min="520" max="520" width="9.7109375" style="273" hidden="1" customWidth="1"/>
    <col min="521" max="521" width="9.42578125" style="273" hidden="1" customWidth="1"/>
    <col min="522" max="522" width="0.85546875" style="273" hidden="1" customWidth="1"/>
    <col min="523" max="528" width="11.42578125" style="273" hidden="1" customWidth="1"/>
    <col min="529" max="768" width="11.42578125" style="273" hidden="1"/>
    <col min="769" max="769" width="20.42578125" style="273" hidden="1" customWidth="1"/>
    <col min="770" max="770" width="9" style="273" hidden="1" customWidth="1"/>
    <col min="771" max="771" width="3.140625" style="273" hidden="1" customWidth="1"/>
    <col min="772" max="772" width="9.28515625" style="273" hidden="1" customWidth="1"/>
    <col min="773" max="773" width="9.140625" style="273" hidden="1" customWidth="1"/>
    <col min="774" max="774" width="11.140625" style="273" hidden="1" customWidth="1"/>
    <col min="775" max="775" width="10.7109375" style="273" hidden="1" customWidth="1"/>
    <col min="776" max="776" width="9.7109375" style="273" hidden="1" customWidth="1"/>
    <col min="777" max="777" width="9.42578125" style="273" hidden="1" customWidth="1"/>
    <col min="778" max="778" width="0.85546875" style="273" hidden="1" customWidth="1"/>
    <col min="779" max="784" width="11.42578125" style="273" hidden="1" customWidth="1"/>
    <col min="785" max="1024" width="11.42578125" style="273" hidden="1"/>
    <col min="1025" max="1025" width="20.42578125" style="273" hidden="1" customWidth="1"/>
    <col min="1026" max="1026" width="9" style="273" hidden="1" customWidth="1"/>
    <col min="1027" max="1027" width="3.140625" style="273" hidden="1" customWidth="1"/>
    <col min="1028" max="1028" width="9.28515625" style="273" hidden="1" customWidth="1"/>
    <col min="1029" max="1029" width="9.140625" style="273" hidden="1" customWidth="1"/>
    <col min="1030" max="1030" width="11.140625" style="273" hidden="1" customWidth="1"/>
    <col min="1031" max="1031" width="10.7109375" style="273" hidden="1" customWidth="1"/>
    <col min="1032" max="1032" width="9.7109375" style="273" hidden="1" customWidth="1"/>
    <col min="1033" max="1033" width="9.42578125" style="273" hidden="1" customWidth="1"/>
    <col min="1034" max="1034" width="0.85546875" style="273" hidden="1" customWidth="1"/>
    <col min="1035" max="1040" width="11.42578125" style="273" hidden="1" customWidth="1"/>
    <col min="1041" max="1280" width="11.42578125" style="273" hidden="1"/>
    <col min="1281" max="1281" width="20.42578125" style="273" hidden="1" customWidth="1"/>
    <col min="1282" max="1282" width="9" style="273" hidden="1" customWidth="1"/>
    <col min="1283" max="1283" width="3.140625" style="273" hidden="1" customWidth="1"/>
    <col min="1284" max="1284" width="9.28515625" style="273" hidden="1" customWidth="1"/>
    <col min="1285" max="1285" width="9.140625" style="273" hidden="1" customWidth="1"/>
    <col min="1286" max="1286" width="11.140625" style="273" hidden="1" customWidth="1"/>
    <col min="1287" max="1287" width="10.7109375" style="273" hidden="1" customWidth="1"/>
    <col min="1288" max="1288" width="9.7109375" style="273" hidden="1" customWidth="1"/>
    <col min="1289" max="1289" width="9.42578125" style="273" hidden="1" customWidth="1"/>
    <col min="1290" max="1290" width="0.85546875" style="273" hidden="1" customWidth="1"/>
    <col min="1291" max="1296" width="11.42578125" style="273" hidden="1" customWidth="1"/>
    <col min="1297" max="1536" width="11.42578125" style="273" hidden="1"/>
    <col min="1537" max="1537" width="20.42578125" style="273" hidden="1" customWidth="1"/>
    <col min="1538" max="1538" width="9" style="273" hidden="1" customWidth="1"/>
    <col min="1539" max="1539" width="3.140625" style="273" hidden="1" customWidth="1"/>
    <col min="1540" max="1540" width="9.28515625" style="273" hidden="1" customWidth="1"/>
    <col min="1541" max="1541" width="9.140625" style="273" hidden="1" customWidth="1"/>
    <col min="1542" max="1542" width="11.140625" style="273" hidden="1" customWidth="1"/>
    <col min="1543" max="1543" width="10.7109375" style="273" hidden="1" customWidth="1"/>
    <col min="1544" max="1544" width="9.7109375" style="273" hidden="1" customWidth="1"/>
    <col min="1545" max="1545" width="9.42578125" style="273" hidden="1" customWidth="1"/>
    <col min="1546" max="1546" width="0.85546875" style="273" hidden="1" customWidth="1"/>
    <col min="1547" max="1552" width="11.42578125" style="273" hidden="1" customWidth="1"/>
    <col min="1553" max="1792" width="11.42578125" style="273" hidden="1"/>
    <col min="1793" max="1793" width="20.42578125" style="273" hidden="1" customWidth="1"/>
    <col min="1794" max="1794" width="9" style="273" hidden="1" customWidth="1"/>
    <col min="1795" max="1795" width="3.140625" style="273" hidden="1" customWidth="1"/>
    <col min="1796" max="1796" width="9.28515625" style="273" hidden="1" customWidth="1"/>
    <col min="1797" max="1797" width="9.140625" style="273" hidden="1" customWidth="1"/>
    <col min="1798" max="1798" width="11.140625" style="273" hidden="1" customWidth="1"/>
    <col min="1799" max="1799" width="10.7109375" style="273" hidden="1" customWidth="1"/>
    <col min="1800" max="1800" width="9.7109375" style="273" hidden="1" customWidth="1"/>
    <col min="1801" max="1801" width="9.42578125" style="273" hidden="1" customWidth="1"/>
    <col min="1802" max="1802" width="0.85546875" style="273" hidden="1" customWidth="1"/>
    <col min="1803" max="1808" width="11.42578125" style="273" hidden="1" customWidth="1"/>
    <col min="1809" max="2048" width="11.42578125" style="273" hidden="1"/>
    <col min="2049" max="2049" width="20.42578125" style="273" hidden="1" customWidth="1"/>
    <col min="2050" max="2050" width="9" style="273" hidden="1" customWidth="1"/>
    <col min="2051" max="2051" width="3.140625" style="273" hidden="1" customWidth="1"/>
    <col min="2052" max="2052" width="9.28515625" style="273" hidden="1" customWidth="1"/>
    <col min="2053" max="2053" width="9.140625" style="273" hidden="1" customWidth="1"/>
    <col min="2054" max="2054" width="11.140625" style="273" hidden="1" customWidth="1"/>
    <col min="2055" max="2055" width="10.7109375" style="273" hidden="1" customWidth="1"/>
    <col min="2056" max="2056" width="9.7109375" style="273" hidden="1" customWidth="1"/>
    <col min="2057" max="2057" width="9.42578125" style="273" hidden="1" customWidth="1"/>
    <col min="2058" max="2058" width="0.85546875" style="273" hidden="1" customWidth="1"/>
    <col min="2059" max="2064" width="11.42578125" style="273" hidden="1" customWidth="1"/>
    <col min="2065" max="2304" width="11.42578125" style="273" hidden="1"/>
    <col min="2305" max="2305" width="20.42578125" style="273" hidden="1" customWidth="1"/>
    <col min="2306" max="2306" width="9" style="273" hidden="1" customWidth="1"/>
    <col min="2307" max="2307" width="3.140625" style="273" hidden="1" customWidth="1"/>
    <col min="2308" max="2308" width="9.28515625" style="273" hidden="1" customWidth="1"/>
    <col min="2309" max="2309" width="9.140625" style="273" hidden="1" customWidth="1"/>
    <col min="2310" max="2310" width="11.140625" style="273" hidden="1" customWidth="1"/>
    <col min="2311" max="2311" width="10.7109375" style="273" hidden="1" customWidth="1"/>
    <col min="2312" max="2312" width="9.7109375" style="273" hidden="1" customWidth="1"/>
    <col min="2313" max="2313" width="9.42578125" style="273" hidden="1" customWidth="1"/>
    <col min="2314" max="2314" width="0.85546875" style="273" hidden="1" customWidth="1"/>
    <col min="2315" max="2320" width="11.42578125" style="273" hidden="1" customWidth="1"/>
    <col min="2321" max="2560" width="11.42578125" style="273" hidden="1"/>
    <col min="2561" max="2561" width="20.42578125" style="273" hidden="1" customWidth="1"/>
    <col min="2562" max="2562" width="9" style="273" hidden="1" customWidth="1"/>
    <col min="2563" max="2563" width="3.140625" style="273" hidden="1" customWidth="1"/>
    <col min="2564" max="2564" width="9.28515625" style="273" hidden="1" customWidth="1"/>
    <col min="2565" max="2565" width="9.140625" style="273" hidden="1" customWidth="1"/>
    <col min="2566" max="2566" width="11.140625" style="273" hidden="1" customWidth="1"/>
    <col min="2567" max="2567" width="10.7109375" style="273" hidden="1" customWidth="1"/>
    <col min="2568" max="2568" width="9.7109375" style="273" hidden="1" customWidth="1"/>
    <col min="2569" max="2569" width="9.42578125" style="273" hidden="1" customWidth="1"/>
    <col min="2570" max="2570" width="0.85546875" style="273" hidden="1" customWidth="1"/>
    <col min="2571" max="2576" width="11.42578125" style="273" hidden="1" customWidth="1"/>
    <col min="2577" max="2816" width="11.42578125" style="273" hidden="1"/>
    <col min="2817" max="2817" width="20.42578125" style="273" hidden="1" customWidth="1"/>
    <col min="2818" max="2818" width="9" style="273" hidden="1" customWidth="1"/>
    <col min="2819" max="2819" width="3.140625" style="273" hidden="1" customWidth="1"/>
    <col min="2820" max="2820" width="9.28515625" style="273" hidden="1" customWidth="1"/>
    <col min="2821" max="2821" width="9.140625" style="273" hidden="1" customWidth="1"/>
    <col min="2822" max="2822" width="11.140625" style="273" hidden="1" customWidth="1"/>
    <col min="2823" max="2823" width="10.7109375" style="273" hidden="1" customWidth="1"/>
    <col min="2824" max="2824" width="9.7109375" style="273" hidden="1" customWidth="1"/>
    <col min="2825" max="2825" width="9.42578125" style="273" hidden="1" customWidth="1"/>
    <col min="2826" max="2826" width="0.85546875" style="273" hidden="1" customWidth="1"/>
    <col min="2827" max="2832" width="11.42578125" style="273" hidden="1" customWidth="1"/>
    <col min="2833" max="3072" width="11.42578125" style="273" hidden="1"/>
    <col min="3073" max="3073" width="20.42578125" style="273" hidden="1" customWidth="1"/>
    <col min="3074" max="3074" width="9" style="273" hidden="1" customWidth="1"/>
    <col min="3075" max="3075" width="3.140625" style="273" hidden="1" customWidth="1"/>
    <col min="3076" max="3076" width="9.28515625" style="273" hidden="1" customWidth="1"/>
    <col min="3077" max="3077" width="9.140625" style="273" hidden="1" customWidth="1"/>
    <col min="3078" max="3078" width="11.140625" style="273" hidden="1" customWidth="1"/>
    <col min="3079" max="3079" width="10.7109375" style="273" hidden="1" customWidth="1"/>
    <col min="3080" max="3080" width="9.7109375" style="273" hidden="1" customWidth="1"/>
    <col min="3081" max="3081" width="9.42578125" style="273" hidden="1" customWidth="1"/>
    <col min="3082" max="3082" width="0.85546875" style="273" hidden="1" customWidth="1"/>
    <col min="3083" max="3088" width="11.42578125" style="273" hidden="1" customWidth="1"/>
    <col min="3089" max="3328" width="11.42578125" style="273" hidden="1"/>
    <col min="3329" max="3329" width="20.42578125" style="273" hidden="1" customWidth="1"/>
    <col min="3330" max="3330" width="9" style="273" hidden="1" customWidth="1"/>
    <col min="3331" max="3331" width="3.140625" style="273" hidden="1" customWidth="1"/>
    <col min="3332" max="3332" width="9.28515625" style="273" hidden="1" customWidth="1"/>
    <col min="3333" max="3333" width="9.140625" style="273" hidden="1" customWidth="1"/>
    <col min="3334" max="3334" width="11.140625" style="273" hidden="1" customWidth="1"/>
    <col min="3335" max="3335" width="10.7109375" style="273" hidden="1" customWidth="1"/>
    <col min="3336" max="3336" width="9.7109375" style="273" hidden="1" customWidth="1"/>
    <col min="3337" max="3337" width="9.42578125" style="273" hidden="1" customWidth="1"/>
    <col min="3338" max="3338" width="0.85546875" style="273" hidden="1" customWidth="1"/>
    <col min="3339" max="3344" width="11.42578125" style="273" hidden="1" customWidth="1"/>
    <col min="3345" max="3584" width="11.42578125" style="273" hidden="1"/>
    <col min="3585" max="3585" width="20.42578125" style="273" hidden="1" customWidth="1"/>
    <col min="3586" max="3586" width="9" style="273" hidden="1" customWidth="1"/>
    <col min="3587" max="3587" width="3.140625" style="273" hidden="1" customWidth="1"/>
    <col min="3588" max="3588" width="9.28515625" style="273" hidden="1" customWidth="1"/>
    <col min="3589" max="3589" width="9.140625" style="273" hidden="1" customWidth="1"/>
    <col min="3590" max="3590" width="11.140625" style="273" hidden="1" customWidth="1"/>
    <col min="3591" max="3591" width="10.7109375" style="273" hidden="1" customWidth="1"/>
    <col min="3592" max="3592" width="9.7109375" style="273" hidden="1" customWidth="1"/>
    <col min="3593" max="3593" width="9.42578125" style="273" hidden="1" customWidth="1"/>
    <col min="3594" max="3594" width="0.85546875" style="273" hidden="1" customWidth="1"/>
    <col min="3595" max="3600" width="11.42578125" style="273" hidden="1" customWidth="1"/>
    <col min="3601" max="3840" width="11.42578125" style="273" hidden="1"/>
    <col min="3841" max="3841" width="20.42578125" style="273" hidden="1" customWidth="1"/>
    <col min="3842" max="3842" width="9" style="273" hidden="1" customWidth="1"/>
    <col min="3843" max="3843" width="3.140625" style="273" hidden="1" customWidth="1"/>
    <col min="3844" max="3844" width="9.28515625" style="273" hidden="1" customWidth="1"/>
    <col min="3845" max="3845" width="9.140625" style="273" hidden="1" customWidth="1"/>
    <col min="3846" max="3846" width="11.140625" style="273" hidden="1" customWidth="1"/>
    <col min="3847" max="3847" width="10.7109375" style="273" hidden="1" customWidth="1"/>
    <col min="3848" max="3848" width="9.7109375" style="273" hidden="1" customWidth="1"/>
    <col min="3849" max="3849" width="9.42578125" style="273" hidden="1" customWidth="1"/>
    <col min="3850" max="3850" width="0.85546875" style="273" hidden="1" customWidth="1"/>
    <col min="3851" max="3856" width="11.42578125" style="273" hidden="1" customWidth="1"/>
    <col min="3857" max="4096" width="11.42578125" style="273" hidden="1"/>
    <col min="4097" max="4097" width="20.42578125" style="273" hidden="1" customWidth="1"/>
    <col min="4098" max="4098" width="9" style="273" hidden="1" customWidth="1"/>
    <col min="4099" max="4099" width="3.140625" style="273" hidden="1" customWidth="1"/>
    <col min="4100" max="4100" width="9.28515625" style="273" hidden="1" customWidth="1"/>
    <col min="4101" max="4101" width="9.140625" style="273" hidden="1" customWidth="1"/>
    <col min="4102" max="4102" width="11.140625" style="273" hidden="1" customWidth="1"/>
    <col min="4103" max="4103" width="10.7109375" style="273" hidden="1" customWidth="1"/>
    <col min="4104" max="4104" width="9.7109375" style="273" hidden="1" customWidth="1"/>
    <col min="4105" max="4105" width="9.42578125" style="273" hidden="1" customWidth="1"/>
    <col min="4106" max="4106" width="0.85546875" style="273" hidden="1" customWidth="1"/>
    <col min="4107" max="4112" width="11.42578125" style="273" hidden="1" customWidth="1"/>
    <col min="4113" max="4352" width="11.42578125" style="273" hidden="1"/>
    <col min="4353" max="4353" width="20.42578125" style="273" hidden="1" customWidth="1"/>
    <col min="4354" max="4354" width="9" style="273" hidden="1" customWidth="1"/>
    <col min="4355" max="4355" width="3.140625" style="273" hidden="1" customWidth="1"/>
    <col min="4356" max="4356" width="9.28515625" style="273" hidden="1" customWidth="1"/>
    <col min="4357" max="4357" width="9.140625" style="273" hidden="1" customWidth="1"/>
    <col min="4358" max="4358" width="11.140625" style="273" hidden="1" customWidth="1"/>
    <col min="4359" max="4359" width="10.7109375" style="273" hidden="1" customWidth="1"/>
    <col min="4360" max="4360" width="9.7109375" style="273" hidden="1" customWidth="1"/>
    <col min="4361" max="4361" width="9.42578125" style="273" hidden="1" customWidth="1"/>
    <col min="4362" max="4362" width="0.85546875" style="273" hidden="1" customWidth="1"/>
    <col min="4363" max="4368" width="11.42578125" style="273" hidden="1" customWidth="1"/>
    <col min="4369" max="4608" width="11.42578125" style="273" hidden="1"/>
    <col min="4609" max="4609" width="20.42578125" style="273" hidden="1" customWidth="1"/>
    <col min="4610" max="4610" width="9" style="273" hidden="1" customWidth="1"/>
    <col min="4611" max="4611" width="3.140625" style="273" hidden="1" customWidth="1"/>
    <col min="4612" max="4612" width="9.28515625" style="273" hidden="1" customWidth="1"/>
    <col min="4613" max="4613" width="9.140625" style="273" hidden="1" customWidth="1"/>
    <col min="4614" max="4614" width="11.140625" style="273" hidden="1" customWidth="1"/>
    <col min="4615" max="4615" width="10.7109375" style="273" hidden="1" customWidth="1"/>
    <col min="4616" max="4616" width="9.7109375" style="273" hidden="1" customWidth="1"/>
    <col min="4617" max="4617" width="9.42578125" style="273" hidden="1" customWidth="1"/>
    <col min="4618" max="4618" width="0.85546875" style="273" hidden="1" customWidth="1"/>
    <col min="4619" max="4624" width="11.42578125" style="273" hidden="1" customWidth="1"/>
    <col min="4625" max="4864" width="11.42578125" style="273" hidden="1"/>
    <col min="4865" max="4865" width="20.42578125" style="273" hidden="1" customWidth="1"/>
    <col min="4866" max="4866" width="9" style="273" hidden="1" customWidth="1"/>
    <col min="4867" max="4867" width="3.140625" style="273" hidden="1" customWidth="1"/>
    <col min="4868" max="4868" width="9.28515625" style="273" hidden="1" customWidth="1"/>
    <col min="4869" max="4869" width="9.140625" style="273" hidden="1" customWidth="1"/>
    <col min="4870" max="4870" width="11.140625" style="273" hidden="1" customWidth="1"/>
    <col min="4871" max="4871" width="10.7109375" style="273" hidden="1" customWidth="1"/>
    <col min="4872" max="4872" width="9.7109375" style="273" hidden="1" customWidth="1"/>
    <col min="4873" max="4873" width="9.42578125" style="273" hidden="1" customWidth="1"/>
    <col min="4874" max="4874" width="0.85546875" style="273" hidden="1" customWidth="1"/>
    <col min="4875" max="4880" width="11.42578125" style="273" hidden="1" customWidth="1"/>
    <col min="4881" max="5120" width="11.42578125" style="273" hidden="1"/>
    <col min="5121" max="5121" width="20.42578125" style="273" hidden="1" customWidth="1"/>
    <col min="5122" max="5122" width="9" style="273" hidden="1" customWidth="1"/>
    <col min="5123" max="5123" width="3.140625" style="273" hidden="1" customWidth="1"/>
    <col min="5124" max="5124" width="9.28515625" style="273" hidden="1" customWidth="1"/>
    <col min="5125" max="5125" width="9.140625" style="273" hidden="1" customWidth="1"/>
    <col min="5126" max="5126" width="11.140625" style="273" hidden="1" customWidth="1"/>
    <col min="5127" max="5127" width="10.7109375" style="273" hidden="1" customWidth="1"/>
    <col min="5128" max="5128" width="9.7109375" style="273" hidden="1" customWidth="1"/>
    <col min="5129" max="5129" width="9.42578125" style="273" hidden="1" customWidth="1"/>
    <col min="5130" max="5130" width="0.85546875" style="273" hidden="1" customWidth="1"/>
    <col min="5131" max="5136" width="11.42578125" style="273" hidden="1" customWidth="1"/>
    <col min="5137" max="5376" width="11.42578125" style="273" hidden="1"/>
    <col min="5377" max="5377" width="20.42578125" style="273" hidden="1" customWidth="1"/>
    <col min="5378" max="5378" width="9" style="273" hidden="1" customWidth="1"/>
    <col min="5379" max="5379" width="3.140625" style="273" hidden="1" customWidth="1"/>
    <col min="5380" max="5380" width="9.28515625" style="273" hidden="1" customWidth="1"/>
    <col min="5381" max="5381" width="9.140625" style="273" hidden="1" customWidth="1"/>
    <col min="5382" max="5382" width="11.140625" style="273" hidden="1" customWidth="1"/>
    <col min="5383" max="5383" width="10.7109375" style="273" hidden="1" customWidth="1"/>
    <col min="5384" max="5384" width="9.7109375" style="273" hidden="1" customWidth="1"/>
    <col min="5385" max="5385" width="9.42578125" style="273" hidden="1" customWidth="1"/>
    <col min="5386" max="5386" width="0.85546875" style="273" hidden="1" customWidth="1"/>
    <col min="5387" max="5392" width="11.42578125" style="273" hidden="1" customWidth="1"/>
    <col min="5393" max="5632" width="11.42578125" style="273" hidden="1"/>
    <col min="5633" max="5633" width="20.42578125" style="273" hidden="1" customWidth="1"/>
    <col min="5634" max="5634" width="9" style="273" hidden="1" customWidth="1"/>
    <col min="5635" max="5635" width="3.140625" style="273" hidden="1" customWidth="1"/>
    <col min="5636" max="5636" width="9.28515625" style="273" hidden="1" customWidth="1"/>
    <col min="5637" max="5637" width="9.140625" style="273" hidden="1" customWidth="1"/>
    <col min="5638" max="5638" width="11.140625" style="273" hidden="1" customWidth="1"/>
    <col min="5639" max="5639" width="10.7109375" style="273" hidden="1" customWidth="1"/>
    <col min="5640" max="5640" width="9.7109375" style="273" hidden="1" customWidth="1"/>
    <col min="5641" max="5641" width="9.42578125" style="273" hidden="1" customWidth="1"/>
    <col min="5642" max="5642" width="0.85546875" style="273" hidden="1" customWidth="1"/>
    <col min="5643" max="5648" width="11.42578125" style="273" hidden="1" customWidth="1"/>
    <col min="5649" max="5888" width="11.42578125" style="273" hidden="1"/>
    <col min="5889" max="5889" width="20.42578125" style="273" hidden="1" customWidth="1"/>
    <col min="5890" max="5890" width="9" style="273" hidden="1" customWidth="1"/>
    <col min="5891" max="5891" width="3.140625" style="273" hidden="1" customWidth="1"/>
    <col min="5892" max="5892" width="9.28515625" style="273" hidden="1" customWidth="1"/>
    <col min="5893" max="5893" width="9.140625" style="273" hidden="1" customWidth="1"/>
    <col min="5894" max="5894" width="11.140625" style="273" hidden="1" customWidth="1"/>
    <col min="5895" max="5895" width="10.7109375" style="273" hidden="1" customWidth="1"/>
    <col min="5896" max="5896" width="9.7109375" style="273" hidden="1" customWidth="1"/>
    <col min="5897" max="5897" width="9.42578125" style="273" hidden="1" customWidth="1"/>
    <col min="5898" max="5898" width="0.85546875" style="273" hidden="1" customWidth="1"/>
    <col min="5899" max="5904" width="11.42578125" style="273" hidden="1" customWidth="1"/>
    <col min="5905" max="6144" width="11.42578125" style="273" hidden="1"/>
    <col min="6145" max="6145" width="20.42578125" style="273" hidden="1" customWidth="1"/>
    <col min="6146" max="6146" width="9" style="273" hidden="1" customWidth="1"/>
    <col min="6147" max="6147" width="3.140625" style="273" hidden="1" customWidth="1"/>
    <col min="6148" max="6148" width="9.28515625" style="273" hidden="1" customWidth="1"/>
    <col min="6149" max="6149" width="9.140625" style="273" hidden="1" customWidth="1"/>
    <col min="6150" max="6150" width="11.140625" style="273" hidden="1" customWidth="1"/>
    <col min="6151" max="6151" width="10.7109375" style="273" hidden="1" customWidth="1"/>
    <col min="6152" max="6152" width="9.7109375" style="273" hidden="1" customWidth="1"/>
    <col min="6153" max="6153" width="9.42578125" style="273" hidden="1" customWidth="1"/>
    <col min="6154" max="6154" width="0.85546875" style="273" hidden="1" customWidth="1"/>
    <col min="6155" max="6160" width="11.42578125" style="273" hidden="1" customWidth="1"/>
    <col min="6161" max="6400" width="11.42578125" style="273" hidden="1"/>
    <col min="6401" max="6401" width="20.42578125" style="273" hidden="1" customWidth="1"/>
    <col min="6402" max="6402" width="9" style="273" hidden="1" customWidth="1"/>
    <col min="6403" max="6403" width="3.140625" style="273" hidden="1" customWidth="1"/>
    <col min="6404" max="6404" width="9.28515625" style="273" hidden="1" customWidth="1"/>
    <col min="6405" max="6405" width="9.140625" style="273" hidden="1" customWidth="1"/>
    <col min="6406" max="6406" width="11.140625" style="273" hidden="1" customWidth="1"/>
    <col min="6407" max="6407" width="10.7109375" style="273" hidden="1" customWidth="1"/>
    <col min="6408" max="6408" width="9.7109375" style="273" hidden="1" customWidth="1"/>
    <col min="6409" max="6409" width="9.42578125" style="273" hidden="1" customWidth="1"/>
    <col min="6410" max="6410" width="0.85546875" style="273" hidden="1" customWidth="1"/>
    <col min="6411" max="6416" width="11.42578125" style="273" hidden="1" customWidth="1"/>
    <col min="6417" max="6656" width="11.42578125" style="273" hidden="1"/>
    <col min="6657" max="6657" width="20.42578125" style="273" hidden="1" customWidth="1"/>
    <col min="6658" max="6658" width="9" style="273" hidden="1" customWidth="1"/>
    <col min="6659" max="6659" width="3.140625" style="273" hidden="1" customWidth="1"/>
    <col min="6660" max="6660" width="9.28515625" style="273" hidden="1" customWidth="1"/>
    <col min="6661" max="6661" width="9.140625" style="273" hidden="1" customWidth="1"/>
    <col min="6662" max="6662" width="11.140625" style="273" hidden="1" customWidth="1"/>
    <col min="6663" max="6663" width="10.7109375" style="273" hidden="1" customWidth="1"/>
    <col min="6664" max="6664" width="9.7109375" style="273" hidden="1" customWidth="1"/>
    <col min="6665" max="6665" width="9.42578125" style="273" hidden="1" customWidth="1"/>
    <col min="6666" max="6666" width="0.85546875" style="273" hidden="1" customWidth="1"/>
    <col min="6667" max="6672" width="11.42578125" style="273" hidden="1" customWidth="1"/>
    <col min="6673" max="6912" width="11.42578125" style="273" hidden="1"/>
    <col min="6913" max="6913" width="20.42578125" style="273" hidden="1" customWidth="1"/>
    <col min="6914" max="6914" width="9" style="273" hidden="1" customWidth="1"/>
    <col min="6915" max="6915" width="3.140625" style="273" hidden="1" customWidth="1"/>
    <col min="6916" max="6916" width="9.28515625" style="273" hidden="1" customWidth="1"/>
    <col min="6917" max="6917" width="9.140625" style="273" hidden="1" customWidth="1"/>
    <col min="6918" max="6918" width="11.140625" style="273" hidden="1" customWidth="1"/>
    <col min="6919" max="6919" width="10.7109375" style="273" hidden="1" customWidth="1"/>
    <col min="6920" max="6920" width="9.7109375" style="273" hidden="1" customWidth="1"/>
    <col min="6921" max="6921" width="9.42578125" style="273" hidden="1" customWidth="1"/>
    <col min="6922" max="6922" width="0.85546875" style="273" hidden="1" customWidth="1"/>
    <col min="6923" max="6928" width="11.42578125" style="273" hidden="1" customWidth="1"/>
    <col min="6929" max="7168" width="11.42578125" style="273" hidden="1"/>
    <col min="7169" max="7169" width="20.42578125" style="273" hidden="1" customWidth="1"/>
    <col min="7170" max="7170" width="9" style="273" hidden="1" customWidth="1"/>
    <col min="7171" max="7171" width="3.140625" style="273" hidden="1" customWidth="1"/>
    <col min="7172" max="7172" width="9.28515625" style="273" hidden="1" customWidth="1"/>
    <col min="7173" max="7173" width="9.140625" style="273" hidden="1" customWidth="1"/>
    <col min="7174" max="7174" width="11.140625" style="273" hidden="1" customWidth="1"/>
    <col min="7175" max="7175" width="10.7109375" style="273" hidden="1" customWidth="1"/>
    <col min="7176" max="7176" width="9.7109375" style="273" hidden="1" customWidth="1"/>
    <col min="7177" max="7177" width="9.42578125" style="273" hidden="1" customWidth="1"/>
    <col min="7178" max="7178" width="0.85546875" style="273" hidden="1" customWidth="1"/>
    <col min="7179" max="7184" width="11.42578125" style="273" hidden="1" customWidth="1"/>
    <col min="7185" max="7424" width="11.42578125" style="273" hidden="1"/>
    <col min="7425" max="7425" width="20.42578125" style="273" hidden="1" customWidth="1"/>
    <col min="7426" max="7426" width="9" style="273" hidden="1" customWidth="1"/>
    <col min="7427" max="7427" width="3.140625" style="273" hidden="1" customWidth="1"/>
    <col min="7428" max="7428" width="9.28515625" style="273" hidden="1" customWidth="1"/>
    <col min="7429" max="7429" width="9.140625" style="273" hidden="1" customWidth="1"/>
    <col min="7430" max="7430" width="11.140625" style="273" hidden="1" customWidth="1"/>
    <col min="7431" max="7431" width="10.7109375" style="273" hidden="1" customWidth="1"/>
    <col min="7432" max="7432" width="9.7109375" style="273" hidden="1" customWidth="1"/>
    <col min="7433" max="7433" width="9.42578125" style="273" hidden="1" customWidth="1"/>
    <col min="7434" max="7434" width="0.85546875" style="273" hidden="1" customWidth="1"/>
    <col min="7435" max="7440" width="11.42578125" style="273" hidden="1" customWidth="1"/>
    <col min="7441" max="7680" width="11.42578125" style="273" hidden="1"/>
    <col min="7681" max="7681" width="20.42578125" style="273" hidden="1" customWidth="1"/>
    <col min="7682" max="7682" width="9" style="273" hidden="1" customWidth="1"/>
    <col min="7683" max="7683" width="3.140625" style="273" hidden="1" customWidth="1"/>
    <col min="7684" max="7684" width="9.28515625" style="273" hidden="1" customWidth="1"/>
    <col min="7685" max="7685" width="9.140625" style="273" hidden="1" customWidth="1"/>
    <col min="7686" max="7686" width="11.140625" style="273" hidden="1" customWidth="1"/>
    <col min="7687" max="7687" width="10.7109375" style="273" hidden="1" customWidth="1"/>
    <col min="7688" max="7688" width="9.7109375" style="273" hidden="1" customWidth="1"/>
    <col min="7689" max="7689" width="9.42578125" style="273" hidden="1" customWidth="1"/>
    <col min="7690" max="7690" width="0.85546875" style="273" hidden="1" customWidth="1"/>
    <col min="7691" max="7696" width="11.42578125" style="273" hidden="1" customWidth="1"/>
    <col min="7697" max="7936" width="11.42578125" style="273" hidden="1"/>
    <col min="7937" max="7937" width="20.42578125" style="273" hidden="1" customWidth="1"/>
    <col min="7938" max="7938" width="9" style="273" hidden="1" customWidth="1"/>
    <col min="7939" max="7939" width="3.140625" style="273" hidden="1" customWidth="1"/>
    <col min="7940" max="7940" width="9.28515625" style="273" hidden="1" customWidth="1"/>
    <col min="7941" max="7941" width="9.140625" style="273" hidden="1" customWidth="1"/>
    <col min="7942" max="7942" width="11.140625" style="273" hidden="1" customWidth="1"/>
    <col min="7943" max="7943" width="10.7109375" style="273" hidden="1" customWidth="1"/>
    <col min="7944" max="7944" width="9.7109375" style="273" hidden="1" customWidth="1"/>
    <col min="7945" max="7945" width="9.42578125" style="273" hidden="1" customWidth="1"/>
    <col min="7946" max="7946" width="0.85546875" style="273" hidden="1" customWidth="1"/>
    <col min="7947" max="7952" width="11.42578125" style="273" hidden="1" customWidth="1"/>
    <col min="7953" max="8192" width="11.42578125" style="273" hidden="1"/>
    <col min="8193" max="8193" width="20.42578125" style="273" hidden="1" customWidth="1"/>
    <col min="8194" max="8194" width="9" style="273" hidden="1" customWidth="1"/>
    <col min="8195" max="8195" width="3.140625" style="273" hidden="1" customWidth="1"/>
    <col min="8196" max="8196" width="9.28515625" style="273" hidden="1" customWidth="1"/>
    <col min="8197" max="8197" width="9.140625" style="273" hidden="1" customWidth="1"/>
    <col min="8198" max="8198" width="11.140625" style="273" hidden="1" customWidth="1"/>
    <col min="8199" max="8199" width="10.7109375" style="273" hidden="1" customWidth="1"/>
    <col min="8200" max="8200" width="9.7109375" style="273" hidden="1" customWidth="1"/>
    <col min="8201" max="8201" width="9.42578125" style="273" hidden="1" customWidth="1"/>
    <col min="8202" max="8202" width="0.85546875" style="273" hidden="1" customWidth="1"/>
    <col min="8203" max="8208" width="11.42578125" style="273" hidden="1" customWidth="1"/>
    <col min="8209" max="8448" width="11.42578125" style="273" hidden="1"/>
    <col min="8449" max="8449" width="20.42578125" style="273" hidden="1" customWidth="1"/>
    <col min="8450" max="8450" width="9" style="273" hidden="1" customWidth="1"/>
    <col min="8451" max="8451" width="3.140625" style="273" hidden="1" customWidth="1"/>
    <col min="8452" max="8452" width="9.28515625" style="273" hidden="1" customWidth="1"/>
    <col min="8453" max="8453" width="9.140625" style="273" hidden="1" customWidth="1"/>
    <col min="8454" max="8454" width="11.140625" style="273" hidden="1" customWidth="1"/>
    <col min="8455" max="8455" width="10.7109375" style="273" hidden="1" customWidth="1"/>
    <col min="8456" max="8456" width="9.7109375" style="273" hidden="1" customWidth="1"/>
    <col min="8457" max="8457" width="9.42578125" style="273" hidden="1" customWidth="1"/>
    <col min="8458" max="8458" width="0.85546875" style="273" hidden="1" customWidth="1"/>
    <col min="8459" max="8464" width="11.42578125" style="273" hidden="1" customWidth="1"/>
    <col min="8465" max="8704" width="11.42578125" style="273" hidden="1"/>
    <col min="8705" max="8705" width="20.42578125" style="273" hidden="1" customWidth="1"/>
    <col min="8706" max="8706" width="9" style="273" hidden="1" customWidth="1"/>
    <col min="8707" max="8707" width="3.140625" style="273" hidden="1" customWidth="1"/>
    <col min="8708" max="8708" width="9.28515625" style="273" hidden="1" customWidth="1"/>
    <col min="8709" max="8709" width="9.140625" style="273" hidden="1" customWidth="1"/>
    <col min="8710" max="8710" width="11.140625" style="273" hidden="1" customWidth="1"/>
    <col min="8711" max="8711" width="10.7109375" style="273" hidden="1" customWidth="1"/>
    <col min="8712" max="8712" width="9.7109375" style="273" hidden="1" customWidth="1"/>
    <col min="8713" max="8713" width="9.42578125" style="273" hidden="1" customWidth="1"/>
    <col min="8714" max="8714" width="0.85546875" style="273" hidden="1" customWidth="1"/>
    <col min="8715" max="8720" width="11.42578125" style="273" hidden="1" customWidth="1"/>
    <col min="8721" max="8960" width="11.42578125" style="273" hidden="1"/>
    <col min="8961" max="8961" width="20.42578125" style="273" hidden="1" customWidth="1"/>
    <col min="8962" max="8962" width="9" style="273" hidden="1" customWidth="1"/>
    <col min="8963" max="8963" width="3.140625" style="273" hidden="1" customWidth="1"/>
    <col min="8964" max="8964" width="9.28515625" style="273" hidden="1" customWidth="1"/>
    <col min="8965" max="8965" width="9.140625" style="273" hidden="1" customWidth="1"/>
    <col min="8966" max="8966" width="11.140625" style="273" hidden="1" customWidth="1"/>
    <col min="8967" max="8967" width="10.7109375" style="273" hidden="1" customWidth="1"/>
    <col min="8968" max="8968" width="9.7109375" style="273" hidden="1" customWidth="1"/>
    <col min="8969" max="8969" width="9.42578125" style="273" hidden="1" customWidth="1"/>
    <col min="8970" max="8970" width="0.85546875" style="273" hidden="1" customWidth="1"/>
    <col min="8971" max="8976" width="11.42578125" style="273" hidden="1" customWidth="1"/>
    <col min="8977" max="9216" width="11.42578125" style="273" hidden="1"/>
    <col min="9217" max="9217" width="20.42578125" style="273" hidden="1" customWidth="1"/>
    <col min="9218" max="9218" width="9" style="273" hidden="1" customWidth="1"/>
    <col min="9219" max="9219" width="3.140625" style="273" hidden="1" customWidth="1"/>
    <col min="9220" max="9220" width="9.28515625" style="273" hidden="1" customWidth="1"/>
    <col min="9221" max="9221" width="9.140625" style="273" hidden="1" customWidth="1"/>
    <col min="9222" max="9222" width="11.140625" style="273" hidden="1" customWidth="1"/>
    <col min="9223" max="9223" width="10.7109375" style="273" hidden="1" customWidth="1"/>
    <col min="9224" max="9224" width="9.7109375" style="273" hidden="1" customWidth="1"/>
    <col min="9225" max="9225" width="9.42578125" style="273" hidden="1" customWidth="1"/>
    <col min="9226" max="9226" width="0.85546875" style="273" hidden="1" customWidth="1"/>
    <col min="9227" max="9232" width="11.42578125" style="273" hidden="1" customWidth="1"/>
    <col min="9233" max="9472" width="11.42578125" style="273" hidden="1"/>
    <col min="9473" max="9473" width="20.42578125" style="273" hidden="1" customWidth="1"/>
    <col min="9474" max="9474" width="9" style="273" hidden="1" customWidth="1"/>
    <col min="9475" max="9475" width="3.140625" style="273" hidden="1" customWidth="1"/>
    <col min="9476" max="9476" width="9.28515625" style="273" hidden="1" customWidth="1"/>
    <col min="9477" max="9477" width="9.140625" style="273" hidden="1" customWidth="1"/>
    <col min="9478" max="9478" width="11.140625" style="273" hidden="1" customWidth="1"/>
    <col min="9479" max="9479" width="10.7109375" style="273" hidden="1" customWidth="1"/>
    <col min="9480" max="9480" width="9.7109375" style="273" hidden="1" customWidth="1"/>
    <col min="9481" max="9481" width="9.42578125" style="273" hidden="1" customWidth="1"/>
    <col min="9482" max="9482" width="0.85546875" style="273" hidden="1" customWidth="1"/>
    <col min="9483" max="9488" width="11.42578125" style="273" hidden="1" customWidth="1"/>
    <col min="9489" max="9728" width="11.42578125" style="273" hidden="1"/>
    <col min="9729" max="9729" width="20.42578125" style="273" hidden="1" customWidth="1"/>
    <col min="9730" max="9730" width="9" style="273" hidden="1" customWidth="1"/>
    <col min="9731" max="9731" width="3.140625" style="273" hidden="1" customWidth="1"/>
    <col min="9732" max="9732" width="9.28515625" style="273" hidden="1" customWidth="1"/>
    <col min="9733" max="9733" width="9.140625" style="273" hidden="1" customWidth="1"/>
    <col min="9734" max="9734" width="11.140625" style="273" hidden="1" customWidth="1"/>
    <col min="9735" max="9735" width="10.7109375" style="273" hidden="1" customWidth="1"/>
    <col min="9736" max="9736" width="9.7109375" style="273" hidden="1" customWidth="1"/>
    <col min="9737" max="9737" width="9.42578125" style="273" hidden="1" customWidth="1"/>
    <col min="9738" max="9738" width="0.85546875" style="273" hidden="1" customWidth="1"/>
    <col min="9739" max="9744" width="11.42578125" style="273" hidden="1" customWidth="1"/>
    <col min="9745" max="9984" width="11.42578125" style="273" hidden="1"/>
    <col min="9985" max="9985" width="20.42578125" style="273" hidden="1" customWidth="1"/>
    <col min="9986" max="9986" width="9" style="273" hidden="1" customWidth="1"/>
    <col min="9987" max="9987" width="3.140625" style="273" hidden="1" customWidth="1"/>
    <col min="9988" max="9988" width="9.28515625" style="273" hidden="1" customWidth="1"/>
    <col min="9989" max="9989" width="9.140625" style="273" hidden="1" customWidth="1"/>
    <col min="9990" max="9990" width="11.140625" style="273" hidden="1" customWidth="1"/>
    <col min="9991" max="9991" width="10.7109375" style="273" hidden="1" customWidth="1"/>
    <col min="9992" max="9992" width="9.7109375" style="273" hidden="1" customWidth="1"/>
    <col min="9993" max="9993" width="9.42578125" style="273" hidden="1" customWidth="1"/>
    <col min="9994" max="9994" width="0.85546875" style="273" hidden="1" customWidth="1"/>
    <col min="9995" max="10000" width="11.42578125" style="273" hidden="1" customWidth="1"/>
    <col min="10001" max="10240" width="11.42578125" style="273" hidden="1"/>
    <col min="10241" max="10241" width="20.42578125" style="273" hidden="1" customWidth="1"/>
    <col min="10242" max="10242" width="9" style="273" hidden="1" customWidth="1"/>
    <col min="10243" max="10243" width="3.140625" style="273" hidden="1" customWidth="1"/>
    <col min="10244" max="10244" width="9.28515625" style="273" hidden="1" customWidth="1"/>
    <col min="10245" max="10245" width="9.140625" style="273" hidden="1" customWidth="1"/>
    <col min="10246" max="10246" width="11.140625" style="273" hidden="1" customWidth="1"/>
    <col min="10247" max="10247" width="10.7109375" style="273" hidden="1" customWidth="1"/>
    <col min="10248" max="10248" width="9.7109375" style="273" hidden="1" customWidth="1"/>
    <col min="10249" max="10249" width="9.42578125" style="273" hidden="1" customWidth="1"/>
    <col min="10250" max="10250" width="0.85546875" style="273" hidden="1" customWidth="1"/>
    <col min="10251" max="10256" width="11.42578125" style="273" hidden="1" customWidth="1"/>
    <col min="10257" max="10496" width="11.42578125" style="273" hidden="1"/>
    <col min="10497" max="10497" width="20.42578125" style="273" hidden="1" customWidth="1"/>
    <col min="10498" max="10498" width="9" style="273" hidden="1" customWidth="1"/>
    <col min="10499" max="10499" width="3.140625" style="273" hidden="1" customWidth="1"/>
    <col min="10500" max="10500" width="9.28515625" style="273" hidden="1" customWidth="1"/>
    <col min="10501" max="10501" width="9.140625" style="273" hidden="1" customWidth="1"/>
    <col min="10502" max="10502" width="11.140625" style="273" hidden="1" customWidth="1"/>
    <col min="10503" max="10503" width="10.7109375" style="273" hidden="1" customWidth="1"/>
    <col min="10504" max="10504" width="9.7109375" style="273" hidden="1" customWidth="1"/>
    <col min="10505" max="10505" width="9.42578125" style="273" hidden="1" customWidth="1"/>
    <col min="10506" max="10506" width="0.85546875" style="273" hidden="1" customWidth="1"/>
    <col min="10507" max="10512" width="11.42578125" style="273" hidden="1" customWidth="1"/>
    <col min="10513" max="10752" width="11.42578125" style="273" hidden="1"/>
    <col min="10753" max="10753" width="20.42578125" style="273" hidden="1" customWidth="1"/>
    <col min="10754" max="10754" width="9" style="273" hidden="1" customWidth="1"/>
    <col min="10755" max="10755" width="3.140625" style="273" hidden="1" customWidth="1"/>
    <col min="10756" max="10756" width="9.28515625" style="273" hidden="1" customWidth="1"/>
    <col min="10757" max="10757" width="9.140625" style="273" hidden="1" customWidth="1"/>
    <col min="10758" max="10758" width="11.140625" style="273" hidden="1" customWidth="1"/>
    <col min="10759" max="10759" width="10.7109375" style="273" hidden="1" customWidth="1"/>
    <col min="10760" max="10760" width="9.7109375" style="273" hidden="1" customWidth="1"/>
    <col min="10761" max="10761" width="9.42578125" style="273" hidden="1" customWidth="1"/>
    <col min="10762" max="10762" width="0.85546875" style="273" hidden="1" customWidth="1"/>
    <col min="10763" max="10768" width="11.42578125" style="273" hidden="1" customWidth="1"/>
    <col min="10769" max="11008" width="11.42578125" style="273" hidden="1"/>
    <col min="11009" max="11009" width="20.42578125" style="273" hidden="1" customWidth="1"/>
    <col min="11010" max="11010" width="9" style="273" hidden="1" customWidth="1"/>
    <col min="11011" max="11011" width="3.140625" style="273" hidden="1" customWidth="1"/>
    <col min="11012" max="11012" width="9.28515625" style="273" hidden="1" customWidth="1"/>
    <col min="11013" max="11013" width="9.140625" style="273" hidden="1" customWidth="1"/>
    <col min="11014" max="11014" width="11.140625" style="273" hidden="1" customWidth="1"/>
    <col min="11015" max="11015" width="10.7109375" style="273" hidden="1" customWidth="1"/>
    <col min="11016" max="11016" width="9.7109375" style="273" hidden="1" customWidth="1"/>
    <col min="11017" max="11017" width="9.42578125" style="273" hidden="1" customWidth="1"/>
    <col min="11018" max="11018" width="0.85546875" style="273" hidden="1" customWidth="1"/>
    <col min="11019" max="11024" width="11.42578125" style="273" hidden="1" customWidth="1"/>
    <col min="11025" max="11264" width="11.42578125" style="273" hidden="1"/>
    <col min="11265" max="11265" width="20.42578125" style="273" hidden="1" customWidth="1"/>
    <col min="11266" max="11266" width="9" style="273" hidden="1" customWidth="1"/>
    <col min="11267" max="11267" width="3.140625" style="273" hidden="1" customWidth="1"/>
    <col min="11268" max="11268" width="9.28515625" style="273" hidden="1" customWidth="1"/>
    <col min="11269" max="11269" width="9.140625" style="273" hidden="1" customWidth="1"/>
    <col min="11270" max="11270" width="11.140625" style="273" hidden="1" customWidth="1"/>
    <col min="11271" max="11271" width="10.7109375" style="273" hidden="1" customWidth="1"/>
    <col min="11272" max="11272" width="9.7109375" style="273" hidden="1" customWidth="1"/>
    <col min="11273" max="11273" width="9.42578125" style="273" hidden="1" customWidth="1"/>
    <col min="11274" max="11274" width="0.85546875" style="273" hidden="1" customWidth="1"/>
    <col min="11275" max="11280" width="11.42578125" style="273" hidden="1" customWidth="1"/>
    <col min="11281" max="11520" width="11.42578125" style="273" hidden="1"/>
    <col min="11521" max="11521" width="20.42578125" style="273" hidden="1" customWidth="1"/>
    <col min="11522" max="11522" width="9" style="273" hidden="1" customWidth="1"/>
    <col min="11523" max="11523" width="3.140625" style="273" hidden="1" customWidth="1"/>
    <col min="11524" max="11524" width="9.28515625" style="273" hidden="1" customWidth="1"/>
    <col min="11525" max="11525" width="9.140625" style="273" hidden="1" customWidth="1"/>
    <col min="11526" max="11526" width="11.140625" style="273" hidden="1" customWidth="1"/>
    <col min="11527" max="11527" width="10.7109375" style="273" hidden="1" customWidth="1"/>
    <col min="11528" max="11528" width="9.7109375" style="273" hidden="1" customWidth="1"/>
    <col min="11529" max="11529" width="9.42578125" style="273" hidden="1" customWidth="1"/>
    <col min="11530" max="11530" width="0.85546875" style="273" hidden="1" customWidth="1"/>
    <col min="11531" max="11536" width="11.42578125" style="273" hidden="1" customWidth="1"/>
    <col min="11537" max="11776" width="11.42578125" style="273" hidden="1"/>
    <col min="11777" max="11777" width="20.42578125" style="273" hidden="1" customWidth="1"/>
    <col min="11778" max="11778" width="9" style="273" hidden="1" customWidth="1"/>
    <col min="11779" max="11779" width="3.140625" style="273" hidden="1" customWidth="1"/>
    <col min="11780" max="11780" width="9.28515625" style="273" hidden="1" customWidth="1"/>
    <col min="11781" max="11781" width="9.140625" style="273" hidden="1" customWidth="1"/>
    <col min="11782" max="11782" width="11.140625" style="273" hidden="1" customWidth="1"/>
    <col min="11783" max="11783" width="10.7109375" style="273" hidden="1" customWidth="1"/>
    <col min="11784" max="11784" width="9.7109375" style="273" hidden="1" customWidth="1"/>
    <col min="11785" max="11785" width="9.42578125" style="273" hidden="1" customWidth="1"/>
    <col min="11786" max="11786" width="0.85546875" style="273" hidden="1" customWidth="1"/>
    <col min="11787" max="11792" width="11.42578125" style="273" hidden="1" customWidth="1"/>
    <col min="11793" max="12032" width="11.42578125" style="273" hidden="1"/>
    <col min="12033" max="12033" width="20.42578125" style="273" hidden="1" customWidth="1"/>
    <col min="12034" max="12034" width="9" style="273" hidden="1" customWidth="1"/>
    <col min="12035" max="12035" width="3.140625" style="273" hidden="1" customWidth="1"/>
    <col min="12036" max="12036" width="9.28515625" style="273" hidden="1" customWidth="1"/>
    <col min="12037" max="12037" width="9.140625" style="273" hidden="1" customWidth="1"/>
    <col min="12038" max="12038" width="11.140625" style="273" hidden="1" customWidth="1"/>
    <col min="12039" max="12039" width="10.7109375" style="273" hidden="1" customWidth="1"/>
    <col min="12040" max="12040" width="9.7109375" style="273" hidden="1" customWidth="1"/>
    <col min="12041" max="12041" width="9.42578125" style="273" hidden="1" customWidth="1"/>
    <col min="12042" max="12042" width="0.85546875" style="273" hidden="1" customWidth="1"/>
    <col min="12043" max="12048" width="11.42578125" style="273" hidden="1" customWidth="1"/>
    <col min="12049" max="12288" width="11.42578125" style="273" hidden="1"/>
    <col min="12289" max="12289" width="20.42578125" style="273" hidden="1" customWidth="1"/>
    <col min="12290" max="12290" width="9" style="273" hidden="1" customWidth="1"/>
    <col min="12291" max="12291" width="3.140625" style="273" hidden="1" customWidth="1"/>
    <col min="12292" max="12292" width="9.28515625" style="273" hidden="1" customWidth="1"/>
    <col min="12293" max="12293" width="9.140625" style="273" hidden="1" customWidth="1"/>
    <col min="12294" max="12294" width="11.140625" style="273" hidden="1" customWidth="1"/>
    <col min="12295" max="12295" width="10.7109375" style="273" hidden="1" customWidth="1"/>
    <col min="12296" max="12296" width="9.7109375" style="273" hidden="1" customWidth="1"/>
    <col min="12297" max="12297" width="9.42578125" style="273" hidden="1" customWidth="1"/>
    <col min="12298" max="12298" width="0.85546875" style="273" hidden="1" customWidth="1"/>
    <col min="12299" max="12304" width="11.42578125" style="273" hidden="1" customWidth="1"/>
    <col min="12305" max="12544" width="11.42578125" style="273" hidden="1"/>
    <col min="12545" max="12545" width="20.42578125" style="273" hidden="1" customWidth="1"/>
    <col min="12546" max="12546" width="9" style="273" hidden="1" customWidth="1"/>
    <col min="12547" max="12547" width="3.140625" style="273" hidden="1" customWidth="1"/>
    <col min="12548" max="12548" width="9.28515625" style="273" hidden="1" customWidth="1"/>
    <col min="12549" max="12549" width="9.140625" style="273" hidden="1" customWidth="1"/>
    <col min="12550" max="12550" width="11.140625" style="273" hidden="1" customWidth="1"/>
    <col min="12551" max="12551" width="10.7109375" style="273" hidden="1" customWidth="1"/>
    <col min="12552" max="12552" width="9.7109375" style="273" hidden="1" customWidth="1"/>
    <col min="12553" max="12553" width="9.42578125" style="273" hidden="1" customWidth="1"/>
    <col min="12554" max="12554" width="0.85546875" style="273" hidden="1" customWidth="1"/>
    <col min="12555" max="12560" width="11.42578125" style="273" hidden="1" customWidth="1"/>
    <col min="12561" max="12800" width="11.42578125" style="273" hidden="1"/>
    <col min="12801" max="12801" width="20.42578125" style="273" hidden="1" customWidth="1"/>
    <col min="12802" max="12802" width="9" style="273" hidden="1" customWidth="1"/>
    <col min="12803" max="12803" width="3.140625" style="273" hidden="1" customWidth="1"/>
    <col min="12804" max="12804" width="9.28515625" style="273" hidden="1" customWidth="1"/>
    <col min="12805" max="12805" width="9.140625" style="273" hidden="1" customWidth="1"/>
    <col min="12806" max="12806" width="11.140625" style="273" hidden="1" customWidth="1"/>
    <col min="12807" max="12807" width="10.7109375" style="273" hidden="1" customWidth="1"/>
    <col min="12808" max="12808" width="9.7109375" style="273" hidden="1" customWidth="1"/>
    <col min="12809" max="12809" width="9.42578125" style="273" hidden="1" customWidth="1"/>
    <col min="12810" max="12810" width="0.85546875" style="273" hidden="1" customWidth="1"/>
    <col min="12811" max="12816" width="11.42578125" style="273" hidden="1" customWidth="1"/>
    <col min="12817" max="13056" width="11.42578125" style="273" hidden="1"/>
    <col min="13057" max="13057" width="20.42578125" style="273" hidden="1" customWidth="1"/>
    <col min="13058" max="13058" width="9" style="273" hidden="1" customWidth="1"/>
    <col min="13059" max="13059" width="3.140625" style="273" hidden="1" customWidth="1"/>
    <col min="13060" max="13060" width="9.28515625" style="273" hidden="1" customWidth="1"/>
    <col min="13061" max="13061" width="9.140625" style="273" hidden="1" customWidth="1"/>
    <col min="13062" max="13062" width="11.140625" style="273" hidden="1" customWidth="1"/>
    <col min="13063" max="13063" width="10.7109375" style="273" hidden="1" customWidth="1"/>
    <col min="13064" max="13064" width="9.7109375" style="273" hidden="1" customWidth="1"/>
    <col min="13065" max="13065" width="9.42578125" style="273" hidden="1" customWidth="1"/>
    <col min="13066" max="13066" width="0.85546875" style="273" hidden="1" customWidth="1"/>
    <col min="13067" max="13072" width="11.42578125" style="273" hidden="1" customWidth="1"/>
    <col min="13073" max="13312" width="11.42578125" style="273" hidden="1"/>
    <col min="13313" max="13313" width="20.42578125" style="273" hidden="1" customWidth="1"/>
    <col min="13314" max="13314" width="9" style="273" hidden="1" customWidth="1"/>
    <col min="13315" max="13315" width="3.140625" style="273" hidden="1" customWidth="1"/>
    <col min="13316" max="13316" width="9.28515625" style="273" hidden="1" customWidth="1"/>
    <col min="13317" max="13317" width="9.140625" style="273" hidden="1" customWidth="1"/>
    <col min="13318" max="13318" width="11.140625" style="273" hidden="1" customWidth="1"/>
    <col min="13319" max="13319" width="10.7109375" style="273" hidden="1" customWidth="1"/>
    <col min="13320" max="13320" width="9.7109375" style="273" hidden="1" customWidth="1"/>
    <col min="13321" max="13321" width="9.42578125" style="273" hidden="1" customWidth="1"/>
    <col min="13322" max="13322" width="0.85546875" style="273" hidden="1" customWidth="1"/>
    <col min="13323" max="13328" width="11.42578125" style="273" hidden="1" customWidth="1"/>
    <col min="13329" max="13568" width="11.42578125" style="273" hidden="1"/>
    <col min="13569" max="13569" width="20.42578125" style="273" hidden="1" customWidth="1"/>
    <col min="13570" max="13570" width="9" style="273" hidden="1" customWidth="1"/>
    <col min="13571" max="13571" width="3.140625" style="273" hidden="1" customWidth="1"/>
    <col min="13572" max="13572" width="9.28515625" style="273" hidden="1" customWidth="1"/>
    <col min="13573" max="13573" width="9.140625" style="273" hidden="1" customWidth="1"/>
    <col min="13574" max="13574" width="11.140625" style="273" hidden="1" customWidth="1"/>
    <col min="13575" max="13575" width="10.7109375" style="273" hidden="1" customWidth="1"/>
    <col min="13576" max="13576" width="9.7109375" style="273" hidden="1" customWidth="1"/>
    <col min="13577" max="13577" width="9.42578125" style="273" hidden="1" customWidth="1"/>
    <col min="13578" max="13578" width="0.85546875" style="273" hidden="1" customWidth="1"/>
    <col min="13579" max="13584" width="11.42578125" style="273" hidden="1" customWidth="1"/>
    <col min="13585" max="13824" width="11.42578125" style="273" hidden="1"/>
    <col min="13825" max="13825" width="20.42578125" style="273" hidden="1" customWidth="1"/>
    <col min="13826" max="13826" width="9" style="273" hidden="1" customWidth="1"/>
    <col min="13827" max="13827" width="3.140625" style="273" hidden="1" customWidth="1"/>
    <col min="13828" max="13828" width="9.28515625" style="273" hidden="1" customWidth="1"/>
    <col min="13829" max="13829" width="9.140625" style="273" hidden="1" customWidth="1"/>
    <col min="13830" max="13830" width="11.140625" style="273" hidden="1" customWidth="1"/>
    <col min="13831" max="13831" width="10.7109375" style="273" hidden="1" customWidth="1"/>
    <col min="13832" max="13832" width="9.7109375" style="273" hidden="1" customWidth="1"/>
    <col min="13833" max="13833" width="9.42578125" style="273" hidden="1" customWidth="1"/>
    <col min="13834" max="13834" width="0.85546875" style="273" hidden="1" customWidth="1"/>
    <col min="13835" max="13840" width="11.42578125" style="273" hidden="1" customWidth="1"/>
    <col min="13841" max="14080" width="11.42578125" style="273" hidden="1"/>
    <col min="14081" max="14081" width="20.42578125" style="273" hidden="1" customWidth="1"/>
    <col min="14082" max="14082" width="9" style="273" hidden="1" customWidth="1"/>
    <col min="14083" max="14083" width="3.140625" style="273" hidden="1" customWidth="1"/>
    <col min="14084" max="14084" width="9.28515625" style="273" hidden="1" customWidth="1"/>
    <col min="14085" max="14085" width="9.140625" style="273" hidden="1" customWidth="1"/>
    <col min="14086" max="14086" width="11.140625" style="273" hidden="1" customWidth="1"/>
    <col min="14087" max="14087" width="10.7109375" style="273" hidden="1" customWidth="1"/>
    <col min="14088" max="14088" width="9.7109375" style="273" hidden="1" customWidth="1"/>
    <col min="14089" max="14089" width="9.42578125" style="273" hidden="1" customWidth="1"/>
    <col min="14090" max="14090" width="0.85546875" style="273" hidden="1" customWidth="1"/>
    <col min="14091" max="14096" width="11.42578125" style="273" hidden="1" customWidth="1"/>
    <col min="14097" max="14336" width="11.42578125" style="273" hidden="1"/>
    <col min="14337" max="14337" width="20.42578125" style="273" hidden="1" customWidth="1"/>
    <col min="14338" max="14338" width="9" style="273" hidden="1" customWidth="1"/>
    <col min="14339" max="14339" width="3.140625" style="273" hidden="1" customWidth="1"/>
    <col min="14340" max="14340" width="9.28515625" style="273" hidden="1" customWidth="1"/>
    <col min="14341" max="14341" width="9.140625" style="273" hidden="1" customWidth="1"/>
    <col min="14342" max="14342" width="11.140625" style="273" hidden="1" customWidth="1"/>
    <col min="14343" max="14343" width="10.7109375" style="273" hidden="1" customWidth="1"/>
    <col min="14344" max="14344" width="9.7109375" style="273" hidden="1" customWidth="1"/>
    <col min="14345" max="14345" width="9.42578125" style="273" hidden="1" customWidth="1"/>
    <col min="14346" max="14346" width="0.85546875" style="273" hidden="1" customWidth="1"/>
    <col min="14347" max="14352" width="11.42578125" style="273" hidden="1" customWidth="1"/>
    <col min="14353" max="14592" width="11.42578125" style="273" hidden="1"/>
    <col min="14593" max="14593" width="20.42578125" style="273" hidden="1" customWidth="1"/>
    <col min="14594" max="14594" width="9" style="273" hidden="1" customWidth="1"/>
    <col min="14595" max="14595" width="3.140625" style="273" hidden="1" customWidth="1"/>
    <col min="14596" max="14596" width="9.28515625" style="273" hidden="1" customWidth="1"/>
    <col min="14597" max="14597" width="9.140625" style="273" hidden="1" customWidth="1"/>
    <col min="14598" max="14598" width="11.140625" style="273" hidden="1" customWidth="1"/>
    <col min="14599" max="14599" width="10.7109375" style="273" hidden="1" customWidth="1"/>
    <col min="14600" max="14600" width="9.7109375" style="273" hidden="1" customWidth="1"/>
    <col min="14601" max="14601" width="9.42578125" style="273" hidden="1" customWidth="1"/>
    <col min="14602" max="14602" width="0.85546875" style="273" hidden="1" customWidth="1"/>
    <col min="14603" max="14608" width="11.42578125" style="273" hidden="1" customWidth="1"/>
    <col min="14609" max="14848" width="11.42578125" style="273" hidden="1"/>
    <col min="14849" max="14849" width="20.42578125" style="273" hidden="1" customWidth="1"/>
    <col min="14850" max="14850" width="9" style="273" hidden="1" customWidth="1"/>
    <col min="14851" max="14851" width="3.140625" style="273" hidden="1" customWidth="1"/>
    <col min="14852" max="14852" width="9.28515625" style="273" hidden="1" customWidth="1"/>
    <col min="14853" max="14853" width="9.140625" style="273" hidden="1" customWidth="1"/>
    <col min="14854" max="14854" width="11.140625" style="273" hidden="1" customWidth="1"/>
    <col min="14855" max="14855" width="10.7109375" style="273" hidden="1" customWidth="1"/>
    <col min="14856" max="14856" width="9.7109375" style="273" hidden="1" customWidth="1"/>
    <col min="14857" max="14857" width="9.42578125" style="273" hidden="1" customWidth="1"/>
    <col min="14858" max="14858" width="0.85546875" style="273" hidden="1" customWidth="1"/>
    <col min="14859" max="14864" width="11.42578125" style="273" hidden="1" customWidth="1"/>
    <col min="14865" max="15104" width="11.42578125" style="273" hidden="1"/>
    <col min="15105" max="15105" width="20.42578125" style="273" hidden="1" customWidth="1"/>
    <col min="15106" max="15106" width="9" style="273" hidden="1" customWidth="1"/>
    <col min="15107" max="15107" width="3.140625" style="273" hidden="1" customWidth="1"/>
    <col min="15108" max="15108" width="9.28515625" style="273" hidden="1" customWidth="1"/>
    <col min="15109" max="15109" width="9.140625" style="273" hidden="1" customWidth="1"/>
    <col min="15110" max="15110" width="11.140625" style="273" hidden="1" customWidth="1"/>
    <col min="15111" max="15111" width="10.7109375" style="273" hidden="1" customWidth="1"/>
    <col min="15112" max="15112" width="9.7109375" style="273" hidden="1" customWidth="1"/>
    <col min="15113" max="15113" width="9.42578125" style="273" hidden="1" customWidth="1"/>
    <col min="15114" max="15114" width="0.85546875" style="273" hidden="1" customWidth="1"/>
    <col min="15115" max="15120" width="11.42578125" style="273" hidden="1" customWidth="1"/>
    <col min="15121" max="15360" width="11.42578125" style="273" hidden="1"/>
    <col min="15361" max="15361" width="20.42578125" style="273" hidden="1" customWidth="1"/>
    <col min="15362" max="15362" width="9" style="273" hidden="1" customWidth="1"/>
    <col min="15363" max="15363" width="3.140625" style="273" hidden="1" customWidth="1"/>
    <col min="15364" max="15364" width="9.28515625" style="273" hidden="1" customWidth="1"/>
    <col min="15365" max="15365" width="9.140625" style="273" hidden="1" customWidth="1"/>
    <col min="15366" max="15366" width="11.140625" style="273" hidden="1" customWidth="1"/>
    <col min="15367" max="15367" width="10.7109375" style="273" hidden="1" customWidth="1"/>
    <col min="15368" max="15368" width="9.7109375" style="273" hidden="1" customWidth="1"/>
    <col min="15369" max="15369" width="9.42578125" style="273" hidden="1" customWidth="1"/>
    <col min="15370" max="15370" width="0.85546875" style="273" hidden="1" customWidth="1"/>
    <col min="15371" max="15376" width="11.42578125" style="273" hidden="1" customWidth="1"/>
    <col min="15377" max="15616" width="11.42578125" style="273" hidden="1"/>
    <col min="15617" max="15617" width="20.42578125" style="273" hidden="1" customWidth="1"/>
    <col min="15618" max="15618" width="9" style="273" hidden="1" customWidth="1"/>
    <col min="15619" max="15619" width="3.140625" style="273" hidden="1" customWidth="1"/>
    <col min="15620" max="15620" width="9.28515625" style="273" hidden="1" customWidth="1"/>
    <col min="15621" max="15621" width="9.140625" style="273" hidden="1" customWidth="1"/>
    <col min="15622" max="15622" width="11.140625" style="273" hidden="1" customWidth="1"/>
    <col min="15623" max="15623" width="10.7109375" style="273" hidden="1" customWidth="1"/>
    <col min="15624" max="15624" width="9.7109375" style="273" hidden="1" customWidth="1"/>
    <col min="15625" max="15625" width="9.42578125" style="273" hidden="1" customWidth="1"/>
    <col min="15626" max="15626" width="0.85546875" style="273" hidden="1" customWidth="1"/>
    <col min="15627" max="15632" width="11.42578125" style="273" hidden="1" customWidth="1"/>
    <col min="15633" max="15872" width="11.42578125" style="273" hidden="1"/>
    <col min="15873" max="15873" width="20.42578125" style="273" hidden="1" customWidth="1"/>
    <col min="15874" max="15874" width="9" style="273" hidden="1" customWidth="1"/>
    <col min="15875" max="15875" width="3.140625" style="273" hidden="1" customWidth="1"/>
    <col min="15876" max="15876" width="9.28515625" style="273" hidden="1" customWidth="1"/>
    <col min="15877" max="15877" width="9.140625" style="273" hidden="1" customWidth="1"/>
    <col min="15878" max="15878" width="11.140625" style="273" hidden="1" customWidth="1"/>
    <col min="15879" max="15879" width="10.7109375" style="273" hidden="1" customWidth="1"/>
    <col min="15880" max="15880" width="9.7109375" style="273" hidden="1" customWidth="1"/>
    <col min="15881" max="15881" width="9.42578125" style="273" hidden="1" customWidth="1"/>
    <col min="15882" max="15882" width="0.85546875" style="273" hidden="1" customWidth="1"/>
    <col min="15883" max="15888" width="11.42578125" style="273" hidden="1" customWidth="1"/>
    <col min="15889" max="16128" width="11.42578125" style="273" hidden="1"/>
    <col min="16129" max="16129" width="20.42578125" style="273" hidden="1" customWidth="1"/>
    <col min="16130" max="16130" width="9" style="273" hidden="1" customWidth="1"/>
    <col min="16131" max="16131" width="3.140625" style="273" hidden="1" customWidth="1"/>
    <col min="16132" max="16132" width="9.28515625" style="273" hidden="1" customWidth="1"/>
    <col min="16133" max="16133" width="9.140625" style="273" hidden="1" customWidth="1"/>
    <col min="16134" max="16134" width="11.140625" style="273" hidden="1" customWidth="1"/>
    <col min="16135" max="16135" width="10.7109375" style="273" hidden="1" customWidth="1"/>
    <col min="16136" max="16136" width="9.7109375" style="273" hidden="1" customWidth="1"/>
    <col min="16137" max="16137" width="9.42578125" style="273" hidden="1" customWidth="1"/>
    <col min="16138" max="16138" width="0.85546875" style="273" hidden="1" customWidth="1"/>
    <col min="16139" max="16144" width="11.42578125" style="273" hidden="1" customWidth="1"/>
    <col min="16145" max="16384" width="11.42578125" style="273" hidden="1"/>
  </cols>
  <sheetData>
    <row r="1" spans="1:10" s="207" customFormat="1" ht="12" customHeight="1">
      <c r="A1" s="206" t="s">
        <v>306</v>
      </c>
      <c r="B1" s="237"/>
      <c r="C1" s="237"/>
      <c r="D1" s="237"/>
      <c r="E1" s="237"/>
      <c r="F1" s="238"/>
      <c r="G1" s="238"/>
      <c r="H1" s="238"/>
      <c r="I1" s="159" t="s">
        <v>307</v>
      </c>
    </row>
    <row r="2" spans="1:10" s="207" customFormat="1" ht="12" customHeight="1">
      <c r="A2" s="208" t="s">
        <v>129</v>
      </c>
      <c r="B2" s="270"/>
      <c r="C2" s="270"/>
      <c r="D2" s="237"/>
      <c r="E2" s="237"/>
      <c r="F2" s="238"/>
      <c r="G2" s="238"/>
      <c r="H2" s="238"/>
      <c r="I2" s="209"/>
    </row>
    <row r="3" spans="1:10" ht="3" customHeight="1">
      <c r="A3" s="271"/>
      <c r="B3" s="271"/>
      <c r="C3" s="271"/>
      <c r="D3" s="271"/>
      <c r="E3" s="271"/>
      <c r="F3" s="271"/>
      <c r="G3" s="271"/>
      <c r="H3" s="271"/>
      <c r="I3" s="271"/>
      <c r="J3" s="272"/>
    </row>
    <row r="4" spans="1:10" ht="3" customHeight="1">
      <c r="A4" s="272"/>
      <c r="B4" s="272"/>
      <c r="C4" s="272"/>
      <c r="D4" s="272"/>
      <c r="E4" s="272"/>
      <c r="F4" s="272"/>
      <c r="G4" s="272"/>
      <c r="H4" s="272"/>
      <c r="I4" s="272"/>
    </row>
    <row r="5" spans="1:10" s="215" customFormat="1" ht="8.65" customHeight="1">
      <c r="A5" s="396" t="s">
        <v>111</v>
      </c>
      <c r="B5" s="405" t="s">
        <v>308</v>
      </c>
      <c r="C5" s="277"/>
      <c r="D5" s="318" t="s">
        <v>174</v>
      </c>
      <c r="E5" s="318"/>
      <c r="F5" s="318"/>
      <c r="G5" s="318"/>
      <c r="H5" s="318"/>
      <c r="I5" s="318"/>
    </row>
    <row r="6" spans="1:10" s="215" customFormat="1" ht="9.6" customHeight="1">
      <c r="A6" s="397"/>
      <c r="B6" s="403"/>
      <c r="C6" s="277"/>
      <c r="D6" s="408" t="s">
        <v>288</v>
      </c>
      <c r="E6" s="408" t="s">
        <v>289</v>
      </c>
      <c r="F6" s="408" t="s">
        <v>290</v>
      </c>
      <c r="G6" s="408" t="s">
        <v>291</v>
      </c>
      <c r="H6" s="375" t="s">
        <v>309</v>
      </c>
      <c r="I6" s="408" t="s">
        <v>295</v>
      </c>
    </row>
    <row r="7" spans="1:10" s="215" customFormat="1" ht="8.65" customHeight="1">
      <c r="A7" s="397"/>
      <c r="B7" s="277"/>
      <c r="C7" s="277"/>
      <c r="D7" s="409"/>
      <c r="E7" s="409"/>
      <c r="F7" s="409"/>
      <c r="G7" s="409"/>
      <c r="H7" s="277"/>
      <c r="I7" s="409"/>
    </row>
    <row r="8" spans="1:10" s="215" customFormat="1" ht="8.65" customHeight="1">
      <c r="A8" s="397"/>
      <c r="B8" s="376"/>
      <c r="C8" s="376"/>
      <c r="D8" s="277"/>
      <c r="E8" s="409"/>
      <c r="F8" s="409"/>
      <c r="G8" s="409"/>
      <c r="H8" s="277"/>
      <c r="I8" s="409"/>
    </row>
    <row r="9" spans="1:10" ht="3" customHeight="1">
      <c r="A9" s="271"/>
      <c r="B9" s="271"/>
      <c r="C9" s="271"/>
      <c r="D9" s="271"/>
      <c r="E9" s="271"/>
      <c r="F9" s="271"/>
      <c r="G9" s="271"/>
      <c r="H9" s="271"/>
      <c r="I9" s="271"/>
    </row>
    <row r="10" spans="1:10" ht="3" customHeight="1">
      <c r="A10" s="272"/>
      <c r="B10" s="272"/>
      <c r="C10" s="272"/>
      <c r="D10" s="272"/>
      <c r="E10" s="272"/>
      <c r="F10" s="272"/>
      <c r="G10" s="272"/>
      <c r="H10" s="272"/>
      <c r="I10" s="272"/>
    </row>
    <row r="11" spans="1:10" s="219" customFormat="1" ht="9" customHeight="1">
      <c r="A11" s="218">
        <v>1995</v>
      </c>
      <c r="B11" s="218"/>
      <c r="C11" s="218"/>
      <c r="D11" s="242"/>
      <c r="E11" s="242"/>
      <c r="F11" s="242"/>
      <c r="G11" s="242"/>
      <c r="H11" s="242"/>
      <c r="I11" s="242"/>
    </row>
    <row r="12" spans="1:10" s="219" customFormat="1" ht="9" customHeight="1">
      <c r="A12" s="222" t="s">
        <v>102</v>
      </c>
      <c r="B12" s="243">
        <f>SUM(B14:B45)</f>
        <v>481</v>
      </c>
      <c r="C12" s="243"/>
      <c r="D12" s="243">
        <f t="shared" ref="D12:I12" si="0">SUM(D14:D45)</f>
        <v>178</v>
      </c>
      <c r="E12" s="243">
        <f t="shared" si="0"/>
        <v>45</v>
      </c>
      <c r="F12" s="243">
        <f t="shared" si="0"/>
        <v>234</v>
      </c>
      <c r="G12" s="243">
        <f t="shared" si="0"/>
        <v>14</v>
      </c>
      <c r="H12" s="243">
        <f t="shared" si="0"/>
        <v>2</v>
      </c>
      <c r="I12" s="243">
        <f t="shared" si="0"/>
        <v>8</v>
      </c>
    </row>
    <row r="13" spans="1:10" s="219" customFormat="1" ht="4.7" customHeight="1">
      <c r="A13" s="222"/>
      <c r="B13" s="243"/>
      <c r="C13" s="243"/>
      <c r="D13" s="243"/>
      <c r="E13" s="243"/>
      <c r="F13" s="243"/>
      <c r="G13" s="243"/>
      <c r="H13" s="243"/>
      <c r="I13" s="243"/>
    </row>
    <row r="14" spans="1:10" s="219" customFormat="1" ht="9" customHeight="1">
      <c r="A14" s="220" t="s">
        <v>50</v>
      </c>
      <c r="B14" s="220">
        <v>0</v>
      </c>
      <c r="C14" s="220"/>
      <c r="D14" s="242">
        <v>0</v>
      </c>
      <c r="E14" s="242">
        <v>0</v>
      </c>
      <c r="F14" s="242">
        <v>0</v>
      </c>
      <c r="G14" s="242">
        <v>0</v>
      </c>
      <c r="H14" s="219">
        <v>0</v>
      </c>
      <c r="I14" s="229">
        <f>SUM(J14:P14)</f>
        <v>0</v>
      </c>
    </row>
    <row r="15" spans="1:10" s="219" customFormat="1" ht="9" customHeight="1">
      <c r="A15" s="220" t="s">
        <v>51</v>
      </c>
      <c r="B15" s="220">
        <v>46</v>
      </c>
      <c r="C15" s="220"/>
      <c r="D15" s="242">
        <v>30</v>
      </c>
      <c r="E15" s="242">
        <v>0</v>
      </c>
      <c r="F15" s="242">
        <v>16</v>
      </c>
      <c r="G15" s="242">
        <v>0</v>
      </c>
      <c r="H15" s="219">
        <v>0</v>
      </c>
      <c r="I15" s="242">
        <v>0</v>
      </c>
    </row>
    <row r="16" spans="1:10" s="219" customFormat="1" ht="9" customHeight="1">
      <c r="A16" s="220" t="s">
        <v>52</v>
      </c>
      <c r="B16" s="220">
        <v>4</v>
      </c>
      <c r="C16" s="220"/>
      <c r="D16" s="242">
        <v>1</v>
      </c>
      <c r="E16" s="242">
        <v>2</v>
      </c>
      <c r="F16" s="242">
        <v>0</v>
      </c>
      <c r="G16" s="242">
        <v>1</v>
      </c>
      <c r="H16" s="219">
        <v>0</v>
      </c>
      <c r="I16" s="242">
        <v>0</v>
      </c>
    </row>
    <row r="17" spans="1:9" s="219" customFormat="1" ht="9" customHeight="1">
      <c r="A17" s="225" t="s">
        <v>53</v>
      </c>
      <c r="B17" s="225">
        <v>1</v>
      </c>
      <c r="C17" s="225"/>
      <c r="D17" s="245">
        <v>0</v>
      </c>
      <c r="E17" s="245">
        <v>0</v>
      </c>
      <c r="F17" s="245">
        <v>0</v>
      </c>
      <c r="G17" s="245">
        <v>1</v>
      </c>
      <c r="H17" s="244">
        <v>0</v>
      </c>
      <c r="I17" s="245">
        <v>0</v>
      </c>
    </row>
    <row r="18" spans="1:9" s="219" customFormat="1" ht="9" customHeight="1">
      <c r="A18" s="253" t="s">
        <v>54</v>
      </c>
      <c r="B18" s="253">
        <v>4</v>
      </c>
      <c r="C18" s="253"/>
      <c r="D18" s="313">
        <v>0</v>
      </c>
      <c r="E18" s="313">
        <v>3</v>
      </c>
      <c r="F18" s="313">
        <v>0</v>
      </c>
      <c r="G18" s="313">
        <v>1</v>
      </c>
      <c r="H18" s="258">
        <v>0</v>
      </c>
      <c r="I18" s="313">
        <v>0</v>
      </c>
    </row>
    <row r="19" spans="1:9" s="219" customFormat="1" ht="9" customHeight="1">
      <c r="A19" s="253" t="s">
        <v>55</v>
      </c>
      <c r="B19" s="253">
        <v>3</v>
      </c>
      <c r="C19" s="253"/>
      <c r="D19" s="313">
        <v>2</v>
      </c>
      <c r="E19" s="313">
        <v>0</v>
      </c>
      <c r="F19" s="313">
        <v>1</v>
      </c>
      <c r="G19" s="313">
        <v>0</v>
      </c>
      <c r="H19" s="258">
        <v>0</v>
      </c>
      <c r="I19" s="313">
        <v>0</v>
      </c>
    </row>
    <row r="20" spans="1:9" s="219" customFormat="1" ht="9" customHeight="1">
      <c r="A20" s="253" t="s">
        <v>56</v>
      </c>
      <c r="B20" s="253">
        <v>0</v>
      </c>
      <c r="C20" s="253"/>
      <c r="D20" s="313">
        <v>0</v>
      </c>
      <c r="E20" s="313">
        <v>0</v>
      </c>
      <c r="F20" s="313">
        <v>0</v>
      </c>
      <c r="G20" s="313">
        <v>0</v>
      </c>
      <c r="H20" s="258">
        <v>0</v>
      </c>
      <c r="I20" s="313">
        <v>0</v>
      </c>
    </row>
    <row r="21" spans="1:9" s="219" customFormat="1" ht="9" customHeight="1">
      <c r="A21" s="225" t="s">
        <v>57</v>
      </c>
      <c r="B21" s="225">
        <v>5</v>
      </c>
      <c r="C21" s="225"/>
      <c r="D21" s="245">
        <v>0</v>
      </c>
      <c r="E21" s="245">
        <v>3</v>
      </c>
      <c r="F21" s="245">
        <v>1</v>
      </c>
      <c r="G21" s="245">
        <v>1</v>
      </c>
      <c r="H21" s="244">
        <v>0</v>
      </c>
      <c r="I21" s="245">
        <v>0</v>
      </c>
    </row>
    <row r="22" spans="1:9" s="219" customFormat="1" ht="9" customHeight="1">
      <c r="A22" s="220" t="s">
        <v>58</v>
      </c>
      <c r="B22" s="253">
        <v>143</v>
      </c>
      <c r="C22" s="253"/>
      <c r="D22" s="313">
        <v>46</v>
      </c>
      <c r="E22" s="313">
        <v>8</v>
      </c>
      <c r="F22" s="313">
        <v>83</v>
      </c>
      <c r="G22" s="313">
        <v>6</v>
      </c>
      <c r="H22" s="258">
        <v>0</v>
      </c>
      <c r="I22" s="313">
        <v>0</v>
      </c>
    </row>
    <row r="23" spans="1:9" s="219" customFormat="1" ht="9" customHeight="1">
      <c r="A23" s="253" t="s">
        <v>59</v>
      </c>
      <c r="B23" s="253">
        <v>2</v>
      </c>
      <c r="C23" s="253"/>
      <c r="D23" s="313">
        <v>1</v>
      </c>
      <c r="E23" s="313">
        <v>1</v>
      </c>
      <c r="F23" s="313">
        <v>0</v>
      </c>
      <c r="G23" s="313">
        <v>0</v>
      </c>
      <c r="H23" s="258">
        <v>0</v>
      </c>
      <c r="I23" s="313">
        <v>0</v>
      </c>
    </row>
    <row r="24" spans="1:9" s="219" customFormat="1" ht="9" customHeight="1">
      <c r="A24" s="253" t="s">
        <v>60</v>
      </c>
      <c r="B24" s="253">
        <v>5</v>
      </c>
      <c r="C24" s="253"/>
      <c r="D24" s="313">
        <v>0</v>
      </c>
      <c r="E24" s="313">
        <v>0</v>
      </c>
      <c r="F24" s="313">
        <v>4</v>
      </c>
      <c r="G24" s="313">
        <v>0</v>
      </c>
      <c r="H24" s="258">
        <v>1</v>
      </c>
      <c r="I24" s="313">
        <v>0</v>
      </c>
    </row>
    <row r="25" spans="1:9" s="219" customFormat="1" ht="9" customHeight="1">
      <c r="A25" s="225" t="s">
        <v>61</v>
      </c>
      <c r="B25" s="225">
        <v>18</v>
      </c>
      <c r="C25" s="225"/>
      <c r="D25" s="245">
        <v>4</v>
      </c>
      <c r="E25" s="245">
        <v>2</v>
      </c>
      <c r="F25" s="245">
        <v>12</v>
      </c>
      <c r="G25" s="245">
        <v>0</v>
      </c>
      <c r="H25" s="244">
        <v>0</v>
      </c>
      <c r="I25" s="245">
        <v>0</v>
      </c>
    </row>
    <row r="26" spans="1:9" s="219" customFormat="1" ht="9" customHeight="1">
      <c r="A26" s="253" t="s">
        <v>62</v>
      </c>
      <c r="B26" s="253">
        <v>0</v>
      </c>
      <c r="C26" s="253"/>
      <c r="D26" s="313">
        <v>0</v>
      </c>
      <c r="E26" s="313">
        <v>0</v>
      </c>
      <c r="F26" s="313">
        <v>0</v>
      </c>
      <c r="G26" s="313">
        <v>0</v>
      </c>
      <c r="H26" s="258">
        <v>0</v>
      </c>
      <c r="I26" s="313">
        <v>0</v>
      </c>
    </row>
    <row r="27" spans="1:9" s="219" customFormat="1" ht="9" customHeight="1">
      <c r="A27" s="253" t="s">
        <v>63</v>
      </c>
      <c r="B27" s="253">
        <v>101</v>
      </c>
      <c r="C27" s="253"/>
      <c r="D27" s="313">
        <v>52</v>
      </c>
      <c r="E27" s="313">
        <v>1</v>
      </c>
      <c r="F27" s="313">
        <v>48</v>
      </c>
      <c r="G27" s="313">
        <v>0</v>
      </c>
      <c r="H27" s="258">
        <v>0</v>
      </c>
      <c r="I27" s="313">
        <v>0</v>
      </c>
    </row>
    <row r="28" spans="1:9" s="219" customFormat="1" ht="9" customHeight="1">
      <c r="A28" s="253" t="s">
        <v>64</v>
      </c>
      <c r="B28" s="253">
        <v>46</v>
      </c>
      <c r="C28" s="253"/>
      <c r="D28" s="313">
        <v>10</v>
      </c>
      <c r="E28" s="313">
        <v>8</v>
      </c>
      <c r="F28" s="313">
        <v>21</v>
      </c>
      <c r="G28" s="313">
        <v>0</v>
      </c>
      <c r="H28" s="258">
        <v>0</v>
      </c>
      <c r="I28" s="313">
        <v>7</v>
      </c>
    </row>
    <row r="29" spans="1:9" s="219" customFormat="1" ht="9" customHeight="1">
      <c r="A29" s="225" t="s">
        <v>65</v>
      </c>
      <c r="B29" s="225">
        <v>6</v>
      </c>
      <c r="C29" s="225"/>
      <c r="D29" s="245">
        <v>2</v>
      </c>
      <c r="E29" s="245">
        <v>1</v>
      </c>
      <c r="F29" s="245">
        <v>2</v>
      </c>
      <c r="G29" s="245">
        <v>1</v>
      </c>
      <c r="H29" s="244">
        <v>0</v>
      </c>
      <c r="I29" s="245">
        <v>0</v>
      </c>
    </row>
    <row r="30" spans="1:9" s="219" customFormat="1" ht="9" customHeight="1">
      <c r="A30" s="253" t="s">
        <v>66</v>
      </c>
      <c r="B30" s="253">
        <v>18</v>
      </c>
      <c r="C30" s="253"/>
      <c r="D30" s="313">
        <v>6</v>
      </c>
      <c r="E30" s="313">
        <v>3</v>
      </c>
      <c r="F30" s="313">
        <v>8</v>
      </c>
      <c r="G30" s="313">
        <v>1</v>
      </c>
      <c r="H30" s="258">
        <v>0</v>
      </c>
      <c r="I30" s="313">
        <v>0</v>
      </c>
    </row>
    <row r="31" spans="1:9" s="219" customFormat="1" ht="9" customHeight="1">
      <c r="A31" s="253" t="s">
        <v>67</v>
      </c>
      <c r="B31" s="253">
        <v>6</v>
      </c>
      <c r="C31" s="253"/>
      <c r="D31" s="313">
        <v>3</v>
      </c>
      <c r="E31" s="313">
        <v>0</v>
      </c>
      <c r="F31" s="313">
        <v>2</v>
      </c>
      <c r="G31" s="313">
        <v>0</v>
      </c>
      <c r="H31" s="258">
        <v>1</v>
      </c>
      <c r="I31" s="313">
        <v>0</v>
      </c>
    </row>
    <row r="32" spans="1:9" s="219" customFormat="1" ht="9" customHeight="1">
      <c r="A32" s="253" t="s">
        <v>68</v>
      </c>
      <c r="B32" s="253">
        <v>37</v>
      </c>
      <c r="C32" s="253"/>
      <c r="D32" s="313">
        <v>10</v>
      </c>
      <c r="E32" s="313">
        <v>7</v>
      </c>
      <c r="F32" s="313">
        <v>20</v>
      </c>
      <c r="G32" s="313">
        <v>0</v>
      </c>
      <c r="H32" s="258">
        <v>0</v>
      </c>
      <c r="I32" s="313">
        <v>0</v>
      </c>
    </row>
    <row r="33" spans="1:9" s="219" customFormat="1" ht="9" customHeight="1">
      <c r="A33" s="225" t="s">
        <v>69</v>
      </c>
      <c r="B33" s="225">
        <v>0</v>
      </c>
      <c r="C33" s="225"/>
      <c r="D33" s="245">
        <v>0</v>
      </c>
      <c r="E33" s="245">
        <v>0</v>
      </c>
      <c r="F33" s="245">
        <v>0</v>
      </c>
      <c r="G33" s="245">
        <v>0</v>
      </c>
      <c r="H33" s="244">
        <v>0</v>
      </c>
      <c r="I33" s="245">
        <v>0</v>
      </c>
    </row>
    <row r="34" spans="1:9" s="219" customFormat="1" ht="9" customHeight="1">
      <c r="A34" s="253" t="s">
        <v>70</v>
      </c>
      <c r="B34" s="253">
        <v>15</v>
      </c>
      <c r="C34" s="253"/>
      <c r="D34" s="313">
        <v>6</v>
      </c>
      <c r="E34" s="313">
        <v>0</v>
      </c>
      <c r="F34" s="313">
        <v>8</v>
      </c>
      <c r="G34" s="313">
        <v>0</v>
      </c>
      <c r="H34" s="258">
        <v>0</v>
      </c>
      <c r="I34" s="313">
        <v>1</v>
      </c>
    </row>
    <row r="35" spans="1:9" s="219" customFormat="1" ht="9" customHeight="1">
      <c r="A35" s="253" t="s">
        <v>71</v>
      </c>
      <c r="B35" s="253">
        <v>0</v>
      </c>
      <c r="C35" s="253"/>
      <c r="D35" s="313">
        <v>0</v>
      </c>
      <c r="E35" s="313">
        <v>0</v>
      </c>
      <c r="F35" s="313">
        <v>0</v>
      </c>
      <c r="G35" s="313">
        <v>0</v>
      </c>
      <c r="H35" s="258">
        <v>0</v>
      </c>
      <c r="I35" s="313">
        <v>0</v>
      </c>
    </row>
    <row r="36" spans="1:9" s="219" customFormat="1" ht="9" customHeight="1">
      <c r="A36" s="253" t="s">
        <v>72</v>
      </c>
      <c r="B36" s="253">
        <v>0</v>
      </c>
      <c r="C36" s="253"/>
      <c r="D36" s="313">
        <v>0</v>
      </c>
      <c r="E36" s="313">
        <v>0</v>
      </c>
      <c r="F36" s="313">
        <v>0</v>
      </c>
      <c r="G36" s="313">
        <v>0</v>
      </c>
      <c r="H36" s="258">
        <v>0</v>
      </c>
      <c r="I36" s="313">
        <v>0</v>
      </c>
    </row>
    <row r="37" spans="1:9" s="219" customFormat="1" ht="9" customHeight="1">
      <c r="A37" s="225" t="s">
        <v>73</v>
      </c>
      <c r="B37" s="225">
        <v>3</v>
      </c>
      <c r="C37" s="225"/>
      <c r="D37" s="245">
        <v>0</v>
      </c>
      <c r="E37" s="245">
        <v>0</v>
      </c>
      <c r="F37" s="245">
        <v>2</v>
      </c>
      <c r="G37" s="245">
        <v>1</v>
      </c>
      <c r="H37" s="244">
        <v>0</v>
      </c>
      <c r="I37" s="245">
        <v>0</v>
      </c>
    </row>
    <row r="38" spans="1:9" s="219" customFormat="1" ht="9" customHeight="1">
      <c r="A38" s="253" t="s">
        <v>74</v>
      </c>
      <c r="B38" s="253">
        <v>0</v>
      </c>
      <c r="C38" s="253"/>
      <c r="D38" s="313">
        <v>0</v>
      </c>
      <c r="E38" s="313">
        <v>0</v>
      </c>
      <c r="F38" s="313">
        <v>0</v>
      </c>
      <c r="G38" s="313">
        <v>0</v>
      </c>
      <c r="H38" s="258">
        <v>0</v>
      </c>
      <c r="I38" s="313">
        <v>0</v>
      </c>
    </row>
    <row r="39" spans="1:9" s="219" customFormat="1" ht="9" customHeight="1">
      <c r="A39" s="253" t="s">
        <v>75</v>
      </c>
      <c r="B39" s="253">
        <v>5</v>
      </c>
      <c r="C39" s="253"/>
      <c r="D39" s="313">
        <v>2</v>
      </c>
      <c r="E39" s="313">
        <v>2</v>
      </c>
      <c r="F39" s="313">
        <v>1</v>
      </c>
      <c r="G39" s="313">
        <v>0</v>
      </c>
      <c r="H39" s="258">
        <v>0</v>
      </c>
      <c r="I39" s="313">
        <v>0</v>
      </c>
    </row>
    <row r="40" spans="1:9" s="219" customFormat="1" ht="9" customHeight="1">
      <c r="A40" s="253" t="s">
        <v>76</v>
      </c>
      <c r="B40" s="253">
        <v>1</v>
      </c>
      <c r="C40" s="253"/>
      <c r="D40" s="313">
        <v>0</v>
      </c>
      <c r="E40" s="313">
        <v>1</v>
      </c>
      <c r="F40" s="313">
        <v>0</v>
      </c>
      <c r="G40" s="313">
        <v>0</v>
      </c>
      <c r="H40" s="258">
        <v>0</v>
      </c>
      <c r="I40" s="313">
        <v>0</v>
      </c>
    </row>
    <row r="41" spans="1:9" s="219" customFormat="1" ht="9" customHeight="1">
      <c r="A41" s="225" t="s">
        <v>77</v>
      </c>
      <c r="B41" s="225">
        <v>7</v>
      </c>
      <c r="C41" s="225"/>
      <c r="D41" s="245">
        <v>3</v>
      </c>
      <c r="E41" s="245">
        <v>1</v>
      </c>
      <c r="F41" s="245">
        <v>3</v>
      </c>
      <c r="G41" s="245">
        <v>0</v>
      </c>
      <c r="H41" s="244">
        <v>0</v>
      </c>
      <c r="I41" s="245">
        <v>0</v>
      </c>
    </row>
    <row r="42" spans="1:9" s="219" customFormat="1" ht="9" customHeight="1">
      <c r="A42" s="253" t="s">
        <v>78</v>
      </c>
      <c r="B42" s="253">
        <v>3</v>
      </c>
      <c r="C42" s="253"/>
      <c r="D42" s="313">
        <v>0</v>
      </c>
      <c r="E42" s="313">
        <v>2</v>
      </c>
      <c r="F42" s="313">
        <v>1</v>
      </c>
      <c r="G42" s="313">
        <v>0</v>
      </c>
      <c r="H42" s="258">
        <v>0</v>
      </c>
      <c r="I42" s="313">
        <v>0</v>
      </c>
    </row>
    <row r="43" spans="1:9" s="219" customFormat="1" ht="9" customHeight="1">
      <c r="A43" s="253" t="s">
        <v>79</v>
      </c>
      <c r="B43" s="253">
        <v>1</v>
      </c>
      <c r="C43" s="253"/>
      <c r="D43" s="313">
        <v>0</v>
      </c>
      <c r="E43" s="313">
        <v>0</v>
      </c>
      <c r="F43" s="313">
        <v>0</v>
      </c>
      <c r="G43" s="313">
        <v>1</v>
      </c>
      <c r="H43" s="258">
        <v>0</v>
      </c>
      <c r="I43" s="313">
        <v>0</v>
      </c>
    </row>
    <row r="44" spans="1:9" s="219" customFormat="1" ht="9" customHeight="1">
      <c r="A44" s="253" t="s">
        <v>80</v>
      </c>
      <c r="B44" s="253">
        <v>0</v>
      </c>
      <c r="C44" s="253"/>
      <c r="D44" s="313">
        <v>0</v>
      </c>
      <c r="E44" s="313">
        <v>0</v>
      </c>
      <c r="F44" s="313">
        <v>0</v>
      </c>
      <c r="G44" s="313">
        <v>0</v>
      </c>
      <c r="H44" s="258">
        <v>0</v>
      </c>
      <c r="I44" s="313">
        <v>0</v>
      </c>
    </row>
    <row r="45" spans="1:9" s="219" customFormat="1" ht="9" customHeight="1">
      <c r="A45" s="225" t="s">
        <v>81</v>
      </c>
      <c r="B45" s="225">
        <v>1</v>
      </c>
      <c r="C45" s="225"/>
      <c r="D45" s="245">
        <v>0</v>
      </c>
      <c r="E45" s="245">
        <v>0</v>
      </c>
      <c r="F45" s="245">
        <v>1</v>
      </c>
      <c r="G45" s="245">
        <v>0</v>
      </c>
      <c r="H45" s="244">
        <v>0</v>
      </c>
      <c r="I45" s="245">
        <v>0</v>
      </c>
    </row>
    <row r="46" spans="1:9" s="219" customFormat="1" ht="9" customHeight="1">
      <c r="A46" s="220"/>
      <c r="B46" s="220"/>
      <c r="C46" s="220"/>
      <c r="D46" s="242"/>
      <c r="E46" s="242"/>
      <c r="F46" s="242"/>
      <c r="G46" s="242"/>
      <c r="H46" s="242"/>
      <c r="I46" s="242"/>
    </row>
    <row r="47" spans="1:9" s="219" customFormat="1" ht="9" customHeight="1">
      <c r="A47" s="218">
        <v>1996</v>
      </c>
      <c r="B47" s="218"/>
      <c r="C47" s="218"/>
      <c r="D47" s="242"/>
      <c r="E47" s="242"/>
      <c r="F47" s="242"/>
      <c r="G47" s="242"/>
      <c r="H47" s="242"/>
      <c r="I47" s="242"/>
    </row>
    <row r="48" spans="1:9" s="219" customFormat="1" ht="9" customHeight="1">
      <c r="A48" s="222" t="s">
        <v>102</v>
      </c>
      <c r="B48" s="243">
        <f>SUM(B50:B81)</f>
        <v>410</v>
      </c>
      <c r="C48" s="243"/>
      <c r="D48" s="243">
        <f t="shared" ref="D48:I48" si="1">SUM(D50:D81)</f>
        <v>135</v>
      </c>
      <c r="E48" s="243">
        <f t="shared" si="1"/>
        <v>35</v>
      </c>
      <c r="F48" s="243">
        <f t="shared" si="1"/>
        <v>221</v>
      </c>
      <c r="G48" s="243">
        <f t="shared" si="1"/>
        <v>18</v>
      </c>
      <c r="H48" s="243">
        <f t="shared" si="1"/>
        <v>2</v>
      </c>
      <c r="I48" s="243">
        <f t="shared" si="1"/>
        <v>2</v>
      </c>
    </row>
    <row r="49" spans="1:9" s="219" customFormat="1" ht="3.95" customHeight="1">
      <c r="A49" s="222"/>
      <c r="B49" s="243"/>
      <c r="C49" s="243"/>
      <c r="D49" s="243"/>
      <c r="E49" s="243"/>
      <c r="F49" s="243"/>
      <c r="G49" s="243"/>
      <c r="H49" s="243"/>
      <c r="I49" s="243"/>
    </row>
    <row r="50" spans="1:9" s="219" customFormat="1" ht="9" customHeight="1">
      <c r="A50" s="220" t="s">
        <v>50</v>
      </c>
      <c r="B50" s="220">
        <v>0</v>
      </c>
      <c r="C50" s="220"/>
      <c r="D50" s="242">
        <v>0</v>
      </c>
      <c r="E50" s="242">
        <v>0</v>
      </c>
      <c r="F50" s="242">
        <v>0</v>
      </c>
      <c r="G50" s="242">
        <v>0</v>
      </c>
      <c r="H50" s="242">
        <v>0</v>
      </c>
      <c r="I50" s="242">
        <v>0</v>
      </c>
    </row>
    <row r="51" spans="1:9" s="219" customFormat="1" ht="9" customHeight="1">
      <c r="A51" s="220" t="s">
        <v>51</v>
      </c>
      <c r="B51" s="220">
        <v>28</v>
      </c>
      <c r="C51" s="220"/>
      <c r="D51" s="242">
        <v>16</v>
      </c>
      <c r="E51" s="242">
        <v>2</v>
      </c>
      <c r="F51" s="242">
        <v>9</v>
      </c>
      <c r="G51" s="242">
        <v>0</v>
      </c>
      <c r="H51" s="242">
        <v>0</v>
      </c>
      <c r="I51" s="242">
        <v>1</v>
      </c>
    </row>
    <row r="52" spans="1:9" s="219" customFormat="1" ht="9" customHeight="1">
      <c r="A52" s="220" t="s">
        <v>52</v>
      </c>
      <c r="B52" s="220">
        <v>5</v>
      </c>
      <c r="C52" s="220"/>
      <c r="D52" s="242">
        <v>0</v>
      </c>
      <c r="E52" s="242">
        <v>2</v>
      </c>
      <c r="F52" s="242">
        <v>0</v>
      </c>
      <c r="G52" s="242">
        <v>3</v>
      </c>
      <c r="H52" s="242">
        <v>0</v>
      </c>
      <c r="I52" s="242">
        <v>0</v>
      </c>
    </row>
    <row r="53" spans="1:9" s="219" customFormat="1" ht="9" customHeight="1">
      <c r="A53" s="225" t="s">
        <v>53</v>
      </c>
      <c r="B53" s="225">
        <v>2</v>
      </c>
      <c r="C53" s="225"/>
      <c r="D53" s="245">
        <v>0</v>
      </c>
      <c r="E53" s="245">
        <v>0</v>
      </c>
      <c r="F53" s="245">
        <v>2</v>
      </c>
      <c r="G53" s="245">
        <v>0</v>
      </c>
      <c r="H53" s="245">
        <v>0</v>
      </c>
      <c r="I53" s="245">
        <v>0</v>
      </c>
    </row>
    <row r="54" spans="1:9" s="219" customFormat="1" ht="9" customHeight="1">
      <c r="A54" s="220" t="s">
        <v>54</v>
      </c>
      <c r="B54" s="220">
        <v>4</v>
      </c>
      <c r="C54" s="220"/>
      <c r="D54" s="242">
        <v>2</v>
      </c>
      <c r="E54" s="242">
        <v>0</v>
      </c>
      <c r="F54" s="242">
        <v>0</v>
      </c>
      <c r="G54" s="242">
        <v>2</v>
      </c>
      <c r="H54" s="242">
        <v>0</v>
      </c>
      <c r="I54" s="242">
        <v>0</v>
      </c>
    </row>
    <row r="55" spans="1:9" s="219" customFormat="1" ht="9" customHeight="1">
      <c r="A55" s="220" t="s">
        <v>55</v>
      </c>
      <c r="B55" s="220">
        <v>5</v>
      </c>
      <c r="C55" s="220"/>
      <c r="D55" s="242">
        <v>2</v>
      </c>
      <c r="E55" s="242">
        <v>2</v>
      </c>
      <c r="F55" s="242">
        <v>3</v>
      </c>
      <c r="G55" s="242">
        <v>0</v>
      </c>
      <c r="H55" s="242">
        <v>0</v>
      </c>
      <c r="I55" s="242">
        <v>0</v>
      </c>
    </row>
    <row r="56" spans="1:9" s="219" customFormat="1" ht="9" customHeight="1">
      <c r="A56" s="220" t="s">
        <v>56</v>
      </c>
      <c r="B56" s="220">
        <v>0</v>
      </c>
      <c r="C56" s="220"/>
      <c r="D56" s="242">
        <v>0</v>
      </c>
      <c r="E56" s="242">
        <v>0</v>
      </c>
      <c r="F56" s="242">
        <v>0</v>
      </c>
      <c r="G56" s="242">
        <v>0</v>
      </c>
      <c r="H56" s="242">
        <v>0</v>
      </c>
      <c r="I56" s="242">
        <v>0</v>
      </c>
    </row>
    <row r="57" spans="1:9" s="219" customFormat="1" ht="9" customHeight="1">
      <c r="A57" s="225" t="s">
        <v>57</v>
      </c>
      <c r="B57" s="225">
        <v>5</v>
      </c>
      <c r="C57" s="225"/>
      <c r="D57" s="245">
        <v>3</v>
      </c>
      <c r="E57" s="245">
        <v>1</v>
      </c>
      <c r="F57" s="245">
        <v>1</v>
      </c>
      <c r="G57" s="245">
        <v>0</v>
      </c>
      <c r="H57" s="245">
        <v>0</v>
      </c>
      <c r="I57" s="245">
        <v>0</v>
      </c>
    </row>
    <row r="58" spans="1:9" s="219" customFormat="1" ht="9" customHeight="1">
      <c r="A58" s="220" t="s">
        <v>58</v>
      </c>
      <c r="B58" s="220">
        <v>114</v>
      </c>
      <c r="C58" s="220"/>
      <c r="D58" s="242">
        <v>40</v>
      </c>
      <c r="E58" s="242">
        <v>5</v>
      </c>
      <c r="F58" s="242">
        <v>63</v>
      </c>
      <c r="G58" s="242">
        <v>5</v>
      </c>
      <c r="H58" s="242">
        <v>0</v>
      </c>
      <c r="I58" s="242">
        <v>1</v>
      </c>
    </row>
    <row r="59" spans="1:9" s="219" customFormat="1" ht="9" customHeight="1">
      <c r="A59" s="220" t="s">
        <v>59</v>
      </c>
      <c r="B59" s="220">
        <v>0</v>
      </c>
      <c r="C59" s="220"/>
      <c r="D59" s="242">
        <v>0</v>
      </c>
      <c r="E59" s="242">
        <v>0</v>
      </c>
      <c r="F59" s="242">
        <v>0</v>
      </c>
      <c r="G59" s="242">
        <v>0</v>
      </c>
      <c r="H59" s="242">
        <v>0</v>
      </c>
      <c r="I59" s="242">
        <v>0</v>
      </c>
    </row>
    <row r="60" spans="1:9" s="219" customFormat="1" ht="9" customHeight="1">
      <c r="A60" s="220" t="s">
        <v>60</v>
      </c>
      <c r="B60" s="220">
        <v>5</v>
      </c>
      <c r="C60" s="220"/>
      <c r="D60" s="242">
        <v>2</v>
      </c>
      <c r="E60" s="242">
        <v>1</v>
      </c>
      <c r="F60" s="242">
        <v>2</v>
      </c>
      <c r="G60" s="242">
        <v>0</v>
      </c>
      <c r="H60" s="242">
        <v>1</v>
      </c>
      <c r="I60" s="242">
        <v>0</v>
      </c>
    </row>
    <row r="61" spans="1:9" s="219" customFormat="1" ht="9" customHeight="1">
      <c r="A61" s="225" t="s">
        <v>61</v>
      </c>
      <c r="B61" s="225">
        <v>2</v>
      </c>
      <c r="C61" s="225"/>
      <c r="D61" s="245">
        <v>0</v>
      </c>
      <c r="E61" s="245">
        <v>1</v>
      </c>
      <c r="F61" s="245">
        <v>1</v>
      </c>
      <c r="G61" s="245">
        <v>0</v>
      </c>
      <c r="H61" s="245">
        <v>0</v>
      </c>
      <c r="I61" s="245">
        <v>0</v>
      </c>
    </row>
    <row r="62" spans="1:9" s="219" customFormat="1" ht="9" customHeight="1">
      <c r="A62" s="220" t="s">
        <v>62</v>
      </c>
      <c r="B62" s="220">
        <v>0</v>
      </c>
      <c r="C62" s="220"/>
      <c r="D62" s="242">
        <v>0</v>
      </c>
      <c r="E62" s="242">
        <v>0</v>
      </c>
      <c r="F62" s="242">
        <v>0</v>
      </c>
      <c r="G62" s="242">
        <v>0</v>
      </c>
      <c r="H62" s="242">
        <v>0</v>
      </c>
      <c r="I62" s="242">
        <v>0</v>
      </c>
    </row>
    <row r="63" spans="1:9" s="219" customFormat="1" ht="9" customHeight="1">
      <c r="A63" s="220" t="s">
        <v>63</v>
      </c>
      <c r="B63" s="220">
        <v>118</v>
      </c>
      <c r="C63" s="220"/>
      <c r="D63" s="242">
        <v>47</v>
      </c>
      <c r="E63" s="242">
        <v>0</v>
      </c>
      <c r="F63" s="242">
        <v>71</v>
      </c>
      <c r="G63" s="242">
        <v>0</v>
      </c>
      <c r="H63" s="242">
        <v>0</v>
      </c>
      <c r="I63" s="242">
        <v>0</v>
      </c>
    </row>
    <row r="64" spans="1:9" s="219" customFormat="1" ht="9" customHeight="1">
      <c r="A64" s="220" t="s">
        <v>64</v>
      </c>
      <c r="B64" s="220">
        <v>38</v>
      </c>
      <c r="C64" s="220"/>
      <c r="D64" s="242">
        <v>6</v>
      </c>
      <c r="E64" s="242">
        <v>8</v>
      </c>
      <c r="F64" s="242">
        <v>24</v>
      </c>
      <c r="G64" s="242">
        <v>0</v>
      </c>
      <c r="H64" s="242">
        <v>0</v>
      </c>
      <c r="I64" s="242">
        <v>0</v>
      </c>
    </row>
    <row r="65" spans="1:9" s="219" customFormat="1" ht="9" customHeight="1">
      <c r="A65" s="225" t="s">
        <v>65</v>
      </c>
      <c r="B65" s="225">
        <v>7</v>
      </c>
      <c r="C65" s="225"/>
      <c r="D65" s="245">
        <v>1</v>
      </c>
      <c r="E65" s="245">
        <v>1</v>
      </c>
      <c r="F65" s="245">
        <v>4</v>
      </c>
      <c r="G65" s="245">
        <v>1</v>
      </c>
      <c r="H65" s="245">
        <v>0</v>
      </c>
      <c r="I65" s="245">
        <v>0</v>
      </c>
    </row>
    <row r="66" spans="1:9" s="219" customFormat="1" ht="9" customHeight="1">
      <c r="A66" s="220" t="s">
        <v>66</v>
      </c>
      <c r="B66" s="220">
        <v>4</v>
      </c>
      <c r="C66" s="220"/>
      <c r="D66" s="242">
        <v>2</v>
      </c>
      <c r="E66" s="242">
        <v>0</v>
      </c>
      <c r="F66" s="242">
        <v>2</v>
      </c>
      <c r="G66" s="242">
        <v>0</v>
      </c>
      <c r="H66" s="242">
        <v>0</v>
      </c>
      <c r="I66" s="242">
        <v>0</v>
      </c>
    </row>
    <row r="67" spans="1:9" s="219" customFormat="1" ht="9" customHeight="1">
      <c r="A67" s="220" t="s">
        <v>67</v>
      </c>
      <c r="B67" s="220">
        <v>8</v>
      </c>
      <c r="C67" s="220"/>
      <c r="D67" s="242">
        <v>6</v>
      </c>
      <c r="E67" s="242">
        <v>0</v>
      </c>
      <c r="F67" s="242">
        <v>1</v>
      </c>
      <c r="G67" s="242">
        <v>0</v>
      </c>
      <c r="H67" s="242">
        <v>1</v>
      </c>
      <c r="I67" s="242">
        <v>0</v>
      </c>
    </row>
    <row r="68" spans="1:9" s="219" customFormat="1" ht="9" customHeight="1">
      <c r="A68" s="220" t="s">
        <v>68</v>
      </c>
      <c r="B68" s="220">
        <v>35</v>
      </c>
      <c r="C68" s="220"/>
      <c r="D68" s="242">
        <v>4</v>
      </c>
      <c r="E68" s="242">
        <v>8</v>
      </c>
      <c r="F68" s="242">
        <v>23</v>
      </c>
      <c r="G68" s="242">
        <v>0</v>
      </c>
      <c r="H68" s="242">
        <v>0</v>
      </c>
      <c r="I68" s="242">
        <v>0</v>
      </c>
    </row>
    <row r="69" spans="1:9" s="219" customFormat="1" ht="9" customHeight="1">
      <c r="A69" s="225" t="s">
        <v>69</v>
      </c>
      <c r="B69" s="225">
        <v>0</v>
      </c>
      <c r="C69" s="225"/>
      <c r="D69" s="245">
        <v>0</v>
      </c>
      <c r="E69" s="245">
        <v>0</v>
      </c>
      <c r="F69" s="245">
        <v>0</v>
      </c>
      <c r="G69" s="245">
        <v>0</v>
      </c>
      <c r="H69" s="245">
        <v>0</v>
      </c>
      <c r="I69" s="245">
        <v>0</v>
      </c>
    </row>
    <row r="70" spans="1:9" s="219" customFormat="1" ht="9" customHeight="1">
      <c r="A70" s="220" t="s">
        <v>70</v>
      </c>
      <c r="B70" s="220">
        <v>8</v>
      </c>
      <c r="C70" s="220"/>
      <c r="D70" s="242">
        <v>2</v>
      </c>
      <c r="E70" s="242">
        <v>1</v>
      </c>
      <c r="F70" s="242">
        <v>5</v>
      </c>
      <c r="G70" s="242">
        <v>0</v>
      </c>
      <c r="H70" s="242">
        <v>0</v>
      </c>
      <c r="I70" s="242">
        <v>0</v>
      </c>
    </row>
    <row r="71" spans="1:9" s="219" customFormat="1" ht="9" customHeight="1">
      <c r="A71" s="220" t="s">
        <v>71</v>
      </c>
      <c r="B71" s="220">
        <v>2</v>
      </c>
      <c r="C71" s="220"/>
      <c r="D71" s="242">
        <v>0</v>
      </c>
      <c r="E71" s="242">
        <v>1</v>
      </c>
      <c r="F71" s="242">
        <v>0</v>
      </c>
      <c r="G71" s="242">
        <v>1</v>
      </c>
      <c r="H71" s="242">
        <v>0</v>
      </c>
      <c r="I71" s="242">
        <v>0</v>
      </c>
    </row>
    <row r="72" spans="1:9" s="219" customFormat="1" ht="9" customHeight="1">
      <c r="A72" s="220" t="s">
        <v>72</v>
      </c>
      <c r="B72" s="220">
        <v>3</v>
      </c>
      <c r="C72" s="220"/>
      <c r="D72" s="242">
        <v>0</v>
      </c>
      <c r="E72" s="242">
        <v>0</v>
      </c>
      <c r="F72" s="242">
        <v>3</v>
      </c>
      <c r="G72" s="242">
        <v>0</v>
      </c>
      <c r="H72" s="242">
        <v>0</v>
      </c>
      <c r="I72" s="242">
        <v>0</v>
      </c>
    </row>
    <row r="73" spans="1:9" s="219" customFormat="1" ht="9" customHeight="1">
      <c r="A73" s="225" t="s">
        <v>73</v>
      </c>
      <c r="B73" s="225">
        <v>1</v>
      </c>
      <c r="C73" s="225"/>
      <c r="D73" s="245">
        <v>0</v>
      </c>
      <c r="E73" s="245">
        <v>0</v>
      </c>
      <c r="F73" s="245">
        <v>0</v>
      </c>
      <c r="G73" s="245">
        <v>1</v>
      </c>
      <c r="H73" s="245">
        <v>0</v>
      </c>
      <c r="I73" s="245">
        <v>0</v>
      </c>
    </row>
    <row r="74" spans="1:9" s="219" customFormat="1" ht="9" customHeight="1">
      <c r="A74" s="220" t="s">
        <v>74</v>
      </c>
      <c r="B74" s="220">
        <v>1</v>
      </c>
      <c r="C74" s="220"/>
      <c r="D74" s="242">
        <v>0</v>
      </c>
      <c r="E74" s="242">
        <v>1</v>
      </c>
      <c r="F74" s="242">
        <v>0</v>
      </c>
      <c r="G74" s="242">
        <v>0</v>
      </c>
      <c r="H74" s="242">
        <v>0</v>
      </c>
      <c r="I74" s="242">
        <v>0</v>
      </c>
    </row>
    <row r="75" spans="1:9" s="219" customFormat="1" ht="9" customHeight="1">
      <c r="A75" s="220" t="s">
        <v>75</v>
      </c>
      <c r="B75" s="220">
        <v>6</v>
      </c>
      <c r="C75" s="220"/>
      <c r="D75" s="242">
        <v>1</v>
      </c>
      <c r="E75" s="242">
        <v>1</v>
      </c>
      <c r="F75" s="242">
        <v>4</v>
      </c>
      <c r="G75" s="242">
        <v>0</v>
      </c>
      <c r="H75" s="242">
        <v>0</v>
      </c>
      <c r="I75" s="242">
        <v>0</v>
      </c>
    </row>
    <row r="76" spans="1:9" s="219" customFormat="1" ht="9" customHeight="1">
      <c r="A76" s="220" t="s">
        <v>76</v>
      </c>
      <c r="B76" s="220">
        <v>0</v>
      </c>
      <c r="C76" s="220"/>
      <c r="D76" s="242">
        <v>0</v>
      </c>
      <c r="E76" s="242">
        <v>0</v>
      </c>
      <c r="F76" s="242">
        <v>0</v>
      </c>
      <c r="G76" s="242">
        <v>0</v>
      </c>
      <c r="H76" s="242">
        <v>0</v>
      </c>
      <c r="I76" s="242">
        <v>0</v>
      </c>
    </row>
    <row r="77" spans="1:9" s="219" customFormat="1" ht="9" customHeight="1">
      <c r="A77" s="225" t="s">
        <v>77</v>
      </c>
      <c r="B77" s="225">
        <v>8</v>
      </c>
      <c r="C77" s="225"/>
      <c r="D77" s="245">
        <v>1</v>
      </c>
      <c r="E77" s="245">
        <v>0</v>
      </c>
      <c r="F77" s="245">
        <v>2</v>
      </c>
      <c r="G77" s="245">
        <v>5</v>
      </c>
      <c r="H77" s="245">
        <v>0</v>
      </c>
      <c r="I77" s="245">
        <v>0</v>
      </c>
    </row>
    <row r="78" spans="1:9" s="219" customFormat="1" ht="9" customHeight="1">
      <c r="A78" s="220" t="s">
        <v>78</v>
      </c>
      <c r="B78" s="220">
        <v>0</v>
      </c>
      <c r="C78" s="220"/>
      <c r="D78" s="242">
        <v>0</v>
      </c>
      <c r="E78" s="242">
        <v>0</v>
      </c>
      <c r="F78" s="242">
        <v>0</v>
      </c>
      <c r="G78" s="242">
        <v>0</v>
      </c>
      <c r="H78" s="242">
        <v>0</v>
      </c>
      <c r="I78" s="242">
        <v>0</v>
      </c>
    </row>
    <row r="79" spans="1:9" s="219" customFormat="1" ht="9" customHeight="1">
      <c r="A79" s="220" t="s">
        <v>79</v>
      </c>
      <c r="B79" s="220">
        <v>1</v>
      </c>
      <c r="C79" s="220"/>
      <c r="D79" s="242">
        <v>0</v>
      </c>
      <c r="E79" s="242">
        <v>0</v>
      </c>
      <c r="F79" s="242">
        <v>1</v>
      </c>
      <c r="G79" s="242">
        <v>0</v>
      </c>
      <c r="H79" s="242">
        <v>0</v>
      </c>
      <c r="I79" s="242">
        <v>0</v>
      </c>
    </row>
    <row r="80" spans="1:9" s="219" customFormat="1" ht="9" customHeight="1">
      <c r="A80" s="220" t="s">
        <v>80</v>
      </c>
      <c r="B80" s="220">
        <v>0</v>
      </c>
      <c r="C80" s="220"/>
      <c r="D80" s="242">
        <v>0</v>
      </c>
      <c r="E80" s="242">
        <v>0</v>
      </c>
      <c r="F80" s="242">
        <v>0</v>
      </c>
      <c r="G80" s="242">
        <v>0</v>
      </c>
      <c r="H80" s="242">
        <v>0</v>
      </c>
      <c r="I80" s="242">
        <v>0</v>
      </c>
    </row>
    <row r="81" spans="1:9" s="219" customFormat="1" ht="9" customHeight="1">
      <c r="A81" s="225" t="s">
        <v>81</v>
      </c>
      <c r="B81" s="225">
        <v>0</v>
      </c>
      <c r="C81" s="225"/>
      <c r="D81" s="245">
        <v>0</v>
      </c>
      <c r="E81" s="245">
        <v>0</v>
      </c>
      <c r="F81" s="245">
        <v>0</v>
      </c>
      <c r="G81" s="245">
        <v>0</v>
      </c>
      <c r="H81" s="245">
        <v>0</v>
      </c>
      <c r="I81" s="245">
        <v>0</v>
      </c>
    </row>
    <row r="82" spans="1:9" s="219" customFormat="1" ht="9" customHeight="1">
      <c r="A82" s="220"/>
      <c r="B82" s="220"/>
      <c r="C82" s="220"/>
      <c r="D82" s="242"/>
      <c r="E82" s="242"/>
      <c r="F82" s="242"/>
      <c r="G82" s="242"/>
      <c r="H82" s="242"/>
      <c r="I82" s="242"/>
    </row>
    <row r="83" spans="1:9" s="219" customFormat="1" ht="9" customHeight="1">
      <c r="A83" s="218">
        <v>1997</v>
      </c>
      <c r="B83" s="218"/>
      <c r="C83" s="218"/>
      <c r="D83" s="242"/>
      <c r="E83" s="242"/>
      <c r="F83" s="242"/>
      <c r="G83" s="242"/>
      <c r="H83" s="242"/>
      <c r="I83" s="242"/>
    </row>
    <row r="84" spans="1:9" s="219" customFormat="1" ht="9" customHeight="1">
      <c r="A84" s="222" t="s">
        <v>102</v>
      </c>
      <c r="B84" s="243">
        <f>SUM(B86:B117)</f>
        <v>356</v>
      </c>
      <c r="C84" s="243"/>
      <c r="D84" s="243">
        <f t="shared" ref="D84:I84" si="2">SUM(D86:D117)</f>
        <v>132</v>
      </c>
      <c r="E84" s="243">
        <f t="shared" si="2"/>
        <v>35</v>
      </c>
      <c r="F84" s="243">
        <f t="shared" si="2"/>
        <v>143</v>
      </c>
      <c r="G84" s="243">
        <f t="shared" si="2"/>
        <v>24</v>
      </c>
      <c r="H84" s="243">
        <f t="shared" si="2"/>
        <v>5</v>
      </c>
      <c r="I84" s="243">
        <f t="shared" si="2"/>
        <v>17</v>
      </c>
    </row>
    <row r="85" spans="1:9" s="219" customFormat="1" ht="3.95" customHeight="1">
      <c r="A85" s="222"/>
      <c r="B85" s="243"/>
      <c r="C85" s="243"/>
      <c r="D85" s="243"/>
      <c r="E85" s="243"/>
      <c r="F85" s="243"/>
      <c r="G85" s="243"/>
      <c r="H85" s="243"/>
      <c r="I85" s="243"/>
    </row>
    <row r="86" spans="1:9" s="219" customFormat="1" ht="9" customHeight="1">
      <c r="A86" s="220" t="s">
        <v>50</v>
      </c>
      <c r="B86" s="220">
        <v>0</v>
      </c>
      <c r="C86" s="220"/>
      <c r="D86" s="242">
        <v>0</v>
      </c>
      <c r="E86" s="242">
        <v>0</v>
      </c>
      <c r="F86" s="242">
        <v>0</v>
      </c>
      <c r="G86" s="242">
        <v>0</v>
      </c>
      <c r="H86" s="242">
        <v>0</v>
      </c>
      <c r="I86" s="242">
        <v>0</v>
      </c>
    </row>
    <row r="87" spans="1:9" s="219" customFormat="1" ht="9" customHeight="1">
      <c r="A87" s="220" t="s">
        <v>51</v>
      </c>
      <c r="B87" s="220">
        <v>55</v>
      </c>
      <c r="C87" s="220"/>
      <c r="D87" s="242">
        <v>27</v>
      </c>
      <c r="E87" s="242">
        <v>0</v>
      </c>
      <c r="F87" s="242">
        <v>13</v>
      </c>
      <c r="G87" s="242">
        <v>0</v>
      </c>
      <c r="H87" s="242">
        <v>0</v>
      </c>
      <c r="I87" s="242">
        <v>15</v>
      </c>
    </row>
    <row r="88" spans="1:9" s="219" customFormat="1" ht="9" customHeight="1">
      <c r="A88" s="220" t="s">
        <v>52</v>
      </c>
      <c r="B88" s="220">
        <v>3</v>
      </c>
      <c r="C88" s="220"/>
      <c r="D88" s="242">
        <v>0</v>
      </c>
      <c r="E88" s="242">
        <v>1</v>
      </c>
      <c r="F88" s="242">
        <v>0</v>
      </c>
      <c r="G88" s="242">
        <v>2</v>
      </c>
      <c r="H88" s="242">
        <v>0</v>
      </c>
      <c r="I88" s="242">
        <v>0</v>
      </c>
    </row>
    <row r="89" spans="1:9" s="219" customFormat="1" ht="9" customHeight="1">
      <c r="A89" s="225" t="s">
        <v>53</v>
      </c>
      <c r="B89" s="225">
        <v>1</v>
      </c>
      <c r="C89" s="225"/>
      <c r="D89" s="245">
        <v>0</v>
      </c>
      <c r="E89" s="245">
        <v>0</v>
      </c>
      <c r="F89" s="245">
        <v>0</v>
      </c>
      <c r="G89" s="245">
        <v>0</v>
      </c>
      <c r="H89" s="245">
        <v>1</v>
      </c>
      <c r="I89" s="245">
        <v>0</v>
      </c>
    </row>
    <row r="90" spans="1:9" s="219" customFormat="1" ht="9" customHeight="1">
      <c r="A90" s="220" t="s">
        <v>54</v>
      </c>
      <c r="B90" s="220">
        <v>3</v>
      </c>
      <c r="C90" s="220"/>
      <c r="D90" s="242">
        <v>0</v>
      </c>
      <c r="E90" s="242">
        <v>0</v>
      </c>
      <c r="F90" s="242">
        <v>0</v>
      </c>
      <c r="G90" s="242">
        <v>0</v>
      </c>
      <c r="H90" s="242">
        <v>3</v>
      </c>
      <c r="I90" s="242">
        <v>0</v>
      </c>
    </row>
    <row r="91" spans="1:9" s="219" customFormat="1" ht="9" customHeight="1">
      <c r="A91" s="220" t="s">
        <v>55</v>
      </c>
      <c r="B91" s="220">
        <v>1</v>
      </c>
      <c r="C91" s="220"/>
      <c r="D91" s="242">
        <v>0</v>
      </c>
      <c r="E91" s="242">
        <v>0</v>
      </c>
      <c r="F91" s="242">
        <v>1</v>
      </c>
      <c r="G91" s="242">
        <v>0</v>
      </c>
      <c r="H91" s="242">
        <v>0</v>
      </c>
      <c r="I91" s="242">
        <v>0</v>
      </c>
    </row>
    <row r="92" spans="1:9" s="219" customFormat="1" ht="9" customHeight="1">
      <c r="A92" s="220" t="s">
        <v>56</v>
      </c>
      <c r="B92" s="220">
        <v>0</v>
      </c>
      <c r="C92" s="220"/>
      <c r="D92" s="242">
        <v>0</v>
      </c>
      <c r="E92" s="242">
        <v>0</v>
      </c>
      <c r="F92" s="242">
        <v>0</v>
      </c>
      <c r="G92" s="242">
        <v>0</v>
      </c>
      <c r="H92" s="242">
        <v>0</v>
      </c>
      <c r="I92" s="242">
        <v>0</v>
      </c>
    </row>
    <row r="93" spans="1:9" s="219" customFormat="1" ht="9" customHeight="1">
      <c r="A93" s="225" t="s">
        <v>57</v>
      </c>
      <c r="B93" s="225">
        <v>0</v>
      </c>
      <c r="C93" s="225"/>
      <c r="D93" s="245">
        <v>0</v>
      </c>
      <c r="E93" s="245">
        <v>0</v>
      </c>
      <c r="F93" s="245">
        <v>0</v>
      </c>
      <c r="G93" s="245">
        <v>0</v>
      </c>
      <c r="H93" s="245">
        <v>0</v>
      </c>
      <c r="I93" s="245">
        <v>0</v>
      </c>
    </row>
    <row r="94" spans="1:9" s="219" customFormat="1" ht="9" customHeight="1">
      <c r="A94" s="220" t="s">
        <v>58</v>
      </c>
      <c r="B94" s="220">
        <v>61</v>
      </c>
      <c r="C94" s="220"/>
      <c r="D94" s="242">
        <v>17</v>
      </c>
      <c r="E94" s="242">
        <v>5</v>
      </c>
      <c r="F94" s="242">
        <v>36</v>
      </c>
      <c r="G94" s="242">
        <v>1</v>
      </c>
      <c r="H94" s="242">
        <v>0</v>
      </c>
      <c r="I94" s="242">
        <v>2</v>
      </c>
    </row>
    <row r="95" spans="1:9" s="219" customFormat="1" ht="9" customHeight="1">
      <c r="A95" s="220" t="s">
        <v>59</v>
      </c>
      <c r="B95" s="220">
        <v>0</v>
      </c>
      <c r="C95" s="220"/>
      <c r="D95" s="242">
        <v>0</v>
      </c>
      <c r="E95" s="242">
        <v>0</v>
      </c>
      <c r="F95" s="242">
        <v>0</v>
      </c>
      <c r="G95" s="242">
        <v>0</v>
      </c>
      <c r="H95" s="242">
        <v>0</v>
      </c>
      <c r="I95" s="242">
        <v>0</v>
      </c>
    </row>
    <row r="96" spans="1:9" s="219" customFormat="1" ht="9" customHeight="1">
      <c r="A96" s="220" t="s">
        <v>60</v>
      </c>
      <c r="B96" s="220">
        <v>16</v>
      </c>
      <c r="C96" s="220"/>
      <c r="D96" s="242">
        <v>3</v>
      </c>
      <c r="E96" s="242">
        <v>10</v>
      </c>
      <c r="F96" s="242">
        <v>1</v>
      </c>
      <c r="G96" s="242">
        <v>2</v>
      </c>
      <c r="H96" s="242">
        <v>0</v>
      </c>
      <c r="I96" s="242">
        <v>0</v>
      </c>
    </row>
    <row r="97" spans="1:9" s="219" customFormat="1" ht="9" customHeight="1">
      <c r="A97" s="225" t="s">
        <v>61</v>
      </c>
      <c r="B97" s="225">
        <v>4</v>
      </c>
      <c r="C97" s="225"/>
      <c r="D97" s="245">
        <v>1</v>
      </c>
      <c r="E97" s="245">
        <v>2</v>
      </c>
      <c r="F97" s="245">
        <v>1</v>
      </c>
      <c r="G97" s="245">
        <v>0</v>
      </c>
      <c r="H97" s="245">
        <v>0</v>
      </c>
      <c r="I97" s="245">
        <v>0</v>
      </c>
    </row>
    <row r="98" spans="1:9" s="219" customFormat="1" ht="9" customHeight="1">
      <c r="A98" s="220" t="s">
        <v>62</v>
      </c>
      <c r="B98" s="220">
        <v>0</v>
      </c>
      <c r="C98" s="220"/>
      <c r="D98" s="242">
        <v>0</v>
      </c>
      <c r="E98" s="242">
        <v>0</v>
      </c>
      <c r="F98" s="242">
        <v>0</v>
      </c>
      <c r="G98" s="242">
        <v>0</v>
      </c>
      <c r="H98" s="242">
        <v>0</v>
      </c>
      <c r="I98" s="242">
        <v>0</v>
      </c>
    </row>
    <row r="99" spans="1:9" s="219" customFormat="1" ht="9" customHeight="1">
      <c r="A99" s="220" t="s">
        <v>63</v>
      </c>
      <c r="B99" s="220">
        <v>114</v>
      </c>
      <c r="C99" s="220"/>
      <c r="D99" s="242">
        <v>65</v>
      </c>
      <c r="E99" s="242">
        <v>3</v>
      </c>
      <c r="F99" s="242">
        <v>46</v>
      </c>
      <c r="G99" s="242">
        <v>0</v>
      </c>
      <c r="H99" s="242">
        <v>0</v>
      </c>
      <c r="I99" s="242">
        <v>0</v>
      </c>
    </row>
    <row r="100" spans="1:9" s="219" customFormat="1" ht="9" customHeight="1">
      <c r="A100" s="220" t="s">
        <v>64</v>
      </c>
      <c r="B100" s="220">
        <v>22</v>
      </c>
      <c r="C100" s="220"/>
      <c r="D100" s="242">
        <v>3</v>
      </c>
      <c r="E100" s="242">
        <v>2</v>
      </c>
      <c r="F100" s="242">
        <v>16</v>
      </c>
      <c r="G100" s="242">
        <v>1</v>
      </c>
      <c r="H100" s="242">
        <v>0</v>
      </c>
      <c r="I100" s="242">
        <v>0</v>
      </c>
    </row>
    <row r="101" spans="1:9" s="219" customFormat="1" ht="9" customHeight="1">
      <c r="A101" s="225" t="s">
        <v>65</v>
      </c>
      <c r="B101" s="225">
        <v>9</v>
      </c>
      <c r="C101" s="225"/>
      <c r="D101" s="245">
        <v>4</v>
      </c>
      <c r="E101" s="245">
        <v>3</v>
      </c>
      <c r="F101" s="245">
        <v>2</v>
      </c>
      <c r="G101" s="245">
        <v>0</v>
      </c>
      <c r="H101" s="245">
        <v>0</v>
      </c>
      <c r="I101" s="245">
        <v>0</v>
      </c>
    </row>
    <row r="102" spans="1:9" s="219" customFormat="1" ht="9" customHeight="1">
      <c r="A102" s="220" t="s">
        <v>66</v>
      </c>
      <c r="B102" s="220">
        <v>2</v>
      </c>
      <c r="C102" s="220"/>
      <c r="D102" s="242">
        <v>1</v>
      </c>
      <c r="E102" s="242">
        <v>1</v>
      </c>
      <c r="F102" s="242">
        <v>0</v>
      </c>
      <c r="G102" s="242">
        <v>0</v>
      </c>
      <c r="H102" s="242">
        <v>0</v>
      </c>
      <c r="I102" s="242">
        <v>0</v>
      </c>
    </row>
    <row r="103" spans="1:9" s="219" customFormat="1" ht="9" customHeight="1">
      <c r="A103" s="220" t="s">
        <v>67</v>
      </c>
      <c r="B103" s="220">
        <v>4</v>
      </c>
      <c r="C103" s="220"/>
      <c r="D103" s="242">
        <v>1</v>
      </c>
      <c r="E103" s="242">
        <v>2</v>
      </c>
      <c r="F103" s="242">
        <v>1</v>
      </c>
      <c r="G103" s="242">
        <v>0</v>
      </c>
      <c r="H103" s="242">
        <v>0</v>
      </c>
      <c r="I103" s="242">
        <v>0</v>
      </c>
    </row>
    <row r="104" spans="1:9" s="219" customFormat="1" ht="9" customHeight="1">
      <c r="A104" s="220" t="s">
        <v>68</v>
      </c>
      <c r="B104" s="220">
        <v>22</v>
      </c>
      <c r="C104" s="220"/>
      <c r="D104" s="242">
        <v>4</v>
      </c>
      <c r="E104" s="242">
        <v>5</v>
      </c>
      <c r="F104" s="242">
        <v>13</v>
      </c>
      <c r="G104" s="242">
        <v>0</v>
      </c>
      <c r="H104" s="242">
        <v>0</v>
      </c>
      <c r="I104" s="242">
        <v>0</v>
      </c>
    </row>
    <row r="105" spans="1:9" s="219" customFormat="1" ht="9" customHeight="1">
      <c r="A105" s="225" t="s">
        <v>69</v>
      </c>
      <c r="B105" s="225">
        <v>0</v>
      </c>
      <c r="C105" s="225"/>
      <c r="D105" s="245">
        <v>0</v>
      </c>
      <c r="E105" s="245">
        <v>0</v>
      </c>
      <c r="F105" s="245">
        <v>0</v>
      </c>
      <c r="G105" s="245">
        <v>0</v>
      </c>
      <c r="H105" s="245">
        <v>0</v>
      </c>
      <c r="I105" s="245">
        <v>0</v>
      </c>
    </row>
    <row r="106" spans="1:9" s="219" customFormat="1" ht="9" customHeight="1">
      <c r="A106" s="220" t="s">
        <v>70</v>
      </c>
      <c r="B106" s="220">
        <v>7</v>
      </c>
      <c r="C106" s="220"/>
      <c r="D106" s="242">
        <v>1</v>
      </c>
      <c r="E106" s="242">
        <v>0</v>
      </c>
      <c r="F106" s="242">
        <v>6</v>
      </c>
      <c r="G106" s="242">
        <v>0</v>
      </c>
      <c r="H106" s="242">
        <v>0</v>
      </c>
      <c r="I106" s="242">
        <v>0</v>
      </c>
    </row>
    <row r="107" spans="1:9" s="219" customFormat="1" ht="9" customHeight="1">
      <c r="A107" s="220" t="s">
        <v>71</v>
      </c>
      <c r="B107" s="220">
        <v>0</v>
      </c>
      <c r="C107" s="220"/>
      <c r="D107" s="242">
        <v>0</v>
      </c>
      <c r="E107" s="242">
        <v>0</v>
      </c>
      <c r="F107" s="242">
        <v>0</v>
      </c>
      <c r="G107" s="242">
        <v>0</v>
      </c>
      <c r="H107" s="242">
        <v>0</v>
      </c>
      <c r="I107" s="242">
        <v>0</v>
      </c>
    </row>
    <row r="108" spans="1:9" s="219" customFormat="1" ht="9" customHeight="1">
      <c r="A108" s="220" t="s">
        <v>72</v>
      </c>
      <c r="B108" s="220">
        <v>2</v>
      </c>
      <c r="C108" s="220"/>
      <c r="D108" s="242">
        <v>1</v>
      </c>
      <c r="E108" s="242">
        <v>0</v>
      </c>
      <c r="F108" s="242">
        <v>1</v>
      </c>
      <c r="G108" s="242">
        <v>0</v>
      </c>
      <c r="H108" s="242">
        <v>0</v>
      </c>
      <c r="I108" s="242">
        <v>0</v>
      </c>
    </row>
    <row r="109" spans="1:9" s="219" customFormat="1" ht="9" customHeight="1">
      <c r="A109" s="225" t="s">
        <v>73</v>
      </c>
      <c r="B109" s="225">
        <v>1</v>
      </c>
      <c r="C109" s="225"/>
      <c r="D109" s="245">
        <v>0</v>
      </c>
      <c r="E109" s="245">
        <v>0</v>
      </c>
      <c r="F109" s="245">
        <v>1</v>
      </c>
      <c r="G109" s="245">
        <v>0</v>
      </c>
      <c r="H109" s="245">
        <v>0</v>
      </c>
      <c r="I109" s="245">
        <v>0</v>
      </c>
    </row>
    <row r="110" spans="1:9" s="219" customFormat="1" ht="9" customHeight="1">
      <c r="A110" s="220" t="s">
        <v>74</v>
      </c>
      <c r="B110" s="220">
        <v>0</v>
      </c>
      <c r="C110" s="220"/>
      <c r="D110" s="242">
        <v>0</v>
      </c>
      <c r="E110" s="242">
        <v>0</v>
      </c>
      <c r="F110" s="242">
        <v>0</v>
      </c>
      <c r="G110" s="242">
        <v>0</v>
      </c>
      <c r="H110" s="242">
        <v>0</v>
      </c>
      <c r="I110" s="242">
        <v>0</v>
      </c>
    </row>
    <row r="111" spans="1:9" s="219" customFormat="1" ht="9" customHeight="1">
      <c r="A111" s="220" t="s">
        <v>75</v>
      </c>
      <c r="B111" s="220">
        <v>4</v>
      </c>
      <c r="C111" s="220"/>
      <c r="D111" s="242">
        <v>2</v>
      </c>
      <c r="E111" s="242">
        <v>0</v>
      </c>
      <c r="F111" s="242">
        <v>1</v>
      </c>
      <c r="G111" s="242">
        <v>0</v>
      </c>
      <c r="H111" s="242">
        <v>1</v>
      </c>
      <c r="I111" s="242">
        <v>0</v>
      </c>
    </row>
    <row r="112" spans="1:9" s="219" customFormat="1" ht="9" customHeight="1">
      <c r="A112" s="220" t="s">
        <v>76</v>
      </c>
      <c r="B112" s="220">
        <v>0</v>
      </c>
      <c r="C112" s="220"/>
      <c r="D112" s="242">
        <v>0</v>
      </c>
      <c r="E112" s="242">
        <v>0</v>
      </c>
      <c r="F112" s="242">
        <v>0</v>
      </c>
      <c r="G112" s="242">
        <v>0</v>
      </c>
      <c r="H112" s="242">
        <v>0</v>
      </c>
      <c r="I112" s="242">
        <v>0</v>
      </c>
    </row>
    <row r="113" spans="1:9" s="219" customFormat="1" ht="9" customHeight="1">
      <c r="A113" s="225" t="s">
        <v>77</v>
      </c>
      <c r="B113" s="225">
        <v>23</v>
      </c>
      <c r="C113" s="225"/>
      <c r="D113" s="245">
        <v>2</v>
      </c>
      <c r="E113" s="245">
        <v>1</v>
      </c>
      <c r="F113" s="245">
        <v>3</v>
      </c>
      <c r="G113" s="245">
        <v>17</v>
      </c>
      <c r="H113" s="245">
        <v>0</v>
      </c>
      <c r="I113" s="245">
        <v>0</v>
      </c>
    </row>
    <row r="114" spans="1:9" s="219" customFormat="1" ht="9" customHeight="1">
      <c r="A114" s="220" t="s">
        <v>78</v>
      </c>
      <c r="B114" s="220">
        <v>0</v>
      </c>
      <c r="C114" s="220"/>
      <c r="D114" s="242">
        <v>0</v>
      </c>
      <c r="E114" s="242">
        <v>0</v>
      </c>
      <c r="F114" s="242">
        <v>0</v>
      </c>
      <c r="G114" s="242">
        <v>0</v>
      </c>
      <c r="H114" s="242">
        <v>0</v>
      </c>
      <c r="I114" s="242">
        <v>0</v>
      </c>
    </row>
    <row r="115" spans="1:9" s="219" customFormat="1" ht="9" customHeight="1">
      <c r="A115" s="220" t="s">
        <v>79</v>
      </c>
      <c r="B115" s="220">
        <v>1</v>
      </c>
      <c r="C115" s="220"/>
      <c r="D115" s="242">
        <v>0</v>
      </c>
      <c r="E115" s="242">
        <v>0</v>
      </c>
      <c r="F115" s="242">
        <v>0</v>
      </c>
      <c r="G115" s="242">
        <v>1</v>
      </c>
      <c r="H115" s="242">
        <v>0</v>
      </c>
      <c r="I115" s="242">
        <v>0</v>
      </c>
    </row>
    <row r="116" spans="1:9" s="219" customFormat="1" ht="9" customHeight="1">
      <c r="A116" s="220" t="s">
        <v>80</v>
      </c>
      <c r="B116" s="220">
        <v>1</v>
      </c>
      <c r="C116" s="220"/>
      <c r="D116" s="242">
        <v>0</v>
      </c>
      <c r="E116" s="242">
        <v>0</v>
      </c>
      <c r="F116" s="242">
        <v>1</v>
      </c>
      <c r="G116" s="242">
        <v>0</v>
      </c>
      <c r="H116" s="242">
        <v>0</v>
      </c>
      <c r="I116" s="242">
        <v>0</v>
      </c>
    </row>
    <row r="117" spans="1:9" s="219" customFormat="1" ht="9" customHeight="1">
      <c r="A117" s="225" t="s">
        <v>81</v>
      </c>
      <c r="B117" s="225">
        <v>0</v>
      </c>
      <c r="C117" s="225"/>
      <c r="D117" s="245">
        <v>0</v>
      </c>
      <c r="E117" s="245">
        <v>0</v>
      </c>
      <c r="F117" s="245">
        <v>0</v>
      </c>
      <c r="G117" s="245">
        <v>0</v>
      </c>
      <c r="H117" s="245">
        <v>0</v>
      </c>
      <c r="I117" s="245">
        <v>0</v>
      </c>
    </row>
    <row r="118" spans="1:9" s="219" customFormat="1" ht="9" customHeight="1">
      <c r="A118" s="220"/>
      <c r="B118" s="220"/>
      <c r="C118" s="220"/>
      <c r="D118" s="242"/>
      <c r="E118" s="242"/>
      <c r="F118" s="242"/>
      <c r="G118" s="242"/>
      <c r="H118" s="242"/>
      <c r="I118" s="242"/>
    </row>
    <row r="119" spans="1:9" s="219" customFormat="1" ht="9" customHeight="1">
      <c r="A119" s="218">
        <v>1998</v>
      </c>
    </row>
    <row r="120" spans="1:9" s="219" customFormat="1" ht="9" customHeight="1">
      <c r="A120" s="222" t="s">
        <v>102</v>
      </c>
      <c r="B120" s="243">
        <f>SUM(B122:B153)</f>
        <v>245</v>
      </c>
      <c r="C120" s="243"/>
      <c r="D120" s="243">
        <f t="shared" ref="D120:I120" si="3">SUM(D122:D153)</f>
        <v>114</v>
      </c>
      <c r="E120" s="243">
        <f t="shared" si="3"/>
        <v>13</v>
      </c>
      <c r="F120" s="243">
        <f t="shared" si="3"/>
        <v>111</v>
      </c>
      <c r="G120" s="243">
        <f t="shared" si="3"/>
        <v>7</v>
      </c>
      <c r="H120" s="243">
        <f t="shared" si="3"/>
        <v>0</v>
      </c>
      <c r="I120" s="243">
        <f t="shared" si="3"/>
        <v>1</v>
      </c>
    </row>
    <row r="121" spans="1:9" s="219" customFormat="1" ht="3.95" customHeight="1">
      <c r="A121" s="222"/>
      <c r="B121" s="243"/>
      <c r="C121" s="243"/>
      <c r="D121" s="243"/>
      <c r="E121" s="243"/>
      <c r="F121" s="243"/>
      <c r="G121" s="243"/>
      <c r="H121" s="243"/>
      <c r="I121" s="243"/>
    </row>
    <row r="122" spans="1:9" s="219" customFormat="1" ht="9" customHeight="1">
      <c r="A122" s="220" t="s">
        <v>50</v>
      </c>
      <c r="B122" s="220">
        <v>0</v>
      </c>
      <c r="C122" s="220"/>
      <c r="D122" s="220">
        <v>0</v>
      </c>
      <c r="E122" s="220">
        <v>0</v>
      </c>
      <c r="F122" s="220">
        <v>0</v>
      </c>
      <c r="G122" s="220">
        <v>0</v>
      </c>
      <c r="H122" s="220">
        <v>0</v>
      </c>
      <c r="I122" s="220">
        <v>0</v>
      </c>
    </row>
    <row r="123" spans="1:9" s="219" customFormat="1" ht="9" customHeight="1">
      <c r="A123" s="220" t="s">
        <v>51</v>
      </c>
      <c r="B123" s="220">
        <v>54</v>
      </c>
      <c r="C123" s="220"/>
      <c r="D123" s="220">
        <v>40</v>
      </c>
      <c r="E123" s="220">
        <v>1</v>
      </c>
      <c r="F123" s="220">
        <v>13</v>
      </c>
      <c r="G123" s="220">
        <v>0</v>
      </c>
      <c r="H123" s="220">
        <v>0</v>
      </c>
      <c r="I123" s="220">
        <v>0</v>
      </c>
    </row>
    <row r="124" spans="1:9" s="219" customFormat="1" ht="9" customHeight="1">
      <c r="A124" s="220" t="s">
        <v>52</v>
      </c>
      <c r="B124" s="220">
        <v>3</v>
      </c>
      <c r="C124" s="220"/>
      <c r="D124" s="220">
        <v>0</v>
      </c>
      <c r="E124" s="220">
        <v>1</v>
      </c>
      <c r="F124" s="220">
        <v>2</v>
      </c>
      <c r="G124" s="220">
        <v>0</v>
      </c>
      <c r="H124" s="220">
        <v>0</v>
      </c>
      <c r="I124" s="220">
        <v>0</v>
      </c>
    </row>
    <row r="125" spans="1:9" s="219" customFormat="1" ht="9" customHeight="1">
      <c r="A125" s="225" t="s">
        <v>53</v>
      </c>
      <c r="B125" s="225">
        <v>0</v>
      </c>
      <c r="C125" s="225"/>
      <c r="D125" s="225">
        <v>0</v>
      </c>
      <c r="E125" s="225">
        <v>0</v>
      </c>
      <c r="F125" s="225">
        <v>0</v>
      </c>
      <c r="G125" s="225">
        <v>0</v>
      </c>
      <c r="H125" s="225">
        <v>0</v>
      </c>
      <c r="I125" s="225">
        <v>0</v>
      </c>
    </row>
    <row r="126" spans="1:9" s="219" customFormat="1" ht="9" customHeight="1">
      <c r="A126" s="220" t="s">
        <v>54</v>
      </c>
      <c r="B126" s="220">
        <v>4</v>
      </c>
      <c r="C126" s="220"/>
      <c r="D126" s="220">
        <v>2</v>
      </c>
      <c r="E126" s="220">
        <v>1</v>
      </c>
      <c r="F126" s="220">
        <v>1</v>
      </c>
      <c r="G126" s="220">
        <v>1</v>
      </c>
      <c r="H126" s="220">
        <v>0</v>
      </c>
      <c r="I126" s="220">
        <v>0</v>
      </c>
    </row>
    <row r="127" spans="1:9" s="219" customFormat="1" ht="9" customHeight="1">
      <c r="A127" s="220" t="s">
        <v>55</v>
      </c>
      <c r="B127" s="220">
        <v>1</v>
      </c>
      <c r="C127" s="220"/>
      <c r="D127" s="220">
        <v>0</v>
      </c>
      <c r="E127" s="220">
        <v>0</v>
      </c>
      <c r="F127" s="220">
        <v>1</v>
      </c>
      <c r="G127" s="220">
        <v>0</v>
      </c>
      <c r="H127" s="220">
        <v>0</v>
      </c>
      <c r="I127" s="220">
        <v>0</v>
      </c>
    </row>
    <row r="128" spans="1:9" s="219" customFormat="1" ht="9" customHeight="1">
      <c r="A128" s="220" t="s">
        <v>56</v>
      </c>
      <c r="B128" s="220">
        <v>0</v>
      </c>
      <c r="C128" s="220"/>
      <c r="D128" s="220">
        <v>0</v>
      </c>
      <c r="E128" s="220">
        <v>0</v>
      </c>
      <c r="F128" s="220">
        <v>0</v>
      </c>
      <c r="G128" s="220">
        <v>0</v>
      </c>
      <c r="H128" s="220">
        <v>0</v>
      </c>
      <c r="I128" s="220">
        <v>0</v>
      </c>
    </row>
    <row r="129" spans="1:9" s="219" customFormat="1" ht="9" customHeight="1">
      <c r="A129" s="225" t="s">
        <v>57</v>
      </c>
      <c r="B129" s="225">
        <v>2</v>
      </c>
      <c r="C129" s="225"/>
      <c r="D129" s="225">
        <v>0</v>
      </c>
      <c r="E129" s="225">
        <v>0</v>
      </c>
      <c r="F129" s="225">
        <v>1</v>
      </c>
      <c r="G129" s="225">
        <v>0</v>
      </c>
      <c r="H129" s="225">
        <v>0</v>
      </c>
      <c r="I129" s="225">
        <v>1</v>
      </c>
    </row>
    <row r="130" spans="1:9" s="219" customFormat="1" ht="9" customHeight="1">
      <c r="A130" s="220" t="s">
        <v>58</v>
      </c>
      <c r="B130" s="220">
        <v>43</v>
      </c>
      <c r="C130" s="220"/>
      <c r="D130" s="220">
        <v>15</v>
      </c>
      <c r="E130" s="220">
        <v>1</v>
      </c>
      <c r="F130" s="220">
        <v>26</v>
      </c>
      <c r="G130" s="220">
        <v>1</v>
      </c>
      <c r="H130" s="220">
        <v>0</v>
      </c>
      <c r="I130" s="220">
        <v>0</v>
      </c>
    </row>
    <row r="131" spans="1:9" s="219" customFormat="1" ht="9" customHeight="1">
      <c r="A131" s="220" t="s">
        <v>59</v>
      </c>
      <c r="B131" s="220">
        <v>0</v>
      </c>
      <c r="C131" s="220"/>
      <c r="D131" s="220">
        <v>0</v>
      </c>
      <c r="E131" s="220">
        <v>0</v>
      </c>
      <c r="F131" s="220">
        <v>0</v>
      </c>
      <c r="G131" s="220">
        <v>0</v>
      </c>
      <c r="H131" s="220">
        <v>0</v>
      </c>
      <c r="I131" s="220">
        <v>0</v>
      </c>
    </row>
    <row r="132" spans="1:9" s="219" customFormat="1" ht="9" customHeight="1">
      <c r="A132" s="220" t="s">
        <v>60</v>
      </c>
      <c r="B132" s="220">
        <v>5</v>
      </c>
      <c r="C132" s="220"/>
      <c r="D132" s="220">
        <v>2</v>
      </c>
      <c r="E132" s="220">
        <v>2</v>
      </c>
      <c r="F132" s="220">
        <v>1</v>
      </c>
      <c r="G132" s="220">
        <v>0</v>
      </c>
      <c r="H132" s="220">
        <v>0</v>
      </c>
      <c r="I132" s="220">
        <v>0</v>
      </c>
    </row>
    <row r="133" spans="1:9" s="219" customFormat="1" ht="9" customHeight="1">
      <c r="A133" s="225" t="s">
        <v>61</v>
      </c>
      <c r="B133" s="225">
        <v>8</v>
      </c>
      <c r="C133" s="225"/>
      <c r="D133" s="225">
        <v>3</v>
      </c>
      <c r="E133" s="225">
        <v>0</v>
      </c>
      <c r="F133" s="225">
        <v>4</v>
      </c>
      <c r="G133" s="225">
        <v>1</v>
      </c>
      <c r="H133" s="225">
        <v>0</v>
      </c>
      <c r="I133" s="225">
        <v>0</v>
      </c>
    </row>
    <row r="134" spans="1:9" s="219" customFormat="1" ht="9" customHeight="1">
      <c r="A134" s="220" t="s">
        <v>62</v>
      </c>
      <c r="B134" s="220">
        <v>0</v>
      </c>
      <c r="C134" s="220"/>
      <c r="D134" s="220">
        <v>0</v>
      </c>
      <c r="E134" s="220">
        <v>0</v>
      </c>
      <c r="F134" s="220">
        <v>0</v>
      </c>
      <c r="G134" s="220">
        <v>0</v>
      </c>
      <c r="H134" s="220">
        <v>0</v>
      </c>
      <c r="I134" s="220">
        <v>0</v>
      </c>
    </row>
    <row r="135" spans="1:9" s="219" customFormat="1" ht="9" customHeight="1">
      <c r="A135" s="220" t="s">
        <v>63</v>
      </c>
      <c r="B135" s="220">
        <v>78</v>
      </c>
      <c r="C135" s="220"/>
      <c r="D135" s="220">
        <v>42</v>
      </c>
      <c r="E135" s="220">
        <v>0</v>
      </c>
      <c r="F135" s="220">
        <v>36</v>
      </c>
      <c r="G135" s="220">
        <v>0</v>
      </c>
      <c r="H135" s="220">
        <v>0</v>
      </c>
      <c r="I135" s="220">
        <v>0</v>
      </c>
    </row>
    <row r="136" spans="1:9" s="219" customFormat="1" ht="9" customHeight="1">
      <c r="A136" s="220" t="s">
        <v>64</v>
      </c>
      <c r="B136" s="220">
        <v>13</v>
      </c>
      <c r="C136" s="220"/>
      <c r="D136" s="220">
        <v>2</v>
      </c>
      <c r="E136" s="220">
        <v>1</v>
      </c>
      <c r="F136" s="220">
        <v>10</v>
      </c>
      <c r="G136" s="220">
        <v>0</v>
      </c>
      <c r="H136" s="220">
        <v>0</v>
      </c>
      <c r="I136" s="220">
        <v>0</v>
      </c>
    </row>
    <row r="137" spans="1:9" s="219" customFormat="1" ht="9" customHeight="1">
      <c r="A137" s="225" t="s">
        <v>65</v>
      </c>
      <c r="B137" s="225">
        <v>6</v>
      </c>
      <c r="C137" s="225"/>
      <c r="D137" s="225">
        <v>1</v>
      </c>
      <c r="E137" s="225">
        <v>1</v>
      </c>
      <c r="F137" s="225">
        <v>4</v>
      </c>
      <c r="G137" s="225">
        <v>0</v>
      </c>
      <c r="H137" s="225">
        <v>0</v>
      </c>
      <c r="I137" s="225">
        <v>0</v>
      </c>
    </row>
    <row r="138" spans="1:9" s="219" customFormat="1" ht="9" customHeight="1">
      <c r="A138" s="220" t="s">
        <v>66</v>
      </c>
      <c r="B138" s="220">
        <v>0</v>
      </c>
      <c r="C138" s="220"/>
      <c r="D138" s="220">
        <v>0</v>
      </c>
      <c r="E138" s="220">
        <v>0</v>
      </c>
      <c r="F138" s="220">
        <v>0</v>
      </c>
      <c r="G138" s="220">
        <v>0</v>
      </c>
      <c r="H138" s="220">
        <v>0</v>
      </c>
      <c r="I138" s="220">
        <v>0</v>
      </c>
    </row>
    <row r="139" spans="1:9" s="219" customFormat="1" ht="9" customHeight="1">
      <c r="A139" s="220" t="s">
        <v>67</v>
      </c>
      <c r="B139" s="220">
        <v>1</v>
      </c>
      <c r="C139" s="220"/>
      <c r="D139" s="220">
        <v>1</v>
      </c>
      <c r="E139" s="220">
        <v>0</v>
      </c>
      <c r="F139" s="220">
        <v>0</v>
      </c>
      <c r="G139" s="220">
        <v>0</v>
      </c>
      <c r="H139" s="220">
        <v>0</v>
      </c>
      <c r="I139" s="220">
        <v>0</v>
      </c>
    </row>
    <row r="140" spans="1:9" s="219" customFormat="1" ht="9" customHeight="1">
      <c r="A140" s="220" t="s">
        <v>68</v>
      </c>
      <c r="B140" s="220">
        <v>5</v>
      </c>
      <c r="C140" s="220"/>
      <c r="D140" s="220">
        <v>0</v>
      </c>
      <c r="E140" s="220">
        <v>0</v>
      </c>
      <c r="F140" s="220">
        <v>5</v>
      </c>
      <c r="G140" s="220">
        <v>0</v>
      </c>
      <c r="H140" s="220">
        <v>0</v>
      </c>
      <c r="I140" s="220">
        <v>0</v>
      </c>
    </row>
    <row r="141" spans="1:9" s="219" customFormat="1" ht="9" customHeight="1">
      <c r="A141" s="225" t="s">
        <v>69</v>
      </c>
      <c r="B141" s="225">
        <v>0</v>
      </c>
      <c r="C141" s="225"/>
      <c r="D141" s="225">
        <v>0</v>
      </c>
      <c r="E141" s="225">
        <v>0</v>
      </c>
      <c r="F141" s="225">
        <v>0</v>
      </c>
      <c r="G141" s="225">
        <v>0</v>
      </c>
      <c r="H141" s="225">
        <v>0</v>
      </c>
      <c r="I141" s="225">
        <v>0</v>
      </c>
    </row>
    <row r="142" spans="1:9" s="219" customFormat="1" ht="9" customHeight="1">
      <c r="A142" s="220" t="s">
        <v>70</v>
      </c>
      <c r="B142" s="220">
        <v>10</v>
      </c>
      <c r="C142" s="220"/>
      <c r="D142" s="220">
        <v>3</v>
      </c>
      <c r="E142" s="220">
        <v>0</v>
      </c>
      <c r="F142" s="220">
        <v>6</v>
      </c>
      <c r="G142" s="220">
        <v>1</v>
      </c>
      <c r="H142" s="220">
        <v>0</v>
      </c>
      <c r="I142" s="220">
        <v>0</v>
      </c>
    </row>
    <row r="143" spans="1:9" s="219" customFormat="1" ht="9" customHeight="1">
      <c r="A143" s="220" t="s">
        <v>71</v>
      </c>
      <c r="B143" s="220">
        <v>0</v>
      </c>
      <c r="C143" s="220"/>
      <c r="D143" s="220">
        <v>0</v>
      </c>
      <c r="E143" s="220">
        <v>0</v>
      </c>
      <c r="F143" s="220">
        <v>0</v>
      </c>
      <c r="G143" s="220">
        <v>0</v>
      </c>
      <c r="H143" s="220">
        <v>0</v>
      </c>
      <c r="I143" s="220">
        <v>0</v>
      </c>
    </row>
    <row r="144" spans="1:9" s="219" customFormat="1" ht="9" customHeight="1">
      <c r="A144" s="220" t="s">
        <v>72</v>
      </c>
      <c r="B144" s="220">
        <v>2</v>
      </c>
      <c r="C144" s="220"/>
      <c r="D144" s="220">
        <v>1</v>
      </c>
      <c r="E144" s="220">
        <v>1</v>
      </c>
      <c r="F144" s="220">
        <v>0</v>
      </c>
      <c r="G144" s="220">
        <v>0</v>
      </c>
      <c r="H144" s="220">
        <v>0</v>
      </c>
      <c r="I144" s="220">
        <v>0</v>
      </c>
    </row>
    <row r="145" spans="1:9" s="219" customFormat="1" ht="9" customHeight="1">
      <c r="A145" s="225" t="s">
        <v>73</v>
      </c>
      <c r="B145" s="225">
        <v>0</v>
      </c>
      <c r="C145" s="225"/>
      <c r="D145" s="225">
        <v>0</v>
      </c>
      <c r="E145" s="225">
        <v>0</v>
      </c>
      <c r="F145" s="225">
        <v>0</v>
      </c>
      <c r="G145" s="225">
        <v>0</v>
      </c>
      <c r="H145" s="225">
        <v>0</v>
      </c>
      <c r="I145" s="225">
        <v>0</v>
      </c>
    </row>
    <row r="146" spans="1:9" s="219" customFormat="1" ht="9" customHeight="1">
      <c r="A146" s="220" t="s">
        <v>74</v>
      </c>
      <c r="B146" s="220">
        <v>0</v>
      </c>
      <c r="C146" s="220"/>
      <c r="D146" s="220">
        <v>0</v>
      </c>
      <c r="E146" s="220">
        <v>0</v>
      </c>
      <c r="F146" s="220">
        <v>0</v>
      </c>
      <c r="G146" s="220">
        <v>0</v>
      </c>
      <c r="H146" s="220">
        <v>0</v>
      </c>
      <c r="I146" s="220">
        <v>0</v>
      </c>
    </row>
    <row r="147" spans="1:9" s="219" customFormat="1" ht="9" customHeight="1">
      <c r="A147" s="220" t="s">
        <v>75</v>
      </c>
      <c r="B147" s="220">
        <v>2</v>
      </c>
      <c r="C147" s="220"/>
      <c r="D147" s="220">
        <v>1</v>
      </c>
      <c r="E147" s="220">
        <v>0</v>
      </c>
      <c r="F147" s="220">
        <v>1</v>
      </c>
      <c r="G147" s="220">
        <v>0</v>
      </c>
      <c r="H147" s="220">
        <v>0</v>
      </c>
      <c r="I147" s="220">
        <v>0</v>
      </c>
    </row>
    <row r="148" spans="1:9" s="219" customFormat="1" ht="9" customHeight="1">
      <c r="A148" s="220" t="s">
        <v>76</v>
      </c>
      <c r="B148" s="220">
        <v>0</v>
      </c>
      <c r="C148" s="220"/>
      <c r="D148" s="220">
        <v>0</v>
      </c>
      <c r="E148" s="220">
        <v>0</v>
      </c>
      <c r="F148" s="220">
        <v>0</v>
      </c>
      <c r="G148" s="220">
        <v>0</v>
      </c>
      <c r="H148" s="220">
        <v>0</v>
      </c>
      <c r="I148" s="220">
        <v>0</v>
      </c>
    </row>
    <row r="149" spans="1:9" s="219" customFormat="1" ht="9" customHeight="1">
      <c r="A149" s="225" t="s">
        <v>77</v>
      </c>
      <c r="B149" s="225">
        <v>7</v>
      </c>
      <c r="C149" s="225"/>
      <c r="D149" s="225">
        <v>1</v>
      </c>
      <c r="E149" s="225">
        <v>4</v>
      </c>
      <c r="F149" s="225">
        <v>0</v>
      </c>
      <c r="G149" s="225">
        <v>2</v>
      </c>
      <c r="H149" s="225">
        <v>0</v>
      </c>
      <c r="I149" s="225">
        <v>0</v>
      </c>
    </row>
    <row r="150" spans="1:9" s="219" customFormat="1" ht="9" customHeight="1">
      <c r="A150" s="220" t="s">
        <v>78</v>
      </c>
      <c r="B150" s="220">
        <v>1</v>
      </c>
      <c r="C150" s="220"/>
      <c r="D150" s="220">
        <v>0</v>
      </c>
      <c r="E150" s="220">
        <v>0</v>
      </c>
      <c r="F150" s="220">
        <v>0</v>
      </c>
      <c r="G150" s="220">
        <v>1</v>
      </c>
      <c r="H150" s="220">
        <v>0</v>
      </c>
      <c r="I150" s="220">
        <v>0</v>
      </c>
    </row>
    <row r="151" spans="1:9" s="219" customFormat="1" ht="9" customHeight="1">
      <c r="A151" s="220" t="s">
        <v>79</v>
      </c>
      <c r="B151" s="220">
        <v>0</v>
      </c>
      <c r="C151" s="220"/>
      <c r="D151" s="220">
        <v>0</v>
      </c>
      <c r="E151" s="220">
        <v>0</v>
      </c>
      <c r="F151" s="220">
        <v>0</v>
      </c>
      <c r="G151" s="220">
        <v>0</v>
      </c>
      <c r="H151" s="220">
        <v>0</v>
      </c>
      <c r="I151" s="220">
        <v>0</v>
      </c>
    </row>
    <row r="152" spans="1:9" s="219" customFormat="1" ht="9" customHeight="1">
      <c r="A152" s="220" t="s">
        <v>80</v>
      </c>
      <c r="B152" s="220">
        <v>0</v>
      </c>
      <c r="C152" s="220"/>
      <c r="D152" s="220">
        <v>0</v>
      </c>
      <c r="E152" s="220">
        <v>0</v>
      </c>
      <c r="F152" s="220">
        <v>0</v>
      </c>
      <c r="G152" s="220">
        <v>0</v>
      </c>
      <c r="H152" s="220">
        <v>0</v>
      </c>
      <c r="I152" s="220">
        <v>0</v>
      </c>
    </row>
    <row r="153" spans="1:9" s="219" customFormat="1" ht="9" customHeight="1">
      <c r="A153" s="225" t="s">
        <v>81</v>
      </c>
      <c r="B153" s="225">
        <v>0</v>
      </c>
      <c r="C153" s="225"/>
      <c r="D153" s="225">
        <v>0</v>
      </c>
      <c r="E153" s="225">
        <v>0</v>
      </c>
      <c r="F153" s="225">
        <v>0</v>
      </c>
      <c r="G153" s="225">
        <v>0</v>
      </c>
      <c r="H153" s="225">
        <v>0</v>
      </c>
      <c r="I153" s="225">
        <v>0</v>
      </c>
    </row>
    <row r="154" spans="1:9" s="219" customFormat="1" ht="9" customHeight="1">
      <c r="A154" s="220"/>
      <c r="B154" s="220"/>
      <c r="C154" s="220"/>
      <c r="D154" s="220"/>
      <c r="E154" s="220"/>
      <c r="F154" s="220"/>
      <c r="G154" s="220"/>
      <c r="H154" s="220"/>
      <c r="I154" s="220"/>
    </row>
    <row r="155" spans="1:9" s="219" customFormat="1" ht="9" customHeight="1">
      <c r="A155" s="218">
        <v>1999</v>
      </c>
    </row>
    <row r="156" spans="1:9" s="219" customFormat="1" ht="9" customHeight="1">
      <c r="A156" s="222" t="s">
        <v>102</v>
      </c>
      <c r="B156" s="243">
        <f>SUM(B158:B189)</f>
        <v>225</v>
      </c>
      <c r="C156" s="243"/>
      <c r="D156" s="243">
        <f t="shared" ref="D156:I156" si="4">SUM(D158:D189)</f>
        <v>83</v>
      </c>
      <c r="E156" s="243">
        <f t="shared" si="4"/>
        <v>16</v>
      </c>
      <c r="F156" s="243">
        <f t="shared" si="4"/>
        <v>111</v>
      </c>
      <c r="G156" s="243">
        <f t="shared" si="4"/>
        <v>7</v>
      </c>
      <c r="H156" s="243">
        <f t="shared" si="4"/>
        <v>1</v>
      </c>
      <c r="I156" s="243">
        <f t="shared" si="4"/>
        <v>8</v>
      </c>
    </row>
    <row r="157" spans="1:9" s="219" customFormat="1" ht="3.95" customHeight="1">
      <c r="A157" s="222"/>
      <c r="B157" s="243"/>
      <c r="C157" s="243"/>
      <c r="D157" s="243"/>
      <c r="E157" s="243"/>
      <c r="F157" s="243"/>
      <c r="G157" s="243"/>
      <c r="H157" s="243"/>
      <c r="I157" s="243"/>
    </row>
    <row r="158" spans="1:9" s="219" customFormat="1" ht="9" customHeight="1">
      <c r="A158" s="220" t="s">
        <v>50</v>
      </c>
      <c r="B158" s="220">
        <f t="shared" ref="B158:B182" si="5">SUM(D158:I158)</f>
        <v>0</v>
      </c>
      <c r="C158" s="220"/>
      <c r="D158" s="220">
        <v>0</v>
      </c>
      <c r="E158" s="220">
        <v>0</v>
      </c>
      <c r="F158" s="220">
        <v>0</v>
      </c>
      <c r="G158" s="220">
        <v>0</v>
      </c>
      <c r="H158" s="220">
        <v>0</v>
      </c>
      <c r="I158" s="220">
        <v>0</v>
      </c>
    </row>
    <row r="159" spans="1:9" s="219" customFormat="1" ht="9" customHeight="1">
      <c r="A159" s="220" t="s">
        <v>51</v>
      </c>
      <c r="B159" s="220">
        <f t="shared" si="5"/>
        <v>43</v>
      </c>
      <c r="C159" s="220"/>
      <c r="D159" s="220">
        <v>24</v>
      </c>
      <c r="E159" s="220">
        <v>1</v>
      </c>
      <c r="F159" s="220">
        <v>11</v>
      </c>
      <c r="G159" s="220">
        <v>0</v>
      </c>
      <c r="H159" s="220">
        <v>0</v>
      </c>
      <c r="I159" s="220">
        <v>7</v>
      </c>
    </row>
    <row r="160" spans="1:9" s="219" customFormat="1" ht="9" customHeight="1">
      <c r="A160" s="220" t="s">
        <v>52</v>
      </c>
      <c r="B160" s="220">
        <f t="shared" si="5"/>
        <v>4</v>
      </c>
      <c r="C160" s="220"/>
      <c r="D160" s="220">
        <v>1</v>
      </c>
      <c r="E160" s="220">
        <v>1</v>
      </c>
      <c r="F160" s="220">
        <v>0</v>
      </c>
      <c r="G160" s="220">
        <v>2</v>
      </c>
      <c r="H160" s="220">
        <v>0</v>
      </c>
      <c r="I160" s="220">
        <v>0</v>
      </c>
    </row>
    <row r="161" spans="1:9" s="219" customFormat="1" ht="9" customHeight="1">
      <c r="A161" s="225" t="s">
        <v>53</v>
      </c>
      <c r="B161" s="225">
        <f t="shared" si="5"/>
        <v>0</v>
      </c>
      <c r="C161" s="225"/>
      <c r="D161" s="225">
        <v>0</v>
      </c>
      <c r="E161" s="225">
        <v>0</v>
      </c>
      <c r="F161" s="225">
        <v>0</v>
      </c>
      <c r="G161" s="225">
        <v>0</v>
      </c>
      <c r="H161" s="225">
        <v>0</v>
      </c>
      <c r="I161" s="225">
        <v>0</v>
      </c>
    </row>
    <row r="162" spans="1:9" s="219" customFormat="1" ht="9" customHeight="1">
      <c r="A162" s="220" t="s">
        <v>54</v>
      </c>
      <c r="B162" s="220">
        <f t="shared" si="5"/>
        <v>4</v>
      </c>
      <c r="C162" s="220"/>
      <c r="D162" s="220">
        <v>0</v>
      </c>
      <c r="E162" s="220">
        <v>1</v>
      </c>
      <c r="F162" s="220">
        <v>0</v>
      </c>
      <c r="G162" s="220">
        <v>2</v>
      </c>
      <c r="H162" s="220">
        <v>1</v>
      </c>
      <c r="I162" s="220">
        <v>0</v>
      </c>
    </row>
    <row r="163" spans="1:9" s="219" customFormat="1" ht="9" customHeight="1">
      <c r="A163" s="220" t="s">
        <v>55</v>
      </c>
      <c r="B163" s="220">
        <f t="shared" si="5"/>
        <v>2</v>
      </c>
      <c r="C163" s="220"/>
      <c r="D163" s="220">
        <v>0</v>
      </c>
      <c r="E163" s="220">
        <v>0</v>
      </c>
      <c r="F163" s="220">
        <v>2</v>
      </c>
      <c r="G163" s="220">
        <v>0</v>
      </c>
      <c r="H163" s="220">
        <v>0</v>
      </c>
      <c r="I163" s="220">
        <v>0</v>
      </c>
    </row>
    <row r="164" spans="1:9" s="219" customFormat="1" ht="9" customHeight="1">
      <c r="A164" s="220" t="s">
        <v>56</v>
      </c>
      <c r="B164" s="220">
        <f t="shared" si="5"/>
        <v>0</v>
      </c>
      <c r="C164" s="220"/>
      <c r="D164" s="220">
        <v>0</v>
      </c>
      <c r="E164" s="220">
        <v>0</v>
      </c>
      <c r="F164" s="220">
        <v>0</v>
      </c>
      <c r="G164" s="220">
        <v>0</v>
      </c>
      <c r="H164" s="220">
        <v>0</v>
      </c>
      <c r="I164" s="220">
        <v>0</v>
      </c>
    </row>
    <row r="165" spans="1:9" s="219" customFormat="1" ht="9" customHeight="1">
      <c r="A165" s="225" t="s">
        <v>57</v>
      </c>
      <c r="B165" s="225">
        <f t="shared" si="5"/>
        <v>0</v>
      </c>
      <c r="C165" s="225"/>
      <c r="D165" s="225">
        <v>0</v>
      </c>
      <c r="E165" s="225">
        <v>0</v>
      </c>
      <c r="F165" s="225">
        <v>0</v>
      </c>
      <c r="G165" s="225">
        <v>0</v>
      </c>
      <c r="H165" s="225">
        <v>0</v>
      </c>
      <c r="I165" s="225">
        <v>0</v>
      </c>
    </row>
    <row r="166" spans="1:9" s="219" customFormat="1" ht="9" customHeight="1">
      <c r="A166" s="220" t="s">
        <v>58</v>
      </c>
      <c r="B166" s="220">
        <f t="shared" si="5"/>
        <v>21</v>
      </c>
      <c r="C166" s="220"/>
      <c r="D166" s="220">
        <v>4</v>
      </c>
      <c r="E166" s="220">
        <v>0</v>
      </c>
      <c r="F166" s="220">
        <v>16</v>
      </c>
      <c r="G166" s="220">
        <v>1</v>
      </c>
      <c r="H166" s="220">
        <v>0</v>
      </c>
      <c r="I166" s="220">
        <v>0</v>
      </c>
    </row>
    <row r="167" spans="1:9" s="219" customFormat="1" ht="9" customHeight="1">
      <c r="A167" s="220" t="s">
        <v>59</v>
      </c>
      <c r="B167" s="220">
        <f t="shared" si="5"/>
        <v>2</v>
      </c>
      <c r="C167" s="220"/>
      <c r="D167" s="220">
        <v>0</v>
      </c>
      <c r="E167" s="220">
        <v>1</v>
      </c>
      <c r="F167" s="220">
        <v>1</v>
      </c>
      <c r="G167" s="220">
        <v>0</v>
      </c>
      <c r="H167" s="220">
        <v>0</v>
      </c>
      <c r="I167" s="220">
        <v>0</v>
      </c>
    </row>
    <row r="168" spans="1:9" s="219" customFormat="1" ht="9" customHeight="1">
      <c r="A168" s="220" t="s">
        <v>60</v>
      </c>
      <c r="B168" s="220">
        <f t="shared" si="5"/>
        <v>2</v>
      </c>
      <c r="C168" s="220"/>
      <c r="D168" s="220">
        <v>0</v>
      </c>
      <c r="E168" s="220">
        <v>0</v>
      </c>
      <c r="F168" s="220">
        <v>2</v>
      </c>
      <c r="G168" s="220">
        <v>0</v>
      </c>
      <c r="H168" s="220">
        <v>0</v>
      </c>
      <c r="I168" s="220">
        <v>0</v>
      </c>
    </row>
    <row r="169" spans="1:9" s="219" customFormat="1" ht="9" customHeight="1">
      <c r="A169" s="225" t="s">
        <v>61</v>
      </c>
      <c r="B169" s="225">
        <f t="shared" si="5"/>
        <v>8</v>
      </c>
      <c r="C169" s="225"/>
      <c r="D169" s="225">
        <v>2</v>
      </c>
      <c r="E169" s="225">
        <v>2</v>
      </c>
      <c r="F169" s="225">
        <v>4</v>
      </c>
      <c r="G169" s="225">
        <v>0</v>
      </c>
      <c r="H169" s="225">
        <v>0</v>
      </c>
      <c r="I169" s="225">
        <v>0</v>
      </c>
    </row>
    <row r="170" spans="1:9" s="219" customFormat="1" ht="9" customHeight="1">
      <c r="A170" s="220" t="s">
        <v>62</v>
      </c>
      <c r="B170" s="220">
        <f t="shared" si="5"/>
        <v>0</v>
      </c>
      <c r="C170" s="220"/>
      <c r="D170" s="220">
        <v>0</v>
      </c>
      <c r="E170" s="220">
        <v>0</v>
      </c>
      <c r="F170" s="220">
        <v>0</v>
      </c>
      <c r="G170" s="220">
        <v>0</v>
      </c>
      <c r="H170" s="220">
        <v>0</v>
      </c>
      <c r="I170" s="220">
        <v>0</v>
      </c>
    </row>
    <row r="171" spans="1:9" s="219" customFormat="1" ht="9" customHeight="1">
      <c r="A171" s="220" t="s">
        <v>63</v>
      </c>
      <c r="B171" s="220">
        <f t="shared" si="5"/>
        <v>80</v>
      </c>
      <c r="C171" s="220"/>
      <c r="D171" s="220">
        <v>25</v>
      </c>
      <c r="E171" s="220">
        <v>0</v>
      </c>
      <c r="F171" s="220">
        <v>54</v>
      </c>
      <c r="G171" s="220">
        <v>0</v>
      </c>
      <c r="H171" s="220">
        <v>0</v>
      </c>
      <c r="I171" s="220">
        <v>1</v>
      </c>
    </row>
    <row r="172" spans="1:9" s="219" customFormat="1" ht="9" customHeight="1">
      <c r="A172" s="220" t="s">
        <v>64</v>
      </c>
      <c r="B172" s="220">
        <f t="shared" si="5"/>
        <v>17</v>
      </c>
      <c r="C172" s="220"/>
      <c r="D172" s="220">
        <v>7</v>
      </c>
      <c r="E172" s="220">
        <v>2</v>
      </c>
      <c r="F172" s="220">
        <v>8</v>
      </c>
      <c r="G172" s="220">
        <v>0</v>
      </c>
      <c r="H172" s="220">
        <v>0</v>
      </c>
      <c r="I172" s="220">
        <v>0</v>
      </c>
    </row>
    <row r="173" spans="1:9" s="219" customFormat="1" ht="9" customHeight="1">
      <c r="A173" s="225" t="s">
        <v>65</v>
      </c>
      <c r="B173" s="225">
        <f t="shared" si="5"/>
        <v>5</v>
      </c>
      <c r="C173" s="225"/>
      <c r="D173" s="225">
        <v>4</v>
      </c>
      <c r="E173" s="225">
        <v>0</v>
      </c>
      <c r="F173" s="225">
        <v>1</v>
      </c>
      <c r="G173" s="225">
        <v>0</v>
      </c>
      <c r="H173" s="225">
        <v>0</v>
      </c>
      <c r="I173" s="225">
        <v>0</v>
      </c>
    </row>
    <row r="174" spans="1:9" s="219" customFormat="1" ht="9" customHeight="1">
      <c r="A174" s="220" t="s">
        <v>66</v>
      </c>
      <c r="B174" s="220">
        <f t="shared" si="5"/>
        <v>5</v>
      </c>
      <c r="C174" s="220"/>
      <c r="D174" s="220">
        <v>1</v>
      </c>
      <c r="E174" s="220">
        <v>0</v>
      </c>
      <c r="F174" s="220">
        <v>3</v>
      </c>
      <c r="G174" s="220">
        <v>1</v>
      </c>
      <c r="H174" s="220">
        <v>0</v>
      </c>
      <c r="I174" s="220">
        <v>0</v>
      </c>
    </row>
    <row r="175" spans="1:9" s="219" customFormat="1" ht="9" customHeight="1">
      <c r="A175" s="220" t="s">
        <v>67</v>
      </c>
      <c r="B175" s="220">
        <f t="shared" si="5"/>
        <v>12</v>
      </c>
      <c r="C175" s="220"/>
      <c r="D175" s="220">
        <v>11</v>
      </c>
      <c r="E175" s="220">
        <v>1</v>
      </c>
      <c r="F175" s="220">
        <v>0</v>
      </c>
      <c r="G175" s="220">
        <v>0</v>
      </c>
      <c r="H175" s="220">
        <v>0</v>
      </c>
      <c r="I175" s="220">
        <v>0</v>
      </c>
    </row>
    <row r="176" spans="1:9" s="219" customFormat="1" ht="9" customHeight="1">
      <c r="A176" s="220" t="s">
        <v>68</v>
      </c>
      <c r="B176" s="220">
        <f t="shared" si="5"/>
        <v>0</v>
      </c>
      <c r="C176" s="220"/>
      <c r="D176" s="220">
        <v>0</v>
      </c>
      <c r="E176" s="220">
        <v>0</v>
      </c>
      <c r="F176" s="220">
        <v>0</v>
      </c>
      <c r="G176" s="220">
        <v>0</v>
      </c>
      <c r="H176" s="220">
        <v>0</v>
      </c>
      <c r="I176" s="220">
        <v>0</v>
      </c>
    </row>
    <row r="177" spans="1:9" s="219" customFormat="1" ht="9" customHeight="1">
      <c r="A177" s="225" t="s">
        <v>69</v>
      </c>
      <c r="B177" s="225">
        <f t="shared" si="5"/>
        <v>0</v>
      </c>
      <c r="C177" s="225"/>
      <c r="D177" s="225">
        <v>0</v>
      </c>
      <c r="E177" s="225">
        <v>0</v>
      </c>
      <c r="F177" s="225">
        <v>0</v>
      </c>
      <c r="G177" s="225">
        <v>0</v>
      </c>
      <c r="H177" s="225">
        <v>0</v>
      </c>
      <c r="I177" s="225">
        <v>0</v>
      </c>
    </row>
    <row r="178" spans="1:9" s="219" customFormat="1" ht="9" customHeight="1">
      <c r="A178" s="220" t="s">
        <v>70</v>
      </c>
      <c r="B178" s="220">
        <f t="shared" si="5"/>
        <v>2</v>
      </c>
      <c r="C178" s="220"/>
      <c r="D178" s="220">
        <v>0</v>
      </c>
      <c r="E178" s="220">
        <v>0</v>
      </c>
      <c r="F178" s="220">
        <v>2</v>
      </c>
      <c r="G178" s="220">
        <v>0</v>
      </c>
      <c r="H178" s="220">
        <v>0</v>
      </c>
      <c r="I178" s="220">
        <v>0</v>
      </c>
    </row>
    <row r="179" spans="1:9" s="219" customFormat="1" ht="9" customHeight="1">
      <c r="A179" s="220" t="s">
        <v>71</v>
      </c>
      <c r="B179" s="220">
        <f t="shared" si="5"/>
        <v>1</v>
      </c>
      <c r="C179" s="220"/>
      <c r="D179" s="220">
        <v>0</v>
      </c>
      <c r="E179" s="220">
        <v>0</v>
      </c>
      <c r="F179" s="220">
        <v>0</v>
      </c>
      <c r="G179" s="220">
        <v>1</v>
      </c>
      <c r="H179" s="220">
        <v>0</v>
      </c>
      <c r="I179" s="220">
        <v>0</v>
      </c>
    </row>
    <row r="180" spans="1:9" s="219" customFormat="1" ht="9" customHeight="1">
      <c r="A180" s="220" t="s">
        <v>72</v>
      </c>
      <c r="B180" s="220">
        <f t="shared" si="5"/>
        <v>1</v>
      </c>
      <c r="C180" s="220"/>
      <c r="D180" s="220">
        <v>0</v>
      </c>
      <c r="E180" s="220">
        <v>1</v>
      </c>
      <c r="F180" s="220">
        <v>0</v>
      </c>
      <c r="G180" s="220">
        <v>0</v>
      </c>
      <c r="H180" s="220">
        <v>0</v>
      </c>
      <c r="I180" s="220">
        <v>0</v>
      </c>
    </row>
    <row r="181" spans="1:9" s="219" customFormat="1" ht="9" customHeight="1">
      <c r="A181" s="225" t="s">
        <v>73</v>
      </c>
      <c r="B181" s="225">
        <f t="shared" si="5"/>
        <v>4</v>
      </c>
      <c r="C181" s="225"/>
      <c r="D181" s="225">
        <v>0</v>
      </c>
      <c r="E181" s="225">
        <v>0</v>
      </c>
      <c r="F181" s="225">
        <v>4</v>
      </c>
      <c r="G181" s="225">
        <v>0</v>
      </c>
      <c r="H181" s="225">
        <v>0</v>
      </c>
      <c r="I181" s="225">
        <v>0</v>
      </c>
    </row>
    <row r="182" spans="1:9" s="219" customFormat="1" ht="9" customHeight="1">
      <c r="A182" s="220" t="s">
        <v>74</v>
      </c>
      <c r="B182" s="220">
        <f t="shared" si="5"/>
        <v>0</v>
      </c>
      <c r="C182" s="220"/>
      <c r="D182" s="220">
        <v>0</v>
      </c>
      <c r="E182" s="220">
        <v>0</v>
      </c>
      <c r="F182" s="220">
        <v>0</v>
      </c>
      <c r="G182" s="220">
        <v>0</v>
      </c>
      <c r="H182" s="220">
        <v>0</v>
      </c>
      <c r="I182" s="220">
        <v>0</v>
      </c>
    </row>
    <row r="183" spans="1:9" s="219" customFormat="1" ht="9" customHeight="1">
      <c r="A183" s="220" t="s">
        <v>75</v>
      </c>
      <c r="B183" s="220">
        <f>SUM(D183:I183)-1</f>
        <v>7</v>
      </c>
      <c r="C183" s="220"/>
      <c r="D183" s="220">
        <v>4</v>
      </c>
      <c r="E183" s="220">
        <v>3</v>
      </c>
      <c r="F183" s="220">
        <v>1</v>
      </c>
      <c r="G183" s="220">
        <v>0</v>
      </c>
      <c r="H183" s="220">
        <v>0</v>
      </c>
      <c r="I183" s="220">
        <v>0</v>
      </c>
    </row>
    <row r="184" spans="1:9" s="219" customFormat="1" ht="9" customHeight="1">
      <c r="A184" s="220" t="s">
        <v>76</v>
      </c>
      <c r="B184" s="220">
        <f t="shared" ref="B184:B189" si="6">SUM(D184:I184)</f>
        <v>0</v>
      </c>
      <c r="C184" s="220"/>
      <c r="D184" s="220">
        <v>0</v>
      </c>
      <c r="E184" s="220">
        <v>0</v>
      </c>
      <c r="F184" s="220">
        <v>0</v>
      </c>
      <c r="G184" s="220">
        <v>0</v>
      </c>
      <c r="H184" s="220">
        <v>0</v>
      </c>
      <c r="I184" s="220">
        <v>0</v>
      </c>
    </row>
    <row r="185" spans="1:9" s="219" customFormat="1" ht="9" customHeight="1">
      <c r="A185" s="225" t="s">
        <v>77</v>
      </c>
      <c r="B185" s="225">
        <f t="shared" si="6"/>
        <v>3</v>
      </c>
      <c r="C185" s="225"/>
      <c r="D185" s="225">
        <v>0</v>
      </c>
      <c r="E185" s="225">
        <v>1</v>
      </c>
      <c r="F185" s="225">
        <v>2</v>
      </c>
      <c r="G185" s="225">
        <v>0</v>
      </c>
      <c r="H185" s="225">
        <v>0</v>
      </c>
      <c r="I185" s="225">
        <v>0</v>
      </c>
    </row>
    <row r="186" spans="1:9" s="219" customFormat="1" ht="9" customHeight="1">
      <c r="A186" s="220" t="s">
        <v>78</v>
      </c>
      <c r="B186" s="220">
        <f t="shared" si="6"/>
        <v>1</v>
      </c>
      <c r="C186" s="220"/>
      <c r="D186" s="220">
        <v>0</v>
      </c>
      <c r="E186" s="220">
        <v>1</v>
      </c>
      <c r="F186" s="220">
        <v>0</v>
      </c>
      <c r="G186" s="220">
        <v>0</v>
      </c>
      <c r="H186" s="220">
        <v>0</v>
      </c>
      <c r="I186" s="220">
        <v>0</v>
      </c>
    </row>
    <row r="187" spans="1:9" s="219" customFormat="1" ht="9" customHeight="1">
      <c r="A187" s="220" t="s">
        <v>79</v>
      </c>
      <c r="B187" s="220">
        <f t="shared" si="6"/>
        <v>0</v>
      </c>
      <c r="C187" s="220"/>
      <c r="D187" s="220">
        <v>0</v>
      </c>
      <c r="E187" s="220">
        <v>0</v>
      </c>
      <c r="F187" s="220">
        <v>0</v>
      </c>
      <c r="G187" s="220">
        <v>0</v>
      </c>
      <c r="H187" s="220">
        <v>0</v>
      </c>
      <c r="I187" s="220">
        <v>0</v>
      </c>
    </row>
    <row r="188" spans="1:9" s="219" customFormat="1" ht="9" customHeight="1">
      <c r="A188" s="220" t="s">
        <v>80</v>
      </c>
      <c r="B188" s="220">
        <f t="shared" si="6"/>
        <v>0</v>
      </c>
      <c r="C188" s="220"/>
      <c r="D188" s="220">
        <v>0</v>
      </c>
      <c r="E188" s="220">
        <v>0</v>
      </c>
      <c r="F188" s="220">
        <v>0</v>
      </c>
      <c r="G188" s="220">
        <v>0</v>
      </c>
      <c r="H188" s="220">
        <v>0</v>
      </c>
      <c r="I188" s="220">
        <v>0</v>
      </c>
    </row>
    <row r="189" spans="1:9" s="219" customFormat="1" ht="9" customHeight="1">
      <c r="A189" s="225" t="s">
        <v>81</v>
      </c>
      <c r="B189" s="225">
        <f t="shared" si="6"/>
        <v>1</v>
      </c>
      <c r="C189" s="225"/>
      <c r="D189" s="225">
        <v>0</v>
      </c>
      <c r="E189" s="225">
        <v>1</v>
      </c>
      <c r="F189" s="225">
        <v>0</v>
      </c>
      <c r="G189" s="225">
        <v>0</v>
      </c>
      <c r="H189" s="225">
        <v>0</v>
      </c>
      <c r="I189" s="225">
        <v>0</v>
      </c>
    </row>
    <row r="190" spans="1:9" s="258" customFormat="1" ht="9" customHeight="1">
      <c r="A190" s="253"/>
      <c r="B190" s="253"/>
      <c r="C190" s="253"/>
      <c r="D190" s="253"/>
      <c r="E190" s="253"/>
      <c r="F190" s="253"/>
      <c r="G190" s="253"/>
      <c r="H190" s="253"/>
      <c r="I190" s="253"/>
    </row>
    <row r="191" spans="1:9" s="219" customFormat="1" ht="9" customHeight="1">
      <c r="A191" s="218">
        <v>2000</v>
      </c>
    </row>
    <row r="192" spans="1:9" s="219" customFormat="1" ht="9" customHeight="1">
      <c r="A192" s="222" t="s">
        <v>102</v>
      </c>
      <c r="B192" s="243">
        <f>SUM(B194:B225)</f>
        <v>147</v>
      </c>
      <c r="C192" s="243"/>
      <c r="D192" s="243">
        <f t="shared" ref="D192:I192" si="7">SUM(D194:D225)</f>
        <v>70</v>
      </c>
      <c r="E192" s="243">
        <f t="shared" si="7"/>
        <v>17</v>
      </c>
      <c r="F192" s="243">
        <f t="shared" si="7"/>
        <v>57</v>
      </c>
      <c r="G192" s="243">
        <f t="shared" si="7"/>
        <v>1</v>
      </c>
      <c r="H192" s="243">
        <f t="shared" si="7"/>
        <v>0</v>
      </c>
      <c r="I192" s="243">
        <f t="shared" si="7"/>
        <v>4</v>
      </c>
    </row>
    <row r="193" spans="1:9" s="219" customFormat="1" ht="3.95" customHeight="1">
      <c r="A193" s="222"/>
      <c r="B193" s="243"/>
      <c r="C193" s="243"/>
      <c r="D193" s="243"/>
      <c r="E193" s="243"/>
      <c r="F193" s="243"/>
      <c r="G193" s="243"/>
      <c r="H193" s="243"/>
      <c r="I193" s="243"/>
    </row>
    <row r="194" spans="1:9" s="219" customFormat="1" ht="9" customHeight="1">
      <c r="A194" s="220" t="s">
        <v>50</v>
      </c>
      <c r="B194" s="220">
        <v>0</v>
      </c>
      <c r="C194" s="220"/>
      <c r="D194" s="220">
        <v>0</v>
      </c>
      <c r="E194" s="220">
        <v>0</v>
      </c>
      <c r="F194" s="220">
        <v>0</v>
      </c>
      <c r="G194" s="220">
        <v>0</v>
      </c>
      <c r="H194" s="220">
        <v>0</v>
      </c>
      <c r="I194" s="220">
        <v>0</v>
      </c>
    </row>
    <row r="195" spans="1:9" s="219" customFormat="1" ht="9" customHeight="1">
      <c r="A195" s="220" t="s">
        <v>51</v>
      </c>
      <c r="B195" s="220">
        <v>40</v>
      </c>
      <c r="C195" s="220"/>
      <c r="D195" s="220">
        <v>22</v>
      </c>
      <c r="E195" s="220">
        <v>3</v>
      </c>
      <c r="F195" s="220">
        <v>11</v>
      </c>
      <c r="G195" s="220">
        <v>0</v>
      </c>
      <c r="H195" s="220">
        <v>0</v>
      </c>
      <c r="I195" s="220">
        <v>4</v>
      </c>
    </row>
    <row r="196" spans="1:9" s="219" customFormat="1" ht="9" customHeight="1">
      <c r="A196" s="220" t="s">
        <v>52</v>
      </c>
      <c r="B196" s="220">
        <v>2</v>
      </c>
      <c r="C196" s="220"/>
      <c r="D196" s="220">
        <v>0</v>
      </c>
      <c r="E196" s="220">
        <v>1</v>
      </c>
      <c r="F196" s="220">
        <v>1</v>
      </c>
      <c r="G196" s="220">
        <v>0</v>
      </c>
      <c r="H196" s="220">
        <v>0</v>
      </c>
      <c r="I196" s="220">
        <v>0</v>
      </c>
    </row>
    <row r="197" spans="1:9" s="219" customFormat="1" ht="9" customHeight="1">
      <c r="A197" s="225" t="s">
        <v>53</v>
      </c>
      <c r="B197" s="225">
        <v>1</v>
      </c>
      <c r="C197" s="225"/>
      <c r="D197" s="225">
        <v>0</v>
      </c>
      <c r="E197" s="225">
        <v>0</v>
      </c>
      <c r="F197" s="225">
        <v>1</v>
      </c>
      <c r="G197" s="225">
        <v>0</v>
      </c>
      <c r="H197" s="225">
        <v>0</v>
      </c>
      <c r="I197" s="225">
        <v>0</v>
      </c>
    </row>
    <row r="198" spans="1:9" s="219" customFormat="1" ht="9" customHeight="1">
      <c r="A198" s="253" t="s">
        <v>54</v>
      </c>
      <c r="B198" s="253">
        <v>2</v>
      </c>
      <c r="C198" s="253"/>
      <c r="D198" s="253">
        <v>0</v>
      </c>
      <c r="E198" s="253">
        <v>1</v>
      </c>
      <c r="F198" s="253">
        <v>1</v>
      </c>
      <c r="G198" s="253">
        <v>0</v>
      </c>
      <c r="H198" s="253">
        <v>0</v>
      </c>
      <c r="I198" s="253">
        <v>0</v>
      </c>
    </row>
    <row r="199" spans="1:9" s="219" customFormat="1" ht="9" customHeight="1">
      <c r="A199" s="253" t="s">
        <v>55</v>
      </c>
      <c r="B199" s="253">
        <v>0</v>
      </c>
      <c r="C199" s="253"/>
      <c r="D199" s="253">
        <v>0</v>
      </c>
      <c r="E199" s="253">
        <v>0</v>
      </c>
      <c r="F199" s="253">
        <v>0</v>
      </c>
      <c r="G199" s="253">
        <v>0</v>
      </c>
      <c r="H199" s="253">
        <v>0</v>
      </c>
      <c r="I199" s="253">
        <v>0</v>
      </c>
    </row>
    <row r="200" spans="1:9" s="219" customFormat="1" ht="9" customHeight="1">
      <c r="A200" s="253" t="s">
        <v>56</v>
      </c>
      <c r="B200" s="253">
        <v>0</v>
      </c>
      <c r="C200" s="253"/>
      <c r="D200" s="253">
        <v>0</v>
      </c>
      <c r="E200" s="253">
        <v>0</v>
      </c>
      <c r="F200" s="253">
        <v>0</v>
      </c>
      <c r="G200" s="253">
        <v>0</v>
      </c>
      <c r="H200" s="253">
        <v>0</v>
      </c>
      <c r="I200" s="253">
        <v>0</v>
      </c>
    </row>
    <row r="201" spans="1:9" s="219" customFormat="1" ht="9" customHeight="1">
      <c r="A201" s="225" t="s">
        <v>57</v>
      </c>
      <c r="B201" s="225">
        <v>3</v>
      </c>
      <c r="C201" s="225"/>
      <c r="D201" s="225">
        <v>2</v>
      </c>
      <c r="E201" s="225">
        <v>2</v>
      </c>
      <c r="F201" s="225">
        <v>1</v>
      </c>
      <c r="G201" s="225">
        <v>0</v>
      </c>
      <c r="H201" s="225">
        <v>0</v>
      </c>
      <c r="I201" s="225">
        <v>0</v>
      </c>
    </row>
    <row r="202" spans="1:9" s="219" customFormat="1" ht="9" customHeight="1">
      <c r="A202" s="220" t="s">
        <v>58</v>
      </c>
      <c r="B202" s="253">
        <v>19</v>
      </c>
      <c r="C202" s="253"/>
      <c r="D202" s="253">
        <v>3</v>
      </c>
      <c r="E202" s="253">
        <v>3</v>
      </c>
      <c r="F202" s="253">
        <v>13</v>
      </c>
      <c r="G202" s="253">
        <v>0</v>
      </c>
      <c r="H202" s="253">
        <v>0</v>
      </c>
      <c r="I202" s="253">
        <v>0</v>
      </c>
    </row>
    <row r="203" spans="1:9" s="219" customFormat="1" ht="9" customHeight="1">
      <c r="A203" s="253" t="s">
        <v>59</v>
      </c>
      <c r="B203" s="253">
        <v>2</v>
      </c>
      <c r="C203" s="253"/>
      <c r="D203" s="253">
        <v>0</v>
      </c>
      <c r="E203" s="253">
        <v>1</v>
      </c>
      <c r="F203" s="253">
        <v>1</v>
      </c>
      <c r="G203" s="253">
        <v>0</v>
      </c>
      <c r="H203" s="253">
        <v>0</v>
      </c>
      <c r="I203" s="253">
        <v>0</v>
      </c>
    </row>
    <row r="204" spans="1:9" s="219" customFormat="1" ht="9" customHeight="1">
      <c r="A204" s="253" t="s">
        <v>60</v>
      </c>
      <c r="B204" s="253">
        <v>0</v>
      </c>
      <c r="C204" s="253"/>
      <c r="D204" s="253">
        <v>0</v>
      </c>
      <c r="E204" s="253">
        <v>0</v>
      </c>
      <c r="F204" s="253">
        <v>0</v>
      </c>
      <c r="G204" s="253">
        <v>0</v>
      </c>
      <c r="H204" s="253">
        <v>0</v>
      </c>
      <c r="I204" s="253">
        <v>0</v>
      </c>
    </row>
    <row r="205" spans="1:9" s="219" customFormat="1" ht="9" customHeight="1">
      <c r="A205" s="225" t="s">
        <v>61</v>
      </c>
      <c r="B205" s="225">
        <v>5</v>
      </c>
      <c r="C205" s="225"/>
      <c r="D205" s="225">
        <v>3</v>
      </c>
      <c r="E205" s="225">
        <v>1</v>
      </c>
      <c r="F205" s="225">
        <v>1</v>
      </c>
      <c r="G205" s="225">
        <v>0</v>
      </c>
      <c r="H205" s="225">
        <v>0</v>
      </c>
      <c r="I205" s="225">
        <v>0</v>
      </c>
    </row>
    <row r="206" spans="1:9" s="219" customFormat="1" ht="9" customHeight="1">
      <c r="A206" s="253" t="s">
        <v>62</v>
      </c>
      <c r="B206" s="253">
        <v>0</v>
      </c>
      <c r="C206" s="253"/>
      <c r="D206" s="253">
        <v>0</v>
      </c>
      <c r="E206" s="253">
        <v>0</v>
      </c>
      <c r="F206" s="253">
        <v>0</v>
      </c>
      <c r="G206" s="253">
        <v>0</v>
      </c>
      <c r="H206" s="253">
        <v>0</v>
      </c>
      <c r="I206" s="253">
        <v>0</v>
      </c>
    </row>
    <row r="207" spans="1:9" s="219" customFormat="1" ht="9" customHeight="1">
      <c r="A207" s="253" t="s">
        <v>63</v>
      </c>
      <c r="B207" s="253">
        <v>58</v>
      </c>
      <c r="C207" s="253"/>
      <c r="D207" s="253">
        <v>33</v>
      </c>
      <c r="E207" s="253">
        <v>0</v>
      </c>
      <c r="F207" s="253">
        <v>25</v>
      </c>
      <c r="G207" s="253">
        <v>0</v>
      </c>
      <c r="H207" s="253">
        <v>0</v>
      </c>
      <c r="I207" s="253">
        <v>0</v>
      </c>
    </row>
    <row r="208" spans="1:9" s="219" customFormat="1" ht="9" customHeight="1">
      <c r="A208" s="253" t="s">
        <v>64</v>
      </c>
      <c r="B208" s="253">
        <v>0</v>
      </c>
      <c r="C208" s="253"/>
      <c r="D208" s="253">
        <v>0</v>
      </c>
      <c r="E208" s="253">
        <v>0</v>
      </c>
      <c r="F208" s="253">
        <v>0</v>
      </c>
      <c r="G208" s="253">
        <v>0</v>
      </c>
      <c r="H208" s="253">
        <v>0</v>
      </c>
      <c r="I208" s="253">
        <v>0</v>
      </c>
    </row>
    <row r="209" spans="1:9" s="219" customFormat="1" ht="9" customHeight="1">
      <c r="A209" s="225" t="s">
        <v>65</v>
      </c>
      <c r="B209" s="225">
        <v>2</v>
      </c>
      <c r="C209" s="225"/>
      <c r="D209" s="225">
        <v>1</v>
      </c>
      <c r="E209" s="225">
        <v>1</v>
      </c>
      <c r="F209" s="225">
        <v>0</v>
      </c>
      <c r="G209" s="225">
        <v>0</v>
      </c>
      <c r="H209" s="225">
        <v>0</v>
      </c>
      <c r="I209" s="225">
        <v>0</v>
      </c>
    </row>
    <row r="210" spans="1:9" s="219" customFormat="1" ht="9" customHeight="1">
      <c r="A210" s="253" t="s">
        <v>66</v>
      </c>
      <c r="B210" s="253">
        <v>0</v>
      </c>
      <c r="C210" s="253"/>
      <c r="D210" s="253">
        <v>0</v>
      </c>
      <c r="E210" s="253">
        <v>0</v>
      </c>
      <c r="F210" s="253">
        <v>0</v>
      </c>
      <c r="G210" s="253">
        <v>0</v>
      </c>
      <c r="H210" s="253">
        <v>0</v>
      </c>
      <c r="I210" s="253">
        <v>0</v>
      </c>
    </row>
    <row r="211" spans="1:9" s="219" customFormat="1" ht="9" customHeight="1">
      <c r="A211" s="253" t="s">
        <v>67</v>
      </c>
      <c r="B211" s="253">
        <v>3</v>
      </c>
      <c r="C211" s="253"/>
      <c r="D211" s="253">
        <v>3</v>
      </c>
      <c r="E211" s="253">
        <v>0</v>
      </c>
      <c r="F211" s="253">
        <v>0</v>
      </c>
      <c r="G211" s="253">
        <v>0</v>
      </c>
      <c r="H211" s="253">
        <v>0</v>
      </c>
      <c r="I211" s="253">
        <v>0</v>
      </c>
    </row>
    <row r="212" spans="1:9" s="219" customFormat="1" ht="9" customHeight="1">
      <c r="A212" s="253" t="s">
        <v>68</v>
      </c>
      <c r="B212" s="253">
        <v>0</v>
      </c>
      <c r="C212" s="253"/>
      <c r="D212" s="253">
        <v>0</v>
      </c>
      <c r="E212" s="253">
        <v>0</v>
      </c>
      <c r="F212" s="253">
        <v>0</v>
      </c>
      <c r="G212" s="253">
        <v>0</v>
      </c>
      <c r="H212" s="253">
        <v>0</v>
      </c>
      <c r="I212" s="253">
        <v>0</v>
      </c>
    </row>
    <row r="213" spans="1:9" s="219" customFormat="1" ht="9" customHeight="1">
      <c r="A213" s="225" t="s">
        <v>69</v>
      </c>
      <c r="B213" s="225">
        <v>0</v>
      </c>
      <c r="C213" s="225"/>
      <c r="D213" s="225">
        <v>0</v>
      </c>
      <c r="E213" s="225">
        <v>0</v>
      </c>
      <c r="F213" s="225">
        <v>0</v>
      </c>
      <c r="G213" s="225">
        <v>0</v>
      </c>
      <c r="H213" s="225">
        <v>0</v>
      </c>
      <c r="I213" s="225">
        <v>0</v>
      </c>
    </row>
    <row r="214" spans="1:9" s="219" customFormat="1" ht="9" customHeight="1">
      <c r="A214" s="253" t="s">
        <v>70</v>
      </c>
      <c r="B214" s="253">
        <v>0</v>
      </c>
      <c r="C214" s="253"/>
      <c r="D214" s="253">
        <v>0</v>
      </c>
      <c r="E214" s="253">
        <v>0</v>
      </c>
      <c r="F214" s="253">
        <v>0</v>
      </c>
      <c r="G214" s="253">
        <v>0</v>
      </c>
      <c r="H214" s="253">
        <v>0</v>
      </c>
      <c r="I214" s="253">
        <v>0</v>
      </c>
    </row>
    <row r="215" spans="1:9" s="219" customFormat="1" ht="9" customHeight="1">
      <c r="A215" s="253" t="s">
        <v>71</v>
      </c>
      <c r="B215" s="253">
        <v>1</v>
      </c>
      <c r="C215" s="253"/>
      <c r="D215" s="253">
        <v>0</v>
      </c>
      <c r="E215" s="253">
        <v>0</v>
      </c>
      <c r="F215" s="253">
        <v>0</v>
      </c>
      <c r="G215" s="253">
        <v>1</v>
      </c>
      <c r="H215" s="253">
        <v>0</v>
      </c>
      <c r="I215" s="253">
        <v>0</v>
      </c>
    </row>
    <row r="216" spans="1:9" s="219" customFormat="1" ht="9" customHeight="1">
      <c r="A216" s="253" t="s">
        <v>72</v>
      </c>
      <c r="B216" s="253">
        <v>1</v>
      </c>
      <c r="C216" s="253"/>
      <c r="D216" s="253">
        <v>1</v>
      </c>
      <c r="E216" s="253">
        <v>0</v>
      </c>
      <c r="F216" s="253">
        <v>0</v>
      </c>
      <c r="G216" s="253">
        <v>0</v>
      </c>
      <c r="H216" s="253">
        <v>0</v>
      </c>
      <c r="I216" s="253">
        <v>0</v>
      </c>
    </row>
    <row r="217" spans="1:9" s="219" customFormat="1" ht="9" customHeight="1">
      <c r="A217" s="225" t="s">
        <v>73</v>
      </c>
      <c r="B217" s="225">
        <v>3</v>
      </c>
      <c r="C217" s="225"/>
      <c r="D217" s="225">
        <v>0</v>
      </c>
      <c r="E217" s="225">
        <v>2</v>
      </c>
      <c r="F217" s="225">
        <v>1</v>
      </c>
      <c r="G217" s="225">
        <v>0</v>
      </c>
      <c r="H217" s="225">
        <v>0</v>
      </c>
      <c r="I217" s="225">
        <v>0</v>
      </c>
    </row>
    <row r="218" spans="1:9" s="219" customFormat="1" ht="9" customHeight="1">
      <c r="A218" s="253" t="s">
        <v>74</v>
      </c>
      <c r="B218" s="253">
        <v>0</v>
      </c>
      <c r="C218" s="253"/>
      <c r="D218" s="253">
        <v>0</v>
      </c>
      <c r="E218" s="253">
        <v>0</v>
      </c>
      <c r="F218" s="253">
        <v>0</v>
      </c>
      <c r="G218" s="253">
        <v>0</v>
      </c>
      <c r="H218" s="253">
        <v>0</v>
      </c>
      <c r="I218" s="253">
        <v>0</v>
      </c>
    </row>
    <row r="219" spans="1:9" s="219" customFormat="1" ht="9" customHeight="1">
      <c r="A219" s="253" t="s">
        <v>75</v>
      </c>
      <c r="B219" s="253">
        <v>3</v>
      </c>
      <c r="C219" s="253"/>
      <c r="D219" s="253">
        <v>2</v>
      </c>
      <c r="E219" s="253">
        <v>1</v>
      </c>
      <c r="F219" s="253">
        <v>0</v>
      </c>
      <c r="G219" s="253">
        <v>0</v>
      </c>
      <c r="H219" s="253">
        <v>0</v>
      </c>
      <c r="I219" s="253">
        <v>0</v>
      </c>
    </row>
    <row r="220" spans="1:9" s="219" customFormat="1" ht="9" customHeight="1">
      <c r="A220" s="253" t="s">
        <v>76</v>
      </c>
      <c r="B220" s="253">
        <v>0</v>
      </c>
      <c r="C220" s="253"/>
      <c r="D220" s="253">
        <v>0</v>
      </c>
      <c r="E220" s="253">
        <v>0</v>
      </c>
      <c r="F220" s="253">
        <v>0</v>
      </c>
      <c r="G220" s="253">
        <v>0</v>
      </c>
      <c r="H220" s="253">
        <v>0</v>
      </c>
      <c r="I220" s="253">
        <v>0</v>
      </c>
    </row>
    <row r="221" spans="1:9" s="219" customFormat="1" ht="9" customHeight="1">
      <c r="A221" s="225" t="s">
        <v>77</v>
      </c>
      <c r="B221" s="225">
        <v>1</v>
      </c>
      <c r="C221" s="225"/>
      <c r="D221" s="225">
        <v>0</v>
      </c>
      <c r="E221" s="225">
        <v>1</v>
      </c>
      <c r="F221" s="225">
        <v>0</v>
      </c>
      <c r="G221" s="225">
        <v>0</v>
      </c>
      <c r="H221" s="225">
        <v>0</v>
      </c>
      <c r="I221" s="225">
        <v>0</v>
      </c>
    </row>
    <row r="222" spans="1:9" s="219" customFormat="1" ht="9" customHeight="1">
      <c r="A222" s="253" t="s">
        <v>78</v>
      </c>
      <c r="B222" s="253">
        <v>1</v>
      </c>
      <c r="C222" s="253"/>
      <c r="D222" s="253">
        <v>0</v>
      </c>
      <c r="E222" s="253">
        <v>0</v>
      </c>
      <c r="F222" s="253">
        <v>1</v>
      </c>
      <c r="G222" s="253">
        <v>0</v>
      </c>
      <c r="H222" s="253">
        <v>0</v>
      </c>
      <c r="I222" s="253">
        <v>0</v>
      </c>
    </row>
    <row r="223" spans="1:9" s="219" customFormat="1" ht="9" customHeight="1">
      <c r="A223" s="253" t="s">
        <v>79</v>
      </c>
      <c r="B223" s="253">
        <v>0</v>
      </c>
      <c r="C223" s="253"/>
      <c r="D223" s="253">
        <v>0</v>
      </c>
      <c r="E223" s="253">
        <v>0</v>
      </c>
      <c r="F223" s="253">
        <v>0</v>
      </c>
      <c r="G223" s="253">
        <v>0</v>
      </c>
      <c r="H223" s="253">
        <v>0</v>
      </c>
      <c r="I223" s="253">
        <v>0</v>
      </c>
    </row>
    <row r="224" spans="1:9" s="219" customFormat="1" ht="9" customHeight="1">
      <c r="A224" s="253" t="s">
        <v>80</v>
      </c>
      <c r="B224" s="253">
        <v>0</v>
      </c>
      <c r="C224" s="253"/>
      <c r="D224" s="253">
        <v>0</v>
      </c>
      <c r="E224" s="253">
        <v>0</v>
      </c>
      <c r="F224" s="253">
        <v>0</v>
      </c>
      <c r="G224" s="253">
        <v>0</v>
      </c>
      <c r="H224" s="253">
        <v>0</v>
      </c>
      <c r="I224" s="253">
        <v>0</v>
      </c>
    </row>
    <row r="225" spans="1:9" s="219" customFormat="1" ht="9" customHeight="1">
      <c r="A225" s="225" t="s">
        <v>81</v>
      </c>
      <c r="B225" s="225">
        <v>0</v>
      </c>
      <c r="C225" s="225"/>
      <c r="D225" s="225">
        <v>0</v>
      </c>
      <c r="E225" s="225">
        <v>0</v>
      </c>
      <c r="F225" s="225">
        <v>0</v>
      </c>
      <c r="G225" s="225">
        <v>0</v>
      </c>
      <c r="H225" s="225">
        <v>0</v>
      </c>
      <c r="I225" s="225">
        <v>0</v>
      </c>
    </row>
    <row r="226" spans="1:9" s="219" customFormat="1" ht="9" customHeight="1">
      <c r="A226" s="253"/>
      <c r="B226" s="253"/>
      <c r="C226" s="253"/>
      <c r="D226" s="253"/>
      <c r="E226" s="253"/>
      <c r="F226" s="253"/>
      <c r="G226" s="253"/>
      <c r="H226" s="253"/>
      <c r="I226" s="253"/>
    </row>
    <row r="227" spans="1:9" s="219" customFormat="1" ht="9" customHeight="1">
      <c r="A227" s="218">
        <v>2001</v>
      </c>
    </row>
    <row r="228" spans="1:9" s="219" customFormat="1" ht="9" customHeight="1">
      <c r="A228" s="222" t="s">
        <v>102</v>
      </c>
      <c r="B228" s="243">
        <f>SUM(B230:B261)</f>
        <v>219</v>
      </c>
      <c r="C228" s="243"/>
      <c r="D228" s="243">
        <f t="shared" ref="D228:I228" si="8">SUM(D230:D261)</f>
        <v>97</v>
      </c>
      <c r="E228" s="243">
        <f t="shared" si="8"/>
        <v>16</v>
      </c>
      <c r="F228" s="243">
        <f t="shared" si="8"/>
        <v>95</v>
      </c>
      <c r="G228" s="243">
        <f t="shared" si="8"/>
        <v>10</v>
      </c>
      <c r="H228" s="243">
        <f t="shared" si="8"/>
        <v>0</v>
      </c>
      <c r="I228" s="243">
        <f t="shared" si="8"/>
        <v>1</v>
      </c>
    </row>
    <row r="229" spans="1:9" s="219" customFormat="1" ht="4.7" customHeight="1">
      <c r="A229" s="222"/>
      <c r="B229" s="243"/>
      <c r="C229" s="243"/>
      <c r="D229" s="243"/>
      <c r="E229" s="243"/>
      <c r="F229" s="243"/>
      <c r="G229" s="243"/>
      <c r="H229" s="243"/>
      <c r="I229" s="243"/>
    </row>
    <row r="230" spans="1:9" s="219" customFormat="1" ht="9" customHeight="1">
      <c r="A230" s="220" t="s">
        <v>50</v>
      </c>
      <c r="B230" s="220">
        <f t="shared" ref="B230:B261" si="9">SUM(D230:I230)</f>
        <v>0</v>
      </c>
      <c r="C230" s="220"/>
      <c r="D230" s="220">
        <v>0</v>
      </c>
      <c r="E230" s="220">
        <v>0</v>
      </c>
      <c r="F230" s="220">
        <v>0</v>
      </c>
      <c r="G230" s="220">
        <v>0</v>
      </c>
      <c r="H230" s="220">
        <v>0</v>
      </c>
      <c r="I230" s="220">
        <v>0</v>
      </c>
    </row>
    <row r="231" spans="1:9" s="219" customFormat="1" ht="9" customHeight="1">
      <c r="A231" s="220" t="s">
        <v>51</v>
      </c>
      <c r="B231" s="220">
        <f t="shared" si="9"/>
        <v>53</v>
      </c>
      <c r="C231" s="220"/>
      <c r="D231" s="220">
        <v>32</v>
      </c>
      <c r="E231" s="220">
        <v>1</v>
      </c>
      <c r="F231" s="220">
        <v>19</v>
      </c>
      <c r="G231" s="220">
        <v>0</v>
      </c>
      <c r="H231" s="220">
        <v>0</v>
      </c>
      <c r="I231" s="220">
        <v>1</v>
      </c>
    </row>
    <row r="232" spans="1:9" s="219" customFormat="1" ht="9" customHeight="1">
      <c r="A232" s="220" t="s">
        <v>52</v>
      </c>
      <c r="B232" s="220">
        <f t="shared" si="9"/>
        <v>3</v>
      </c>
      <c r="C232" s="220"/>
      <c r="D232" s="220">
        <v>1</v>
      </c>
      <c r="E232" s="220">
        <v>2</v>
      </c>
      <c r="F232" s="220">
        <v>0</v>
      </c>
      <c r="G232" s="220">
        <v>0</v>
      </c>
      <c r="H232" s="220">
        <v>0</v>
      </c>
      <c r="I232" s="220">
        <v>0</v>
      </c>
    </row>
    <row r="233" spans="1:9" s="219" customFormat="1" ht="9" customHeight="1">
      <c r="A233" s="225" t="s">
        <v>53</v>
      </c>
      <c r="B233" s="225">
        <f t="shared" si="9"/>
        <v>2</v>
      </c>
      <c r="C233" s="225"/>
      <c r="D233" s="225">
        <v>1</v>
      </c>
      <c r="E233" s="225">
        <v>0</v>
      </c>
      <c r="F233" s="225">
        <v>1</v>
      </c>
      <c r="G233" s="225">
        <v>0</v>
      </c>
      <c r="H233" s="225">
        <v>0</v>
      </c>
      <c r="I233" s="225">
        <v>0</v>
      </c>
    </row>
    <row r="234" spans="1:9" s="219" customFormat="1" ht="9" customHeight="1">
      <c r="A234" s="253" t="s">
        <v>54</v>
      </c>
      <c r="B234" s="253">
        <f t="shared" si="9"/>
        <v>1</v>
      </c>
      <c r="C234" s="253"/>
      <c r="D234" s="253">
        <v>1</v>
      </c>
      <c r="E234" s="253">
        <v>0</v>
      </c>
      <c r="F234" s="253">
        <v>0</v>
      </c>
      <c r="G234" s="253">
        <v>0</v>
      </c>
      <c r="H234" s="253">
        <v>0</v>
      </c>
      <c r="I234" s="253">
        <v>0</v>
      </c>
    </row>
    <row r="235" spans="1:9" s="219" customFormat="1" ht="9" customHeight="1">
      <c r="A235" s="253" t="s">
        <v>55</v>
      </c>
      <c r="B235" s="253">
        <f t="shared" si="9"/>
        <v>2</v>
      </c>
      <c r="C235" s="253"/>
      <c r="D235" s="253">
        <v>0</v>
      </c>
      <c r="E235" s="253">
        <v>0</v>
      </c>
      <c r="F235" s="253">
        <v>2</v>
      </c>
      <c r="G235" s="253">
        <v>0</v>
      </c>
      <c r="H235" s="253">
        <v>0</v>
      </c>
      <c r="I235" s="253">
        <v>0</v>
      </c>
    </row>
    <row r="236" spans="1:9" s="219" customFormat="1" ht="9" customHeight="1">
      <c r="A236" s="253" t="s">
        <v>56</v>
      </c>
      <c r="B236" s="253">
        <f t="shared" si="9"/>
        <v>0</v>
      </c>
      <c r="C236" s="253"/>
      <c r="D236" s="253">
        <v>0</v>
      </c>
      <c r="E236" s="253">
        <v>0</v>
      </c>
      <c r="F236" s="253">
        <v>0</v>
      </c>
      <c r="G236" s="253">
        <v>0</v>
      </c>
      <c r="H236" s="253">
        <v>0</v>
      </c>
      <c r="I236" s="253">
        <v>0</v>
      </c>
    </row>
    <row r="237" spans="1:9" s="219" customFormat="1" ht="9" customHeight="1">
      <c r="A237" s="225" t="s">
        <v>57</v>
      </c>
      <c r="B237" s="225">
        <f t="shared" si="9"/>
        <v>0</v>
      </c>
      <c r="C237" s="225"/>
      <c r="D237" s="225">
        <v>0</v>
      </c>
      <c r="E237" s="225">
        <v>0</v>
      </c>
      <c r="F237" s="225">
        <v>0</v>
      </c>
      <c r="G237" s="225">
        <v>0</v>
      </c>
      <c r="H237" s="225">
        <v>0</v>
      </c>
      <c r="I237" s="225">
        <v>0</v>
      </c>
    </row>
    <row r="238" spans="1:9" s="219" customFormat="1" ht="9" customHeight="1">
      <c r="A238" s="220" t="s">
        <v>58</v>
      </c>
      <c r="B238" s="253">
        <f t="shared" si="9"/>
        <v>19</v>
      </c>
      <c r="C238" s="253"/>
      <c r="D238" s="253">
        <v>5</v>
      </c>
      <c r="E238" s="253">
        <v>1</v>
      </c>
      <c r="F238" s="253">
        <v>13</v>
      </c>
      <c r="G238" s="253">
        <v>0</v>
      </c>
      <c r="H238" s="253">
        <v>0</v>
      </c>
      <c r="I238" s="253">
        <v>0</v>
      </c>
    </row>
    <row r="239" spans="1:9" s="219" customFormat="1" ht="9" customHeight="1">
      <c r="A239" s="253" t="s">
        <v>59</v>
      </c>
      <c r="B239" s="253">
        <f t="shared" si="9"/>
        <v>1</v>
      </c>
      <c r="C239" s="253"/>
      <c r="D239" s="253">
        <v>0</v>
      </c>
      <c r="E239" s="253">
        <v>0</v>
      </c>
      <c r="F239" s="253">
        <v>0</v>
      </c>
      <c r="G239" s="253">
        <v>1</v>
      </c>
      <c r="H239" s="253">
        <v>0</v>
      </c>
      <c r="I239" s="253">
        <v>0</v>
      </c>
    </row>
    <row r="240" spans="1:9" s="219" customFormat="1" ht="9" customHeight="1">
      <c r="A240" s="253" t="s">
        <v>60</v>
      </c>
      <c r="B240" s="253">
        <f t="shared" si="9"/>
        <v>0</v>
      </c>
      <c r="C240" s="253"/>
      <c r="D240" s="253">
        <v>0</v>
      </c>
      <c r="E240" s="253">
        <v>0</v>
      </c>
      <c r="F240" s="253">
        <v>0</v>
      </c>
      <c r="G240" s="253">
        <v>0</v>
      </c>
      <c r="H240" s="253">
        <v>0</v>
      </c>
      <c r="I240" s="253">
        <v>0</v>
      </c>
    </row>
    <row r="241" spans="1:9" s="219" customFormat="1" ht="9" customHeight="1">
      <c r="A241" s="225" t="s">
        <v>61</v>
      </c>
      <c r="B241" s="225">
        <f t="shared" si="9"/>
        <v>4</v>
      </c>
      <c r="C241" s="225"/>
      <c r="D241" s="225">
        <v>1</v>
      </c>
      <c r="E241" s="225">
        <v>0</v>
      </c>
      <c r="F241" s="225">
        <v>2</v>
      </c>
      <c r="G241" s="225">
        <v>1</v>
      </c>
      <c r="H241" s="225">
        <v>0</v>
      </c>
      <c r="I241" s="225">
        <v>0</v>
      </c>
    </row>
    <row r="242" spans="1:9" s="219" customFormat="1" ht="9" customHeight="1">
      <c r="A242" s="253" t="s">
        <v>62</v>
      </c>
      <c r="B242" s="253">
        <f t="shared" si="9"/>
        <v>0</v>
      </c>
      <c r="C242" s="253"/>
      <c r="D242" s="253">
        <v>0</v>
      </c>
      <c r="E242" s="253">
        <v>0</v>
      </c>
      <c r="F242" s="253">
        <v>0</v>
      </c>
      <c r="G242" s="253">
        <v>0</v>
      </c>
      <c r="H242" s="253">
        <v>0</v>
      </c>
      <c r="I242" s="253">
        <v>0</v>
      </c>
    </row>
    <row r="243" spans="1:9" s="219" customFormat="1" ht="9" customHeight="1">
      <c r="A243" s="253" t="s">
        <v>63</v>
      </c>
      <c r="B243" s="253">
        <f t="shared" si="9"/>
        <v>92</v>
      </c>
      <c r="C243" s="253"/>
      <c r="D243" s="253">
        <v>43</v>
      </c>
      <c r="E243" s="253">
        <v>1</v>
      </c>
      <c r="F243" s="253">
        <v>48</v>
      </c>
      <c r="G243" s="253">
        <v>0</v>
      </c>
      <c r="H243" s="253">
        <v>0</v>
      </c>
      <c r="I243" s="253">
        <v>0</v>
      </c>
    </row>
    <row r="244" spans="1:9" s="219" customFormat="1" ht="9" customHeight="1">
      <c r="A244" s="253" t="s">
        <v>64</v>
      </c>
      <c r="B244" s="253">
        <f t="shared" si="9"/>
        <v>0</v>
      </c>
      <c r="C244" s="253"/>
      <c r="D244" s="253">
        <v>0</v>
      </c>
      <c r="E244" s="253">
        <v>0</v>
      </c>
      <c r="F244" s="253">
        <v>0</v>
      </c>
      <c r="G244" s="253">
        <v>0</v>
      </c>
      <c r="H244" s="253">
        <v>0</v>
      </c>
      <c r="I244" s="253">
        <v>0</v>
      </c>
    </row>
    <row r="245" spans="1:9" s="219" customFormat="1" ht="9" customHeight="1">
      <c r="A245" s="225" t="s">
        <v>65</v>
      </c>
      <c r="B245" s="225">
        <f t="shared" si="9"/>
        <v>2</v>
      </c>
      <c r="C245" s="225"/>
      <c r="D245" s="225">
        <v>0</v>
      </c>
      <c r="E245" s="225">
        <v>1</v>
      </c>
      <c r="F245" s="225">
        <v>0</v>
      </c>
      <c r="G245" s="225">
        <v>1</v>
      </c>
      <c r="H245" s="225">
        <v>0</v>
      </c>
      <c r="I245" s="225">
        <v>0</v>
      </c>
    </row>
    <row r="246" spans="1:9" s="219" customFormat="1" ht="9" customHeight="1">
      <c r="A246" s="253" t="s">
        <v>66</v>
      </c>
      <c r="B246" s="253">
        <f t="shared" si="9"/>
        <v>2</v>
      </c>
      <c r="C246" s="253"/>
      <c r="D246" s="253">
        <v>0</v>
      </c>
      <c r="E246" s="253">
        <v>2</v>
      </c>
      <c r="F246" s="253">
        <v>0</v>
      </c>
      <c r="G246" s="253">
        <v>0</v>
      </c>
      <c r="H246" s="253">
        <v>0</v>
      </c>
      <c r="I246" s="253">
        <v>0</v>
      </c>
    </row>
    <row r="247" spans="1:9" s="219" customFormat="1" ht="9" customHeight="1">
      <c r="A247" s="253" t="s">
        <v>67</v>
      </c>
      <c r="B247" s="253">
        <f t="shared" si="9"/>
        <v>0</v>
      </c>
      <c r="C247" s="253"/>
      <c r="D247" s="253">
        <v>0</v>
      </c>
      <c r="E247" s="253">
        <v>0</v>
      </c>
      <c r="F247" s="253">
        <v>0</v>
      </c>
      <c r="G247" s="253">
        <v>0</v>
      </c>
      <c r="H247" s="253">
        <v>0</v>
      </c>
      <c r="I247" s="253">
        <v>0</v>
      </c>
    </row>
    <row r="248" spans="1:9" s="219" customFormat="1" ht="9" customHeight="1">
      <c r="A248" s="253" t="s">
        <v>68</v>
      </c>
      <c r="B248" s="253">
        <f t="shared" si="9"/>
        <v>0</v>
      </c>
      <c r="C248" s="253"/>
      <c r="D248" s="253">
        <v>0</v>
      </c>
      <c r="E248" s="253">
        <v>0</v>
      </c>
      <c r="F248" s="253">
        <v>0</v>
      </c>
      <c r="G248" s="253">
        <v>0</v>
      </c>
      <c r="H248" s="253">
        <v>0</v>
      </c>
      <c r="I248" s="253">
        <v>0</v>
      </c>
    </row>
    <row r="249" spans="1:9" s="219" customFormat="1" ht="9" customHeight="1">
      <c r="A249" s="225" t="s">
        <v>69</v>
      </c>
      <c r="B249" s="225">
        <f t="shared" si="9"/>
        <v>0</v>
      </c>
      <c r="C249" s="225"/>
      <c r="D249" s="225">
        <v>0</v>
      </c>
      <c r="E249" s="225">
        <v>0</v>
      </c>
      <c r="F249" s="225">
        <v>0</v>
      </c>
      <c r="G249" s="225">
        <v>0</v>
      </c>
      <c r="H249" s="225">
        <v>0</v>
      </c>
      <c r="I249" s="225">
        <v>0</v>
      </c>
    </row>
    <row r="250" spans="1:9" s="219" customFormat="1" ht="9" customHeight="1">
      <c r="A250" s="253" t="s">
        <v>70</v>
      </c>
      <c r="B250" s="253">
        <f t="shared" si="9"/>
        <v>1</v>
      </c>
      <c r="C250" s="253"/>
      <c r="D250" s="253">
        <v>0</v>
      </c>
      <c r="E250" s="253">
        <v>0</v>
      </c>
      <c r="F250" s="253">
        <v>1</v>
      </c>
      <c r="G250" s="253">
        <v>0</v>
      </c>
      <c r="H250" s="253">
        <v>0</v>
      </c>
      <c r="I250" s="253">
        <v>0</v>
      </c>
    </row>
    <row r="251" spans="1:9" s="219" customFormat="1" ht="9" customHeight="1">
      <c r="A251" s="253" t="s">
        <v>71</v>
      </c>
      <c r="B251" s="253">
        <f t="shared" si="9"/>
        <v>4</v>
      </c>
      <c r="C251" s="253"/>
      <c r="D251" s="253">
        <v>0</v>
      </c>
      <c r="E251" s="253">
        <v>1</v>
      </c>
      <c r="F251" s="253">
        <v>1</v>
      </c>
      <c r="G251" s="253">
        <v>2</v>
      </c>
      <c r="H251" s="253">
        <v>0</v>
      </c>
      <c r="I251" s="253">
        <v>0</v>
      </c>
    </row>
    <row r="252" spans="1:9" s="219" customFormat="1" ht="9" customHeight="1">
      <c r="A252" s="253" t="s">
        <v>72</v>
      </c>
      <c r="B252" s="253">
        <f t="shared" si="9"/>
        <v>2</v>
      </c>
      <c r="C252" s="253"/>
      <c r="D252" s="253">
        <v>1</v>
      </c>
      <c r="E252" s="253">
        <v>0</v>
      </c>
      <c r="F252" s="253">
        <v>1</v>
      </c>
      <c r="G252" s="253">
        <v>0</v>
      </c>
      <c r="H252" s="253">
        <v>0</v>
      </c>
      <c r="I252" s="253">
        <v>0</v>
      </c>
    </row>
    <row r="253" spans="1:9" s="219" customFormat="1" ht="9" customHeight="1">
      <c r="A253" s="225" t="s">
        <v>73</v>
      </c>
      <c r="B253" s="225">
        <f t="shared" si="9"/>
        <v>0</v>
      </c>
      <c r="C253" s="225"/>
      <c r="D253" s="225">
        <v>0</v>
      </c>
      <c r="E253" s="225">
        <v>0</v>
      </c>
      <c r="F253" s="225">
        <v>0</v>
      </c>
      <c r="G253" s="225">
        <v>0</v>
      </c>
      <c r="H253" s="225">
        <v>0</v>
      </c>
      <c r="I253" s="225">
        <v>0</v>
      </c>
    </row>
    <row r="254" spans="1:9" s="219" customFormat="1" ht="9" customHeight="1">
      <c r="A254" s="253" t="s">
        <v>74</v>
      </c>
      <c r="B254" s="253">
        <f t="shared" si="9"/>
        <v>0</v>
      </c>
      <c r="C254" s="253"/>
      <c r="D254" s="253">
        <v>0</v>
      </c>
      <c r="E254" s="253">
        <v>0</v>
      </c>
      <c r="F254" s="253">
        <v>0</v>
      </c>
      <c r="G254" s="253">
        <v>0</v>
      </c>
      <c r="H254" s="253">
        <v>0</v>
      </c>
      <c r="I254" s="253">
        <v>0</v>
      </c>
    </row>
    <row r="255" spans="1:9" s="219" customFormat="1" ht="9" customHeight="1">
      <c r="A255" s="253" t="s">
        <v>75</v>
      </c>
      <c r="B255" s="253">
        <f t="shared" si="9"/>
        <v>22</v>
      </c>
      <c r="C255" s="253"/>
      <c r="D255" s="253">
        <v>10</v>
      </c>
      <c r="E255" s="253">
        <v>7</v>
      </c>
      <c r="F255" s="253">
        <v>3</v>
      </c>
      <c r="G255" s="253">
        <v>2</v>
      </c>
      <c r="H255" s="253">
        <v>0</v>
      </c>
      <c r="I255" s="253">
        <v>0</v>
      </c>
    </row>
    <row r="256" spans="1:9" s="219" customFormat="1" ht="9" customHeight="1">
      <c r="A256" s="253" t="s">
        <v>76</v>
      </c>
      <c r="B256" s="253">
        <f t="shared" si="9"/>
        <v>0</v>
      </c>
      <c r="C256" s="253"/>
      <c r="D256" s="253">
        <v>0</v>
      </c>
      <c r="E256" s="253">
        <v>0</v>
      </c>
      <c r="F256" s="253">
        <v>0</v>
      </c>
      <c r="G256" s="253">
        <v>0</v>
      </c>
      <c r="H256" s="253">
        <v>0</v>
      </c>
      <c r="I256" s="253">
        <v>0</v>
      </c>
    </row>
    <row r="257" spans="1:9" s="219" customFormat="1" ht="9" customHeight="1">
      <c r="A257" s="225" t="s">
        <v>77</v>
      </c>
      <c r="B257" s="225">
        <f t="shared" si="9"/>
        <v>7</v>
      </c>
      <c r="C257" s="225"/>
      <c r="D257" s="225">
        <v>2</v>
      </c>
      <c r="E257" s="225">
        <v>0</v>
      </c>
      <c r="F257" s="225">
        <v>2</v>
      </c>
      <c r="G257" s="225">
        <v>3</v>
      </c>
      <c r="H257" s="225">
        <v>0</v>
      </c>
      <c r="I257" s="225">
        <v>0</v>
      </c>
    </row>
    <row r="258" spans="1:9" s="219" customFormat="1" ht="9" customHeight="1">
      <c r="A258" s="253" t="s">
        <v>78</v>
      </c>
      <c r="B258" s="253">
        <f t="shared" si="9"/>
        <v>1</v>
      </c>
      <c r="C258" s="253"/>
      <c r="D258" s="253">
        <v>0</v>
      </c>
      <c r="E258" s="253">
        <v>0</v>
      </c>
      <c r="F258" s="253">
        <v>1</v>
      </c>
      <c r="G258" s="253">
        <v>0</v>
      </c>
      <c r="H258" s="253">
        <v>0</v>
      </c>
      <c r="I258" s="253">
        <v>0</v>
      </c>
    </row>
    <row r="259" spans="1:9" s="219" customFormat="1" ht="9" customHeight="1">
      <c r="A259" s="253" t="s">
        <v>79</v>
      </c>
      <c r="B259" s="253">
        <f t="shared" si="9"/>
        <v>0</v>
      </c>
      <c r="C259" s="253"/>
      <c r="D259" s="253">
        <v>0</v>
      </c>
      <c r="E259" s="253">
        <v>0</v>
      </c>
      <c r="F259" s="253">
        <v>0</v>
      </c>
      <c r="G259" s="253">
        <v>0</v>
      </c>
      <c r="H259" s="253">
        <v>0</v>
      </c>
      <c r="I259" s="253">
        <v>0</v>
      </c>
    </row>
    <row r="260" spans="1:9" s="219" customFormat="1" ht="9" customHeight="1">
      <c r="A260" s="253" t="s">
        <v>80</v>
      </c>
      <c r="B260" s="253">
        <f t="shared" si="9"/>
        <v>1</v>
      </c>
      <c r="C260" s="253"/>
      <c r="D260" s="253">
        <v>0</v>
      </c>
      <c r="E260" s="253">
        <v>0</v>
      </c>
      <c r="F260" s="253">
        <v>1</v>
      </c>
      <c r="G260" s="253">
        <v>0</v>
      </c>
      <c r="H260" s="253">
        <v>0</v>
      </c>
      <c r="I260" s="253">
        <v>0</v>
      </c>
    </row>
    <row r="261" spans="1:9" s="219" customFormat="1" ht="9" customHeight="1">
      <c r="A261" s="225" t="s">
        <v>81</v>
      </c>
      <c r="B261" s="225">
        <f t="shared" si="9"/>
        <v>0</v>
      </c>
      <c r="C261" s="225"/>
      <c r="D261" s="225">
        <v>0</v>
      </c>
      <c r="E261" s="225">
        <v>0</v>
      </c>
      <c r="F261" s="225">
        <v>0</v>
      </c>
      <c r="G261" s="225">
        <v>0</v>
      </c>
      <c r="H261" s="225">
        <v>0</v>
      </c>
      <c r="I261" s="225">
        <v>0</v>
      </c>
    </row>
    <row r="262" spans="1:9" s="219" customFormat="1" ht="9" customHeight="1"/>
    <row r="263" spans="1:9" s="219" customFormat="1" ht="9" customHeight="1">
      <c r="A263" s="218">
        <v>2002</v>
      </c>
    </row>
    <row r="264" spans="1:9" s="219" customFormat="1" ht="9" customHeight="1">
      <c r="A264" s="222" t="s">
        <v>102</v>
      </c>
      <c r="B264" s="243">
        <f>SUM(B266:B297)</f>
        <v>213</v>
      </c>
      <c r="C264" s="243"/>
      <c r="D264" s="243">
        <f t="shared" ref="D264:I264" si="10">SUM(D266:D297)</f>
        <v>102</v>
      </c>
      <c r="E264" s="243">
        <f t="shared" si="10"/>
        <v>12</v>
      </c>
      <c r="F264" s="243">
        <f t="shared" si="10"/>
        <v>91</v>
      </c>
      <c r="G264" s="243">
        <f t="shared" si="10"/>
        <v>5</v>
      </c>
      <c r="H264" s="243">
        <f t="shared" si="10"/>
        <v>1</v>
      </c>
      <c r="I264" s="243">
        <f t="shared" si="10"/>
        <v>3</v>
      </c>
    </row>
    <row r="265" spans="1:9" s="219" customFormat="1" ht="3" customHeight="1">
      <c r="A265" s="222"/>
      <c r="B265" s="243"/>
      <c r="C265" s="243"/>
      <c r="D265" s="243"/>
      <c r="E265" s="243"/>
      <c r="F265" s="243"/>
      <c r="G265" s="243"/>
      <c r="H265" s="243"/>
      <c r="I265" s="243"/>
    </row>
    <row r="266" spans="1:9" s="219" customFormat="1" ht="9" customHeight="1">
      <c r="A266" s="220" t="s">
        <v>50</v>
      </c>
      <c r="B266" s="220">
        <f t="shared" ref="B266:B289" si="11">SUM(D266:I266)</f>
        <v>0</v>
      </c>
      <c r="C266" s="220"/>
      <c r="D266" s="220">
        <v>0</v>
      </c>
      <c r="E266" s="220">
        <v>0</v>
      </c>
      <c r="F266" s="220">
        <v>0</v>
      </c>
      <c r="G266" s="220">
        <v>0</v>
      </c>
      <c r="H266" s="220">
        <v>0</v>
      </c>
      <c r="I266" s="220">
        <v>0</v>
      </c>
    </row>
    <row r="267" spans="1:9" s="219" customFormat="1" ht="9" customHeight="1">
      <c r="A267" s="220" t="s">
        <v>51</v>
      </c>
      <c r="B267" s="220">
        <f t="shared" si="11"/>
        <v>26</v>
      </c>
      <c r="C267" s="220"/>
      <c r="D267" s="220">
        <v>13</v>
      </c>
      <c r="E267" s="220">
        <v>0</v>
      </c>
      <c r="F267" s="220">
        <v>11</v>
      </c>
      <c r="G267" s="220">
        <v>0</v>
      </c>
      <c r="H267" s="220">
        <v>0</v>
      </c>
      <c r="I267" s="220">
        <v>2</v>
      </c>
    </row>
    <row r="268" spans="1:9" s="219" customFormat="1" ht="9" customHeight="1">
      <c r="A268" s="220" t="s">
        <v>52</v>
      </c>
      <c r="B268" s="220">
        <f t="shared" si="11"/>
        <v>1</v>
      </c>
      <c r="C268" s="220"/>
      <c r="D268" s="220">
        <v>1</v>
      </c>
      <c r="E268" s="220">
        <v>0</v>
      </c>
      <c r="F268" s="220">
        <v>0</v>
      </c>
      <c r="G268" s="220">
        <v>0</v>
      </c>
      <c r="H268" s="220">
        <v>0</v>
      </c>
      <c r="I268" s="220">
        <v>0</v>
      </c>
    </row>
    <row r="269" spans="1:9" s="219" customFormat="1" ht="9" customHeight="1">
      <c r="A269" s="225" t="s">
        <v>53</v>
      </c>
      <c r="B269" s="225">
        <f t="shared" si="11"/>
        <v>0</v>
      </c>
      <c r="C269" s="225"/>
      <c r="D269" s="225">
        <v>0</v>
      </c>
      <c r="E269" s="225">
        <v>0</v>
      </c>
      <c r="F269" s="225">
        <v>0</v>
      </c>
      <c r="G269" s="225">
        <v>0</v>
      </c>
      <c r="H269" s="225">
        <v>0</v>
      </c>
      <c r="I269" s="225">
        <v>0</v>
      </c>
    </row>
    <row r="270" spans="1:9" s="219" customFormat="1" ht="9" customHeight="1">
      <c r="A270" s="253" t="s">
        <v>54</v>
      </c>
      <c r="B270" s="253">
        <f t="shared" si="11"/>
        <v>1</v>
      </c>
      <c r="C270" s="253"/>
      <c r="D270" s="253">
        <v>0</v>
      </c>
      <c r="E270" s="253">
        <v>0</v>
      </c>
      <c r="F270" s="253">
        <v>0</v>
      </c>
      <c r="G270" s="253">
        <v>1</v>
      </c>
      <c r="H270" s="253">
        <v>0</v>
      </c>
      <c r="I270" s="253">
        <v>0</v>
      </c>
    </row>
    <row r="271" spans="1:9" s="219" customFormat="1" ht="9" customHeight="1">
      <c r="A271" s="253" t="s">
        <v>55</v>
      </c>
      <c r="B271" s="253">
        <f t="shared" si="11"/>
        <v>2</v>
      </c>
      <c r="C271" s="253"/>
      <c r="D271" s="253">
        <v>1</v>
      </c>
      <c r="E271" s="253">
        <v>0</v>
      </c>
      <c r="F271" s="253">
        <v>1</v>
      </c>
      <c r="G271" s="253">
        <v>0</v>
      </c>
      <c r="H271" s="253">
        <v>0</v>
      </c>
      <c r="I271" s="253">
        <v>0</v>
      </c>
    </row>
    <row r="272" spans="1:9" s="219" customFormat="1" ht="9" customHeight="1">
      <c r="A272" s="253" t="s">
        <v>56</v>
      </c>
      <c r="B272" s="253">
        <f t="shared" si="11"/>
        <v>0</v>
      </c>
      <c r="C272" s="253"/>
      <c r="D272" s="253">
        <v>0</v>
      </c>
      <c r="E272" s="253">
        <v>0</v>
      </c>
      <c r="F272" s="253">
        <v>0</v>
      </c>
      <c r="G272" s="253">
        <v>0</v>
      </c>
      <c r="H272" s="253">
        <v>0</v>
      </c>
      <c r="I272" s="253">
        <v>0</v>
      </c>
    </row>
    <row r="273" spans="1:9" s="219" customFormat="1" ht="9" customHeight="1">
      <c r="A273" s="225" t="s">
        <v>57</v>
      </c>
      <c r="B273" s="225">
        <f t="shared" si="11"/>
        <v>0</v>
      </c>
      <c r="C273" s="225"/>
      <c r="D273" s="225">
        <v>0</v>
      </c>
      <c r="E273" s="225">
        <v>0</v>
      </c>
      <c r="F273" s="225">
        <v>0</v>
      </c>
      <c r="G273" s="225">
        <v>0</v>
      </c>
      <c r="H273" s="225">
        <v>0</v>
      </c>
      <c r="I273" s="225">
        <v>0</v>
      </c>
    </row>
    <row r="274" spans="1:9" s="219" customFormat="1" ht="9" customHeight="1">
      <c r="A274" s="220" t="s">
        <v>58</v>
      </c>
      <c r="B274" s="253">
        <f t="shared" si="11"/>
        <v>16</v>
      </c>
      <c r="C274" s="253"/>
      <c r="D274" s="253">
        <v>7</v>
      </c>
      <c r="E274" s="253">
        <v>0</v>
      </c>
      <c r="F274" s="253">
        <v>8</v>
      </c>
      <c r="G274" s="253">
        <v>1</v>
      </c>
      <c r="H274" s="253">
        <v>0</v>
      </c>
      <c r="I274" s="253">
        <v>0</v>
      </c>
    </row>
    <row r="275" spans="1:9" s="219" customFormat="1" ht="9" customHeight="1">
      <c r="A275" s="253" t="s">
        <v>59</v>
      </c>
      <c r="B275" s="253">
        <f t="shared" si="11"/>
        <v>1</v>
      </c>
      <c r="C275" s="253"/>
      <c r="D275" s="253">
        <v>1</v>
      </c>
      <c r="E275" s="253">
        <v>0</v>
      </c>
      <c r="F275" s="253">
        <v>0</v>
      </c>
      <c r="G275" s="253">
        <v>0</v>
      </c>
      <c r="H275" s="253">
        <v>0</v>
      </c>
      <c r="I275" s="253">
        <v>0</v>
      </c>
    </row>
    <row r="276" spans="1:9" s="219" customFormat="1" ht="9" customHeight="1">
      <c r="A276" s="253" t="s">
        <v>60</v>
      </c>
      <c r="B276" s="253">
        <f t="shared" si="11"/>
        <v>0</v>
      </c>
      <c r="C276" s="253"/>
      <c r="D276" s="253">
        <v>0</v>
      </c>
      <c r="E276" s="253">
        <v>0</v>
      </c>
      <c r="F276" s="253">
        <v>0</v>
      </c>
      <c r="G276" s="253">
        <v>0</v>
      </c>
      <c r="H276" s="253">
        <v>0</v>
      </c>
      <c r="I276" s="253">
        <v>0</v>
      </c>
    </row>
    <row r="277" spans="1:9" s="219" customFormat="1" ht="9" customHeight="1">
      <c r="A277" s="225" t="s">
        <v>61</v>
      </c>
      <c r="B277" s="225">
        <f t="shared" si="11"/>
        <v>3</v>
      </c>
      <c r="C277" s="225"/>
      <c r="D277" s="225">
        <v>0</v>
      </c>
      <c r="E277" s="225">
        <v>1</v>
      </c>
      <c r="F277" s="225">
        <v>2</v>
      </c>
      <c r="G277" s="225">
        <v>0</v>
      </c>
      <c r="H277" s="225">
        <v>0</v>
      </c>
      <c r="I277" s="225">
        <v>0</v>
      </c>
    </row>
    <row r="278" spans="1:9" s="219" customFormat="1" ht="9" customHeight="1">
      <c r="A278" s="253" t="s">
        <v>62</v>
      </c>
      <c r="B278" s="253">
        <f t="shared" si="11"/>
        <v>0</v>
      </c>
      <c r="C278" s="253"/>
      <c r="D278" s="253">
        <v>0</v>
      </c>
      <c r="E278" s="253">
        <v>0</v>
      </c>
      <c r="F278" s="253">
        <v>0</v>
      </c>
      <c r="G278" s="253">
        <v>0</v>
      </c>
      <c r="H278" s="253">
        <v>0</v>
      </c>
      <c r="I278" s="253">
        <v>0</v>
      </c>
    </row>
    <row r="279" spans="1:9" s="219" customFormat="1" ht="9" customHeight="1">
      <c r="A279" s="253" t="s">
        <v>63</v>
      </c>
      <c r="B279" s="253">
        <f t="shared" si="11"/>
        <v>130</v>
      </c>
      <c r="C279" s="253"/>
      <c r="D279" s="253">
        <v>71</v>
      </c>
      <c r="E279" s="253">
        <v>1</v>
      </c>
      <c r="F279" s="253">
        <v>58</v>
      </c>
      <c r="G279" s="253">
        <v>0</v>
      </c>
      <c r="H279" s="253">
        <v>0</v>
      </c>
      <c r="I279" s="253">
        <v>0</v>
      </c>
    </row>
    <row r="280" spans="1:9" s="219" customFormat="1" ht="9" customHeight="1">
      <c r="A280" s="253" t="s">
        <v>64</v>
      </c>
      <c r="B280" s="253">
        <f t="shared" si="11"/>
        <v>0</v>
      </c>
      <c r="C280" s="253"/>
      <c r="D280" s="253">
        <v>0</v>
      </c>
      <c r="E280" s="253">
        <v>0</v>
      </c>
      <c r="F280" s="253">
        <v>0</v>
      </c>
      <c r="G280" s="253">
        <v>0</v>
      </c>
      <c r="H280" s="253">
        <v>0</v>
      </c>
      <c r="I280" s="253">
        <v>0</v>
      </c>
    </row>
    <row r="281" spans="1:9" s="219" customFormat="1" ht="9" customHeight="1">
      <c r="A281" s="225" t="s">
        <v>65</v>
      </c>
      <c r="B281" s="225">
        <f t="shared" si="11"/>
        <v>1</v>
      </c>
      <c r="C281" s="225"/>
      <c r="D281" s="225">
        <v>1</v>
      </c>
      <c r="E281" s="225">
        <v>0</v>
      </c>
      <c r="F281" s="225">
        <v>0</v>
      </c>
      <c r="G281" s="225">
        <v>0</v>
      </c>
      <c r="H281" s="225">
        <v>0</v>
      </c>
      <c r="I281" s="225">
        <v>0</v>
      </c>
    </row>
    <row r="282" spans="1:9" s="219" customFormat="1" ht="9" customHeight="1">
      <c r="A282" s="253" t="s">
        <v>66</v>
      </c>
      <c r="B282" s="253">
        <f t="shared" si="11"/>
        <v>2</v>
      </c>
      <c r="C282" s="253"/>
      <c r="D282" s="253">
        <v>1</v>
      </c>
      <c r="E282" s="253">
        <v>0</v>
      </c>
      <c r="F282" s="253">
        <v>1</v>
      </c>
      <c r="G282" s="253">
        <v>0</v>
      </c>
      <c r="H282" s="253">
        <v>0</v>
      </c>
      <c r="I282" s="253">
        <v>0</v>
      </c>
    </row>
    <row r="283" spans="1:9" s="219" customFormat="1" ht="9" customHeight="1">
      <c r="A283" s="253" t="s">
        <v>67</v>
      </c>
      <c r="B283" s="253">
        <f t="shared" si="11"/>
        <v>1</v>
      </c>
      <c r="C283" s="253"/>
      <c r="D283" s="253">
        <v>0</v>
      </c>
      <c r="E283" s="253">
        <v>0</v>
      </c>
      <c r="F283" s="253">
        <v>0</v>
      </c>
      <c r="G283" s="253">
        <v>0</v>
      </c>
      <c r="H283" s="253">
        <v>1</v>
      </c>
      <c r="I283" s="253">
        <v>0</v>
      </c>
    </row>
    <row r="284" spans="1:9" s="219" customFormat="1" ht="9" customHeight="1">
      <c r="A284" s="253" t="s">
        <v>68</v>
      </c>
      <c r="B284" s="253">
        <f t="shared" si="11"/>
        <v>0</v>
      </c>
      <c r="C284" s="253"/>
      <c r="D284" s="253">
        <v>0</v>
      </c>
      <c r="E284" s="253">
        <v>0</v>
      </c>
      <c r="F284" s="253">
        <v>0</v>
      </c>
      <c r="G284" s="253">
        <v>0</v>
      </c>
      <c r="H284" s="253">
        <v>0</v>
      </c>
      <c r="I284" s="253">
        <v>0</v>
      </c>
    </row>
    <row r="285" spans="1:9" s="219" customFormat="1" ht="9" customHeight="1">
      <c r="A285" s="225" t="s">
        <v>69</v>
      </c>
      <c r="B285" s="225">
        <f t="shared" si="11"/>
        <v>1</v>
      </c>
      <c r="C285" s="225"/>
      <c r="D285" s="225">
        <v>1</v>
      </c>
      <c r="E285" s="225">
        <v>0</v>
      </c>
      <c r="F285" s="225">
        <v>0</v>
      </c>
      <c r="G285" s="225">
        <v>0</v>
      </c>
      <c r="H285" s="225">
        <v>0</v>
      </c>
      <c r="I285" s="225">
        <v>0</v>
      </c>
    </row>
    <row r="286" spans="1:9" s="219" customFormat="1" ht="9" customHeight="1">
      <c r="A286" s="253" t="s">
        <v>70</v>
      </c>
      <c r="B286" s="253">
        <f t="shared" si="11"/>
        <v>0</v>
      </c>
      <c r="C286" s="253"/>
      <c r="D286" s="253">
        <v>0</v>
      </c>
      <c r="E286" s="253">
        <v>0</v>
      </c>
      <c r="F286" s="253">
        <v>0</v>
      </c>
      <c r="G286" s="253">
        <v>0</v>
      </c>
      <c r="H286" s="253">
        <v>0</v>
      </c>
      <c r="I286" s="253">
        <v>0</v>
      </c>
    </row>
    <row r="287" spans="1:9" s="219" customFormat="1" ht="9" customHeight="1">
      <c r="A287" s="253" t="s">
        <v>71</v>
      </c>
      <c r="B287" s="253">
        <f t="shared" si="11"/>
        <v>0</v>
      </c>
      <c r="C287" s="253"/>
      <c r="D287" s="253">
        <v>0</v>
      </c>
      <c r="E287" s="253">
        <v>0</v>
      </c>
      <c r="F287" s="253">
        <v>0</v>
      </c>
      <c r="G287" s="253">
        <v>0</v>
      </c>
      <c r="H287" s="253">
        <v>0</v>
      </c>
      <c r="I287" s="253">
        <v>0</v>
      </c>
    </row>
    <row r="288" spans="1:9" s="219" customFormat="1" ht="9" customHeight="1">
      <c r="A288" s="253" t="s">
        <v>72</v>
      </c>
      <c r="B288" s="253">
        <f t="shared" si="11"/>
        <v>0</v>
      </c>
      <c r="C288" s="253"/>
      <c r="D288" s="253">
        <v>0</v>
      </c>
      <c r="E288" s="253">
        <v>0</v>
      </c>
      <c r="F288" s="253">
        <v>0</v>
      </c>
      <c r="G288" s="253">
        <v>0</v>
      </c>
      <c r="H288" s="253">
        <v>0</v>
      </c>
      <c r="I288" s="253">
        <v>0</v>
      </c>
    </row>
    <row r="289" spans="1:9" s="219" customFormat="1" ht="9" customHeight="1">
      <c r="A289" s="225" t="s">
        <v>73</v>
      </c>
      <c r="B289" s="225">
        <f t="shared" si="11"/>
        <v>7</v>
      </c>
      <c r="C289" s="225"/>
      <c r="D289" s="225">
        <v>2</v>
      </c>
      <c r="E289" s="225">
        <v>0</v>
      </c>
      <c r="F289" s="225">
        <v>5</v>
      </c>
      <c r="G289" s="225">
        <v>0</v>
      </c>
      <c r="H289" s="225">
        <v>0</v>
      </c>
      <c r="I289" s="225">
        <v>0</v>
      </c>
    </row>
    <row r="290" spans="1:9" s="219" customFormat="1" ht="9" customHeight="1">
      <c r="A290" s="253" t="s">
        <v>74</v>
      </c>
      <c r="B290" s="253">
        <v>1</v>
      </c>
      <c r="C290" s="253"/>
      <c r="D290" s="253">
        <v>0</v>
      </c>
      <c r="E290" s="253">
        <v>1</v>
      </c>
      <c r="F290" s="253">
        <v>1</v>
      </c>
      <c r="G290" s="253">
        <v>0</v>
      </c>
      <c r="H290" s="253">
        <v>0</v>
      </c>
      <c r="I290" s="253">
        <v>0</v>
      </c>
    </row>
    <row r="291" spans="1:9" s="219" customFormat="1" ht="9" customHeight="1">
      <c r="A291" s="253" t="s">
        <v>75</v>
      </c>
      <c r="B291" s="253">
        <f t="shared" ref="B291:B297" si="12">SUM(D291:I291)</f>
        <v>18</v>
      </c>
      <c r="C291" s="253"/>
      <c r="D291" s="253">
        <v>3</v>
      </c>
      <c r="E291" s="253">
        <v>8</v>
      </c>
      <c r="F291" s="253">
        <v>4</v>
      </c>
      <c r="G291" s="253">
        <v>2</v>
      </c>
      <c r="H291" s="253">
        <v>0</v>
      </c>
      <c r="I291" s="253">
        <v>1</v>
      </c>
    </row>
    <row r="292" spans="1:9" s="219" customFormat="1" ht="9" customHeight="1">
      <c r="A292" s="253" t="s">
        <v>76</v>
      </c>
      <c r="B292" s="253">
        <f t="shared" si="12"/>
        <v>0</v>
      </c>
      <c r="C292" s="253"/>
      <c r="D292" s="253">
        <v>0</v>
      </c>
      <c r="E292" s="253">
        <v>0</v>
      </c>
      <c r="F292" s="253">
        <v>0</v>
      </c>
      <c r="G292" s="253">
        <v>0</v>
      </c>
      <c r="H292" s="253">
        <v>0</v>
      </c>
      <c r="I292" s="253">
        <v>0</v>
      </c>
    </row>
    <row r="293" spans="1:9" s="219" customFormat="1" ht="9" customHeight="1">
      <c r="A293" s="225" t="s">
        <v>77</v>
      </c>
      <c r="B293" s="225">
        <f t="shared" si="12"/>
        <v>0</v>
      </c>
      <c r="C293" s="225"/>
      <c r="D293" s="225">
        <v>0</v>
      </c>
      <c r="E293" s="225">
        <v>0</v>
      </c>
      <c r="F293" s="225">
        <v>0</v>
      </c>
      <c r="G293" s="225">
        <v>0</v>
      </c>
      <c r="H293" s="225">
        <v>0</v>
      </c>
      <c r="I293" s="225">
        <v>0</v>
      </c>
    </row>
    <row r="294" spans="1:9" s="219" customFormat="1" ht="9" customHeight="1">
      <c r="A294" s="253" t="s">
        <v>78</v>
      </c>
      <c r="B294" s="253">
        <f t="shared" si="12"/>
        <v>2</v>
      </c>
      <c r="C294" s="253"/>
      <c r="D294" s="253">
        <v>0</v>
      </c>
      <c r="E294" s="253">
        <v>1</v>
      </c>
      <c r="F294" s="253">
        <v>0</v>
      </c>
      <c r="G294" s="253">
        <v>1</v>
      </c>
      <c r="H294" s="253">
        <v>0</v>
      </c>
      <c r="I294" s="253">
        <v>0</v>
      </c>
    </row>
    <row r="295" spans="1:9" s="219" customFormat="1" ht="9" customHeight="1">
      <c r="A295" s="253" t="s">
        <v>79</v>
      </c>
      <c r="B295" s="253">
        <f t="shared" si="12"/>
        <v>0</v>
      </c>
      <c r="C295" s="253"/>
      <c r="D295" s="253">
        <v>0</v>
      </c>
      <c r="E295" s="253">
        <v>0</v>
      </c>
      <c r="F295" s="253">
        <v>0</v>
      </c>
      <c r="G295" s="253">
        <v>0</v>
      </c>
      <c r="H295" s="253">
        <v>0</v>
      </c>
      <c r="I295" s="253">
        <v>0</v>
      </c>
    </row>
    <row r="296" spans="1:9" s="219" customFormat="1" ht="9" customHeight="1">
      <c r="A296" s="253" t="s">
        <v>80</v>
      </c>
      <c r="B296" s="253">
        <f t="shared" si="12"/>
        <v>0</v>
      </c>
      <c r="C296" s="253"/>
      <c r="D296" s="253">
        <v>0</v>
      </c>
      <c r="E296" s="253">
        <v>0</v>
      </c>
      <c r="F296" s="253">
        <v>0</v>
      </c>
      <c r="G296" s="253">
        <v>0</v>
      </c>
      <c r="H296" s="253">
        <v>0</v>
      </c>
      <c r="I296" s="253">
        <v>0</v>
      </c>
    </row>
    <row r="297" spans="1:9" s="219" customFormat="1" ht="9" customHeight="1">
      <c r="A297" s="225" t="s">
        <v>81</v>
      </c>
      <c r="B297" s="225">
        <f t="shared" si="12"/>
        <v>0</v>
      </c>
      <c r="C297" s="225"/>
      <c r="D297" s="225">
        <v>0</v>
      </c>
      <c r="E297" s="225">
        <v>0</v>
      </c>
      <c r="F297" s="225">
        <v>0</v>
      </c>
      <c r="G297" s="225">
        <v>0</v>
      </c>
      <c r="H297" s="225">
        <v>0</v>
      </c>
      <c r="I297" s="225">
        <v>0</v>
      </c>
    </row>
    <row r="298" spans="1:9" s="219" customFormat="1" ht="9" customHeight="1"/>
    <row r="299" spans="1:9" s="219" customFormat="1" ht="9" customHeight="1">
      <c r="A299" s="218">
        <v>2003</v>
      </c>
    </row>
    <row r="300" spans="1:9" s="219" customFormat="1" ht="9" customHeight="1">
      <c r="A300" s="222" t="s">
        <v>102</v>
      </c>
      <c r="B300" s="243">
        <f>SUM(B302:B333)</f>
        <v>202</v>
      </c>
      <c r="C300" s="243"/>
      <c r="D300" s="243">
        <f t="shared" ref="D300:I300" si="13">SUM(D302:D333)</f>
        <v>99</v>
      </c>
      <c r="E300" s="243">
        <f t="shared" si="13"/>
        <v>11</v>
      </c>
      <c r="F300" s="243">
        <f t="shared" si="13"/>
        <v>87</v>
      </c>
      <c r="G300" s="243">
        <f t="shared" si="13"/>
        <v>5</v>
      </c>
      <c r="H300" s="243">
        <f t="shared" si="13"/>
        <v>1</v>
      </c>
      <c r="I300" s="243">
        <f t="shared" si="13"/>
        <v>2</v>
      </c>
    </row>
    <row r="301" spans="1:9" s="219" customFormat="1" ht="3" customHeight="1">
      <c r="A301" s="222"/>
      <c r="B301" s="243"/>
      <c r="C301" s="243"/>
      <c r="D301" s="243"/>
      <c r="E301" s="243"/>
      <c r="F301" s="243"/>
      <c r="G301" s="243"/>
      <c r="H301" s="243"/>
      <c r="I301" s="243"/>
    </row>
    <row r="302" spans="1:9" s="219" customFormat="1" ht="9" customHeight="1">
      <c r="A302" s="220" t="s">
        <v>50</v>
      </c>
      <c r="B302" s="220">
        <v>0</v>
      </c>
      <c r="C302" s="220"/>
      <c r="D302" s="220">
        <v>0</v>
      </c>
      <c r="E302" s="220">
        <v>0</v>
      </c>
      <c r="F302" s="220">
        <v>0</v>
      </c>
      <c r="G302" s="220">
        <v>0</v>
      </c>
      <c r="H302" s="220">
        <v>0</v>
      </c>
      <c r="I302" s="220">
        <v>0</v>
      </c>
    </row>
    <row r="303" spans="1:9" s="219" customFormat="1" ht="9" customHeight="1">
      <c r="A303" s="220" t="s">
        <v>51</v>
      </c>
      <c r="B303" s="220">
        <v>22</v>
      </c>
      <c r="C303" s="220"/>
      <c r="D303" s="220">
        <v>15</v>
      </c>
      <c r="E303" s="220">
        <v>1</v>
      </c>
      <c r="F303" s="220">
        <v>4</v>
      </c>
      <c r="G303" s="220">
        <v>0</v>
      </c>
      <c r="H303" s="220">
        <v>1</v>
      </c>
      <c r="I303" s="220">
        <v>1</v>
      </c>
    </row>
    <row r="304" spans="1:9" s="219" customFormat="1" ht="9" customHeight="1">
      <c r="A304" s="220" t="s">
        <v>52</v>
      </c>
      <c r="B304" s="220">
        <v>3</v>
      </c>
      <c r="C304" s="220"/>
      <c r="D304" s="220">
        <v>0</v>
      </c>
      <c r="E304" s="220">
        <v>2</v>
      </c>
      <c r="F304" s="220">
        <v>0</v>
      </c>
      <c r="G304" s="220">
        <v>1</v>
      </c>
      <c r="H304" s="220">
        <v>0</v>
      </c>
      <c r="I304" s="220">
        <v>0</v>
      </c>
    </row>
    <row r="305" spans="1:9" s="219" customFormat="1" ht="9" customHeight="1">
      <c r="A305" s="225" t="s">
        <v>53</v>
      </c>
      <c r="B305" s="225">
        <v>0</v>
      </c>
      <c r="C305" s="225"/>
      <c r="D305" s="225">
        <v>0</v>
      </c>
      <c r="E305" s="225">
        <v>0</v>
      </c>
      <c r="F305" s="225">
        <v>0</v>
      </c>
      <c r="G305" s="225">
        <v>0</v>
      </c>
      <c r="H305" s="225">
        <v>0</v>
      </c>
      <c r="I305" s="225">
        <v>0</v>
      </c>
    </row>
    <row r="306" spans="1:9" s="219" customFormat="1" ht="9" customHeight="1">
      <c r="A306" s="253" t="s">
        <v>54</v>
      </c>
      <c r="B306" s="253">
        <v>1</v>
      </c>
      <c r="C306" s="253"/>
      <c r="D306" s="253">
        <v>0</v>
      </c>
      <c r="E306" s="253">
        <v>0</v>
      </c>
      <c r="F306" s="253">
        <v>0</v>
      </c>
      <c r="G306" s="253">
        <v>0</v>
      </c>
      <c r="H306" s="253">
        <v>0</v>
      </c>
      <c r="I306" s="253">
        <v>1</v>
      </c>
    </row>
    <row r="307" spans="1:9" s="219" customFormat="1" ht="9" customHeight="1">
      <c r="A307" s="253" t="s">
        <v>55</v>
      </c>
      <c r="B307" s="253">
        <v>0</v>
      </c>
      <c r="C307" s="253"/>
      <c r="D307" s="253">
        <v>0</v>
      </c>
      <c r="E307" s="253">
        <v>0</v>
      </c>
      <c r="F307" s="253">
        <v>0</v>
      </c>
      <c r="G307" s="253">
        <v>0</v>
      </c>
      <c r="H307" s="253">
        <v>0</v>
      </c>
      <c r="I307" s="253">
        <v>0</v>
      </c>
    </row>
    <row r="308" spans="1:9" s="219" customFormat="1" ht="9" customHeight="1">
      <c r="A308" s="253" t="s">
        <v>56</v>
      </c>
      <c r="B308" s="253">
        <v>0</v>
      </c>
      <c r="C308" s="253"/>
      <c r="D308" s="253">
        <v>0</v>
      </c>
      <c r="E308" s="253">
        <v>0</v>
      </c>
      <c r="F308" s="253">
        <v>0</v>
      </c>
      <c r="G308" s="253">
        <v>0</v>
      </c>
      <c r="H308" s="253">
        <v>0</v>
      </c>
      <c r="I308" s="253">
        <v>0</v>
      </c>
    </row>
    <row r="309" spans="1:9" s="219" customFormat="1" ht="9" customHeight="1">
      <c r="A309" s="225" t="s">
        <v>57</v>
      </c>
      <c r="B309" s="225">
        <v>0</v>
      </c>
      <c r="C309" s="225"/>
      <c r="D309" s="225">
        <v>0</v>
      </c>
      <c r="E309" s="225">
        <v>0</v>
      </c>
      <c r="F309" s="225">
        <v>0</v>
      </c>
      <c r="G309" s="225">
        <v>0</v>
      </c>
      <c r="H309" s="225">
        <v>0</v>
      </c>
      <c r="I309" s="225">
        <v>0</v>
      </c>
    </row>
    <row r="310" spans="1:9" s="219" customFormat="1" ht="9" customHeight="1">
      <c r="A310" s="220" t="s">
        <v>58</v>
      </c>
      <c r="B310" s="253">
        <v>41</v>
      </c>
      <c r="C310" s="253"/>
      <c r="D310" s="253">
        <v>16</v>
      </c>
      <c r="E310" s="253">
        <v>2</v>
      </c>
      <c r="F310" s="253">
        <v>21</v>
      </c>
      <c r="G310" s="253">
        <v>2</v>
      </c>
      <c r="H310" s="253">
        <v>0</v>
      </c>
      <c r="I310" s="253">
        <v>0</v>
      </c>
    </row>
    <row r="311" spans="1:9" s="219" customFormat="1" ht="9" customHeight="1">
      <c r="A311" s="253" t="s">
        <v>59</v>
      </c>
      <c r="B311" s="253">
        <v>0</v>
      </c>
      <c r="C311" s="253"/>
      <c r="D311" s="253">
        <v>0</v>
      </c>
      <c r="E311" s="253">
        <v>0</v>
      </c>
      <c r="F311" s="253">
        <v>0</v>
      </c>
      <c r="G311" s="253">
        <v>0</v>
      </c>
      <c r="H311" s="253">
        <v>0</v>
      </c>
      <c r="I311" s="253">
        <v>0</v>
      </c>
    </row>
    <row r="312" spans="1:9" s="219" customFormat="1" ht="9" customHeight="1">
      <c r="A312" s="253" t="s">
        <v>60</v>
      </c>
      <c r="B312" s="253">
        <v>0</v>
      </c>
      <c r="C312" s="253"/>
      <c r="D312" s="253">
        <v>0</v>
      </c>
      <c r="E312" s="253">
        <v>0</v>
      </c>
      <c r="F312" s="253">
        <v>0</v>
      </c>
      <c r="G312" s="253">
        <v>0</v>
      </c>
      <c r="H312" s="253">
        <v>0</v>
      </c>
      <c r="I312" s="253">
        <v>0</v>
      </c>
    </row>
    <row r="313" spans="1:9" s="219" customFormat="1" ht="9" customHeight="1">
      <c r="A313" s="225" t="s">
        <v>61</v>
      </c>
      <c r="B313" s="225">
        <v>1</v>
      </c>
      <c r="C313" s="225"/>
      <c r="D313" s="225">
        <v>1</v>
      </c>
      <c r="E313" s="225">
        <v>0</v>
      </c>
      <c r="F313" s="225">
        <v>0</v>
      </c>
      <c r="G313" s="225">
        <v>0</v>
      </c>
      <c r="H313" s="225">
        <v>0</v>
      </c>
      <c r="I313" s="225">
        <v>0</v>
      </c>
    </row>
    <row r="314" spans="1:9" s="219" customFormat="1" ht="9" customHeight="1">
      <c r="A314" s="253" t="s">
        <v>62</v>
      </c>
      <c r="B314" s="253">
        <v>0</v>
      </c>
      <c r="C314" s="253"/>
      <c r="D314" s="253">
        <v>0</v>
      </c>
      <c r="E314" s="253">
        <v>0</v>
      </c>
      <c r="F314" s="253">
        <v>0</v>
      </c>
      <c r="G314" s="253">
        <v>0</v>
      </c>
      <c r="H314" s="253">
        <v>0</v>
      </c>
      <c r="I314" s="253">
        <v>0</v>
      </c>
    </row>
    <row r="315" spans="1:9" s="219" customFormat="1" ht="9" customHeight="1">
      <c r="A315" s="253" t="s">
        <v>63</v>
      </c>
      <c r="B315" s="253">
        <v>106</v>
      </c>
      <c r="C315" s="253"/>
      <c r="D315" s="253">
        <v>59</v>
      </c>
      <c r="E315" s="253">
        <v>0</v>
      </c>
      <c r="F315" s="253">
        <v>47</v>
      </c>
      <c r="G315" s="253">
        <v>0</v>
      </c>
      <c r="H315" s="253">
        <v>0</v>
      </c>
      <c r="I315" s="253">
        <v>0</v>
      </c>
    </row>
    <row r="316" spans="1:9" s="219" customFormat="1" ht="9" customHeight="1">
      <c r="A316" s="253" t="s">
        <v>64</v>
      </c>
      <c r="B316" s="253">
        <v>0</v>
      </c>
      <c r="C316" s="253"/>
      <c r="D316" s="253">
        <v>0</v>
      </c>
      <c r="E316" s="253">
        <v>0</v>
      </c>
      <c r="F316" s="253">
        <v>0</v>
      </c>
      <c r="G316" s="253">
        <v>0</v>
      </c>
      <c r="H316" s="253">
        <v>0</v>
      </c>
      <c r="I316" s="253">
        <v>0</v>
      </c>
    </row>
    <row r="317" spans="1:9" s="219" customFormat="1" ht="9" customHeight="1">
      <c r="A317" s="225" t="s">
        <v>65</v>
      </c>
      <c r="B317" s="225">
        <v>1</v>
      </c>
      <c r="C317" s="225"/>
      <c r="D317" s="225">
        <v>0</v>
      </c>
      <c r="E317" s="225">
        <v>0</v>
      </c>
      <c r="F317" s="225">
        <v>1</v>
      </c>
      <c r="G317" s="225">
        <v>0</v>
      </c>
      <c r="H317" s="225">
        <v>0</v>
      </c>
      <c r="I317" s="225">
        <v>0</v>
      </c>
    </row>
    <row r="318" spans="1:9" s="219" customFormat="1" ht="9" customHeight="1">
      <c r="A318" s="253" t="s">
        <v>66</v>
      </c>
      <c r="B318" s="253">
        <v>3</v>
      </c>
      <c r="C318" s="253"/>
      <c r="D318" s="253">
        <v>0</v>
      </c>
      <c r="E318" s="253">
        <v>3</v>
      </c>
      <c r="F318" s="253">
        <v>0</v>
      </c>
      <c r="G318" s="253">
        <v>0</v>
      </c>
      <c r="H318" s="253">
        <v>0</v>
      </c>
      <c r="I318" s="253">
        <v>0</v>
      </c>
    </row>
    <row r="319" spans="1:9" s="219" customFormat="1" ht="9" customHeight="1">
      <c r="A319" s="253" t="s">
        <v>67</v>
      </c>
      <c r="B319" s="253">
        <v>0</v>
      </c>
      <c r="C319" s="253"/>
      <c r="D319" s="253">
        <v>0</v>
      </c>
      <c r="E319" s="253">
        <v>0</v>
      </c>
      <c r="F319" s="253">
        <v>0</v>
      </c>
      <c r="G319" s="253">
        <v>0</v>
      </c>
      <c r="H319" s="253">
        <v>0</v>
      </c>
      <c r="I319" s="253">
        <v>0</v>
      </c>
    </row>
    <row r="320" spans="1:9" s="219" customFormat="1" ht="9" customHeight="1">
      <c r="A320" s="253" t="s">
        <v>68</v>
      </c>
      <c r="B320" s="253">
        <v>0</v>
      </c>
      <c r="C320" s="253"/>
      <c r="D320" s="253">
        <v>0</v>
      </c>
      <c r="E320" s="253">
        <v>0</v>
      </c>
      <c r="F320" s="253">
        <v>0</v>
      </c>
      <c r="G320" s="253">
        <v>0</v>
      </c>
      <c r="H320" s="253">
        <v>0</v>
      </c>
      <c r="I320" s="253">
        <v>0</v>
      </c>
    </row>
    <row r="321" spans="1:16" s="219" customFormat="1" ht="9" customHeight="1">
      <c r="A321" s="225" t="s">
        <v>69</v>
      </c>
      <c r="B321" s="225">
        <v>1</v>
      </c>
      <c r="C321" s="225"/>
      <c r="D321" s="225">
        <v>1</v>
      </c>
      <c r="E321" s="225">
        <v>0</v>
      </c>
      <c r="F321" s="225">
        <v>0</v>
      </c>
      <c r="G321" s="225">
        <v>0</v>
      </c>
      <c r="H321" s="225">
        <v>0</v>
      </c>
      <c r="I321" s="225">
        <v>0</v>
      </c>
    </row>
    <row r="322" spans="1:16" s="219" customFormat="1" ht="9" customHeight="1">
      <c r="A322" s="253" t="s">
        <v>70</v>
      </c>
      <c r="B322" s="253">
        <v>0</v>
      </c>
      <c r="C322" s="253"/>
      <c r="D322" s="253">
        <v>0</v>
      </c>
      <c r="E322" s="253">
        <v>0</v>
      </c>
      <c r="F322" s="253">
        <v>0</v>
      </c>
      <c r="G322" s="253">
        <v>0</v>
      </c>
      <c r="H322" s="253">
        <v>0</v>
      </c>
      <c r="I322" s="253">
        <v>0</v>
      </c>
    </row>
    <row r="323" spans="1:16" s="219" customFormat="1" ht="9" customHeight="1">
      <c r="A323" s="253" t="s">
        <v>71</v>
      </c>
      <c r="B323" s="253">
        <v>0</v>
      </c>
      <c r="C323" s="253"/>
      <c r="D323" s="253">
        <v>0</v>
      </c>
      <c r="E323" s="253">
        <v>0</v>
      </c>
      <c r="F323" s="253">
        <v>0</v>
      </c>
      <c r="G323" s="253">
        <v>0</v>
      </c>
      <c r="H323" s="253">
        <v>0</v>
      </c>
      <c r="I323" s="253">
        <v>0</v>
      </c>
    </row>
    <row r="324" spans="1:16" s="219" customFormat="1" ht="9" customHeight="1">
      <c r="A324" s="253" t="s">
        <v>72</v>
      </c>
      <c r="B324" s="253">
        <v>0</v>
      </c>
      <c r="C324" s="253"/>
      <c r="D324" s="253">
        <v>0</v>
      </c>
      <c r="E324" s="253">
        <v>0</v>
      </c>
      <c r="F324" s="253">
        <v>0</v>
      </c>
      <c r="G324" s="253">
        <v>0</v>
      </c>
      <c r="H324" s="253">
        <v>0</v>
      </c>
      <c r="I324" s="253">
        <v>0</v>
      </c>
    </row>
    <row r="325" spans="1:16" s="219" customFormat="1" ht="9" customHeight="1">
      <c r="A325" s="225" t="s">
        <v>73</v>
      </c>
      <c r="B325" s="225">
        <v>5</v>
      </c>
      <c r="C325" s="225"/>
      <c r="D325" s="225">
        <v>4</v>
      </c>
      <c r="E325" s="225">
        <v>0</v>
      </c>
      <c r="F325" s="225">
        <v>1</v>
      </c>
      <c r="G325" s="225">
        <v>0</v>
      </c>
      <c r="H325" s="225">
        <v>0</v>
      </c>
      <c r="I325" s="225">
        <v>0</v>
      </c>
    </row>
    <row r="326" spans="1:16" s="219" customFormat="1" ht="9" customHeight="1">
      <c r="A326" s="253" t="s">
        <v>74</v>
      </c>
      <c r="B326" s="253">
        <v>0</v>
      </c>
      <c r="C326" s="253"/>
      <c r="D326" s="253">
        <v>0</v>
      </c>
      <c r="E326" s="253">
        <v>0</v>
      </c>
      <c r="F326" s="253">
        <v>0</v>
      </c>
      <c r="G326" s="253">
        <v>0</v>
      </c>
      <c r="H326" s="253">
        <v>0</v>
      </c>
      <c r="I326" s="253">
        <v>0</v>
      </c>
    </row>
    <row r="327" spans="1:16" s="219" customFormat="1" ht="9" customHeight="1">
      <c r="A327" s="253" t="s">
        <v>75</v>
      </c>
      <c r="B327" s="253">
        <v>11</v>
      </c>
      <c r="C327" s="253"/>
      <c r="D327" s="253">
        <v>3</v>
      </c>
      <c r="E327" s="253">
        <v>3</v>
      </c>
      <c r="F327" s="253">
        <v>6</v>
      </c>
      <c r="G327" s="253">
        <v>2</v>
      </c>
      <c r="H327" s="253">
        <v>0</v>
      </c>
      <c r="I327" s="253">
        <v>0</v>
      </c>
    </row>
    <row r="328" spans="1:16" s="219" customFormat="1" ht="9" customHeight="1">
      <c r="A328" s="253" t="s">
        <v>76</v>
      </c>
      <c r="B328" s="253">
        <v>0</v>
      </c>
      <c r="C328" s="253"/>
      <c r="D328" s="253">
        <v>0</v>
      </c>
      <c r="E328" s="253">
        <v>0</v>
      </c>
      <c r="F328" s="253">
        <v>0</v>
      </c>
      <c r="G328" s="253">
        <v>0</v>
      </c>
      <c r="H328" s="253">
        <v>0</v>
      </c>
      <c r="I328" s="253">
        <v>0</v>
      </c>
    </row>
    <row r="329" spans="1:16" s="219" customFormat="1" ht="9" customHeight="1">
      <c r="A329" s="225" t="s">
        <v>77</v>
      </c>
      <c r="B329" s="225">
        <v>0</v>
      </c>
      <c r="C329" s="225"/>
      <c r="D329" s="225">
        <v>0</v>
      </c>
      <c r="E329" s="225">
        <v>0</v>
      </c>
      <c r="F329" s="225">
        <v>0</v>
      </c>
      <c r="G329" s="225">
        <v>0</v>
      </c>
      <c r="H329" s="225">
        <v>0</v>
      </c>
      <c r="I329" s="225">
        <v>0</v>
      </c>
    </row>
    <row r="330" spans="1:16" s="219" customFormat="1" ht="9" customHeight="1">
      <c r="A330" s="253" t="s">
        <v>78</v>
      </c>
      <c r="B330" s="253">
        <v>7</v>
      </c>
      <c r="C330" s="253"/>
      <c r="D330" s="253">
        <v>0</v>
      </c>
      <c r="E330" s="253">
        <v>0</v>
      </c>
      <c r="F330" s="253">
        <v>7</v>
      </c>
      <c r="G330" s="253">
        <v>0</v>
      </c>
      <c r="H330" s="253">
        <v>0</v>
      </c>
      <c r="I330" s="253">
        <v>0</v>
      </c>
    </row>
    <row r="331" spans="1:16" s="219" customFormat="1" ht="9" customHeight="1">
      <c r="A331" s="253" t="s">
        <v>79</v>
      </c>
      <c r="B331" s="253">
        <v>0</v>
      </c>
      <c r="C331" s="253"/>
      <c r="D331" s="253">
        <v>0</v>
      </c>
      <c r="E331" s="253">
        <v>0</v>
      </c>
      <c r="F331" s="253">
        <v>0</v>
      </c>
      <c r="G331" s="253">
        <v>0</v>
      </c>
      <c r="H331" s="253">
        <v>0</v>
      </c>
      <c r="I331" s="253">
        <v>0</v>
      </c>
    </row>
    <row r="332" spans="1:16" s="219" customFormat="1" ht="9" customHeight="1">
      <c r="A332" s="253" t="s">
        <v>80</v>
      </c>
      <c r="B332" s="253">
        <v>0</v>
      </c>
      <c r="C332" s="253"/>
      <c r="D332" s="253">
        <v>0</v>
      </c>
      <c r="E332" s="253">
        <v>0</v>
      </c>
      <c r="F332" s="253">
        <v>0</v>
      </c>
      <c r="G332" s="253">
        <v>0</v>
      </c>
      <c r="H332" s="253">
        <v>0</v>
      </c>
      <c r="I332" s="253">
        <v>0</v>
      </c>
    </row>
    <row r="333" spans="1:16" s="219" customFormat="1" ht="9" customHeight="1">
      <c r="A333" s="225" t="s">
        <v>81</v>
      </c>
      <c r="B333" s="225">
        <v>0</v>
      </c>
      <c r="C333" s="225"/>
      <c r="D333" s="225">
        <v>0</v>
      </c>
      <c r="E333" s="225">
        <v>0</v>
      </c>
      <c r="F333" s="225">
        <v>0</v>
      </c>
      <c r="G333" s="225">
        <v>0</v>
      </c>
      <c r="H333" s="225">
        <v>0</v>
      </c>
      <c r="I333" s="225">
        <v>0</v>
      </c>
    </row>
    <row r="334" spans="1:16" s="219" customFormat="1" ht="9" customHeight="1">
      <c r="A334" s="253"/>
      <c r="B334" s="253"/>
      <c r="C334" s="253"/>
      <c r="D334" s="253"/>
      <c r="E334" s="253"/>
      <c r="F334" s="253"/>
      <c r="G334" s="253"/>
      <c r="H334" s="253"/>
      <c r="I334" s="253"/>
    </row>
    <row r="335" spans="1:16" s="219" customFormat="1" ht="8.65" customHeight="1">
      <c r="A335" s="218">
        <v>2004</v>
      </c>
    </row>
    <row r="336" spans="1:16" s="219" customFormat="1" ht="8.65" customHeight="1">
      <c r="A336" s="222" t="s">
        <v>102</v>
      </c>
      <c r="B336" s="243">
        <f>SUM(B338:B369)</f>
        <v>205</v>
      </c>
      <c r="C336" s="243"/>
      <c r="D336" s="243">
        <f t="shared" ref="D336:I336" si="14">SUM(D338:D369)</f>
        <v>126</v>
      </c>
      <c r="E336" s="243">
        <f t="shared" si="14"/>
        <v>9</v>
      </c>
      <c r="F336" s="243">
        <f t="shared" si="14"/>
        <v>68</v>
      </c>
      <c r="G336" s="243">
        <f t="shared" si="14"/>
        <v>2</v>
      </c>
      <c r="H336" s="243">
        <f t="shared" si="14"/>
        <v>0</v>
      </c>
      <c r="I336" s="243">
        <f t="shared" si="14"/>
        <v>1</v>
      </c>
      <c r="J336" s="283"/>
      <c r="K336" s="283"/>
      <c r="L336" s="283"/>
      <c r="M336" s="258"/>
      <c r="N336" s="258"/>
      <c r="O336" s="258"/>
      <c r="P336" s="258"/>
    </row>
    <row r="337" spans="1:16" s="219" customFormat="1" ht="3" customHeight="1">
      <c r="A337" s="222"/>
      <c r="B337" s="243"/>
      <c r="C337" s="243"/>
      <c r="D337" s="243"/>
      <c r="E337" s="243"/>
      <c r="F337" s="243"/>
      <c r="G337" s="243"/>
      <c r="H337" s="243"/>
      <c r="I337" s="243"/>
      <c r="J337" s="283"/>
      <c r="K337" s="283"/>
      <c r="L337" s="283"/>
      <c r="M337" s="258"/>
      <c r="N337" s="258"/>
      <c r="O337" s="258"/>
      <c r="P337" s="258"/>
    </row>
    <row r="338" spans="1:16" s="219" customFormat="1" ht="9" customHeight="1">
      <c r="A338" s="220" t="s">
        <v>50</v>
      </c>
      <c r="B338" s="220">
        <v>1</v>
      </c>
      <c r="C338" s="220"/>
      <c r="D338" s="220">
        <v>0</v>
      </c>
      <c r="E338" s="220">
        <v>1</v>
      </c>
      <c r="F338" s="220">
        <v>0</v>
      </c>
      <c r="G338" s="220">
        <v>0</v>
      </c>
      <c r="H338" s="220">
        <v>0</v>
      </c>
      <c r="I338" s="220">
        <v>0</v>
      </c>
      <c r="J338" s="253"/>
      <c r="K338" s="253"/>
      <c r="L338" s="253"/>
      <c r="M338" s="258"/>
      <c r="N338" s="258"/>
      <c r="O338" s="258"/>
      <c r="P338" s="258"/>
    </row>
    <row r="339" spans="1:16" s="219" customFormat="1" ht="9" customHeight="1">
      <c r="A339" s="220" t="s">
        <v>51</v>
      </c>
      <c r="B339" s="220">
        <v>33</v>
      </c>
      <c r="C339" s="220"/>
      <c r="D339" s="220">
        <v>23</v>
      </c>
      <c r="E339" s="220">
        <v>0</v>
      </c>
      <c r="F339" s="220">
        <v>10</v>
      </c>
      <c r="G339" s="220">
        <v>0</v>
      </c>
      <c r="H339" s="220">
        <v>0</v>
      </c>
      <c r="I339" s="220">
        <v>0</v>
      </c>
      <c r="J339" s="253"/>
      <c r="K339" s="253"/>
      <c r="L339" s="253"/>
      <c r="M339" s="258"/>
      <c r="N339" s="258"/>
      <c r="O339" s="258"/>
      <c r="P339" s="258"/>
    </row>
    <row r="340" spans="1:16" s="219" customFormat="1" ht="9" customHeight="1">
      <c r="A340" s="220" t="s">
        <v>52</v>
      </c>
      <c r="B340" s="220">
        <v>2</v>
      </c>
      <c r="C340" s="220"/>
      <c r="D340" s="220">
        <v>0</v>
      </c>
      <c r="E340" s="220">
        <v>1</v>
      </c>
      <c r="F340" s="220">
        <v>1</v>
      </c>
      <c r="G340" s="220">
        <v>0</v>
      </c>
      <c r="H340" s="220">
        <v>0</v>
      </c>
      <c r="I340" s="220">
        <v>0</v>
      </c>
      <c r="J340" s="253"/>
      <c r="K340" s="253"/>
      <c r="L340" s="253"/>
      <c r="M340" s="258"/>
      <c r="N340" s="258"/>
      <c r="O340" s="258"/>
      <c r="P340" s="258"/>
    </row>
    <row r="341" spans="1:16" s="219" customFormat="1" ht="9" customHeight="1">
      <c r="A341" s="225" t="s">
        <v>53</v>
      </c>
      <c r="B341" s="225">
        <v>1</v>
      </c>
      <c r="C341" s="225"/>
      <c r="D341" s="225">
        <v>0</v>
      </c>
      <c r="E341" s="225">
        <v>1</v>
      </c>
      <c r="F341" s="225">
        <v>0</v>
      </c>
      <c r="G341" s="225">
        <v>0</v>
      </c>
      <c r="H341" s="225">
        <v>0</v>
      </c>
      <c r="I341" s="225">
        <v>0</v>
      </c>
      <c r="J341" s="253"/>
      <c r="K341" s="253"/>
      <c r="L341" s="253"/>
      <c r="M341" s="258"/>
      <c r="N341" s="258"/>
      <c r="O341" s="258"/>
      <c r="P341" s="258"/>
    </row>
    <row r="342" spans="1:16" s="219" customFormat="1" ht="9" customHeight="1">
      <c r="A342" s="253" t="s">
        <v>54</v>
      </c>
      <c r="B342" s="253">
        <v>0</v>
      </c>
      <c r="C342" s="253"/>
      <c r="D342" s="253">
        <v>0</v>
      </c>
      <c r="E342" s="253">
        <v>0</v>
      </c>
      <c r="F342" s="253">
        <v>0</v>
      </c>
      <c r="G342" s="253">
        <v>0</v>
      </c>
      <c r="H342" s="253">
        <v>0</v>
      </c>
      <c r="I342" s="253">
        <v>0</v>
      </c>
      <c r="J342" s="253"/>
      <c r="K342" s="253"/>
      <c r="L342" s="253"/>
      <c r="M342" s="258"/>
      <c r="N342" s="258"/>
      <c r="O342" s="258"/>
      <c r="P342" s="258"/>
    </row>
    <row r="343" spans="1:16" s="219" customFormat="1" ht="9" customHeight="1">
      <c r="A343" s="253" t="s">
        <v>55</v>
      </c>
      <c r="B343" s="253">
        <v>1</v>
      </c>
      <c r="C343" s="253"/>
      <c r="D343" s="253">
        <v>0</v>
      </c>
      <c r="E343" s="253">
        <v>0</v>
      </c>
      <c r="F343" s="253">
        <v>1</v>
      </c>
      <c r="G343" s="253">
        <v>0</v>
      </c>
      <c r="H343" s="253">
        <v>0</v>
      </c>
      <c r="I343" s="253">
        <v>0</v>
      </c>
      <c r="J343" s="253"/>
      <c r="K343" s="253"/>
      <c r="L343" s="253"/>
      <c r="M343" s="258"/>
      <c r="N343" s="258"/>
      <c r="O343" s="258"/>
      <c r="P343" s="258"/>
    </row>
    <row r="344" spans="1:16" s="219" customFormat="1" ht="9" customHeight="1">
      <c r="A344" s="253" t="s">
        <v>56</v>
      </c>
      <c r="B344" s="253">
        <v>0</v>
      </c>
      <c r="C344" s="253"/>
      <c r="D344" s="253">
        <v>0</v>
      </c>
      <c r="E344" s="253">
        <v>0</v>
      </c>
      <c r="F344" s="253">
        <v>0</v>
      </c>
      <c r="G344" s="253">
        <v>0</v>
      </c>
      <c r="H344" s="253">
        <v>0</v>
      </c>
      <c r="I344" s="253">
        <v>0</v>
      </c>
      <c r="J344" s="253"/>
      <c r="K344" s="253"/>
      <c r="L344" s="253"/>
      <c r="M344" s="258"/>
      <c r="N344" s="258"/>
      <c r="O344" s="258"/>
      <c r="P344" s="258"/>
    </row>
    <row r="345" spans="1:16" s="219" customFormat="1" ht="9" customHeight="1">
      <c r="A345" s="225" t="s">
        <v>57</v>
      </c>
      <c r="B345" s="225">
        <v>0</v>
      </c>
      <c r="C345" s="225"/>
      <c r="D345" s="225">
        <v>0</v>
      </c>
      <c r="E345" s="225">
        <v>0</v>
      </c>
      <c r="F345" s="225">
        <v>0</v>
      </c>
      <c r="G345" s="225">
        <v>0</v>
      </c>
      <c r="H345" s="225">
        <v>0</v>
      </c>
      <c r="I345" s="225">
        <v>0</v>
      </c>
      <c r="J345" s="253"/>
      <c r="K345" s="253"/>
      <c r="L345" s="253"/>
      <c r="M345" s="258"/>
      <c r="N345" s="258"/>
      <c r="O345" s="258"/>
      <c r="P345" s="258"/>
    </row>
    <row r="346" spans="1:16" s="219" customFormat="1" ht="9" customHeight="1">
      <c r="A346" s="220" t="s">
        <v>58</v>
      </c>
      <c r="B346" s="253">
        <v>35</v>
      </c>
      <c r="C346" s="253"/>
      <c r="D346" s="253">
        <v>21</v>
      </c>
      <c r="E346" s="253">
        <v>0</v>
      </c>
      <c r="F346" s="253">
        <v>14</v>
      </c>
      <c r="G346" s="253">
        <v>0</v>
      </c>
      <c r="H346" s="253">
        <v>0</v>
      </c>
      <c r="I346" s="253">
        <v>0</v>
      </c>
      <c r="J346" s="253"/>
      <c r="K346" s="253"/>
      <c r="L346" s="253"/>
      <c r="M346" s="258"/>
      <c r="N346" s="258"/>
      <c r="O346" s="258"/>
      <c r="P346" s="258"/>
    </row>
    <row r="347" spans="1:16" s="219" customFormat="1" ht="9" customHeight="1">
      <c r="A347" s="253" t="s">
        <v>59</v>
      </c>
      <c r="B347" s="253">
        <v>0</v>
      </c>
      <c r="C347" s="253"/>
      <c r="D347" s="253">
        <v>0</v>
      </c>
      <c r="E347" s="253">
        <v>0</v>
      </c>
      <c r="F347" s="253">
        <v>0</v>
      </c>
      <c r="G347" s="253">
        <v>0</v>
      </c>
      <c r="H347" s="253">
        <v>0</v>
      </c>
      <c r="I347" s="253">
        <v>0</v>
      </c>
      <c r="J347" s="253"/>
      <c r="K347" s="253"/>
      <c r="L347" s="253"/>
      <c r="M347" s="258"/>
      <c r="N347" s="258"/>
      <c r="O347" s="258"/>
      <c r="P347" s="258"/>
    </row>
    <row r="348" spans="1:16" s="219" customFormat="1" ht="9" customHeight="1">
      <c r="A348" s="253" t="s">
        <v>60</v>
      </c>
      <c r="B348" s="253">
        <v>0</v>
      </c>
      <c r="C348" s="253"/>
      <c r="D348" s="253">
        <v>0</v>
      </c>
      <c r="E348" s="253">
        <v>0</v>
      </c>
      <c r="F348" s="253">
        <v>0</v>
      </c>
      <c r="G348" s="253">
        <v>0</v>
      </c>
      <c r="H348" s="253">
        <v>0</v>
      </c>
      <c r="I348" s="253">
        <v>0</v>
      </c>
      <c r="J348" s="253"/>
      <c r="K348" s="253"/>
      <c r="L348" s="253"/>
      <c r="M348" s="258"/>
      <c r="N348" s="258"/>
      <c r="O348" s="258"/>
      <c r="P348" s="258"/>
    </row>
    <row r="349" spans="1:16" s="219" customFormat="1" ht="9" customHeight="1">
      <c r="A349" s="225" t="s">
        <v>61</v>
      </c>
      <c r="B349" s="225">
        <v>3</v>
      </c>
      <c r="C349" s="225"/>
      <c r="D349" s="225">
        <v>1</v>
      </c>
      <c r="E349" s="225">
        <v>1</v>
      </c>
      <c r="F349" s="225">
        <v>1</v>
      </c>
      <c r="G349" s="225">
        <v>0</v>
      </c>
      <c r="H349" s="225">
        <v>0</v>
      </c>
      <c r="I349" s="225">
        <v>0</v>
      </c>
      <c r="J349" s="253"/>
      <c r="K349" s="253"/>
      <c r="L349" s="253"/>
      <c r="M349" s="258"/>
      <c r="N349" s="258"/>
      <c r="O349" s="258"/>
      <c r="P349" s="258"/>
    </row>
    <row r="350" spans="1:16" s="219" customFormat="1" ht="9" customHeight="1">
      <c r="A350" s="253" t="s">
        <v>62</v>
      </c>
      <c r="B350" s="253">
        <v>0</v>
      </c>
      <c r="C350" s="253"/>
      <c r="D350" s="253">
        <v>0</v>
      </c>
      <c r="E350" s="253">
        <v>0</v>
      </c>
      <c r="F350" s="253">
        <v>0</v>
      </c>
      <c r="G350" s="253">
        <v>0</v>
      </c>
      <c r="H350" s="253">
        <v>0</v>
      </c>
      <c r="I350" s="253">
        <v>0</v>
      </c>
      <c r="J350" s="253"/>
      <c r="K350" s="253"/>
      <c r="L350" s="253"/>
      <c r="M350" s="258"/>
      <c r="N350" s="258"/>
      <c r="O350" s="258"/>
      <c r="P350" s="258"/>
    </row>
    <row r="351" spans="1:16" s="219" customFormat="1" ht="9" customHeight="1">
      <c r="A351" s="253" t="s">
        <v>63</v>
      </c>
      <c r="B351" s="253">
        <v>107</v>
      </c>
      <c r="C351" s="253"/>
      <c r="D351" s="253">
        <v>72</v>
      </c>
      <c r="E351" s="253">
        <v>0</v>
      </c>
      <c r="F351" s="253">
        <v>34</v>
      </c>
      <c r="G351" s="253">
        <v>0</v>
      </c>
      <c r="H351" s="253">
        <v>0</v>
      </c>
      <c r="I351" s="253">
        <v>1</v>
      </c>
      <c r="J351" s="253"/>
      <c r="K351" s="253"/>
      <c r="L351" s="253"/>
      <c r="M351" s="258"/>
      <c r="N351" s="258"/>
      <c r="O351" s="258"/>
      <c r="P351" s="258"/>
    </row>
    <row r="352" spans="1:16" s="219" customFormat="1" ht="9" customHeight="1">
      <c r="A352" s="253" t="s">
        <v>64</v>
      </c>
      <c r="B352" s="253">
        <v>0</v>
      </c>
      <c r="C352" s="253"/>
      <c r="D352" s="253">
        <v>0</v>
      </c>
      <c r="E352" s="253">
        <v>0</v>
      </c>
      <c r="F352" s="253">
        <v>0</v>
      </c>
      <c r="G352" s="253">
        <v>0</v>
      </c>
      <c r="H352" s="253">
        <v>0</v>
      </c>
      <c r="I352" s="253">
        <v>0</v>
      </c>
      <c r="J352" s="253"/>
      <c r="K352" s="253"/>
      <c r="L352" s="253"/>
      <c r="M352" s="258"/>
      <c r="N352" s="258"/>
      <c r="O352" s="258"/>
      <c r="P352" s="258"/>
    </row>
    <row r="353" spans="1:16" s="219" customFormat="1" ht="9" customHeight="1">
      <c r="A353" s="225" t="s">
        <v>65</v>
      </c>
      <c r="B353" s="225">
        <v>1</v>
      </c>
      <c r="C353" s="225"/>
      <c r="D353" s="225">
        <v>0</v>
      </c>
      <c r="E353" s="225">
        <v>0</v>
      </c>
      <c r="F353" s="225">
        <v>1</v>
      </c>
      <c r="G353" s="225">
        <v>0</v>
      </c>
      <c r="H353" s="225">
        <v>0</v>
      </c>
      <c r="I353" s="225">
        <v>0</v>
      </c>
      <c r="J353" s="253"/>
      <c r="K353" s="253"/>
      <c r="L353" s="253"/>
      <c r="M353" s="258"/>
      <c r="N353" s="258"/>
      <c r="O353" s="258"/>
      <c r="P353" s="258"/>
    </row>
    <row r="354" spans="1:16" s="219" customFormat="1" ht="9" customHeight="1">
      <c r="A354" s="253" t="s">
        <v>66</v>
      </c>
      <c r="B354" s="253">
        <v>0</v>
      </c>
      <c r="C354" s="253"/>
      <c r="D354" s="253">
        <v>0</v>
      </c>
      <c r="E354" s="253">
        <v>0</v>
      </c>
      <c r="F354" s="253">
        <v>0</v>
      </c>
      <c r="G354" s="253">
        <v>0</v>
      </c>
      <c r="H354" s="253">
        <v>0</v>
      </c>
      <c r="I354" s="253">
        <v>0</v>
      </c>
      <c r="J354" s="253"/>
      <c r="K354" s="253"/>
      <c r="L354" s="253"/>
      <c r="M354" s="258"/>
      <c r="N354" s="258"/>
      <c r="O354" s="258"/>
      <c r="P354" s="258"/>
    </row>
    <row r="355" spans="1:16" s="219" customFormat="1" ht="9" customHeight="1">
      <c r="A355" s="253" t="s">
        <v>67</v>
      </c>
      <c r="B355" s="253">
        <v>0</v>
      </c>
      <c r="C355" s="253"/>
      <c r="D355" s="253">
        <v>0</v>
      </c>
      <c r="E355" s="253">
        <v>0</v>
      </c>
      <c r="F355" s="253">
        <v>0</v>
      </c>
      <c r="G355" s="253">
        <v>0</v>
      </c>
      <c r="H355" s="253">
        <v>0</v>
      </c>
      <c r="I355" s="253">
        <v>0</v>
      </c>
      <c r="J355" s="253"/>
      <c r="K355" s="253"/>
      <c r="L355" s="253"/>
      <c r="M355" s="258"/>
      <c r="N355" s="258"/>
      <c r="O355" s="258"/>
      <c r="P355" s="258"/>
    </row>
    <row r="356" spans="1:16" s="219" customFormat="1" ht="9" customHeight="1">
      <c r="A356" s="253" t="s">
        <v>68</v>
      </c>
      <c r="B356" s="253">
        <v>0</v>
      </c>
      <c r="C356" s="253"/>
      <c r="D356" s="253">
        <v>0</v>
      </c>
      <c r="E356" s="253">
        <v>0</v>
      </c>
      <c r="F356" s="253">
        <v>0</v>
      </c>
      <c r="G356" s="253">
        <v>0</v>
      </c>
      <c r="H356" s="253">
        <v>0</v>
      </c>
      <c r="I356" s="253">
        <v>0</v>
      </c>
      <c r="J356" s="253"/>
      <c r="K356" s="253"/>
      <c r="L356" s="253"/>
      <c r="M356" s="258"/>
      <c r="N356" s="258"/>
      <c r="O356" s="258"/>
      <c r="P356" s="258"/>
    </row>
    <row r="357" spans="1:16" s="219" customFormat="1" ht="9" customHeight="1">
      <c r="A357" s="225" t="s">
        <v>69</v>
      </c>
      <c r="B357" s="225">
        <v>1</v>
      </c>
      <c r="C357" s="225"/>
      <c r="D357" s="225">
        <v>0</v>
      </c>
      <c r="E357" s="225">
        <v>1</v>
      </c>
      <c r="F357" s="225">
        <v>1</v>
      </c>
      <c r="G357" s="225">
        <v>0</v>
      </c>
      <c r="H357" s="225">
        <v>0</v>
      </c>
      <c r="I357" s="225">
        <v>0</v>
      </c>
      <c r="J357" s="253"/>
      <c r="K357" s="253"/>
      <c r="L357" s="253"/>
      <c r="M357" s="258"/>
      <c r="N357" s="258"/>
      <c r="O357" s="258"/>
      <c r="P357" s="258"/>
    </row>
    <row r="358" spans="1:16" s="219" customFormat="1" ht="9" customHeight="1">
      <c r="A358" s="253" t="s">
        <v>70</v>
      </c>
      <c r="B358" s="253">
        <v>0</v>
      </c>
      <c r="C358" s="253"/>
      <c r="D358" s="253">
        <v>0</v>
      </c>
      <c r="E358" s="253">
        <v>0</v>
      </c>
      <c r="F358" s="253">
        <v>0</v>
      </c>
      <c r="G358" s="253">
        <v>0</v>
      </c>
      <c r="H358" s="253">
        <v>0</v>
      </c>
      <c r="I358" s="253">
        <v>0</v>
      </c>
      <c r="J358" s="253"/>
      <c r="K358" s="253"/>
      <c r="L358" s="253"/>
      <c r="M358" s="258"/>
      <c r="N358" s="258"/>
      <c r="O358" s="258"/>
      <c r="P358" s="258"/>
    </row>
    <row r="359" spans="1:16" s="219" customFormat="1" ht="9" customHeight="1">
      <c r="A359" s="253" t="s">
        <v>71</v>
      </c>
      <c r="B359" s="253">
        <v>1</v>
      </c>
      <c r="C359" s="253"/>
      <c r="D359" s="253">
        <v>0</v>
      </c>
      <c r="E359" s="253">
        <v>0</v>
      </c>
      <c r="F359" s="253">
        <v>0</v>
      </c>
      <c r="G359" s="253">
        <v>1</v>
      </c>
      <c r="H359" s="253">
        <v>0</v>
      </c>
      <c r="I359" s="253">
        <v>0</v>
      </c>
      <c r="J359" s="253"/>
      <c r="K359" s="253"/>
      <c r="L359" s="253"/>
      <c r="M359" s="258"/>
      <c r="N359" s="258"/>
      <c r="O359" s="258"/>
      <c r="P359" s="258"/>
    </row>
    <row r="360" spans="1:16" s="219" customFormat="1" ht="9" customHeight="1">
      <c r="A360" s="253" t="s">
        <v>72</v>
      </c>
      <c r="B360" s="253">
        <v>0</v>
      </c>
      <c r="C360" s="253"/>
      <c r="D360" s="253">
        <v>0</v>
      </c>
      <c r="E360" s="253">
        <v>0</v>
      </c>
      <c r="F360" s="253">
        <v>0</v>
      </c>
      <c r="G360" s="253">
        <v>0</v>
      </c>
      <c r="H360" s="253">
        <v>0</v>
      </c>
      <c r="I360" s="253">
        <v>0</v>
      </c>
      <c r="J360" s="253"/>
      <c r="K360" s="253"/>
      <c r="L360" s="253"/>
      <c r="M360" s="258"/>
      <c r="N360" s="258"/>
      <c r="O360" s="258"/>
      <c r="P360" s="258"/>
    </row>
    <row r="361" spans="1:16" s="219" customFormat="1" ht="9" customHeight="1">
      <c r="A361" s="225" t="s">
        <v>73</v>
      </c>
      <c r="B361" s="225">
        <v>1</v>
      </c>
      <c r="C361" s="225"/>
      <c r="D361" s="225">
        <v>1</v>
      </c>
      <c r="E361" s="225">
        <v>0</v>
      </c>
      <c r="F361" s="225">
        <v>0</v>
      </c>
      <c r="G361" s="225">
        <v>0</v>
      </c>
      <c r="H361" s="225">
        <v>0</v>
      </c>
      <c r="I361" s="225">
        <v>0</v>
      </c>
      <c r="J361" s="253"/>
      <c r="K361" s="253"/>
      <c r="L361" s="253"/>
      <c r="M361" s="258"/>
      <c r="N361" s="258"/>
      <c r="O361" s="258"/>
      <c r="P361" s="258"/>
    </row>
    <row r="362" spans="1:16" s="219" customFormat="1" ht="9" customHeight="1">
      <c r="A362" s="253" t="s">
        <v>74</v>
      </c>
      <c r="B362" s="253">
        <v>0</v>
      </c>
      <c r="C362" s="253"/>
      <c r="D362" s="253">
        <v>0</v>
      </c>
      <c r="E362" s="253">
        <v>0</v>
      </c>
      <c r="F362" s="253">
        <v>0</v>
      </c>
      <c r="G362" s="253">
        <v>0</v>
      </c>
      <c r="H362" s="253">
        <v>0</v>
      </c>
      <c r="I362" s="253">
        <v>0</v>
      </c>
      <c r="J362" s="253"/>
      <c r="K362" s="253"/>
      <c r="L362" s="253"/>
      <c r="M362" s="258"/>
      <c r="N362" s="258"/>
      <c r="O362" s="258"/>
      <c r="P362" s="258"/>
    </row>
    <row r="363" spans="1:16" s="219" customFormat="1" ht="9" customHeight="1">
      <c r="A363" s="253" t="s">
        <v>75</v>
      </c>
      <c r="B363" s="253">
        <v>9</v>
      </c>
      <c r="C363" s="253"/>
      <c r="D363" s="253">
        <v>3</v>
      </c>
      <c r="E363" s="253">
        <v>2</v>
      </c>
      <c r="F363" s="253">
        <v>3</v>
      </c>
      <c r="G363" s="253">
        <v>1</v>
      </c>
      <c r="H363" s="253">
        <v>0</v>
      </c>
      <c r="I363" s="253">
        <v>0</v>
      </c>
      <c r="J363" s="253"/>
      <c r="K363" s="253"/>
      <c r="L363" s="253"/>
      <c r="M363" s="258"/>
      <c r="N363" s="258"/>
      <c r="O363" s="258"/>
      <c r="P363" s="258"/>
    </row>
    <row r="364" spans="1:16" s="219" customFormat="1" ht="9" customHeight="1">
      <c r="A364" s="253" t="s">
        <v>76</v>
      </c>
      <c r="B364" s="253">
        <v>0</v>
      </c>
      <c r="C364" s="253"/>
      <c r="D364" s="253">
        <v>0</v>
      </c>
      <c r="E364" s="253">
        <v>0</v>
      </c>
      <c r="F364" s="253">
        <v>0</v>
      </c>
      <c r="G364" s="253">
        <v>0</v>
      </c>
      <c r="H364" s="253">
        <v>0</v>
      </c>
      <c r="I364" s="253">
        <v>0</v>
      </c>
      <c r="J364" s="253"/>
      <c r="K364" s="253"/>
      <c r="L364" s="253"/>
      <c r="M364" s="258"/>
      <c r="N364" s="258"/>
      <c r="O364" s="258"/>
      <c r="P364" s="258"/>
    </row>
    <row r="365" spans="1:16" s="219" customFormat="1" ht="9" customHeight="1">
      <c r="A365" s="225" t="s">
        <v>77</v>
      </c>
      <c r="B365" s="225">
        <v>2</v>
      </c>
      <c r="C365" s="225"/>
      <c r="D365" s="225">
        <v>0</v>
      </c>
      <c r="E365" s="225">
        <v>0</v>
      </c>
      <c r="F365" s="225">
        <v>2</v>
      </c>
      <c r="G365" s="225">
        <v>0</v>
      </c>
      <c r="H365" s="225">
        <v>0</v>
      </c>
      <c r="I365" s="225">
        <v>0</v>
      </c>
      <c r="J365" s="253"/>
      <c r="K365" s="253"/>
      <c r="L365" s="253"/>
      <c r="M365" s="258"/>
      <c r="N365" s="258"/>
      <c r="O365" s="258"/>
      <c r="P365" s="258"/>
    </row>
    <row r="366" spans="1:16" s="219" customFormat="1" ht="9" customHeight="1">
      <c r="A366" s="253" t="s">
        <v>78</v>
      </c>
      <c r="B366" s="253">
        <v>2</v>
      </c>
      <c r="C366" s="253"/>
      <c r="D366" s="253">
        <v>0</v>
      </c>
      <c r="E366" s="253">
        <v>2</v>
      </c>
      <c r="F366" s="253">
        <v>0</v>
      </c>
      <c r="G366" s="253">
        <v>0</v>
      </c>
      <c r="H366" s="253">
        <v>0</v>
      </c>
      <c r="I366" s="253">
        <v>0</v>
      </c>
      <c r="J366" s="253"/>
      <c r="K366" s="253"/>
      <c r="L366" s="253"/>
      <c r="M366" s="258"/>
      <c r="N366" s="258"/>
      <c r="O366" s="258"/>
      <c r="P366" s="258"/>
    </row>
    <row r="367" spans="1:16" s="219" customFormat="1" ht="9" customHeight="1">
      <c r="A367" s="253" t="s">
        <v>79</v>
      </c>
      <c r="B367" s="253">
        <v>0</v>
      </c>
      <c r="C367" s="253"/>
      <c r="D367" s="253">
        <v>0</v>
      </c>
      <c r="E367" s="253">
        <v>0</v>
      </c>
      <c r="F367" s="253">
        <v>0</v>
      </c>
      <c r="G367" s="253">
        <v>0</v>
      </c>
      <c r="H367" s="253">
        <v>0</v>
      </c>
      <c r="I367" s="253">
        <v>0</v>
      </c>
      <c r="J367" s="253"/>
      <c r="K367" s="253"/>
      <c r="L367" s="253"/>
      <c r="M367" s="258"/>
      <c r="N367" s="258"/>
      <c r="O367" s="258"/>
      <c r="P367" s="258"/>
    </row>
    <row r="368" spans="1:16" s="219" customFormat="1" ht="9" customHeight="1">
      <c r="A368" s="253" t="s">
        <v>80</v>
      </c>
      <c r="B368" s="253">
        <v>0</v>
      </c>
      <c r="C368" s="253"/>
      <c r="D368" s="253">
        <v>0</v>
      </c>
      <c r="E368" s="253">
        <v>0</v>
      </c>
      <c r="F368" s="253">
        <v>0</v>
      </c>
      <c r="G368" s="253">
        <v>0</v>
      </c>
      <c r="H368" s="253">
        <v>0</v>
      </c>
      <c r="I368" s="253">
        <v>0</v>
      </c>
      <c r="J368" s="253"/>
      <c r="K368" s="253"/>
      <c r="L368" s="253"/>
      <c r="M368" s="258"/>
      <c r="N368" s="258"/>
      <c r="O368" s="258"/>
      <c r="P368" s="258"/>
    </row>
    <row r="369" spans="1:16" s="219" customFormat="1" ht="9" customHeight="1">
      <c r="A369" s="225" t="s">
        <v>81</v>
      </c>
      <c r="B369" s="225">
        <v>5</v>
      </c>
      <c r="C369" s="225"/>
      <c r="D369" s="225">
        <v>5</v>
      </c>
      <c r="E369" s="225">
        <v>0</v>
      </c>
      <c r="F369" s="225">
        <v>0</v>
      </c>
      <c r="G369" s="225">
        <v>0</v>
      </c>
      <c r="H369" s="225">
        <v>0</v>
      </c>
      <c r="I369" s="225">
        <v>0</v>
      </c>
      <c r="J369" s="253"/>
      <c r="K369" s="253"/>
      <c r="L369" s="253"/>
      <c r="M369" s="258"/>
      <c r="N369" s="258"/>
      <c r="O369" s="258"/>
      <c r="P369" s="258"/>
    </row>
    <row r="370" spans="1:16" s="219" customFormat="1" ht="9" customHeight="1">
      <c r="A370" s="253"/>
      <c r="B370" s="253"/>
      <c r="C370" s="253"/>
      <c r="D370" s="253"/>
      <c r="E370" s="253"/>
      <c r="F370" s="253"/>
      <c r="G370" s="253"/>
      <c r="H370" s="253"/>
      <c r="I370" s="253"/>
    </row>
    <row r="371" spans="1:16" s="219" customFormat="1" ht="8.65" customHeight="1">
      <c r="A371" s="218">
        <v>2005</v>
      </c>
    </row>
    <row r="372" spans="1:16" s="219" customFormat="1" ht="8.65" customHeight="1">
      <c r="A372" s="222" t="s">
        <v>102</v>
      </c>
      <c r="B372" s="243">
        <f>SUM(B374:B405)</f>
        <v>224</v>
      </c>
      <c r="C372" s="243"/>
      <c r="D372" s="243">
        <f t="shared" ref="D372:I372" si="15">SUM(D374:D405)</f>
        <v>145</v>
      </c>
      <c r="E372" s="243">
        <f t="shared" si="15"/>
        <v>7</v>
      </c>
      <c r="F372" s="243">
        <f t="shared" si="15"/>
        <v>69</v>
      </c>
      <c r="G372" s="243">
        <f t="shared" si="15"/>
        <v>6</v>
      </c>
      <c r="H372" s="243">
        <f t="shared" si="15"/>
        <v>0</v>
      </c>
      <c r="I372" s="243">
        <f t="shared" si="15"/>
        <v>1</v>
      </c>
      <c r="J372" s="283"/>
      <c r="K372" s="283"/>
      <c r="L372" s="283"/>
      <c r="M372" s="258"/>
      <c r="N372" s="258"/>
      <c r="O372" s="258"/>
      <c r="P372" s="258"/>
    </row>
    <row r="373" spans="1:16" s="219" customFormat="1" ht="3" customHeight="1">
      <c r="A373" s="222"/>
      <c r="B373" s="243"/>
      <c r="C373" s="243"/>
      <c r="D373" s="243"/>
      <c r="E373" s="243"/>
      <c r="F373" s="243"/>
      <c r="G373" s="243"/>
      <c r="H373" s="243"/>
      <c r="I373" s="243"/>
      <c r="J373" s="283"/>
      <c r="K373" s="283"/>
      <c r="L373" s="283"/>
      <c r="M373" s="258"/>
      <c r="N373" s="258"/>
      <c r="O373" s="258"/>
      <c r="P373" s="258"/>
    </row>
    <row r="374" spans="1:16" s="219" customFormat="1" ht="9" customHeight="1">
      <c r="A374" s="220" t="s">
        <v>50</v>
      </c>
      <c r="B374" s="220">
        <v>0</v>
      </c>
      <c r="C374" s="220"/>
      <c r="D374" s="220">
        <v>0</v>
      </c>
      <c r="E374" s="220">
        <v>0</v>
      </c>
      <c r="F374" s="220">
        <v>0</v>
      </c>
      <c r="G374" s="220">
        <v>0</v>
      </c>
      <c r="H374" s="220">
        <v>0</v>
      </c>
      <c r="I374" s="220">
        <v>0</v>
      </c>
      <c r="J374" s="253"/>
      <c r="K374" s="253"/>
      <c r="L374" s="253"/>
      <c r="M374" s="258"/>
      <c r="N374" s="258"/>
      <c r="O374" s="258"/>
      <c r="P374" s="258"/>
    </row>
    <row r="375" spans="1:16" s="219" customFormat="1" ht="9" customHeight="1">
      <c r="A375" s="220" t="s">
        <v>51</v>
      </c>
      <c r="B375" s="220">
        <v>19</v>
      </c>
      <c r="C375" s="220"/>
      <c r="D375" s="220">
        <v>13</v>
      </c>
      <c r="E375" s="220">
        <v>1</v>
      </c>
      <c r="F375" s="220">
        <v>4</v>
      </c>
      <c r="G375" s="220">
        <v>0</v>
      </c>
      <c r="H375" s="220">
        <v>0</v>
      </c>
      <c r="I375" s="220">
        <v>1</v>
      </c>
      <c r="J375" s="253"/>
      <c r="K375" s="253"/>
      <c r="L375" s="253"/>
      <c r="M375" s="258"/>
      <c r="N375" s="258"/>
      <c r="O375" s="258"/>
      <c r="P375" s="258"/>
    </row>
    <row r="376" spans="1:16" s="219" customFormat="1" ht="9" customHeight="1">
      <c r="A376" s="220" t="s">
        <v>52</v>
      </c>
      <c r="B376" s="220">
        <v>2</v>
      </c>
      <c r="C376" s="220"/>
      <c r="D376" s="220">
        <v>1</v>
      </c>
      <c r="E376" s="220">
        <v>1</v>
      </c>
      <c r="F376" s="220">
        <v>0</v>
      </c>
      <c r="G376" s="220">
        <v>0</v>
      </c>
      <c r="H376" s="220">
        <v>0</v>
      </c>
      <c r="I376" s="220">
        <v>0</v>
      </c>
      <c r="J376" s="253"/>
      <c r="K376" s="253"/>
      <c r="L376" s="253"/>
      <c r="M376" s="258"/>
      <c r="N376" s="258"/>
      <c r="O376" s="258"/>
      <c r="P376" s="258"/>
    </row>
    <row r="377" spans="1:16" s="219" customFormat="1" ht="9" customHeight="1">
      <c r="A377" s="225" t="s">
        <v>53</v>
      </c>
      <c r="B377" s="225">
        <v>0</v>
      </c>
      <c r="C377" s="225"/>
      <c r="D377" s="225">
        <v>0</v>
      </c>
      <c r="E377" s="225">
        <v>0</v>
      </c>
      <c r="F377" s="225">
        <v>0</v>
      </c>
      <c r="G377" s="225">
        <v>0</v>
      </c>
      <c r="H377" s="225">
        <v>0</v>
      </c>
      <c r="I377" s="225">
        <v>0</v>
      </c>
      <c r="J377" s="253"/>
      <c r="K377" s="253"/>
      <c r="L377" s="253"/>
      <c r="M377" s="258"/>
      <c r="N377" s="258"/>
      <c r="O377" s="258"/>
      <c r="P377" s="258"/>
    </row>
    <row r="378" spans="1:16" s="219" customFormat="1" ht="9" customHeight="1">
      <c r="A378" s="253" t="s">
        <v>54</v>
      </c>
      <c r="B378" s="253">
        <v>0</v>
      </c>
      <c r="C378" s="253"/>
      <c r="D378" s="253">
        <v>0</v>
      </c>
      <c r="E378" s="253">
        <v>0</v>
      </c>
      <c r="F378" s="253">
        <v>0</v>
      </c>
      <c r="G378" s="253">
        <v>0</v>
      </c>
      <c r="H378" s="253">
        <v>0</v>
      </c>
      <c r="I378" s="253">
        <v>0</v>
      </c>
      <c r="J378" s="253"/>
      <c r="K378" s="253"/>
      <c r="L378" s="253"/>
      <c r="M378" s="258"/>
      <c r="N378" s="258"/>
      <c r="O378" s="258"/>
      <c r="P378" s="258"/>
    </row>
    <row r="379" spans="1:16" s="219" customFormat="1" ht="9" customHeight="1">
      <c r="A379" s="253" t="s">
        <v>55</v>
      </c>
      <c r="B379" s="253">
        <v>0</v>
      </c>
      <c r="C379" s="253"/>
      <c r="D379" s="253">
        <v>0</v>
      </c>
      <c r="E379" s="253">
        <v>0</v>
      </c>
      <c r="F379" s="253">
        <v>0</v>
      </c>
      <c r="G379" s="253">
        <v>0</v>
      </c>
      <c r="H379" s="253">
        <v>0</v>
      </c>
      <c r="I379" s="253">
        <v>0</v>
      </c>
      <c r="J379" s="253"/>
      <c r="K379" s="253"/>
      <c r="L379" s="253"/>
      <c r="M379" s="258"/>
      <c r="N379" s="258"/>
      <c r="O379" s="258"/>
      <c r="P379" s="258"/>
    </row>
    <row r="380" spans="1:16" s="219" customFormat="1" ht="9" customHeight="1">
      <c r="A380" s="253" t="s">
        <v>56</v>
      </c>
      <c r="B380" s="253">
        <v>0</v>
      </c>
      <c r="C380" s="253"/>
      <c r="D380" s="253">
        <v>0</v>
      </c>
      <c r="E380" s="253">
        <v>0</v>
      </c>
      <c r="F380" s="253">
        <v>0</v>
      </c>
      <c r="G380" s="253">
        <v>0</v>
      </c>
      <c r="H380" s="253">
        <v>0</v>
      </c>
      <c r="I380" s="253">
        <v>0</v>
      </c>
      <c r="J380" s="253"/>
      <c r="K380" s="253"/>
      <c r="L380" s="253"/>
      <c r="M380" s="258"/>
      <c r="N380" s="258"/>
      <c r="O380" s="258"/>
      <c r="P380" s="258"/>
    </row>
    <row r="381" spans="1:16" s="219" customFormat="1" ht="9" customHeight="1">
      <c r="A381" s="225" t="s">
        <v>57</v>
      </c>
      <c r="B381" s="225">
        <v>0</v>
      </c>
      <c r="C381" s="225"/>
      <c r="D381" s="225">
        <v>0</v>
      </c>
      <c r="E381" s="225">
        <v>0</v>
      </c>
      <c r="F381" s="225">
        <v>0</v>
      </c>
      <c r="G381" s="225">
        <v>0</v>
      </c>
      <c r="H381" s="225">
        <v>0</v>
      </c>
      <c r="I381" s="225">
        <v>0</v>
      </c>
      <c r="J381" s="253"/>
      <c r="K381" s="253"/>
      <c r="L381" s="253"/>
      <c r="M381" s="258"/>
      <c r="N381" s="258"/>
      <c r="O381" s="258"/>
      <c r="P381" s="258"/>
    </row>
    <row r="382" spans="1:16" s="219" customFormat="1" ht="9" customHeight="1">
      <c r="A382" s="220" t="s">
        <v>58</v>
      </c>
      <c r="B382" s="253">
        <v>33</v>
      </c>
      <c r="C382" s="253"/>
      <c r="D382" s="253">
        <v>16</v>
      </c>
      <c r="E382" s="253">
        <v>1</v>
      </c>
      <c r="F382" s="253">
        <v>15</v>
      </c>
      <c r="G382" s="253">
        <v>1</v>
      </c>
      <c r="H382" s="253">
        <v>0</v>
      </c>
      <c r="I382" s="253">
        <v>0</v>
      </c>
      <c r="J382" s="253"/>
      <c r="K382" s="253"/>
      <c r="L382" s="253"/>
      <c r="M382" s="258"/>
      <c r="N382" s="258"/>
      <c r="O382" s="258"/>
      <c r="P382" s="258"/>
    </row>
    <row r="383" spans="1:16" s="219" customFormat="1" ht="9" customHeight="1">
      <c r="A383" s="253" t="s">
        <v>59</v>
      </c>
      <c r="B383" s="253">
        <v>0</v>
      </c>
      <c r="C383" s="253"/>
      <c r="D383" s="253">
        <v>0</v>
      </c>
      <c r="E383" s="253">
        <v>0</v>
      </c>
      <c r="F383" s="253">
        <v>0</v>
      </c>
      <c r="G383" s="253">
        <v>0</v>
      </c>
      <c r="H383" s="253">
        <v>0</v>
      </c>
      <c r="I383" s="253">
        <v>0</v>
      </c>
      <c r="J383" s="253"/>
      <c r="K383" s="253"/>
      <c r="L383" s="253"/>
      <c r="M383" s="258"/>
      <c r="N383" s="258"/>
      <c r="O383" s="258"/>
      <c r="P383" s="258"/>
    </row>
    <row r="384" spans="1:16" s="219" customFormat="1" ht="9" customHeight="1">
      <c r="A384" s="253" t="s">
        <v>60</v>
      </c>
      <c r="B384" s="253">
        <v>2</v>
      </c>
      <c r="C384" s="253"/>
      <c r="D384" s="253">
        <v>2</v>
      </c>
      <c r="E384" s="253">
        <v>0</v>
      </c>
      <c r="F384" s="253">
        <v>0</v>
      </c>
      <c r="G384" s="253">
        <v>0</v>
      </c>
      <c r="H384" s="253">
        <v>0</v>
      </c>
      <c r="I384" s="253">
        <v>0</v>
      </c>
      <c r="J384" s="253"/>
      <c r="K384" s="253"/>
      <c r="L384" s="253"/>
      <c r="M384" s="258"/>
      <c r="N384" s="258"/>
      <c r="O384" s="258"/>
      <c r="P384" s="258"/>
    </row>
    <row r="385" spans="1:16" s="219" customFormat="1" ht="9" customHeight="1">
      <c r="A385" s="225" t="s">
        <v>61</v>
      </c>
      <c r="B385" s="225">
        <v>0</v>
      </c>
      <c r="C385" s="225"/>
      <c r="D385" s="225">
        <v>0</v>
      </c>
      <c r="E385" s="225">
        <v>0</v>
      </c>
      <c r="F385" s="225">
        <v>0</v>
      </c>
      <c r="G385" s="225">
        <v>0</v>
      </c>
      <c r="H385" s="225">
        <v>0</v>
      </c>
      <c r="I385" s="225">
        <v>0</v>
      </c>
      <c r="J385" s="253"/>
      <c r="K385" s="253"/>
      <c r="L385" s="253"/>
      <c r="M385" s="258"/>
      <c r="N385" s="258"/>
      <c r="O385" s="258"/>
      <c r="P385" s="258"/>
    </row>
    <row r="386" spans="1:16" s="219" customFormat="1" ht="9" customHeight="1">
      <c r="A386" s="253" t="s">
        <v>62</v>
      </c>
      <c r="B386" s="253">
        <v>0</v>
      </c>
      <c r="C386" s="253"/>
      <c r="D386" s="253">
        <v>0</v>
      </c>
      <c r="E386" s="253">
        <v>0</v>
      </c>
      <c r="F386" s="253">
        <v>0</v>
      </c>
      <c r="G386" s="253">
        <v>0</v>
      </c>
      <c r="H386" s="253">
        <v>0</v>
      </c>
      <c r="I386" s="253">
        <v>0</v>
      </c>
      <c r="J386" s="253"/>
      <c r="K386" s="253"/>
      <c r="L386" s="253"/>
      <c r="M386" s="258"/>
      <c r="N386" s="258"/>
      <c r="O386" s="258"/>
      <c r="P386" s="258"/>
    </row>
    <row r="387" spans="1:16" s="219" customFormat="1" ht="9" customHeight="1">
      <c r="A387" s="253" t="s">
        <v>63</v>
      </c>
      <c r="B387" s="253">
        <v>144</v>
      </c>
      <c r="C387" s="253"/>
      <c r="D387" s="253">
        <v>109</v>
      </c>
      <c r="E387" s="253">
        <v>2</v>
      </c>
      <c r="F387" s="253">
        <v>35</v>
      </c>
      <c r="G387" s="253">
        <v>0</v>
      </c>
      <c r="H387" s="253">
        <v>0</v>
      </c>
      <c r="I387" s="253">
        <v>0</v>
      </c>
      <c r="J387" s="253"/>
      <c r="K387" s="253"/>
      <c r="L387" s="253"/>
      <c r="M387" s="258"/>
      <c r="N387" s="258"/>
      <c r="O387" s="258"/>
      <c r="P387" s="258"/>
    </row>
    <row r="388" spans="1:16" s="219" customFormat="1" ht="9" customHeight="1">
      <c r="A388" s="253" t="s">
        <v>64</v>
      </c>
      <c r="B388" s="253">
        <v>0</v>
      </c>
      <c r="C388" s="253"/>
      <c r="D388" s="253">
        <v>0</v>
      </c>
      <c r="E388" s="253">
        <v>0</v>
      </c>
      <c r="F388" s="253">
        <v>0</v>
      </c>
      <c r="G388" s="253">
        <v>0</v>
      </c>
      <c r="H388" s="253">
        <v>0</v>
      </c>
      <c r="I388" s="253">
        <v>0</v>
      </c>
      <c r="J388" s="253"/>
      <c r="K388" s="253"/>
      <c r="L388" s="253"/>
      <c r="M388" s="258"/>
      <c r="N388" s="258"/>
      <c r="O388" s="258"/>
      <c r="P388" s="258"/>
    </row>
    <row r="389" spans="1:16" s="219" customFormat="1" ht="9" customHeight="1">
      <c r="A389" s="225" t="s">
        <v>65</v>
      </c>
      <c r="B389" s="225">
        <v>5</v>
      </c>
      <c r="C389" s="225"/>
      <c r="D389" s="225">
        <v>1</v>
      </c>
      <c r="E389" s="225">
        <v>0</v>
      </c>
      <c r="F389" s="225">
        <v>3</v>
      </c>
      <c r="G389" s="225">
        <v>1</v>
      </c>
      <c r="H389" s="225">
        <v>0</v>
      </c>
      <c r="I389" s="225">
        <v>0</v>
      </c>
      <c r="J389" s="253"/>
      <c r="K389" s="253"/>
      <c r="L389" s="253"/>
      <c r="M389" s="258"/>
      <c r="N389" s="258"/>
      <c r="O389" s="258"/>
      <c r="P389" s="258"/>
    </row>
    <row r="390" spans="1:16" s="219" customFormat="1" ht="9" customHeight="1">
      <c r="A390" s="253" t="s">
        <v>66</v>
      </c>
      <c r="B390" s="253">
        <v>0</v>
      </c>
      <c r="C390" s="253"/>
      <c r="D390" s="253">
        <v>0</v>
      </c>
      <c r="E390" s="253">
        <v>0</v>
      </c>
      <c r="F390" s="253">
        <v>0</v>
      </c>
      <c r="G390" s="253">
        <v>0</v>
      </c>
      <c r="H390" s="253">
        <v>0</v>
      </c>
      <c r="I390" s="253">
        <v>0</v>
      </c>
      <c r="J390" s="253"/>
      <c r="K390" s="253"/>
      <c r="L390" s="253"/>
      <c r="M390" s="258"/>
      <c r="N390" s="258"/>
      <c r="O390" s="258"/>
      <c r="P390" s="258"/>
    </row>
    <row r="391" spans="1:16" s="219" customFormat="1" ht="9" customHeight="1">
      <c r="A391" s="253" t="s">
        <v>67</v>
      </c>
      <c r="B391" s="253">
        <v>0</v>
      </c>
      <c r="C391" s="253"/>
      <c r="D391" s="253">
        <v>0</v>
      </c>
      <c r="E391" s="253">
        <v>0</v>
      </c>
      <c r="F391" s="253">
        <v>0</v>
      </c>
      <c r="G391" s="253">
        <v>0</v>
      </c>
      <c r="H391" s="253">
        <v>0</v>
      </c>
      <c r="I391" s="253">
        <v>0</v>
      </c>
      <c r="J391" s="253"/>
      <c r="K391" s="253"/>
      <c r="L391" s="253"/>
      <c r="M391" s="258"/>
      <c r="N391" s="258"/>
      <c r="O391" s="258"/>
      <c r="P391" s="258"/>
    </row>
    <row r="392" spans="1:16" s="219" customFormat="1" ht="9" customHeight="1">
      <c r="A392" s="253" t="s">
        <v>68</v>
      </c>
      <c r="B392" s="253">
        <v>0</v>
      </c>
      <c r="C392" s="253"/>
      <c r="D392" s="253">
        <v>0</v>
      </c>
      <c r="E392" s="253">
        <v>0</v>
      </c>
      <c r="F392" s="253">
        <v>0</v>
      </c>
      <c r="G392" s="253">
        <v>0</v>
      </c>
      <c r="H392" s="253">
        <v>0</v>
      </c>
      <c r="I392" s="253">
        <v>0</v>
      </c>
      <c r="J392" s="253"/>
      <c r="K392" s="253"/>
      <c r="L392" s="253"/>
      <c r="M392" s="258"/>
      <c r="N392" s="258"/>
      <c r="O392" s="258"/>
      <c r="P392" s="258"/>
    </row>
    <row r="393" spans="1:16" s="219" customFormat="1" ht="9" customHeight="1">
      <c r="A393" s="225" t="s">
        <v>69</v>
      </c>
      <c r="B393" s="225">
        <v>2</v>
      </c>
      <c r="C393" s="225"/>
      <c r="D393" s="225">
        <v>0</v>
      </c>
      <c r="E393" s="225">
        <v>0</v>
      </c>
      <c r="F393" s="225">
        <v>0</v>
      </c>
      <c r="G393" s="225">
        <v>2</v>
      </c>
      <c r="H393" s="225">
        <v>0</v>
      </c>
      <c r="I393" s="225">
        <v>0</v>
      </c>
      <c r="J393" s="253"/>
      <c r="K393" s="253"/>
      <c r="L393" s="253"/>
      <c r="M393" s="258"/>
      <c r="N393" s="258"/>
      <c r="O393" s="258"/>
      <c r="P393" s="258"/>
    </row>
    <row r="394" spans="1:16" s="219" customFormat="1" ht="9" customHeight="1">
      <c r="A394" s="253" t="s">
        <v>70</v>
      </c>
      <c r="B394" s="253">
        <v>0</v>
      </c>
      <c r="C394" s="253"/>
      <c r="D394" s="253">
        <v>0</v>
      </c>
      <c r="E394" s="253">
        <v>0</v>
      </c>
      <c r="F394" s="253">
        <v>0</v>
      </c>
      <c r="G394" s="253">
        <v>0</v>
      </c>
      <c r="H394" s="253">
        <v>0</v>
      </c>
      <c r="I394" s="253">
        <v>0</v>
      </c>
      <c r="J394" s="253"/>
      <c r="K394" s="253"/>
      <c r="L394" s="253"/>
      <c r="M394" s="258"/>
      <c r="N394" s="258"/>
      <c r="O394" s="258"/>
      <c r="P394" s="258"/>
    </row>
    <row r="395" spans="1:16" s="219" customFormat="1" ht="9" customHeight="1">
      <c r="A395" s="253" t="s">
        <v>71</v>
      </c>
      <c r="B395" s="253">
        <v>0</v>
      </c>
      <c r="C395" s="253"/>
      <c r="D395" s="253">
        <v>0</v>
      </c>
      <c r="E395" s="253">
        <v>0</v>
      </c>
      <c r="F395" s="253">
        <v>0</v>
      </c>
      <c r="G395" s="253">
        <v>0</v>
      </c>
      <c r="H395" s="253">
        <v>0</v>
      </c>
      <c r="I395" s="253">
        <v>0</v>
      </c>
      <c r="J395" s="253"/>
      <c r="K395" s="253"/>
      <c r="L395" s="253"/>
      <c r="M395" s="258"/>
      <c r="N395" s="258"/>
      <c r="O395" s="258"/>
      <c r="P395" s="258"/>
    </row>
    <row r="396" spans="1:16" s="219" customFormat="1" ht="9" customHeight="1">
      <c r="A396" s="253" t="s">
        <v>72</v>
      </c>
      <c r="B396" s="253">
        <v>0</v>
      </c>
      <c r="C396" s="253"/>
      <c r="D396" s="253">
        <v>0</v>
      </c>
      <c r="E396" s="253">
        <v>0</v>
      </c>
      <c r="F396" s="253">
        <v>0</v>
      </c>
      <c r="G396" s="253">
        <v>0</v>
      </c>
      <c r="H396" s="253">
        <v>0</v>
      </c>
      <c r="I396" s="253">
        <v>0</v>
      </c>
      <c r="J396" s="253"/>
      <c r="K396" s="253"/>
      <c r="L396" s="253"/>
      <c r="M396" s="258"/>
      <c r="N396" s="258"/>
      <c r="O396" s="258"/>
      <c r="P396" s="258"/>
    </row>
    <row r="397" spans="1:16" s="219" customFormat="1" ht="9" customHeight="1">
      <c r="A397" s="225" t="s">
        <v>73</v>
      </c>
      <c r="B397" s="225">
        <v>1</v>
      </c>
      <c r="C397" s="225"/>
      <c r="D397" s="225">
        <v>0</v>
      </c>
      <c r="E397" s="225">
        <v>1</v>
      </c>
      <c r="F397" s="225">
        <v>0</v>
      </c>
      <c r="G397" s="225">
        <v>0</v>
      </c>
      <c r="H397" s="225">
        <v>0</v>
      </c>
      <c r="I397" s="225">
        <v>0</v>
      </c>
      <c r="J397" s="253"/>
      <c r="K397" s="253"/>
      <c r="L397" s="253"/>
      <c r="M397" s="258"/>
      <c r="N397" s="258"/>
      <c r="O397" s="258"/>
      <c r="P397" s="258"/>
    </row>
    <row r="398" spans="1:16" s="219" customFormat="1" ht="9" customHeight="1">
      <c r="A398" s="253" t="s">
        <v>74</v>
      </c>
      <c r="B398" s="253">
        <v>0</v>
      </c>
      <c r="C398" s="253"/>
      <c r="D398" s="253">
        <v>0</v>
      </c>
      <c r="E398" s="253">
        <v>0</v>
      </c>
      <c r="F398" s="253">
        <v>0</v>
      </c>
      <c r="G398" s="253">
        <v>0</v>
      </c>
      <c r="H398" s="253">
        <v>0</v>
      </c>
      <c r="I398" s="253">
        <v>0</v>
      </c>
      <c r="J398" s="253"/>
      <c r="K398" s="253"/>
      <c r="L398" s="253"/>
      <c r="M398" s="258"/>
      <c r="N398" s="258"/>
      <c r="O398" s="258"/>
      <c r="P398" s="258"/>
    </row>
    <row r="399" spans="1:16" s="219" customFormat="1" ht="9" customHeight="1">
      <c r="A399" s="253" t="s">
        <v>75</v>
      </c>
      <c r="B399" s="253">
        <v>13</v>
      </c>
      <c r="C399" s="253"/>
      <c r="D399" s="253">
        <v>2</v>
      </c>
      <c r="E399" s="253">
        <v>1</v>
      </c>
      <c r="F399" s="253">
        <v>10</v>
      </c>
      <c r="G399" s="253">
        <v>2</v>
      </c>
      <c r="H399" s="253">
        <v>0</v>
      </c>
      <c r="I399" s="253">
        <v>0</v>
      </c>
      <c r="J399" s="253"/>
      <c r="K399" s="253"/>
      <c r="L399" s="253"/>
      <c r="M399" s="258"/>
      <c r="N399" s="258"/>
      <c r="O399" s="258"/>
      <c r="P399" s="258"/>
    </row>
    <row r="400" spans="1:16" s="219" customFormat="1" ht="9" customHeight="1">
      <c r="A400" s="253" t="s">
        <v>76</v>
      </c>
      <c r="B400" s="253">
        <v>0</v>
      </c>
      <c r="C400" s="253"/>
      <c r="D400" s="253">
        <v>0</v>
      </c>
      <c r="E400" s="253">
        <v>0</v>
      </c>
      <c r="F400" s="253">
        <v>0</v>
      </c>
      <c r="G400" s="253">
        <v>0</v>
      </c>
      <c r="H400" s="253">
        <v>0</v>
      </c>
      <c r="I400" s="253">
        <v>0</v>
      </c>
      <c r="J400" s="253"/>
      <c r="K400" s="253"/>
      <c r="L400" s="253"/>
      <c r="M400" s="258"/>
      <c r="N400" s="258"/>
      <c r="O400" s="258"/>
      <c r="P400" s="258"/>
    </row>
    <row r="401" spans="1:16" s="219" customFormat="1" ht="9" customHeight="1">
      <c r="A401" s="225" t="s">
        <v>77</v>
      </c>
      <c r="B401" s="225">
        <v>0</v>
      </c>
      <c r="C401" s="225"/>
      <c r="D401" s="225">
        <v>0</v>
      </c>
      <c r="E401" s="225">
        <v>0</v>
      </c>
      <c r="F401" s="225">
        <v>0</v>
      </c>
      <c r="G401" s="225">
        <v>0</v>
      </c>
      <c r="H401" s="225">
        <v>0</v>
      </c>
      <c r="I401" s="225">
        <v>0</v>
      </c>
      <c r="J401" s="253"/>
      <c r="K401" s="253"/>
      <c r="L401" s="253"/>
      <c r="M401" s="258"/>
      <c r="N401" s="258"/>
      <c r="O401" s="258"/>
      <c r="P401" s="258"/>
    </row>
    <row r="402" spans="1:16" s="219" customFormat="1" ht="9" customHeight="1">
      <c r="A402" s="253" t="s">
        <v>78</v>
      </c>
      <c r="B402" s="253">
        <v>0</v>
      </c>
      <c r="C402" s="253"/>
      <c r="D402" s="253">
        <v>0</v>
      </c>
      <c r="E402" s="253">
        <v>0</v>
      </c>
      <c r="F402" s="253">
        <v>0</v>
      </c>
      <c r="G402" s="253">
        <v>0</v>
      </c>
      <c r="H402" s="253">
        <v>0</v>
      </c>
      <c r="I402" s="253">
        <v>0</v>
      </c>
      <c r="J402" s="253"/>
      <c r="K402" s="253"/>
      <c r="L402" s="253"/>
      <c r="M402" s="258"/>
      <c r="N402" s="258"/>
      <c r="O402" s="258"/>
      <c r="P402" s="258"/>
    </row>
    <row r="403" spans="1:16" s="219" customFormat="1" ht="9" customHeight="1">
      <c r="A403" s="253" t="s">
        <v>79</v>
      </c>
      <c r="B403" s="253">
        <v>0</v>
      </c>
      <c r="C403" s="253"/>
      <c r="D403" s="253">
        <v>0</v>
      </c>
      <c r="E403" s="253">
        <v>0</v>
      </c>
      <c r="F403" s="253">
        <v>0</v>
      </c>
      <c r="G403" s="253">
        <v>0</v>
      </c>
      <c r="H403" s="253">
        <v>0</v>
      </c>
      <c r="I403" s="253">
        <v>0</v>
      </c>
      <c r="J403" s="253"/>
      <c r="K403" s="253"/>
      <c r="L403" s="253"/>
      <c r="M403" s="258"/>
      <c r="N403" s="258"/>
      <c r="O403" s="258"/>
      <c r="P403" s="258"/>
    </row>
    <row r="404" spans="1:16" s="219" customFormat="1" ht="9" customHeight="1">
      <c r="A404" s="253" t="s">
        <v>80</v>
      </c>
      <c r="B404" s="253">
        <v>3</v>
      </c>
      <c r="C404" s="253"/>
      <c r="D404" s="253">
        <v>1</v>
      </c>
      <c r="E404" s="253">
        <v>0</v>
      </c>
      <c r="F404" s="253">
        <v>2</v>
      </c>
      <c r="G404" s="253">
        <v>0</v>
      </c>
      <c r="H404" s="253">
        <v>0</v>
      </c>
      <c r="I404" s="253">
        <v>0</v>
      </c>
      <c r="J404" s="253"/>
      <c r="K404" s="253"/>
      <c r="L404" s="253"/>
      <c r="M404" s="258"/>
      <c r="N404" s="258"/>
      <c r="O404" s="258"/>
      <c r="P404" s="258"/>
    </row>
    <row r="405" spans="1:16" s="219" customFormat="1" ht="9" customHeight="1">
      <c r="A405" s="225" t="s">
        <v>81</v>
      </c>
      <c r="B405" s="225">
        <v>0</v>
      </c>
      <c r="C405" s="225"/>
      <c r="D405" s="225">
        <v>0</v>
      </c>
      <c r="E405" s="225">
        <v>0</v>
      </c>
      <c r="F405" s="225">
        <v>0</v>
      </c>
      <c r="G405" s="225">
        <v>0</v>
      </c>
      <c r="H405" s="225">
        <v>0</v>
      </c>
      <c r="I405" s="225">
        <v>0</v>
      </c>
      <c r="J405" s="253"/>
      <c r="K405" s="253"/>
      <c r="L405" s="253"/>
      <c r="M405" s="258"/>
      <c r="N405" s="258"/>
      <c r="O405" s="258"/>
      <c r="P405" s="258"/>
    </row>
    <row r="406" spans="1:16" s="219" customFormat="1" ht="9" customHeight="1">
      <c r="A406" s="253"/>
      <c r="B406" s="253"/>
      <c r="C406" s="253"/>
      <c r="D406" s="253"/>
      <c r="E406" s="253"/>
      <c r="F406" s="253"/>
      <c r="G406" s="253"/>
      <c r="H406" s="253"/>
      <c r="I406" s="253"/>
    </row>
    <row r="407" spans="1:16" s="219" customFormat="1" ht="8.65" customHeight="1">
      <c r="A407" s="218">
        <v>2006</v>
      </c>
    </row>
    <row r="408" spans="1:16" s="219" customFormat="1" ht="8.65" customHeight="1">
      <c r="A408" s="222" t="s">
        <v>102</v>
      </c>
      <c r="B408" s="243">
        <f>SUM(B410:B441)</f>
        <v>186</v>
      </c>
      <c r="C408" s="243"/>
      <c r="D408" s="243">
        <f t="shared" ref="D408:I408" si="16">SUM(D410:D441)</f>
        <v>131</v>
      </c>
      <c r="E408" s="243">
        <f t="shared" si="16"/>
        <v>12</v>
      </c>
      <c r="F408" s="243">
        <f t="shared" si="16"/>
        <v>43</v>
      </c>
      <c r="G408" s="243">
        <f t="shared" si="16"/>
        <v>1</v>
      </c>
      <c r="H408" s="243">
        <f t="shared" si="16"/>
        <v>0</v>
      </c>
      <c r="I408" s="243">
        <f t="shared" si="16"/>
        <v>0</v>
      </c>
      <c r="J408" s="283"/>
      <c r="K408" s="283"/>
      <c r="L408" s="283"/>
      <c r="M408" s="258"/>
      <c r="N408" s="258"/>
      <c r="O408" s="258"/>
      <c r="P408" s="258"/>
    </row>
    <row r="409" spans="1:16" s="219" customFormat="1" ht="3" customHeight="1">
      <c r="A409" s="222"/>
      <c r="B409" s="243"/>
      <c r="C409" s="243"/>
      <c r="D409" s="243"/>
      <c r="E409" s="243"/>
      <c r="F409" s="243"/>
      <c r="G409" s="243"/>
      <c r="H409" s="243"/>
      <c r="I409" s="243"/>
      <c r="J409" s="283"/>
      <c r="K409" s="283"/>
      <c r="L409" s="283"/>
      <c r="M409" s="258"/>
      <c r="N409" s="258"/>
      <c r="O409" s="258"/>
      <c r="P409" s="258"/>
    </row>
    <row r="410" spans="1:16" s="219" customFormat="1" ht="9" customHeight="1">
      <c r="A410" s="220" t="s">
        <v>50</v>
      </c>
      <c r="B410" s="220">
        <v>0</v>
      </c>
      <c r="C410" s="220"/>
      <c r="D410" s="220">
        <v>0</v>
      </c>
      <c r="E410" s="220">
        <v>0</v>
      </c>
      <c r="F410" s="220">
        <v>0</v>
      </c>
      <c r="G410" s="220">
        <v>0</v>
      </c>
      <c r="H410" s="220">
        <v>0</v>
      </c>
      <c r="I410" s="220">
        <v>0</v>
      </c>
      <c r="J410" s="253"/>
      <c r="K410" s="253"/>
      <c r="L410" s="253"/>
      <c r="M410" s="258"/>
      <c r="N410" s="258"/>
      <c r="O410" s="258"/>
      <c r="P410" s="258"/>
    </row>
    <row r="411" spans="1:16" s="219" customFormat="1" ht="9" customHeight="1">
      <c r="A411" s="220" t="s">
        <v>51</v>
      </c>
      <c r="B411" s="220">
        <v>20</v>
      </c>
      <c r="C411" s="220"/>
      <c r="D411" s="220">
        <v>13</v>
      </c>
      <c r="E411" s="220">
        <v>5</v>
      </c>
      <c r="F411" s="220">
        <v>2</v>
      </c>
      <c r="G411" s="220">
        <v>0</v>
      </c>
      <c r="H411" s="220">
        <v>0</v>
      </c>
      <c r="I411" s="220">
        <v>0</v>
      </c>
      <c r="J411" s="253"/>
      <c r="K411" s="253"/>
      <c r="L411" s="253"/>
      <c r="M411" s="258"/>
      <c r="N411" s="258"/>
      <c r="O411" s="258"/>
      <c r="P411" s="258"/>
    </row>
    <row r="412" spans="1:16" s="219" customFormat="1" ht="9" customHeight="1">
      <c r="A412" s="220" t="s">
        <v>52</v>
      </c>
      <c r="B412" s="220">
        <v>4</v>
      </c>
      <c r="C412" s="220"/>
      <c r="D412" s="220">
        <v>0</v>
      </c>
      <c r="E412" s="220">
        <v>2</v>
      </c>
      <c r="F412" s="220">
        <v>2</v>
      </c>
      <c r="G412" s="220">
        <v>0</v>
      </c>
      <c r="H412" s="220">
        <v>0</v>
      </c>
      <c r="I412" s="220">
        <v>0</v>
      </c>
      <c r="J412" s="253"/>
      <c r="K412" s="253"/>
      <c r="L412" s="253"/>
      <c r="M412" s="258"/>
      <c r="N412" s="258"/>
      <c r="O412" s="258"/>
      <c r="P412" s="258"/>
    </row>
    <row r="413" spans="1:16" s="219" customFormat="1" ht="9" customHeight="1">
      <c r="A413" s="225" t="s">
        <v>53</v>
      </c>
      <c r="B413" s="225">
        <v>0</v>
      </c>
      <c r="C413" s="225"/>
      <c r="D413" s="225">
        <v>0</v>
      </c>
      <c r="E413" s="225">
        <v>0</v>
      </c>
      <c r="F413" s="225">
        <v>0</v>
      </c>
      <c r="G413" s="225">
        <v>0</v>
      </c>
      <c r="H413" s="225">
        <v>0</v>
      </c>
      <c r="I413" s="225">
        <v>0</v>
      </c>
      <c r="J413" s="253"/>
      <c r="K413" s="253"/>
      <c r="L413" s="253"/>
      <c r="M413" s="258"/>
      <c r="N413" s="258"/>
      <c r="O413" s="258"/>
      <c r="P413" s="258"/>
    </row>
    <row r="414" spans="1:16" s="219" customFormat="1" ht="9" customHeight="1">
      <c r="A414" s="253" t="s">
        <v>54</v>
      </c>
      <c r="B414" s="253">
        <v>0</v>
      </c>
      <c r="C414" s="253"/>
      <c r="D414" s="253">
        <v>0</v>
      </c>
      <c r="E414" s="253">
        <v>0</v>
      </c>
      <c r="F414" s="253">
        <v>0</v>
      </c>
      <c r="G414" s="253">
        <v>0</v>
      </c>
      <c r="H414" s="253">
        <v>0</v>
      </c>
      <c r="I414" s="253">
        <v>0</v>
      </c>
      <c r="J414" s="253"/>
      <c r="K414" s="253"/>
      <c r="L414" s="253"/>
      <c r="M414" s="258"/>
      <c r="N414" s="258"/>
      <c r="O414" s="258"/>
      <c r="P414" s="258"/>
    </row>
    <row r="415" spans="1:16" s="219" customFormat="1" ht="9" customHeight="1">
      <c r="A415" s="253" t="s">
        <v>55</v>
      </c>
      <c r="B415" s="253">
        <v>0</v>
      </c>
      <c r="C415" s="253"/>
      <c r="D415" s="253">
        <v>0</v>
      </c>
      <c r="E415" s="253">
        <v>0</v>
      </c>
      <c r="F415" s="253">
        <v>0</v>
      </c>
      <c r="G415" s="253">
        <v>0</v>
      </c>
      <c r="H415" s="253">
        <v>0</v>
      </c>
      <c r="I415" s="253">
        <v>0</v>
      </c>
      <c r="J415" s="253"/>
      <c r="K415" s="253"/>
      <c r="L415" s="253"/>
      <c r="M415" s="258"/>
      <c r="N415" s="258"/>
      <c r="O415" s="258"/>
      <c r="P415" s="258"/>
    </row>
    <row r="416" spans="1:16" s="219" customFormat="1" ht="9" customHeight="1">
      <c r="A416" s="253" t="s">
        <v>56</v>
      </c>
      <c r="B416" s="253">
        <v>0</v>
      </c>
      <c r="C416" s="253"/>
      <c r="D416" s="253">
        <v>0</v>
      </c>
      <c r="E416" s="253">
        <v>0</v>
      </c>
      <c r="F416" s="253">
        <v>0</v>
      </c>
      <c r="G416" s="253">
        <v>0</v>
      </c>
      <c r="H416" s="253">
        <v>0</v>
      </c>
      <c r="I416" s="253">
        <v>0</v>
      </c>
      <c r="J416" s="253"/>
      <c r="K416" s="253"/>
      <c r="L416" s="253"/>
      <c r="M416" s="258"/>
      <c r="N416" s="258"/>
      <c r="O416" s="258"/>
      <c r="P416" s="258"/>
    </row>
    <row r="417" spans="1:16" s="219" customFormat="1" ht="9" customHeight="1">
      <c r="A417" s="225" t="s">
        <v>57</v>
      </c>
      <c r="B417" s="225">
        <v>1</v>
      </c>
      <c r="C417" s="225"/>
      <c r="D417" s="225">
        <v>1</v>
      </c>
      <c r="E417" s="225">
        <v>0</v>
      </c>
      <c r="F417" s="225">
        <v>0</v>
      </c>
      <c r="G417" s="225">
        <v>0</v>
      </c>
      <c r="H417" s="225">
        <v>0</v>
      </c>
      <c r="I417" s="225">
        <v>0</v>
      </c>
      <c r="J417" s="253"/>
      <c r="K417" s="253"/>
      <c r="L417" s="253"/>
      <c r="M417" s="258"/>
      <c r="N417" s="258"/>
      <c r="O417" s="258"/>
      <c r="P417" s="258"/>
    </row>
    <row r="418" spans="1:16" s="219" customFormat="1" ht="9" customHeight="1">
      <c r="A418" s="220" t="s">
        <v>58</v>
      </c>
      <c r="B418" s="253">
        <v>28</v>
      </c>
      <c r="C418" s="253"/>
      <c r="D418" s="253">
        <v>16</v>
      </c>
      <c r="E418" s="253">
        <v>0</v>
      </c>
      <c r="F418" s="253">
        <v>12</v>
      </c>
      <c r="G418" s="253">
        <v>0</v>
      </c>
      <c r="H418" s="253">
        <v>0</v>
      </c>
      <c r="I418" s="253">
        <v>0</v>
      </c>
      <c r="J418" s="253"/>
      <c r="K418" s="253"/>
      <c r="L418" s="253"/>
      <c r="M418" s="258"/>
      <c r="N418" s="258"/>
      <c r="O418" s="258"/>
      <c r="P418" s="258"/>
    </row>
    <row r="419" spans="1:16" s="219" customFormat="1" ht="9" customHeight="1">
      <c r="A419" s="253" t="s">
        <v>59</v>
      </c>
      <c r="B419" s="253">
        <v>2</v>
      </c>
      <c r="C419" s="253"/>
      <c r="D419" s="253">
        <v>1</v>
      </c>
      <c r="E419" s="253">
        <v>0</v>
      </c>
      <c r="F419" s="253">
        <v>1</v>
      </c>
      <c r="G419" s="253">
        <v>0</v>
      </c>
      <c r="H419" s="253">
        <v>0</v>
      </c>
      <c r="I419" s="253">
        <v>0</v>
      </c>
      <c r="J419" s="253"/>
      <c r="K419" s="253"/>
      <c r="L419" s="253"/>
      <c r="M419" s="258"/>
      <c r="N419" s="258"/>
      <c r="O419" s="258"/>
      <c r="P419" s="258"/>
    </row>
    <row r="420" spans="1:16" s="219" customFormat="1" ht="9" customHeight="1">
      <c r="A420" s="253" t="s">
        <v>60</v>
      </c>
      <c r="B420" s="253">
        <v>0</v>
      </c>
      <c r="C420" s="253"/>
      <c r="D420" s="253">
        <v>0</v>
      </c>
      <c r="E420" s="253">
        <v>0</v>
      </c>
      <c r="F420" s="253">
        <v>0</v>
      </c>
      <c r="G420" s="253">
        <v>0</v>
      </c>
      <c r="H420" s="253">
        <v>0</v>
      </c>
      <c r="I420" s="253">
        <v>0</v>
      </c>
      <c r="J420" s="253"/>
      <c r="K420" s="253"/>
      <c r="L420" s="253"/>
      <c r="M420" s="258"/>
      <c r="N420" s="258"/>
      <c r="O420" s="258"/>
      <c r="P420" s="258"/>
    </row>
    <row r="421" spans="1:16" s="219" customFormat="1" ht="9" customHeight="1">
      <c r="A421" s="225" t="s">
        <v>61</v>
      </c>
      <c r="B421" s="225">
        <v>1</v>
      </c>
      <c r="C421" s="225"/>
      <c r="D421" s="225">
        <v>0</v>
      </c>
      <c r="E421" s="225">
        <v>0</v>
      </c>
      <c r="F421" s="225">
        <v>1</v>
      </c>
      <c r="G421" s="225">
        <v>0</v>
      </c>
      <c r="H421" s="225">
        <v>0</v>
      </c>
      <c r="I421" s="225">
        <v>0</v>
      </c>
      <c r="J421" s="253"/>
      <c r="K421" s="253"/>
      <c r="L421" s="253"/>
      <c r="M421" s="258"/>
      <c r="N421" s="258"/>
      <c r="O421" s="258"/>
      <c r="P421" s="258"/>
    </row>
    <row r="422" spans="1:16" s="219" customFormat="1" ht="9" customHeight="1">
      <c r="A422" s="253" t="s">
        <v>62</v>
      </c>
      <c r="B422" s="253">
        <v>0</v>
      </c>
      <c r="C422" s="253"/>
      <c r="D422" s="253">
        <v>0</v>
      </c>
      <c r="E422" s="253">
        <v>0</v>
      </c>
      <c r="F422" s="253">
        <v>0</v>
      </c>
      <c r="G422" s="253">
        <v>0</v>
      </c>
      <c r="H422" s="253">
        <v>0</v>
      </c>
      <c r="I422" s="253">
        <v>0</v>
      </c>
      <c r="J422" s="253"/>
      <c r="K422" s="253"/>
      <c r="L422" s="253"/>
      <c r="M422" s="258"/>
      <c r="N422" s="258"/>
      <c r="O422" s="258"/>
      <c r="P422" s="258"/>
    </row>
    <row r="423" spans="1:16" s="219" customFormat="1" ht="9" customHeight="1">
      <c r="A423" s="253" t="s">
        <v>63</v>
      </c>
      <c r="B423" s="253">
        <v>118</v>
      </c>
      <c r="C423" s="253"/>
      <c r="D423" s="253">
        <v>95</v>
      </c>
      <c r="E423" s="253">
        <v>1</v>
      </c>
      <c r="F423" s="253">
        <v>22</v>
      </c>
      <c r="G423" s="253">
        <v>0</v>
      </c>
      <c r="H423" s="253">
        <v>0</v>
      </c>
      <c r="I423" s="253">
        <v>0</v>
      </c>
      <c r="J423" s="253"/>
      <c r="K423" s="253"/>
      <c r="L423" s="253"/>
      <c r="M423" s="258"/>
      <c r="N423" s="258"/>
      <c r="O423" s="258"/>
      <c r="P423" s="258"/>
    </row>
    <row r="424" spans="1:16" s="219" customFormat="1" ht="9" customHeight="1">
      <c r="A424" s="253" t="s">
        <v>64</v>
      </c>
      <c r="B424" s="253">
        <v>0</v>
      </c>
      <c r="C424" s="253"/>
      <c r="D424" s="253">
        <v>0</v>
      </c>
      <c r="E424" s="253">
        <v>0</v>
      </c>
      <c r="F424" s="253">
        <v>0</v>
      </c>
      <c r="G424" s="253">
        <v>0</v>
      </c>
      <c r="H424" s="253">
        <v>0</v>
      </c>
      <c r="I424" s="253">
        <v>0</v>
      </c>
      <c r="J424" s="253"/>
      <c r="K424" s="253"/>
      <c r="L424" s="253"/>
      <c r="M424" s="258"/>
      <c r="N424" s="258"/>
      <c r="O424" s="258"/>
      <c r="P424" s="258"/>
    </row>
    <row r="425" spans="1:16" s="219" customFormat="1" ht="9" customHeight="1">
      <c r="A425" s="225" t="s">
        <v>65</v>
      </c>
      <c r="B425" s="225">
        <v>3</v>
      </c>
      <c r="C425" s="225"/>
      <c r="D425" s="225">
        <v>1</v>
      </c>
      <c r="E425" s="225">
        <v>2</v>
      </c>
      <c r="F425" s="225">
        <v>0</v>
      </c>
      <c r="G425" s="225">
        <v>0</v>
      </c>
      <c r="H425" s="225">
        <v>0</v>
      </c>
      <c r="I425" s="225">
        <v>0</v>
      </c>
      <c r="J425" s="253"/>
      <c r="K425" s="253"/>
      <c r="L425" s="253"/>
      <c r="M425" s="258"/>
      <c r="N425" s="258"/>
      <c r="O425" s="258"/>
      <c r="P425" s="258"/>
    </row>
    <row r="426" spans="1:16" s="219" customFormat="1" ht="9" customHeight="1">
      <c r="A426" s="253" t="s">
        <v>66</v>
      </c>
      <c r="B426" s="253">
        <v>2</v>
      </c>
      <c r="C426" s="253"/>
      <c r="D426" s="253">
        <v>1</v>
      </c>
      <c r="E426" s="253">
        <v>1</v>
      </c>
      <c r="F426" s="253">
        <v>0</v>
      </c>
      <c r="G426" s="253">
        <v>0</v>
      </c>
      <c r="H426" s="253">
        <v>0</v>
      </c>
      <c r="I426" s="253">
        <v>0</v>
      </c>
      <c r="J426" s="253"/>
      <c r="K426" s="253"/>
      <c r="L426" s="253"/>
      <c r="M426" s="258"/>
      <c r="N426" s="258"/>
      <c r="O426" s="258"/>
      <c r="P426" s="258"/>
    </row>
    <row r="427" spans="1:16" s="219" customFormat="1" ht="9" customHeight="1">
      <c r="A427" s="253" t="s">
        <v>67</v>
      </c>
      <c r="B427" s="253">
        <v>0</v>
      </c>
      <c r="C427" s="253"/>
      <c r="D427" s="253">
        <v>0</v>
      </c>
      <c r="E427" s="253">
        <v>0</v>
      </c>
      <c r="F427" s="253">
        <v>0</v>
      </c>
      <c r="G427" s="253">
        <v>0</v>
      </c>
      <c r="H427" s="253">
        <v>0</v>
      </c>
      <c r="I427" s="253">
        <v>0</v>
      </c>
      <c r="J427" s="253"/>
      <c r="K427" s="253"/>
      <c r="L427" s="253"/>
      <c r="M427" s="258"/>
      <c r="N427" s="258"/>
      <c r="O427" s="258"/>
      <c r="P427" s="258"/>
    </row>
    <row r="428" spans="1:16" s="219" customFormat="1" ht="9" customHeight="1">
      <c r="A428" s="253" t="s">
        <v>68</v>
      </c>
      <c r="B428" s="253">
        <v>0</v>
      </c>
      <c r="C428" s="253"/>
      <c r="D428" s="253">
        <v>0</v>
      </c>
      <c r="E428" s="253">
        <v>0</v>
      </c>
      <c r="F428" s="253">
        <v>0</v>
      </c>
      <c r="G428" s="253">
        <v>0</v>
      </c>
      <c r="H428" s="253">
        <v>0</v>
      </c>
      <c r="I428" s="253">
        <v>0</v>
      </c>
      <c r="J428" s="253"/>
      <c r="K428" s="253"/>
      <c r="L428" s="253"/>
      <c r="M428" s="258"/>
      <c r="N428" s="258"/>
      <c r="O428" s="258"/>
      <c r="P428" s="258"/>
    </row>
    <row r="429" spans="1:16" s="219" customFormat="1" ht="9" customHeight="1">
      <c r="A429" s="225" t="s">
        <v>69</v>
      </c>
      <c r="B429" s="225">
        <v>0</v>
      </c>
      <c r="C429" s="225"/>
      <c r="D429" s="225">
        <v>0</v>
      </c>
      <c r="E429" s="225">
        <v>0</v>
      </c>
      <c r="F429" s="225">
        <v>0</v>
      </c>
      <c r="G429" s="225">
        <v>0</v>
      </c>
      <c r="H429" s="225">
        <v>0</v>
      </c>
      <c r="I429" s="225">
        <v>0</v>
      </c>
      <c r="J429" s="253"/>
      <c r="K429" s="253"/>
      <c r="L429" s="253"/>
      <c r="M429" s="258"/>
      <c r="N429" s="258"/>
      <c r="O429" s="258"/>
      <c r="P429" s="258"/>
    </row>
    <row r="430" spans="1:16" s="219" customFormat="1" ht="9" customHeight="1">
      <c r="A430" s="253" t="s">
        <v>70</v>
      </c>
      <c r="B430" s="253">
        <v>0</v>
      </c>
      <c r="C430" s="253"/>
      <c r="D430" s="253">
        <v>0</v>
      </c>
      <c r="E430" s="253">
        <v>0</v>
      </c>
      <c r="F430" s="253">
        <v>0</v>
      </c>
      <c r="G430" s="253">
        <v>0</v>
      </c>
      <c r="H430" s="253">
        <v>0</v>
      </c>
      <c r="I430" s="253">
        <v>0</v>
      </c>
      <c r="J430" s="253"/>
      <c r="K430" s="253"/>
      <c r="L430" s="253"/>
      <c r="M430" s="258"/>
      <c r="N430" s="258"/>
      <c r="O430" s="258"/>
      <c r="P430" s="258"/>
    </row>
    <row r="431" spans="1:16" s="219" customFormat="1" ht="9" customHeight="1">
      <c r="A431" s="253" t="s">
        <v>71</v>
      </c>
      <c r="B431" s="253">
        <v>0</v>
      </c>
      <c r="C431" s="253"/>
      <c r="D431" s="253">
        <v>0</v>
      </c>
      <c r="E431" s="253">
        <v>0</v>
      </c>
      <c r="F431" s="253">
        <v>0</v>
      </c>
      <c r="G431" s="253">
        <v>0</v>
      </c>
      <c r="H431" s="253">
        <v>0</v>
      </c>
      <c r="I431" s="253">
        <v>0</v>
      </c>
      <c r="J431" s="253"/>
      <c r="K431" s="253"/>
      <c r="L431" s="253"/>
      <c r="M431" s="258"/>
      <c r="N431" s="258"/>
      <c r="O431" s="258"/>
      <c r="P431" s="258"/>
    </row>
    <row r="432" spans="1:16" s="219" customFormat="1" ht="9" customHeight="1">
      <c r="A432" s="253" t="s">
        <v>72</v>
      </c>
      <c r="B432" s="253">
        <v>0</v>
      </c>
      <c r="C432" s="253"/>
      <c r="D432" s="253">
        <v>0</v>
      </c>
      <c r="E432" s="253">
        <v>0</v>
      </c>
      <c r="F432" s="253">
        <v>0</v>
      </c>
      <c r="G432" s="253">
        <v>0</v>
      </c>
      <c r="H432" s="253">
        <v>0</v>
      </c>
      <c r="I432" s="253">
        <v>0</v>
      </c>
      <c r="J432" s="253"/>
      <c r="K432" s="253"/>
      <c r="L432" s="253"/>
      <c r="M432" s="258"/>
      <c r="N432" s="258"/>
      <c r="O432" s="258"/>
      <c r="P432" s="258"/>
    </row>
    <row r="433" spans="1:16" s="219" customFormat="1" ht="9" customHeight="1">
      <c r="A433" s="225" t="s">
        <v>73</v>
      </c>
      <c r="B433" s="225">
        <v>0</v>
      </c>
      <c r="C433" s="225"/>
      <c r="D433" s="225">
        <v>0</v>
      </c>
      <c r="E433" s="225">
        <v>0</v>
      </c>
      <c r="F433" s="225">
        <v>0</v>
      </c>
      <c r="G433" s="225">
        <v>0</v>
      </c>
      <c r="H433" s="225">
        <v>0</v>
      </c>
      <c r="I433" s="225">
        <v>0</v>
      </c>
      <c r="J433" s="253"/>
      <c r="K433" s="253"/>
      <c r="L433" s="253"/>
      <c r="M433" s="258"/>
      <c r="N433" s="258"/>
      <c r="O433" s="258"/>
      <c r="P433" s="258"/>
    </row>
    <row r="434" spans="1:16" s="219" customFormat="1" ht="9" customHeight="1">
      <c r="A434" s="253" t="s">
        <v>74</v>
      </c>
      <c r="B434" s="253">
        <v>0</v>
      </c>
      <c r="C434" s="253"/>
      <c r="D434" s="253">
        <v>0</v>
      </c>
      <c r="E434" s="253">
        <v>0</v>
      </c>
      <c r="F434" s="253">
        <v>0</v>
      </c>
      <c r="G434" s="253">
        <v>0</v>
      </c>
      <c r="H434" s="253">
        <v>0</v>
      </c>
      <c r="I434" s="253">
        <v>0</v>
      </c>
      <c r="J434" s="253"/>
      <c r="K434" s="253"/>
      <c r="L434" s="253"/>
      <c r="M434" s="258"/>
      <c r="N434" s="258"/>
      <c r="O434" s="258"/>
      <c r="P434" s="258"/>
    </row>
    <row r="435" spans="1:16" s="219" customFormat="1" ht="9" customHeight="1">
      <c r="A435" s="253" t="s">
        <v>75</v>
      </c>
      <c r="B435" s="253">
        <v>4</v>
      </c>
      <c r="C435" s="253"/>
      <c r="D435" s="253">
        <v>2</v>
      </c>
      <c r="E435" s="253">
        <v>0</v>
      </c>
      <c r="F435" s="253">
        <v>1</v>
      </c>
      <c r="G435" s="253">
        <v>1</v>
      </c>
      <c r="H435" s="253">
        <v>0</v>
      </c>
      <c r="I435" s="253">
        <v>0</v>
      </c>
      <c r="J435" s="253"/>
      <c r="K435" s="253"/>
      <c r="L435" s="253"/>
      <c r="M435" s="258"/>
      <c r="N435" s="258"/>
      <c r="O435" s="258"/>
      <c r="P435" s="258"/>
    </row>
    <row r="436" spans="1:16" s="219" customFormat="1" ht="9" customHeight="1">
      <c r="A436" s="253" t="s">
        <v>76</v>
      </c>
      <c r="B436" s="253">
        <v>0</v>
      </c>
      <c r="C436" s="253"/>
      <c r="D436" s="253">
        <v>0</v>
      </c>
      <c r="E436" s="253">
        <v>0</v>
      </c>
      <c r="F436" s="253">
        <v>0</v>
      </c>
      <c r="G436" s="253">
        <v>0</v>
      </c>
      <c r="H436" s="253">
        <v>0</v>
      </c>
      <c r="I436" s="253">
        <v>0</v>
      </c>
      <c r="J436" s="253"/>
      <c r="K436" s="253"/>
      <c r="L436" s="253"/>
      <c r="M436" s="258"/>
      <c r="N436" s="258"/>
      <c r="O436" s="258"/>
      <c r="P436" s="258"/>
    </row>
    <row r="437" spans="1:16" s="219" customFormat="1" ht="9" customHeight="1">
      <c r="A437" s="225" t="s">
        <v>77</v>
      </c>
      <c r="B437" s="225">
        <v>0</v>
      </c>
      <c r="C437" s="225"/>
      <c r="D437" s="225">
        <v>0</v>
      </c>
      <c r="E437" s="225">
        <v>0</v>
      </c>
      <c r="F437" s="225">
        <v>0</v>
      </c>
      <c r="G437" s="225">
        <v>0</v>
      </c>
      <c r="H437" s="225">
        <v>0</v>
      </c>
      <c r="I437" s="225">
        <v>0</v>
      </c>
      <c r="J437" s="253"/>
      <c r="K437" s="253"/>
      <c r="L437" s="253"/>
      <c r="M437" s="258"/>
      <c r="N437" s="258"/>
      <c r="O437" s="258"/>
      <c r="P437" s="258"/>
    </row>
    <row r="438" spans="1:16" s="219" customFormat="1" ht="9" customHeight="1">
      <c r="A438" s="253" t="s">
        <v>78</v>
      </c>
      <c r="B438" s="253">
        <v>3</v>
      </c>
      <c r="C438" s="253"/>
      <c r="D438" s="253">
        <v>1</v>
      </c>
      <c r="E438" s="253">
        <v>1</v>
      </c>
      <c r="F438" s="253">
        <v>2</v>
      </c>
      <c r="G438" s="253">
        <v>0</v>
      </c>
      <c r="H438" s="253">
        <v>0</v>
      </c>
      <c r="I438" s="253">
        <v>0</v>
      </c>
      <c r="J438" s="253"/>
      <c r="K438" s="253"/>
      <c r="L438" s="253"/>
      <c r="M438" s="258"/>
      <c r="N438" s="258"/>
      <c r="O438" s="258"/>
      <c r="P438" s="258"/>
    </row>
    <row r="439" spans="1:16" s="219" customFormat="1" ht="9" customHeight="1">
      <c r="A439" s="253" t="s">
        <v>79</v>
      </c>
      <c r="B439" s="253">
        <v>0</v>
      </c>
      <c r="C439" s="253"/>
      <c r="D439" s="253">
        <v>0</v>
      </c>
      <c r="E439" s="253">
        <v>0</v>
      </c>
      <c r="F439" s="253">
        <v>0</v>
      </c>
      <c r="G439" s="253">
        <v>0</v>
      </c>
      <c r="H439" s="253">
        <v>0</v>
      </c>
      <c r="I439" s="253">
        <v>0</v>
      </c>
      <c r="J439" s="253"/>
      <c r="K439" s="253"/>
      <c r="L439" s="253"/>
      <c r="M439" s="258"/>
      <c r="N439" s="258"/>
      <c r="O439" s="258"/>
      <c r="P439" s="258"/>
    </row>
    <row r="440" spans="1:16" s="219" customFormat="1" ht="9" customHeight="1">
      <c r="A440" s="253" t="s">
        <v>80</v>
      </c>
      <c r="B440" s="253">
        <v>0</v>
      </c>
      <c r="C440" s="253"/>
      <c r="D440" s="253">
        <v>0</v>
      </c>
      <c r="E440" s="253">
        <v>0</v>
      </c>
      <c r="F440" s="253">
        <v>0</v>
      </c>
      <c r="G440" s="253">
        <v>0</v>
      </c>
      <c r="H440" s="253">
        <v>0</v>
      </c>
      <c r="I440" s="253">
        <v>0</v>
      </c>
      <c r="J440" s="253"/>
      <c r="K440" s="253"/>
      <c r="L440" s="253"/>
      <c r="M440" s="258"/>
      <c r="N440" s="258"/>
      <c r="O440" s="258"/>
      <c r="P440" s="258"/>
    </row>
    <row r="441" spans="1:16" s="219" customFormat="1" ht="9" customHeight="1">
      <c r="A441" s="225" t="s">
        <v>81</v>
      </c>
      <c r="B441" s="225">
        <v>0</v>
      </c>
      <c r="C441" s="225"/>
      <c r="D441" s="225">
        <v>0</v>
      </c>
      <c r="E441" s="225">
        <v>0</v>
      </c>
      <c r="F441" s="225">
        <v>0</v>
      </c>
      <c r="G441" s="225">
        <v>0</v>
      </c>
      <c r="H441" s="225">
        <v>0</v>
      </c>
      <c r="I441" s="225">
        <v>0</v>
      </c>
      <c r="J441" s="253"/>
      <c r="K441" s="253"/>
      <c r="L441" s="253"/>
      <c r="M441" s="258"/>
      <c r="N441" s="258"/>
      <c r="O441" s="258"/>
      <c r="P441" s="258"/>
    </row>
    <row r="442" spans="1:16" s="219" customFormat="1" ht="9" customHeight="1">
      <c r="A442" s="253"/>
      <c r="B442" s="253"/>
      <c r="C442" s="253"/>
      <c r="D442" s="253"/>
      <c r="E442" s="253"/>
      <c r="F442" s="253"/>
      <c r="G442" s="253"/>
      <c r="H442" s="253"/>
      <c r="I442" s="253"/>
    </row>
    <row r="443" spans="1:16" s="219" customFormat="1" ht="8.65" customHeight="1">
      <c r="A443" s="218">
        <v>2007</v>
      </c>
    </row>
    <row r="444" spans="1:16" s="219" customFormat="1" ht="8.65" customHeight="1">
      <c r="A444" s="222" t="s">
        <v>102</v>
      </c>
      <c r="B444" s="243">
        <f>SUM(B446:B477)</f>
        <v>271</v>
      </c>
      <c r="C444" s="243"/>
      <c r="D444" s="243">
        <f t="shared" ref="D444:I444" si="17">SUM(D446:D477)</f>
        <v>191</v>
      </c>
      <c r="E444" s="243">
        <f t="shared" si="17"/>
        <v>13</v>
      </c>
      <c r="F444" s="243">
        <f t="shared" si="17"/>
        <v>66</v>
      </c>
      <c r="G444" s="243">
        <f t="shared" si="17"/>
        <v>2</v>
      </c>
      <c r="H444" s="243">
        <f t="shared" si="17"/>
        <v>2</v>
      </c>
      <c r="I444" s="243">
        <f t="shared" si="17"/>
        <v>0</v>
      </c>
      <c r="J444" s="283"/>
      <c r="K444" s="283"/>
      <c r="L444" s="283"/>
      <c r="M444" s="258"/>
      <c r="N444" s="258"/>
      <c r="O444" s="258"/>
      <c r="P444" s="258"/>
    </row>
    <row r="445" spans="1:16" s="219" customFormat="1" ht="3" customHeight="1">
      <c r="A445" s="222"/>
      <c r="B445" s="243"/>
      <c r="C445" s="243"/>
      <c r="D445" s="243"/>
      <c r="E445" s="243"/>
      <c r="F445" s="243"/>
      <c r="G445" s="243"/>
      <c r="H445" s="243"/>
      <c r="I445" s="243"/>
      <c r="J445" s="283"/>
      <c r="K445" s="283"/>
      <c r="L445" s="283"/>
      <c r="M445" s="258"/>
      <c r="N445" s="258"/>
      <c r="O445" s="258"/>
      <c r="P445" s="258"/>
    </row>
    <row r="446" spans="1:16" s="219" customFormat="1" ht="9" customHeight="1">
      <c r="A446" s="220" t="s">
        <v>50</v>
      </c>
      <c r="B446" s="279">
        <v>0</v>
      </c>
      <c r="C446" s="279"/>
      <c r="D446" s="279">
        <v>0</v>
      </c>
      <c r="E446" s="279">
        <v>0</v>
      </c>
      <c r="F446" s="279">
        <v>0</v>
      </c>
      <c r="G446" s="279">
        <v>0</v>
      </c>
      <c r="H446" s="279">
        <v>0</v>
      </c>
      <c r="I446" s="279">
        <v>0</v>
      </c>
      <c r="J446" s="253"/>
      <c r="K446" s="253"/>
      <c r="L446" s="253"/>
      <c r="M446" s="258"/>
      <c r="N446" s="258"/>
      <c r="O446" s="258"/>
      <c r="P446" s="258"/>
    </row>
    <row r="447" spans="1:16" s="219" customFormat="1" ht="9" customHeight="1">
      <c r="A447" s="220" t="s">
        <v>51</v>
      </c>
      <c r="B447" s="259">
        <v>33</v>
      </c>
      <c r="C447" s="279"/>
      <c r="D447" s="259">
        <v>21</v>
      </c>
      <c r="E447" s="259">
        <v>0</v>
      </c>
      <c r="F447" s="259">
        <v>11</v>
      </c>
      <c r="G447" s="259">
        <v>0</v>
      </c>
      <c r="H447" s="279">
        <v>2</v>
      </c>
      <c r="I447" s="259">
        <v>0</v>
      </c>
      <c r="J447" s="253"/>
      <c r="K447" s="253"/>
      <c r="L447" s="253"/>
      <c r="M447" s="258"/>
      <c r="N447" s="258"/>
      <c r="O447" s="258"/>
      <c r="P447" s="258"/>
    </row>
    <row r="448" spans="1:16" s="219" customFormat="1" ht="9" customHeight="1">
      <c r="A448" s="220" t="s">
        <v>52</v>
      </c>
      <c r="B448" s="259">
        <v>1</v>
      </c>
      <c r="C448" s="279"/>
      <c r="D448" s="259">
        <v>0</v>
      </c>
      <c r="E448" s="259">
        <v>0</v>
      </c>
      <c r="F448" s="259">
        <v>1</v>
      </c>
      <c r="G448" s="259">
        <v>0</v>
      </c>
      <c r="H448" s="279">
        <v>0</v>
      </c>
      <c r="I448" s="279">
        <v>0</v>
      </c>
      <c r="J448" s="253"/>
      <c r="K448" s="253"/>
      <c r="L448" s="253"/>
      <c r="M448" s="258"/>
      <c r="N448" s="258"/>
      <c r="O448" s="258"/>
      <c r="P448" s="258"/>
    </row>
    <row r="449" spans="1:16" s="219" customFormat="1" ht="9" customHeight="1">
      <c r="A449" s="225" t="s">
        <v>53</v>
      </c>
      <c r="B449" s="280">
        <v>0</v>
      </c>
      <c r="C449" s="280"/>
      <c r="D449" s="280">
        <v>0</v>
      </c>
      <c r="E449" s="280">
        <v>0</v>
      </c>
      <c r="F449" s="280">
        <v>0</v>
      </c>
      <c r="G449" s="280">
        <v>0</v>
      </c>
      <c r="H449" s="280">
        <v>0</v>
      </c>
      <c r="I449" s="280">
        <v>0</v>
      </c>
      <c r="J449" s="253"/>
      <c r="K449" s="253"/>
      <c r="L449" s="253"/>
      <c r="M449" s="258"/>
      <c r="N449" s="258"/>
      <c r="O449" s="258"/>
      <c r="P449" s="258"/>
    </row>
    <row r="450" spans="1:16" s="219" customFormat="1" ht="9" customHeight="1">
      <c r="A450" s="253" t="s">
        <v>54</v>
      </c>
      <c r="B450" s="259">
        <v>2</v>
      </c>
      <c r="C450" s="281"/>
      <c r="D450" s="259">
        <v>0</v>
      </c>
      <c r="E450" s="259">
        <v>1</v>
      </c>
      <c r="F450" s="259">
        <v>0</v>
      </c>
      <c r="G450" s="259">
        <v>1</v>
      </c>
      <c r="H450" s="281">
        <v>0</v>
      </c>
      <c r="I450" s="281">
        <v>0</v>
      </c>
      <c r="J450" s="253"/>
      <c r="K450" s="253"/>
      <c r="L450" s="253"/>
      <c r="M450" s="258"/>
      <c r="N450" s="258"/>
      <c r="O450" s="258"/>
      <c r="P450" s="258"/>
    </row>
    <row r="451" spans="1:16" s="219" customFormat="1" ht="9" customHeight="1">
      <c r="A451" s="253" t="s">
        <v>55</v>
      </c>
      <c r="B451" s="259">
        <v>2</v>
      </c>
      <c r="C451" s="281"/>
      <c r="D451" s="259">
        <v>2</v>
      </c>
      <c r="E451" s="259">
        <v>0</v>
      </c>
      <c r="F451" s="259">
        <v>0</v>
      </c>
      <c r="G451" s="259">
        <v>0</v>
      </c>
      <c r="H451" s="281">
        <v>0</v>
      </c>
      <c r="I451" s="281">
        <v>0</v>
      </c>
      <c r="J451" s="253"/>
      <c r="K451" s="253"/>
      <c r="L451" s="253"/>
      <c r="M451" s="258"/>
      <c r="N451" s="258"/>
      <c r="O451" s="258"/>
      <c r="P451" s="258"/>
    </row>
    <row r="452" spans="1:16" s="219" customFormat="1" ht="9" customHeight="1">
      <c r="A452" s="253" t="s">
        <v>56</v>
      </c>
      <c r="B452" s="281">
        <v>0</v>
      </c>
      <c r="C452" s="281"/>
      <c r="D452" s="281">
        <v>0</v>
      </c>
      <c r="E452" s="281">
        <v>0</v>
      </c>
      <c r="F452" s="281">
        <v>0</v>
      </c>
      <c r="G452" s="281">
        <v>0</v>
      </c>
      <c r="H452" s="281">
        <v>0</v>
      </c>
      <c r="I452" s="281">
        <v>0</v>
      </c>
      <c r="J452" s="253"/>
      <c r="K452" s="253"/>
      <c r="L452" s="253"/>
      <c r="M452" s="258"/>
      <c r="N452" s="258"/>
      <c r="O452" s="258"/>
      <c r="P452" s="258"/>
    </row>
    <row r="453" spans="1:16" s="219" customFormat="1" ht="9" customHeight="1">
      <c r="A453" s="225" t="s">
        <v>57</v>
      </c>
      <c r="B453" s="280">
        <v>0</v>
      </c>
      <c r="C453" s="280"/>
      <c r="D453" s="280">
        <v>0</v>
      </c>
      <c r="E453" s="280">
        <v>0</v>
      </c>
      <c r="F453" s="280">
        <v>0</v>
      </c>
      <c r="G453" s="280">
        <v>0</v>
      </c>
      <c r="H453" s="280">
        <v>0</v>
      </c>
      <c r="I453" s="280">
        <v>0</v>
      </c>
      <c r="J453" s="253"/>
      <c r="K453" s="253"/>
      <c r="L453" s="253"/>
      <c r="M453" s="258"/>
      <c r="N453" s="258"/>
      <c r="O453" s="258"/>
      <c r="P453" s="258"/>
    </row>
    <row r="454" spans="1:16" s="219" customFormat="1" ht="9" customHeight="1">
      <c r="A454" s="220" t="s">
        <v>58</v>
      </c>
      <c r="B454" s="259">
        <v>27</v>
      </c>
      <c r="C454" s="281"/>
      <c r="D454" s="259">
        <v>15</v>
      </c>
      <c r="E454" s="259">
        <v>1</v>
      </c>
      <c r="F454" s="259">
        <v>11</v>
      </c>
      <c r="G454" s="259">
        <v>0</v>
      </c>
      <c r="H454" s="281">
        <v>0</v>
      </c>
      <c r="I454" s="281">
        <v>0</v>
      </c>
      <c r="J454" s="253"/>
      <c r="K454" s="253"/>
      <c r="L454" s="253"/>
      <c r="M454" s="258"/>
      <c r="N454" s="258"/>
      <c r="O454" s="258"/>
      <c r="P454" s="258"/>
    </row>
    <row r="455" spans="1:16" s="219" customFormat="1" ht="9" customHeight="1">
      <c r="A455" s="253" t="s">
        <v>59</v>
      </c>
      <c r="B455" s="259">
        <v>4</v>
      </c>
      <c r="C455" s="281"/>
      <c r="D455" s="259">
        <v>1</v>
      </c>
      <c r="E455" s="259">
        <v>2</v>
      </c>
      <c r="F455" s="259">
        <v>1</v>
      </c>
      <c r="G455" s="259">
        <v>0</v>
      </c>
      <c r="H455" s="281">
        <v>0</v>
      </c>
      <c r="I455" s="281">
        <v>0</v>
      </c>
      <c r="J455" s="253"/>
      <c r="K455" s="253"/>
      <c r="L455" s="253"/>
      <c r="M455" s="258"/>
      <c r="N455" s="258"/>
      <c r="O455" s="258"/>
      <c r="P455" s="258"/>
    </row>
    <row r="456" spans="1:16" s="219" customFormat="1" ht="9" customHeight="1">
      <c r="A456" s="253" t="s">
        <v>60</v>
      </c>
      <c r="B456" s="259">
        <v>2</v>
      </c>
      <c r="C456" s="281"/>
      <c r="D456" s="259">
        <v>2</v>
      </c>
      <c r="E456" s="259">
        <v>0</v>
      </c>
      <c r="F456" s="259">
        <v>0</v>
      </c>
      <c r="G456" s="259">
        <v>0</v>
      </c>
      <c r="H456" s="281">
        <v>0</v>
      </c>
      <c r="I456" s="281">
        <v>0</v>
      </c>
      <c r="J456" s="253"/>
      <c r="K456" s="253"/>
      <c r="L456" s="253"/>
      <c r="M456" s="258"/>
      <c r="N456" s="258"/>
      <c r="O456" s="258"/>
      <c r="P456" s="258"/>
    </row>
    <row r="457" spans="1:16" s="219" customFormat="1" ht="9" customHeight="1">
      <c r="A457" s="225" t="s">
        <v>61</v>
      </c>
      <c r="B457" s="260">
        <v>1</v>
      </c>
      <c r="C457" s="280"/>
      <c r="D457" s="260">
        <v>0</v>
      </c>
      <c r="E457" s="260">
        <v>0</v>
      </c>
      <c r="F457" s="260">
        <v>1</v>
      </c>
      <c r="G457" s="260">
        <v>0</v>
      </c>
      <c r="H457" s="280">
        <v>0</v>
      </c>
      <c r="I457" s="280">
        <v>0</v>
      </c>
      <c r="J457" s="253"/>
      <c r="K457" s="253"/>
      <c r="L457" s="253"/>
      <c r="M457" s="258"/>
      <c r="N457" s="258"/>
      <c r="O457" s="258"/>
      <c r="P457" s="258"/>
    </row>
    <row r="458" spans="1:16" s="219" customFormat="1" ht="9" customHeight="1">
      <c r="A458" s="253" t="s">
        <v>62</v>
      </c>
      <c r="B458" s="281">
        <v>0</v>
      </c>
      <c r="C458" s="281"/>
      <c r="D458" s="281">
        <v>0</v>
      </c>
      <c r="E458" s="281">
        <v>0</v>
      </c>
      <c r="F458" s="281">
        <v>0</v>
      </c>
      <c r="G458" s="281">
        <v>0</v>
      </c>
      <c r="H458" s="281">
        <v>0</v>
      </c>
      <c r="I458" s="281">
        <v>0</v>
      </c>
      <c r="J458" s="253"/>
      <c r="K458" s="253"/>
      <c r="L458" s="253"/>
      <c r="M458" s="258"/>
      <c r="N458" s="258"/>
      <c r="O458" s="258"/>
      <c r="P458" s="258"/>
    </row>
    <row r="459" spans="1:16" s="219" customFormat="1" ht="9" customHeight="1">
      <c r="A459" s="253" t="s">
        <v>63</v>
      </c>
      <c r="B459" s="259">
        <v>185</v>
      </c>
      <c r="C459" s="281"/>
      <c r="D459" s="259">
        <v>145</v>
      </c>
      <c r="E459" s="259">
        <v>6</v>
      </c>
      <c r="F459" s="259">
        <v>35</v>
      </c>
      <c r="G459" s="259">
        <v>0</v>
      </c>
      <c r="H459" s="281">
        <v>0</v>
      </c>
      <c r="I459" s="281">
        <v>0</v>
      </c>
      <c r="J459" s="253"/>
      <c r="K459" s="253"/>
      <c r="L459" s="253"/>
      <c r="M459" s="258"/>
      <c r="N459" s="258"/>
      <c r="O459" s="258"/>
      <c r="P459" s="258"/>
    </row>
    <row r="460" spans="1:16" s="219" customFormat="1" ht="9" customHeight="1">
      <c r="A460" s="253" t="s">
        <v>64</v>
      </c>
      <c r="B460" s="281">
        <v>0</v>
      </c>
      <c r="C460" s="281"/>
      <c r="D460" s="281">
        <v>0</v>
      </c>
      <c r="E460" s="281">
        <v>0</v>
      </c>
      <c r="F460" s="281">
        <v>0</v>
      </c>
      <c r="G460" s="281">
        <v>0</v>
      </c>
      <c r="H460" s="281">
        <v>0</v>
      </c>
      <c r="I460" s="281">
        <v>0</v>
      </c>
      <c r="J460" s="253"/>
      <c r="K460" s="253"/>
      <c r="L460" s="253"/>
      <c r="M460" s="258"/>
      <c r="N460" s="258"/>
      <c r="O460" s="258"/>
      <c r="P460" s="258"/>
    </row>
    <row r="461" spans="1:16" s="219" customFormat="1" ht="9" customHeight="1">
      <c r="A461" s="225" t="s">
        <v>65</v>
      </c>
      <c r="B461" s="260">
        <v>6</v>
      </c>
      <c r="C461" s="280"/>
      <c r="D461" s="260">
        <v>2</v>
      </c>
      <c r="E461" s="260">
        <v>1</v>
      </c>
      <c r="F461" s="260">
        <v>3</v>
      </c>
      <c r="G461" s="260">
        <v>0</v>
      </c>
      <c r="H461" s="280">
        <v>0</v>
      </c>
      <c r="I461" s="280">
        <v>0</v>
      </c>
      <c r="J461" s="253"/>
      <c r="K461" s="253"/>
      <c r="L461" s="253"/>
      <c r="M461" s="258"/>
      <c r="N461" s="258"/>
      <c r="O461" s="258"/>
      <c r="P461" s="258"/>
    </row>
    <row r="462" spans="1:16" s="219" customFormat="1" ht="9" customHeight="1">
      <c r="A462" s="253" t="s">
        <v>66</v>
      </c>
      <c r="B462" s="281">
        <v>0</v>
      </c>
      <c r="C462" s="281"/>
      <c r="D462" s="281">
        <v>0</v>
      </c>
      <c r="E462" s="281">
        <v>0</v>
      </c>
      <c r="F462" s="281">
        <v>0</v>
      </c>
      <c r="G462" s="281">
        <v>0</v>
      </c>
      <c r="H462" s="281">
        <v>0</v>
      </c>
      <c r="I462" s="281">
        <v>0</v>
      </c>
      <c r="J462" s="253"/>
      <c r="K462" s="253"/>
      <c r="L462" s="253"/>
      <c r="M462" s="258"/>
      <c r="N462" s="258"/>
      <c r="O462" s="258"/>
      <c r="P462" s="258"/>
    </row>
    <row r="463" spans="1:16" s="219" customFormat="1" ht="9" customHeight="1">
      <c r="A463" s="253" t="s">
        <v>67</v>
      </c>
      <c r="B463" s="281">
        <v>0</v>
      </c>
      <c r="C463" s="281"/>
      <c r="D463" s="281">
        <v>0</v>
      </c>
      <c r="E463" s="281">
        <v>0</v>
      </c>
      <c r="F463" s="281">
        <v>0</v>
      </c>
      <c r="G463" s="281">
        <v>0</v>
      </c>
      <c r="H463" s="281">
        <v>0</v>
      </c>
      <c r="I463" s="281">
        <v>0</v>
      </c>
      <c r="J463" s="253"/>
      <c r="K463" s="253"/>
      <c r="L463" s="253"/>
      <c r="M463" s="258"/>
      <c r="N463" s="258"/>
      <c r="O463" s="258"/>
      <c r="P463" s="258"/>
    </row>
    <row r="464" spans="1:16" s="219" customFormat="1" ht="9" customHeight="1">
      <c r="A464" s="253" t="s">
        <v>68</v>
      </c>
      <c r="B464" s="281">
        <v>0</v>
      </c>
      <c r="C464" s="281"/>
      <c r="D464" s="281">
        <v>0</v>
      </c>
      <c r="E464" s="281">
        <v>0</v>
      </c>
      <c r="F464" s="281">
        <v>0</v>
      </c>
      <c r="G464" s="281">
        <v>0</v>
      </c>
      <c r="H464" s="281">
        <v>0</v>
      </c>
      <c r="I464" s="281">
        <v>0</v>
      </c>
      <c r="J464" s="253"/>
      <c r="K464" s="253"/>
      <c r="L464" s="253"/>
      <c r="M464" s="258"/>
      <c r="N464" s="258"/>
      <c r="O464" s="258"/>
      <c r="P464" s="258"/>
    </row>
    <row r="465" spans="1:16" s="219" customFormat="1" ht="9" customHeight="1">
      <c r="A465" s="225" t="s">
        <v>69</v>
      </c>
      <c r="B465" s="260">
        <v>1</v>
      </c>
      <c r="C465" s="280"/>
      <c r="D465" s="260">
        <v>0</v>
      </c>
      <c r="E465" s="260">
        <v>0</v>
      </c>
      <c r="F465" s="260">
        <v>1</v>
      </c>
      <c r="G465" s="260">
        <v>0</v>
      </c>
      <c r="H465" s="280">
        <v>0</v>
      </c>
      <c r="I465" s="280">
        <v>0</v>
      </c>
      <c r="J465" s="253"/>
      <c r="K465" s="253"/>
      <c r="L465" s="253"/>
      <c r="M465" s="258"/>
      <c r="N465" s="258"/>
      <c r="O465" s="258"/>
      <c r="P465" s="258"/>
    </row>
    <row r="466" spans="1:16" s="219" customFormat="1" ht="9" customHeight="1">
      <c r="A466" s="253" t="s">
        <v>70</v>
      </c>
      <c r="B466" s="281">
        <v>0</v>
      </c>
      <c r="C466" s="281"/>
      <c r="D466" s="281">
        <v>0</v>
      </c>
      <c r="E466" s="281">
        <v>0</v>
      </c>
      <c r="F466" s="281">
        <v>0</v>
      </c>
      <c r="G466" s="281">
        <v>0</v>
      </c>
      <c r="H466" s="281">
        <v>0</v>
      </c>
      <c r="I466" s="281">
        <v>0</v>
      </c>
      <c r="J466" s="253"/>
      <c r="K466" s="253"/>
      <c r="L466" s="253"/>
      <c r="M466" s="258"/>
      <c r="N466" s="258"/>
      <c r="O466" s="258"/>
      <c r="P466" s="258"/>
    </row>
    <row r="467" spans="1:16" s="219" customFormat="1" ht="9" customHeight="1">
      <c r="A467" s="253" t="s">
        <v>71</v>
      </c>
      <c r="B467" s="259">
        <v>1</v>
      </c>
      <c r="C467" s="281"/>
      <c r="D467" s="259">
        <v>0</v>
      </c>
      <c r="E467" s="259">
        <v>0</v>
      </c>
      <c r="F467" s="259">
        <v>0</v>
      </c>
      <c r="G467" s="259">
        <v>1</v>
      </c>
      <c r="H467" s="281">
        <v>0</v>
      </c>
      <c r="I467" s="281">
        <v>0</v>
      </c>
      <c r="J467" s="253"/>
      <c r="K467" s="253"/>
      <c r="L467" s="253"/>
      <c r="M467" s="258"/>
      <c r="N467" s="258"/>
      <c r="O467" s="258"/>
      <c r="P467" s="258"/>
    </row>
    <row r="468" spans="1:16" s="219" customFormat="1" ht="9" customHeight="1">
      <c r="A468" s="253" t="s">
        <v>72</v>
      </c>
      <c r="B468" s="259">
        <v>1</v>
      </c>
      <c r="C468" s="281"/>
      <c r="D468" s="259">
        <v>1</v>
      </c>
      <c r="E468" s="259">
        <v>0</v>
      </c>
      <c r="F468" s="259">
        <v>0</v>
      </c>
      <c r="G468" s="259">
        <v>0</v>
      </c>
      <c r="H468" s="281">
        <v>0</v>
      </c>
      <c r="I468" s="281">
        <v>0</v>
      </c>
      <c r="J468" s="253"/>
      <c r="K468" s="253"/>
      <c r="L468" s="253"/>
      <c r="M468" s="258"/>
      <c r="N468" s="258"/>
      <c r="O468" s="258"/>
      <c r="P468" s="258"/>
    </row>
    <row r="469" spans="1:16" s="219" customFormat="1" ht="9" customHeight="1">
      <c r="A469" s="225" t="s">
        <v>73</v>
      </c>
      <c r="B469" s="280">
        <v>0</v>
      </c>
      <c r="C469" s="280"/>
      <c r="D469" s="280">
        <v>0</v>
      </c>
      <c r="E469" s="280">
        <v>0</v>
      </c>
      <c r="F469" s="280">
        <v>0</v>
      </c>
      <c r="G469" s="280">
        <v>0</v>
      </c>
      <c r="H469" s="280">
        <v>0</v>
      </c>
      <c r="I469" s="280">
        <v>0</v>
      </c>
      <c r="J469" s="253"/>
      <c r="K469" s="253"/>
      <c r="L469" s="253"/>
      <c r="M469" s="258"/>
      <c r="N469" s="258"/>
      <c r="O469" s="258"/>
      <c r="P469" s="258"/>
    </row>
    <row r="470" spans="1:16" s="219" customFormat="1" ht="9" customHeight="1">
      <c r="A470" s="253" t="s">
        <v>74</v>
      </c>
      <c r="B470" s="259">
        <v>1</v>
      </c>
      <c r="C470" s="281"/>
      <c r="D470" s="259">
        <v>0</v>
      </c>
      <c r="E470" s="259">
        <v>1</v>
      </c>
      <c r="F470" s="259">
        <v>0</v>
      </c>
      <c r="G470" s="259">
        <v>0</v>
      </c>
      <c r="H470" s="281">
        <v>0</v>
      </c>
      <c r="I470" s="281">
        <v>0</v>
      </c>
      <c r="J470" s="253"/>
      <c r="K470" s="253"/>
      <c r="L470" s="253"/>
      <c r="M470" s="258"/>
      <c r="N470" s="258"/>
      <c r="O470" s="258"/>
      <c r="P470" s="258"/>
    </row>
    <row r="471" spans="1:16" s="219" customFormat="1" ht="9" customHeight="1">
      <c r="A471" s="253" t="s">
        <v>75</v>
      </c>
      <c r="B471" s="259">
        <v>1</v>
      </c>
      <c r="C471" s="281"/>
      <c r="D471" s="259">
        <v>0</v>
      </c>
      <c r="E471" s="259">
        <v>1</v>
      </c>
      <c r="F471" s="259">
        <v>1</v>
      </c>
      <c r="G471" s="259">
        <v>0</v>
      </c>
      <c r="H471" s="281">
        <v>0</v>
      </c>
      <c r="I471" s="281">
        <v>0</v>
      </c>
      <c r="J471" s="253"/>
      <c r="K471" s="253"/>
      <c r="L471" s="253"/>
      <c r="M471" s="258"/>
      <c r="N471" s="258"/>
      <c r="O471" s="258"/>
      <c r="P471" s="258"/>
    </row>
    <row r="472" spans="1:16" s="219" customFormat="1" ht="9" customHeight="1">
      <c r="A472" s="253" t="s">
        <v>76</v>
      </c>
      <c r="B472" s="281">
        <v>0</v>
      </c>
      <c r="C472" s="281"/>
      <c r="D472" s="281">
        <v>0</v>
      </c>
      <c r="E472" s="281">
        <v>0</v>
      </c>
      <c r="F472" s="281">
        <v>0</v>
      </c>
      <c r="G472" s="281">
        <v>0</v>
      </c>
      <c r="H472" s="281">
        <v>0</v>
      </c>
      <c r="I472" s="281">
        <v>0</v>
      </c>
      <c r="J472" s="253"/>
      <c r="K472" s="253"/>
      <c r="L472" s="253"/>
      <c r="M472" s="258"/>
      <c r="N472" s="258"/>
      <c r="O472" s="258"/>
      <c r="P472" s="258"/>
    </row>
    <row r="473" spans="1:16" s="219" customFormat="1" ht="9" customHeight="1">
      <c r="A473" s="225" t="s">
        <v>77</v>
      </c>
      <c r="B473" s="280">
        <v>0</v>
      </c>
      <c r="C473" s="280"/>
      <c r="D473" s="280">
        <v>0</v>
      </c>
      <c r="E473" s="280">
        <v>0</v>
      </c>
      <c r="F473" s="280">
        <v>0</v>
      </c>
      <c r="G473" s="280">
        <v>0</v>
      </c>
      <c r="H473" s="280">
        <v>0</v>
      </c>
      <c r="I473" s="280">
        <v>0</v>
      </c>
      <c r="J473" s="253"/>
      <c r="K473" s="253"/>
      <c r="L473" s="253"/>
      <c r="M473" s="258"/>
      <c r="N473" s="258"/>
      <c r="O473" s="258"/>
      <c r="P473" s="258"/>
    </row>
    <row r="474" spans="1:16" s="219" customFormat="1" ht="9" customHeight="1">
      <c r="A474" s="253" t="s">
        <v>78</v>
      </c>
      <c r="B474" s="259">
        <v>1</v>
      </c>
      <c r="C474" s="281"/>
      <c r="D474" s="259">
        <v>0</v>
      </c>
      <c r="E474" s="259">
        <v>0</v>
      </c>
      <c r="F474" s="259">
        <v>1</v>
      </c>
      <c r="G474" s="259">
        <v>0</v>
      </c>
      <c r="H474" s="281">
        <v>0</v>
      </c>
      <c r="I474" s="281">
        <v>0</v>
      </c>
      <c r="J474" s="253"/>
      <c r="K474" s="253"/>
      <c r="L474" s="253"/>
      <c r="M474" s="258"/>
      <c r="N474" s="258"/>
      <c r="O474" s="258"/>
      <c r="P474" s="258"/>
    </row>
    <row r="475" spans="1:16" s="219" customFormat="1" ht="9" customHeight="1">
      <c r="A475" s="253" t="s">
        <v>79</v>
      </c>
      <c r="B475" s="281">
        <v>0</v>
      </c>
      <c r="C475" s="281"/>
      <c r="D475" s="281">
        <v>0</v>
      </c>
      <c r="E475" s="281">
        <v>0</v>
      </c>
      <c r="F475" s="281">
        <v>0</v>
      </c>
      <c r="G475" s="281">
        <v>0</v>
      </c>
      <c r="H475" s="281">
        <v>0</v>
      </c>
      <c r="I475" s="281">
        <v>0</v>
      </c>
      <c r="J475" s="253"/>
      <c r="K475" s="253"/>
      <c r="L475" s="253"/>
      <c r="M475" s="258"/>
      <c r="N475" s="258"/>
      <c r="O475" s="258"/>
      <c r="P475" s="258"/>
    </row>
    <row r="476" spans="1:16" s="219" customFormat="1" ht="9" customHeight="1">
      <c r="A476" s="253" t="s">
        <v>80</v>
      </c>
      <c r="B476" s="259">
        <v>2</v>
      </c>
      <c r="C476" s="281"/>
      <c r="D476" s="259">
        <v>2</v>
      </c>
      <c r="E476" s="259">
        <v>0</v>
      </c>
      <c r="F476" s="259">
        <v>0</v>
      </c>
      <c r="G476" s="259">
        <v>0</v>
      </c>
      <c r="H476" s="281">
        <v>0</v>
      </c>
      <c r="I476" s="281">
        <v>0</v>
      </c>
      <c r="J476" s="253"/>
      <c r="K476" s="253"/>
      <c r="L476" s="253"/>
      <c r="M476" s="258"/>
      <c r="N476" s="258"/>
      <c r="O476" s="258"/>
      <c r="P476" s="258"/>
    </row>
    <row r="477" spans="1:16" s="219" customFormat="1" ht="9" customHeight="1">
      <c r="A477" s="225" t="s">
        <v>81</v>
      </c>
      <c r="B477" s="280">
        <v>0</v>
      </c>
      <c r="C477" s="280"/>
      <c r="D477" s="280">
        <v>0</v>
      </c>
      <c r="E477" s="280">
        <v>0</v>
      </c>
      <c r="F477" s="280">
        <v>0</v>
      </c>
      <c r="G477" s="280">
        <v>0</v>
      </c>
      <c r="H477" s="280">
        <v>0</v>
      </c>
      <c r="I477" s="280">
        <v>0</v>
      </c>
      <c r="J477" s="253"/>
      <c r="K477" s="253"/>
      <c r="L477" s="253"/>
      <c r="M477" s="258"/>
      <c r="N477" s="258"/>
      <c r="O477" s="258"/>
      <c r="P477" s="258"/>
    </row>
    <row r="478" spans="1:16" s="219" customFormat="1" ht="9" customHeight="1">
      <c r="A478" s="253"/>
      <c r="B478" s="281"/>
      <c r="C478" s="281"/>
      <c r="D478" s="281"/>
      <c r="E478" s="281"/>
      <c r="F478" s="281"/>
      <c r="G478" s="281"/>
      <c r="H478" s="281"/>
      <c r="I478" s="281"/>
    </row>
    <row r="479" spans="1:16" s="219" customFormat="1" ht="8.65" customHeight="1">
      <c r="A479" s="218">
        <v>2008</v>
      </c>
      <c r="B479" s="249"/>
      <c r="C479" s="249"/>
      <c r="D479" s="249"/>
      <c r="E479" s="249"/>
      <c r="F479" s="249"/>
      <c r="G479" s="249"/>
      <c r="H479" s="249"/>
      <c r="I479" s="249"/>
    </row>
    <row r="480" spans="1:16" s="219" customFormat="1" ht="8.65" customHeight="1">
      <c r="A480" s="222" t="s">
        <v>102</v>
      </c>
      <c r="B480" s="243">
        <f>SUM(B482:B513)</f>
        <v>150</v>
      </c>
      <c r="C480" s="243"/>
      <c r="D480" s="243">
        <f t="shared" ref="D480:I480" si="18">SUM(D482:D513)</f>
        <v>98</v>
      </c>
      <c r="E480" s="243">
        <f t="shared" si="18"/>
        <v>7</v>
      </c>
      <c r="F480" s="243">
        <f t="shared" si="18"/>
        <v>42</v>
      </c>
      <c r="G480" s="243">
        <f t="shared" si="18"/>
        <v>3</v>
      </c>
      <c r="H480" s="243">
        <f t="shared" si="18"/>
        <v>0</v>
      </c>
      <c r="I480" s="243">
        <f t="shared" si="18"/>
        <v>0</v>
      </c>
      <c r="J480" s="283"/>
      <c r="K480" s="283"/>
      <c r="L480" s="283"/>
      <c r="M480" s="258"/>
      <c r="N480" s="258"/>
      <c r="O480" s="258"/>
      <c r="P480" s="258"/>
    </row>
    <row r="481" spans="1:16" s="219" customFormat="1" ht="3" customHeight="1">
      <c r="A481" s="222"/>
      <c r="B481" s="243"/>
      <c r="C481" s="243"/>
      <c r="D481" s="243"/>
      <c r="E481" s="243"/>
      <c r="F481" s="243"/>
      <c r="G481" s="243"/>
      <c r="H481" s="243"/>
      <c r="I481" s="243"/>
      <c r="J481" s="283"/>
      <c r="K481" s="283"/>
      <c r="L481" s="283"/>
      <c r="M481" s="258"/>
      <c r="N481" s="258"/>
      <c r="O481" s="258"/>
      <c r="P481" s="258"/>
    </row>
    <row r="482" spans="1:16" s="219" customFormat="1" ht="9" customHeight="1">
      <c r="A482" s="220" t="s">
        <v>50</v>
      </c>
      <c r="B482" s="279">
        <v>0</v>
      </c>
      <c r="C482" s="279"/>
      <c r="D482" s="279">
        <v>0</v>
      </c>
      <c r="E482" s="279">
        <v>0</v>
      </c>
      <c r="F482" s="279">
        <v>0</v>
      </c>
      <c r="G482" s="279">
        <v>0</v>
      </c>
      <c r="H482" s="279">
        <v>0</v>
      </c>
      <c r="I482" s="279">
        <v>0</v>
      </c>
      <c r="J482" s="253"/>
      <c r="K482" s="253"/>
      <c r="L482" s="253"/>
      <c r="M482" s="258"/>
      <c r="N482" s="258"/>
      <c r="O482" s="258"/>
      <c r="P482" s="258"/>
    </row>
    <row r="483" spans="1:16" s="219" customFormat="1" ht="9" customHeight="1">
      <c r="A483" s="220" t="s">
        <v>51</v>
      </c>
      <c r="B483" s="259">
        <v>53</v>
      </c>
      <c r="C483" s="279"/>
      <c r="D483" s="259">
        <v>52</v>
      </c>
      <c r="E483" s="259">
        <v>0</v>
      </c>
      <c r="F483" s="259">
        <v>1</v>
      </c>
      <c r="G483" s="259">
        <v>0</v>
      </c>
      <c r="H483" s="279">
        <v>0</v>
      </c>
      <c r="I483" s="259">
        <v>0</v>
      </c>
      <c r="J483" s="253"/>
      <c r="K483" s="253"/>
      <c r="L483" s="253"/>
      <c r="M483" s="258"/>
      <c r="N483" s="258"/>
      <c r="O483" s="258"/>
      <c r="P483" s="258"/>
    </row>
    <row r="484" spans="1:16" s="219" customFormat="1" ht="9" customHeight="1">
      <c r="A484" s="220" t="s">
        <v>52</v>
      </c>
      <c r="B484" s="259">
        <v>2</v>
      </c>
      <c r="C484" s="279"/>
      <c r="D484" s="259">
        <v>0</v>
      </c>
      <c r="E484" s="259">
        <v>1</v>
      </c>
      <c r="F484" s="259">
        <v>1</v>
      </c>
      <c r="G484" s="259">
        <v>0</v>
      </c>
      <c r="H484" s="279">
        <v>0</v>
      </c>
      <c r="I484" s="279">
        <v>0</v>
      </c>
      <c r="J484" s="253"/>
      <c r="K484" s="253"/>
      <c r="L484" s="253"/>
      <c r="M484" s="258"/>
      <c r="N484" s="258"/>
      <c r="O484" s="258"/>
      <c r="P484" s="258"/>
    </row>
    <row r="485" spans="1:16" s="219" customFormat="1" ht="9" customHeight="1">
      <c r="A485" s="225" t="s">
        <v>53</v>
      </c>
      <c r="B485" s="280">
        <v>0</v>
      </c>
      <c r="C485" s="280"/>
      <c r="D485" s="280">
        <v>0</v>
      </c>
      <c r="E485" s="280">
        <v>0</v>
      </c>
      <c r="F485" s="280">
        <v>0</v>
      </c>
      <c r="G485" s="280">
        <v>0</v>
      </c>
      <c r="H485" s="280">
        <v>0</v>
      </c>
      <c r="I485" s="280">
        <v>0</v>
      </c>
      <c r="J485" s="253"/>
      <c r="K485" s="253"/>
      <c r="L485" s="253"/>
      <c r="M485" s="258"/>
      <c r="N485" s="258"/>
      <c r="O485" s="258"/>
      <c r="P485" s="258"/>
    </row>
    <row r="486" spans="1:16" s="219" customFormat="1" ht="9" customHeight="1">
      <c r="A486" s="253" t="s">
        <v>54</v>
      </c>
      <c r="B486" s="259">
        <v>0</v>
      </c>
      <c r="C486" s="281"/>
      <c r="D486" s="259">
        <v>0</v>
      </c>
      <c r="E486" s="259">
        <v>0</v>
      </c>
      <c r="F486" s="259">
        <v>0</v>
      </c>
      <c r="G486" s="259">
        <v>0</v>
      </c>
      <c r="H486" s="281">
        <v>0</v>
      </c>
      <c r="I486" s="281">
        <v>0</v>
      </c>
      <c r="J486" s="253"/>
      <c r="K486" s="253"/>
      <c r="L486" s="253"/>
      <c r="M486" s="258"/>
      <c r="N486" s="258"/>
      <c r="O486" s="258"/>
      <c r="P486" s="258"/>
    </row>
    <row r="487" spans="1:16" s="219" customFormat="1" ht="9" customHeight="1">
      <c r="A487" s="253" t="s">
        <v>55</v>
      </c>
      <c r="B487" s="259">
        <v>1</v>
      </c>
      <c r="C487" s="281"/>
      <c r="D487" s="259">
        <v>0</v>
      </c>
      <c r="E487" s="259">
        <v>1</v>
      </c>
      <c r="F487" s="259">
        <v>0</v>
      </c>
      <c r="G487" s="259">
        <v>0</v>
      </c>
      <c r="H487" s="281">
        <v>0</v>
      </c>
      <c r="I487" s="281">
        <v>0</v>
      </c>
      <c r="J487" s="253"/>
      <c r="K487" s="253"/>
      <c r="L487" s="253"/>
      <c r="M487" s="258"/>
      <c r="N487" s="258"/>
      <c r="O487" s="258"/>
      <c r="P487" s="258"/>
    </row>
    <row r="488" spans="1:16" s="219" customFormat="1" ht="9" customHeight="1">
      <c r="A488" s="253" t="s">
        <v>56</v>
      </c>
      <c r="B488" s="281">
        <v>0</v>
      </c>
      <c r="C488" s="281"/>
      <c r="D488" s="281">
        <v>0</v>
      </c>
      <c r="E488" s="281">
        <v>0</v>
      </c>
      <c r="F488" s="281">
        <v>0</v>
      </c>
      <c r="G488" s="281">
        <v>0</v>
      </c>
      <c r="H488" s="281">
        <v>0</v>
      </c>
      <c r="I488" s="281">
        <v>0</v>
      </c>
      <c r="J488" s="253"/>
      <c r="K488" s="253"/>
      <c r="L488" s="253"/>
      <c r="M488" s="258"/>
      <c r="N488" s="258"/>
      <c r="O488" s="258"/>
      <c r="P488" s="258"/>
    </row>
    <row r="489" spans="1:16" s="219" customFormat="1" ht="9" customHeight="1">
      <c r="A489" s="225" t="s">
        <v>57</v>
      </c>
      <c r="B489" s="280">
        <v>0</v>
      </c>
      <c r="C489" s="280"/>
      <c r="D489" s="280">
        <v>0</v>
      </c>
      <c r="E489" s="280">
        <v>0</v>
      </c>
      <c r="F489" s="280">
        <v>0</v>
      </c>
      <c r="G489" s="280">
        <v>0</v>
      </c>
      <c r="H489" s="280">
        <v>0</v>
      </c>
      <c r="I489" s="280">
        <v>0</v>
      </c>
      <c r="J489" s="253"/>
      <c r="K489" s="253"/>
      <c r="L489" s="253"/>
      <c r="M489" s="258"/>
      <c r="N489" s="258"/>
      <c r="O489" s="258"/>
      <c r="P489" s="258"/>
    </row>
    <row r="490" spans="1:16" s="219" customFormat="1" ht="9" customHeight="1">
      <c r="A490" s="220" t="s">
        <v>58</v>
      </c>
      <c r="B490" s="259">
        <v>24</v>
      </c>
      <c r="C490" s="281"/>
      <c r="D490" s="259">
        <v>7</v>
      </c>
      <c r="E490" s="259">
        <v>1</v>
      </c>
      <c r="F490" s="259">
        <v>15</v>
      </c>
      <c r="G490" s="259">
        <v>1</v>
      </c>
      <c r="H490" s="281">
        <v>0</v>
      </c>
      <c r="I490" s="281">
        <v>0</v>
      </c>
      <c r="J490" s="253"/>
      <c r="K490" s="253"/>
      <c r="L490" s="253"/>
      <c r="M490" s="258"/>
      <c r="N490" s="258"/>
      <c r="O490" s="258"/>
      <c r="P490" s="258"/>
    </row>
    <row r="491" spans="1:16" s="219" customFormat="1" ht="9" customHeight="1">
      <c r="A491" s="253" t="s">
        <v>59</v>
      </c>
      <c r="B491" s="259">
        <v>4</v>
      </c>
      <c r="C491" s="281"/>
      <c r="D491" s="259">
        <v>1</v>
      </c>
      <c r="E491" s="259">
        <v>0</v>
      </c>
      <c r="F491" s="259">
        <v>3</v>
      </c>
      <c r="G491" s="259">
        <v>0</v>
      </c>
      <c r="H491" s="281">
        <v>0</v>
      </c>
      <c r="I491" s="281">
        <v>0</v>
      </c>
      <c r="J491" s="253"/>
      <c r="K491" s="253"/>
      <c r="L491" s="253"/>
      <c r="M491" s="258"/>
      <c r="N491" s="258"/>
      <c r="O491" s="258"/>
      <c r="P491" s="258"/>
    </row>
    <row r="492" spans="1:16" s="219" customFormat="1" ht="9" customHeight="1">
      <c r="A492" s="253" t="s">
        <v>60</v>
      </c>
      <c r="B492" s="259">
        <v>1</v>
      </c>
      <c r="C492" s="281"/>
      <c r="D492" s="259">
        <v>0</v>
      </c>
      <c r="E492" s="259">
        <v>0</v>
      </c>
      <c r="F492" s="259">
        <v>1</v>
      </c>
      <c r="G492" s="259">
        <v>0</v>
      </c>
      <c r="H492" s="281">
        <v>0</v>
      </c>
      <c r="I492" s="281">
        <v>0</v>
      </c>
      <c r="J492" s="253"/>
      <c r="K492" s="253"/>
      <c r="L492" s="253"/>
      <c r="M492" s="258"/>
      <c r="N492" s="258"/>
      <c r="O492" s="258"/>
      <c r="P492" s="258"/>
    </row>
    <row r="493" spans="1:16" s="219" customFormat="1" ht="9" customHeight="1">
      <c r="A493" s="225" t="s">
        <v>61</v>
      </c>
      <c r="B493" s="260">
        <v>4</v>
      </c>
      <c r="C493" s="280"/>
      <c r="D493" s="260">
        <v>0</v>
      </c>
      <c r="E493" s="260">
        <v>1</v>
      </c>
      <c r="F493" s="260">
        <v>3</v>
      </c>
      <c r="G493" s="260">
        <v>0</v>
      </c>
      <c r="H493" s="280">
        <v>0</v>
      </c>
      <c r="I493" s="280">
        <v>0</v>
      </c>
      <c r="J493" s="253"/>
      <c r="K493" s="253"/>
      <c r="L493" s="253"/>
      <c r="M493" s="258"/>
      <c r="N493" s="258"/>
      <c r="O493" s="258"/>
      <c r="P493" s="258"/>
    </row>
    <row r="494" spans="1:16" s="219" customFormat="1" ht="9" customHeight="1">
      <c r="A494" s="253" t="s">
        <v>62</v>
      </c>
      <c r="B494" s="281">
        <v>0</v>
      </c>
      <c r="C494" s="281"/>
      <c r="D494" s="281">
        <v>0</v>
      </c>
      <c r="E494" s="281">
        <v>0</v>
      </c>
      <c r="F494" s="281">
        <v>0</v>
      </c>
      <c r="G494" s="281">
        <v>0</v>
      </c>
      <c r="H494" s="281">
        <v>0</v>
      </c>
      <c r="I494" s="281">
        <v>0</v>
      </c>
      <c r="J494" s="253"/>
      <c r="K494" s="253"/>
      <c r="L494" s="253"/>
      <c r="M494" s="258"/>
      <c r="N494" s="258"/>
      <c r="O494" s="258"/>
      <c r="P494" s="258"/>
    </row>
    <row r="495" spans="1:16" s="219" customFormat="1" ht="9" customHeight="1">
      <c r="A495" s="253" t="s">
        <v>63</v>
      </c>
      <c r="B495" s="259">
        <v>50</v>
      </c>
      <c r="C495" s="281"/>
      <c r="D495" s="259">
        <v>34</v>
      </c>
      <c r="E495" s="259">
        <v>2</v>
      </c>
      <c r="F495" s="259">
        <v>14</v>
      </c>
      <c r="G495" s="259">
        <v>0</v>
      </c>
      <c r="H495" s="281">
        <v>0</v>
      </c>
      <c r="I495" s="281">
        <v>0</v>
      </c>
      <c r="J495" s="253"/>
      <c r="K495" s="253"/>
      <c r="L495" s="253"/>
      <c r="M495" s="258"/>
      <c r="N495" s="258"/>
      <c r="O495" s="258"/>
      <c r="P495" s="258"/>
    </row>
    <row r="496" spans="1:16" s="219" customFormat="1" ht="9" customHeight="1">
      <c r="A496" s="253" t="s">
        <v>64</v>
      </c>
      <c r="B496" s="281">
        <v>0</v>
      </c>
      <c r="C496" s="281"/>
      <c r="D496" s="281">
        <v>0</v>
      </c>
      <c r="E496" s="281">
        <v>0</v>
      </c>
      <c r="F496" s="281">
        <v>0</v>
      </c>
      <c r="G496" s="281">
        <v>0</v>
      </c>
      <c r="H496" s="281">
        <v>0</v>
      </c>
      <c r="I496" s="281">
        <v>0</v>
      </c>
      <c r="J496" s="253"/>
      <c r="K496" s="253"/>
      <c r="L496" s="253"/>
      <c r="M496" s="258"/>
      <c r="N496" s="258"/>
      <c r="O496" s="258"/>
      <c r="P496" s="258"/>
    </row>
    <row r="497" spans="1:16" s="219" customFormat="1" ht="9" customHeight="1">
      <c r="A497" s="225" t="s">
        <v>65</v>
      </c>
      <c r="B497" s="260">
        <v>3</v>
      </c>
      <c r="C497" s="280"/>
      <c r="D497" s="260">
        <v>0</v>
      </c>
      <c r="E497" s="260">
        <v>1</v>
      </c>
      <c r="F497" s="260">
        <v>1</v>
      </c>
      <c r="G497" s="260">
        <v>1</v>
      </c>
      <c r="H497" s="280">
        <v>0</v>
      </c>
      <c r="I497" s="280">
        <v>0</v>
      </c>
      <c r="J497" s="253"/>
      <c r="K497" s="253"/>
      <c r="L497" s="253"/>
      <c r="M497" s="258"/>
      <c r="N497" s="258"/>
      <c r="O497" s="258"/>
      <c r="P497" s="258"/>
    </row>
    <row r="498" spans="1:16" s="219" customFormat="1" ht="9" customHeight="1">
      <c r="A498" s="253" t="s">
        <v>66</v>
      </c>
      <c r="B498" s="281">
        <v>1</v>
      </c>
      <c r="C498" s="281"/>
      <c r="D498" s="281">
        <v>0</v>
      </c>
      <c r="E498" s="281">
        <v>0</v>
      </c>
      <c r="F498" s="281">
        <v>0</v>
      </c>
      <c r="G498" s="281">
        <v>1</v>
      </c>
      <c r="H498" s="281">
        <v>0</v>
      </c>
      <c r="I498" s="281">
        <v>0</v>
      </c>
      <c r="J498" s="253"/>
      <c r="K498" s="253"/>
      <c r="L498" s="253"/>
      <c r="M498" s="258"/>
      <c r="N498" s="258"/>
      <c r="O498" s="258"/>
      <c r="P498" s="258"/>
    </row>
    <row r="499" spans="1:16" s="219" customFormat="1" ht="9" customHeight="1">
      <c r="A499" s="253" t="s">
        <v>67</v>
      </c>
      <c r="B499" s="281">
        <v>3</v>
      </c>
      <c r="C499" s="281"/>
      <c r="D499" s="281">
        <v>1</v>
      </c>
      <c r="E499" s="281">
        <v>0</v>
      </c>
      <c r="F499" s="281">
        <v>2</v>
      </c>
      <c r="G499" s="281">
        <v>0</v>
      </c>
      <c r="H499" s="281">
        <v>0</v>
      </c>
      <c r="I499" s="281">
        <v>0</v>
      </c>
      <c r="J499" s="253"/>
      <c r="K499" s="253"/>
      <c r="L499" s="253"/>
      <c r="M499" s="258"/>
      <c r="N499" s="258"/>
      <c r="O499" s="258"/>
      <c r="P499" s="258"/>
    </row>
    <row r="500" spans="1:16" s="219" customFormat="1" ht="9" customHeight="1">
      <c r="A500" s="253" t="s">
        <v>68</v>
      </c>
      <c r="B500" s="281">
        <v>0</v>
      </c>
      <c r="C500" s="281"/>
      <c r="D500" s="281">
        <v>0</v>
      </c>
      <c r="E500" s="281">
        <v>0</v>
      </c>
      <c r="F500" s="281">
        <v>0</v>
      </c>
      <c r="G500" s="281">
        <v>0</v>
      </c>
      <c r="H500" s="281">
        <v>0</v>
      </c>
      <c r="I500" s="281">
        <v>0</v>
      </c>
      <c r="J500" s="253"/>
      <c r="K500" s="253"/>
      <c r="L500" s="253"/>
      <c r="M500" s="258"/>
      <c r="N500" s="258"/>
      <c r="O500" s="258"/>
      <c r="P500" s="258"/>
    </row>
    <row r="501" spans="1:16" s="219" customFormat="1" ht="9" customHeight="1">
      <c r="A501" s="225" t="s">
        <v>69</v>
      </c>
      <c r="B501" s="260">
        <v>3</v>
      </c>
      <c r="C501" s="280"/>
      <c r="D501" s="260">
        <v>3</v>
      </c>
      <c r="E501" s="260">
        <v>0</v>
      </c>
      <c r="F501" s="260">
        <v>0</v>
      </c>
      <c r="G501" s="260">
        <v>0</v>
      </c>
      <c r="H501" s="280">
        <v>0</v>
      </c>
      <c r="I501" s="280">
        <v>0</v>
      </c>
      <c r="J501" s="253"/>
      <c r="K501" s="253"/>
      <c r="L501" s="253"/>
      <c r="M501" s="258"/>
      <c r="N501" s="258"/>
      <c r="O501" s="258"/>
      <c r="P501" s="258"/>
    </row>
    <row r="502" spans="1:16" s="219" customFormat="1" ht="9" customHeight="1">
      <c r="A502" s="253" t="s">
        <v>70</v>
      </c>
      <c r="B502" s="281">
        <v>0</v>
      </c>
      <c r="C502" s="281"/>
      <c r="D502" s="281">
        <v>0</v>
      </c>
      <c r="E502" s="281">
        <v>0</v>
      </c>
      <c r="F502" s="281">
        <v>0</v>
      </c>
      <c r="G502" s="281">
        <v>0</v>
      </c>
      <c r="H502" s="281">
        <v>0</v>
      </c>
      <c r="I502" s="281">
        <v>0</v>
      </c>
      <c r="J502" s="253"/>
      <c r="K502" s="253"/>
      <c r="L502" s="253"/>
      <c r="M502" s="258"/>
      <c r="N502" s="258"/>
      <c r="O502" s="258"/>
      <c r="P502" s="258"/>
    </row>
    <row r="503" spans="1:16" s="219" customFormat="1" ht="9" customHeight="1">
      <c r="A503" s="253" t="s">
        <v>71</v>
      </c>
      <c r="B503" s="259">
        <v>0</v>
      </c>
      <c r="C503" s="281"/>
      <c r="D503" s="259">
        <v>0</v>
      </c>
      <c r="E503" s="259">
        <v>0</v>
      </c>
      <c r="F503" s="259">
        <v>0</v>
      </c>
      <c r="G503" s="259">
        <v>0</v>
      </c>
      <c r="H503" s="281">
        <v>0</v>
      </c>
      <c r="I503" s="281">
        <v>0</v>
      </c>
      <c r="J503" s="253"/>
      <c r="K503" s="253"/>
      <c r="L503" s="253"/>
      <c r="M503" s="258"/>
      <c r="N503" s="258"/>
      <c r="O503" s="258"/>
      <c r="P503" s="258"/>
    </row>
    <row r="504" spans="1:16" s="219" customFormat="1" ht="9" customHeight="1">
      <c r="A504" s="253" t="s">
        <v>72</v>
      </c>
      <c r="B504" s="259">
        <v>0</v>
      </c>
      <c r="C504" s="281"/>
      <c r="D504" s="259">
        <v>0</v>
      </c>
      <c r="E504" s="259">
        <v>0</v>
      </c>
      <c r="F504" s="259">
        <v>0</v>
      </c>
      <c r="G504" s="259">
        <v>0</v>
      </c>
      <c r="H504" s="281">
        <v>0</v>
      </c>
      <c r="I504" s="281">
        <v>0</v>
      </c>
      <c r="J504" s="253"/>
      <c r="K504" s="253"/>
      <c r="L504" s="253"/>
      <c r="M504" s="258"/>
      <c r="N504" s="258"/>
      <c r="O504" s="258"/>
      <c r="P504" s="258"/>
    </row>
    <row r="505" spans="1:16" s="219" customFormat="1" ht="9" customHeight="1">
      <c r="A505" s="225" t="s">
        <v>73</v>
      </c>
      <c r="B505" s="280">
        <v>0</v>
      </c>
      <c r="C505" s="280"/>
      <c r="D505" s="280">
        <v>0</v>
      </c>
      <c r="E505" s="280">
        <v>0</v>
      </c>
      <c r="F505" s="280">
        <v>0</v>
      </c>
      <c r="G505" s="280">
        <v>0</v>
      </c>
      <c r="H505" s="280">
        <v>0</v>
      </c>
      <c r="I505" s="280">
        <v>0</v>
      </c>
      <c r="J505" s="253"/>
      <c r="K505" s="253"/>
      <c r="L505" s="253"/>
      <c r="M505" s="258"/>
      <c r="N505" s="258"/>
      <c r="O505" s="258"/>
      <c r="P505" s="258"/>
    </row>
    <row r="506" spans="1:16" s="219" customFormat="1" ht="9" customHeight="1">
      <c r="A506" s="253" t="s">
        <v>74</v>
      </c>
      <c r="B506" s="259">
        <v>0</v>
      </c>
      <c r="C506" s="281"/>
      <c r="D506" s="259">
        <v>0</v>
      </c>
      <c r="E506" s="259">
        <v>0</v>
      </c>
      <c r="F506" s="259">
        <v>0</v>
      </c>
      <c r="G506" s="259">
        <v>0</v>
      </c>
      <c r="H506" s="281">
        <v>0</v>
      </c>
      <c r="I506" s="281">
        <v>0</v>
      </c>
      <c r="J506" s="253"/>
      <c r="K506" s="253"/>
      <c r="L506" s="253"/>
      <c r="M506" s="258"/>
      <c r="N506" s="258"/>
      <c r="O506" s="258"/>
      <c r="P506" s="258"/>
    </row>
    <row r="507" spans="1:16" s="219" customFormat="1" ht="9" customHeight="1">
      <c r="A507" s="253" t="s">
        <v>75</v>
      </c>
      <c r="B507" s="259">
        <v>0</v>
      </c>
      <c r="C507" s="281"/>
      <c r="D507" s="259">
        <v>0</v>
      </c>
      <c r="E507" s="259">
        <v>0</v>
      </c>
      <c r="F507" s="259">
        <v>0</v>
      </c>
      <c r="G507" s="259">
        <v>0</v>
      </c>
      <c r="H507" s="281">
        <v>0</v>
      </c>
      <c r="I507" s="281">
        <v>0</v>
      </c>
      <c r="J507" s="253"/>
      <c r="K507" s="253"/>
      <c r="L507" s="253"/>
      <c r="M507" s="258"/>
      <c r="N507" s="258"/>
      <c r="O507" s="258"/>
      <c r="P507" s="258"/>
    </row>
    <row r="508" spans="1:16" s="219" customFormat="1" ht="9" customHeight="1">
      <c r="A508" s="253" t="s">
        <v>76</v>
      </c>
      <c r="B508" s="281">
        <v>0</v>
      </c>
      <c r="C508" s="281"/>
      <c r="D508" s="281">
        <v>0</v>
      </c>
      <c r="E508" s="281">
        <v>0</v>
      </c>
      <c r="F508" s="281">
        <v>0</v>
      </c>
      <c r="G508" s="281">
        <v>0</v>
      </c>
      <c r="H508" s="281">
        <v>0</v>
      </c>
      <c r="I508" s="281">
        <v>0</v>
      </c>
      <c r="J508" s="253"/>
      <c r="K508" s="253"/>
      <c r="L508" s="253"/>
      <c r="M508" s="258"/>
      <c r="N508" s="258"/>
      <c r="O508" s="258"/>
      <c r="P508" s="258"/>
    </row>
    <row r="509" spans="1:16" s="219" customFormat="1" ht="9" customHeight="1">
      <c r="A509" s="225" t="s">
        <v>77</v>
      </c>
      <c r="B509" s="280">
        <v>0</v>
      </c>
      <c r="C509" s="280"/>
      <c r="D509" s="280">
        <v>0</v>
      </c>
      <c r="E509" s="280">
        <v>0</v>
      </c>
      <c r="F509" s="280">
        <v>0</v>
      </c>
      <c r="G509" s="280">
        <v>0</v>
      </c>
      <c r="H509" s="280">
        <v>0</v>
      </c>
      <c r="I509" s="280">
        <v>0</v>
      </c>
      <c r="J509" s="253"/>
      <c r="K509" s="253"/>
      <c r="L509" s="253"/>
      <c r="M509" s="258"/>
      <c r="N509" s="258"/>
      <c r="O509" s="258"/>
      <c r="P509" s="258"/>
    </row>
    <row r="510" spans="1:16" s="219" customFormat="1" ht="9" customHeight="1">
      <c r="A510" s="253" t="s">
        <v>78</v>
      </c>
      <c r="B510" s="259">
        <v>1</v>
      </c>
      <c r="C510" s="281"/>
      <c r="D510" s="259">
        <v>0</v>
      </c>
      <c r="E510" s="259">
        <v>0</v>
      </c>
      <c r="F510" s="259">
        <v>1</v>
      </c>
      <c r="G510" s="259">
        <v>0</v>
      </c>
      <c r="H510" s="281">
        <v>0</v>
      </c>
      <c r="I510" s="281">
        <v>0</v>
      </c>
      <c r="J510" s="253"/>
      <c r="K510" s="253"/>
      <c r="L510" s="253"/>
      <c r="M510" s="258"/>
      <c r="N510" s="258"/>
      <c r="O510" s="258"/>
      <c r="P510" s="258"/>
    </row>
    <row r="511" spans="1:16" s="219" customFormat="1" ht="9" customHeight="1">
      <c r="A511" s="253" t="s">
        <v>79</v>
      </c>
      <c r="B511" s="281">
        <v>0</v>
      </c>
      <c r="C511" s="281"/>
      <c r="D511" s="281">
        <v>0</v>
      </c>
      <c r="E511" s="281">
        <v>0</v>
      </c>
      <c r="F511" s="281">
        <v>0</v>
      </c>
      <c r="G511" s="281">
        <v>0</v>
      </c>
      <c r="H511" s="281">
        <v>0</v>
      </c>
      <c r="I511" s="281">
        <v>0</v>
      </c>
      <c r="J511" s="253"/>
      <c r="K511" s="253"/>
      <c r="L511" s="253"/>
      <c r="M511" s="258"/>
      <c r="N511" s="258"/>
      <c r="O511" s="258"/>
      <c r="P511" s="258"/>
    </row>
    <row r="512" spans="1:16" s="219" customFormat="1" ht="9" customHeight="1">
      <c r="A512" s="253" t="s">
        <v>80</v>
      </c>
      <c r="B512" s="259">
        <v>0</v>
      </c>
      <c r="C512" s="281"/>
      <c r="D512" s="259">
        <v>0</v>
      </c>
      <c r="E512" s="259">
        <v>0</v>
      </c>
      <c r="F512" s="259">
        <v>0</v>
      </c>
      <c r="G512" s="259">
        <v>0</v>
      </c>
      <c r="H512" s="281">
        <v>0</v>
      </c>
      <c r="I512" s="281">
        <v>0</v>
      </c>
      <c r="J512" s="253"/>
      <c r="K512" s="253"/>
      <c r="L512" s="253"/>
      <c r="M512" s="258"/>
      <c r="N512" s="258"/>
      <c r="O512" s="258"/>
      <c r="P512" s="258"/>
    </row>
    <row r="513" spans="1:16" s="219" customFormat="1" ht="9" customHeight="1">
      <c r="A513" s="225" t="s">
        <v>81</v>
      </c>
      <c r="B513" s="280">
        <v>0</v>
      </c>
      <c r="C513" s="280"/>
      <c r="D513" s="280">
        <v>0</v>
      </c>
      <c r="E513" s="280">
        <v>0</v>
      </c>
      <c r="F513" s="280">
        <v>0</v>
      </c>
      <c r="G513" s="280">
        <v>0</v>
      </c>
      <c r="H513" s="280">
        <v>0</v>
      </c>
      <c r="I513" s="280">
        <v>0</v>
      </c>
      <c r="J513" s="253"/>
      <c r="K513" s="253"/>
      <c r="L513" s="253"/>
      <c r="M513" s="258"/>
      <c r="N513" s="258"/>
      <c r="O513" s="258"/>
      <c r="P513" s="258"/>
    </row>
    <row r="514" spans="1:16" s="219" customFormat="1" ht="9" customHeight="1">
      <c r="A514" s="253"/>
      <c r="B514" s="281"/>
      <c r="C514" s="281"/>
      <c r="D514" s="281"/>
      <c r="E514" s="281"/>
      <c r="F514" s="281"/>
      <c r="G514" s="281"/>
      <c r="H514" s="281"/>
      <c r="I514" s="281"/>
    </row>
    <row r="515" spans="1:16" s="219" customFormat="1" ht="8.65" customHeight="1">
      <c r="A515" s="218">
        <v>2009</v>
      </c>
      <c r="B515" s="249"/>
      <c r="C515" s="249"/>
      <c r="D515" s="249"/>
      <c r="E515" s="249"/>
      <c r="F515" s="249"/>
      <c r="G515" s="249"/>
      <c r="H515" s="249"/>
      <c r="I515" s="249"/>
    </row>
    <row r="516" spans="1:16" s="219" customFormat="1" ht="8.65" customHeight="1">
      <c r="A516" s="222" t="s">
        <v>102</v>
      </c>
      <c r="B516" s="243">
        <f>SUM(B518:B549)</f>
        <v>81</v>
      </c>
      <c r="C516" s="243"/>
      <c r="D516" s="243">
        <f t="shared" ref="D516:I516" si="19">SUM(D518:D549)</f>
        <v>60</v>
      </c>
      <c r="E516" s="243">
        <f t="shared" si="19"/>
        <v>1</v>
      </c>
      <c r="F516" s="243">
        <f t="shared" si="19"/>
        <v>18</v>
      </c>
      <c r="G516" s="243">
        <f t="shared" si="19"/>
        <v>2</v>
      </c>
      <c r="H516" s="243">
        <f t="shared" si="19"/>
        <v>0</v>
      </c>
      <c r="I516" s="243">
        <f t="shared" si="19"/>
        <v>0</v>
      </c>
      <c r="J516" s="283"/>
      <c r="K516" s="283"/>
      <c r="L516" s="283"/>
      <c r="M516" s="258"/>
      <c r="N516" s="258"/>
      <c r="O516" s="258"/>
      <c r="P516" s="258"/>
    </row>
    <row r="517" spans="1:16" s="219" customFormat="1" ht="3" customHeight="1">
      <c r="A517" s="222"/>
      <c r="B517" s="243"/>
      <c r="C517" s="243"/>
      <c r="D517" s="243"/>
      <c r="E517" s="243"/>
      <c r="F517" s="243"/>
      <c r="G517" s="243"/>
      <c r="H517" s="243"/>
      <c r="I517" s="243"/>
      <c r="J517" s="283"/>
      <c r="K517" s="283"/>
      <c r="L517" s="283"/>
      <c r="M517" s="258"/>
      <c r="N517" s="258"/>
      <c r="O517" s="258"/>
      <c r="P517" s="258"/>
    </row>
    <row r="518" spans="1:16" s="219" customFormat="1" ht="9" customHeight="1">
      <c r="A518" s="220" t="s">
        <v>50</v>
      </c>
      <c r="B518" s="279">
        <v>0</v>
      </c>
      <c r="C518" s="279"/>
      <c r="D518" s="279">
        <v>0</v>
      </c>
      <c r="E518" s="279">
        <v>0</v>
      </c>
      <c r="F518" s="279">
        <v>0</v>
      </c>
      <c r="G518" s="279">
        <v>0</v>
      </c>
      <c r="H518" s="279">
        <v>0</v>
      </c>
      <c r="I518" s="279">
        <v>0</v>
      </c>
      <c r="J518" s="253"/>
      <c r="K518" s="253"/>
      <c r="L518" s="253"/>
      <c r="M518" s="258"/>
      <c r="N518" s="258"/>
      <c r="O518" s="258"/>
      <c r="P518" s="258"/>
    </row>
    <row r="519" spans="1:16" s="219" customFormat="1" ht="9" customHeight="1">
      <c r="A519" s="220" t="s">
        <v>51</v>
      </c>
      <c r="B519" s="259">
        <v>46</v>
      </c>
      <c r="C519" s="279"/>
      <c r="D519" s="259">
        <v>46</v>
      </c>
      <c r="E519" s="259">
        <v>0</v>
      </c>
      <c r="F519" s="259">
        <v>0</v>
      </c>
      <c r="G519" s="259">
        <v>0</v>
      </c>
      <c r="H519" s="279">
        <v>0</v>
      </c>
      <c r="I519" s="259">
        <v>0</v>
      </c>
      <c r="J519" s="253"/>
      <c r="K519" s="253"/>
      <c r="L519" s="253"/>
      <c r="M519" s="258"/>
      <c r="N519" s="258"/>
      <c r="O519" s="258"/>
      <c r="P519" s="258"/>
    </row>
    <row r="520" spans="1:16" s="219" customFormat="1" ht="9" customHeight="1">
      <c r="A520" s="220" t="s">
        <v>52</v>
      </c>
      <c r="B520" s="259">
        <v>1</v>
      </c>
      <c r="C520" s="279"/>
      <c r="D520" s="259">
        <v>1</v>
      </c>
      <c r="E520" s="259">
        <v>0</v>
      </c>
      <c r="F520" s="259">
        <v>0</v>
      </c>
      <c r="G520" s="259">
        <v>0</v>
      </c>
      <c r="H520" s="279">
        <v>0</v>
      </c>
      <c r="I520" s="279">
        <v>0</v>
      </c>
      <c r="J520" s="253"/>
      <c r="K520" s="253"/>
      <c r="L520" s="253"/>
      <c r="M520" s="258"/>
      <c r="N520" s="258"/>
      <c r="O520" s="258"/>
      <c r="P520" s="258"/>
    </row>
    <row r="521" spans="1:16" s="219" customFormat="1" ht="9" customHeight="1">
      <c r="A521" s="225" t="s">
        <v>53</v>
      </c>
      <c r="B521" s="280">
        <v>0</v>
      </c>
      <c r="C521" s="280"/>
      <c r="D521" s="280">
        <v>0</v>
      </c>
      <c r="E521" s="280">
        <v>0</v>
      </c>
      <c r="F521" s="280">
        <v>0</v>
      </c>
      <c r="G521" s="280">
        <v>0</v>
      </c>
      <c r="H521" s="280">
        <v>0</v>
      </c>
      <c r="I521" s="280">
        <v>0</v>
      </c>
      <c r="J521" s="253"/>
      <c r="K521" s="253"/>
      <c r="L521" s="253"/>
      <c r="M521" s="258"/>
      <c r="N521" s="258"/>
      <c r="O521" s="258"/>
      <c r="P521" s="258"/>
    </row>
    <row r="522" spans="1:16" s="219" customFormat="1" ht="9" customHeight="1">
      <c r="A522" s="253" t="s">
        <v>54</v>
      </c>
      <c r="B522" s="259">
        <v>0</v>
      </c>
      <c r="C522" s="281"/>
      <c r="D522" s="259">
        <v>0</v>
      </c>
      <c r="E522" s="259">
        <v>0</v>
      </c>
      <c r="F522" s="259">
        <v>0</v>
      </c>
      <c r="G522" s="259">
        <v>0</v>
      </c>
      <c r="H522" s="281">
        <v>0</v>
      </c>
      <c r="I522" s="281">
        <v>0</v>
      </c>
      <c r="J522" s="253"/>
      <c r="K522" s="253"/>
      <c r="L522" s="253"/>
      <c r="M522" s="258"/>
      <c r="N522" s="258"/>
      <c r="O522" s="258"/>
      <c r="P522" s="258"/>
    </row>
    <row r="523" spans="1:16" s="219" customFormat="1" ht="9" customHeight="1">
      <c r="A523" s="253" t="s">
        <v>55</v>
      </c>
      <c r="B523" s="259">
        <v>1</v>
      </c>
      <c r="C523" s="281"/>
      <c r="D523" s="259">
        <v>1</v>
      </c>
      <c r="E523" s="259">
        <v>0</v>
      </c>
      <c r="F523" s="259">
        <v>0</v>
      </c>
      <c r="G523" s="259">
        <v>0</v>
      </c>
      <c r="H523" s="281">
        <v>0</v>
      </c>
      <c r="I523" s="281">
        <v>0</v>
      </c>
      <c r="J523" s="253"/>
      <c r="K523" s="253"/>
      <c r="L523" s="253"/>
      <c r="M523" s="258"/>
      <c r="N523" s="258"/>
      <c r="O523" s="258"/>
      <c r="P523" s="258"/>
    </row>
    <row r="524" spans="1:16" s="219" customFormat="1" ht="9" customHeight="1">
      <c r="A524" s="253" t="s">
        <v>56</v>
      </c>
      <c r="B524" s="281">
        <v>0</v>
      </c>
      <c r="C524" s="281"/>
      <c r="D524" s="281">
        <v>0</v>
      </c>
      <c r="E524" s="281">
        <v>0</v>
      </c>
      <c r="F524" s="281">
        <v>0</v>
      </c>
      <c r="G524" s="281">
        <v>0</v>
      </c>
      <c r="H524" s="281">
        <v>0</v>
      </c>
      <c r="I524" s="281">
        <v>0</v>
      </c>
      <c r="J524" s="253"/>
      <c r="K524" s="253"/>
      <c r="L524" s="253"/>
      <c r="M524" s="258"/>
      <c r="N524" s="258"/>
      <c r="O524" s="258"/>
      <c r="P524" s="258"/>
    </row>
    <row r="525" spans="1:16" s="219" customFormat="1" ht="9" customHeight="1">
      <c r="A525" s="225" t="s">
        <v>57</v>
      </c>
      <c r="B525" s="280">
        <v>0</v>
      </c>
      <c r="C525" s="280"/>
      <c r="D525" s="280">
        <v>0</v>
      </c>
      <c r="E525" s="280">
        <v>0</v>
      </c>
      <c r="F525" s="280">
        <v>0</v>
      </c>
      <c r="G525" s="280">
        <v>0</v>
      </c>
      <c r="H525" s="280">
        <v>0</v>
      </c>
      <c r="I525" s="280">
        <v>0</v>
      </c>
      <c r="J525" s="253"/>
      <c r="K525" s="253"/>
      <c r="L525" s="253"/>
      <c r="M525" s="258"/>
      <c r="N525" s="258"/>
      <c r="O525" s="258"/>
      <c r="P525" s="258"/>
    </row>
    <row r="526" spans="1:16" s="219" customFormat="1" ht="9" customHeight="1">
      <c r="A526" s="220" t="s">
        <v>58</v>
      </c>
      <c r="B526" s="259">
        <v>18</v>
      </c>
      <c r="C526" s="281"/>
      <c r="D526" s="259">
        <v>6</v>
      </c>
      <c r="E526" s="259">
        <v>1</v>
      </c>
      <c r="F526" s="259">
        <v>10</v>
      </c>
      <c r="G526" s="259">
        <v>1</v>
      </c>
      <c r="H526" s="281">
        <v>0</v>
      </c>
      <c r="I526" s="281">
        <v>0</v>
      </c>
      <c r="J526" s="253"/>
      <c r="K526" s="253"/>
      <c r="L526" s="253"/>
      <c r="M526" s="258"/>
      <c r="N526" s="258"/>
      <c r="O526" s="258"/>
      <c r="P526" s="258"/>
    </row>
    <row r="527" spans="1:16" s="219" customFormat="1" ht="9" customHeight="1">
      <c r="A527" s="253" t="s">
        <v>59</v>
      </c>
      <c r="B527" s="259">
        <v>0</v>
      </c>
      <c r="C527" s="281"/>
      <c r="D527" s="259">
        <v>0</v>
      </c>
      <c r="E527" s="259">
        <v>0</v>
      </c>
      <c r="F527" s="259">
        <v>0</v>
      </c>
      <c r="G527" s="259">
        <v>0</v>
      </c>
      <c r="H527" s="281">
        <v>0</v>
      </c>
      <c r="I527" s="281">
        <v>0</v>
      </c>
      <c r="J527" s="253"/>
      <c r="K527" s="253"/>
      <c r="L527" s="253"/>
      <c r="M527" s="258"/>
      <c r="N527" s="258"/>
      <c r="O527" s="258"/>
      <c r="P527" s="258"/>
    </row>
    <row r="528" spans="1:16" s="219" customFormat="1" ht="9" customHeight="1">
      <c r="A528" s="253" t="s">
        <v>60</v>
      </c>
      <c r="B528" s="259">
        <v>0</v>
      </c>
      <c r="C528" s="281"/>
      <c r="D528" s="259">
        <v>0</v>
      </c>
      <c r="E528" s="259">
        <v>0</v>
      </c>
      <c r="F528" s="259">
        <v>0</v>
      </c>
      <c r="G528" s="259">
        <v>0</v>
      </c>
      <c r="H528" s="281">
        <v>0</v>
      </c>
      <c r="I528" s="281">
        <v>0</v>
      </c>
      <c r="J528" s="253"/>
      <c r="K528" s="253"/>
      <c r="L528" s="253"/>
      <c r="M528" s="258"/>
      <c r="N528" s="258"/>
      <c r="O528" s="258"/>
      <c r="P528" s="258"/>
    </row>
    <row r="529" spans="1:16" s="219" customFormat="1" ht="9" customHeight="1">
      <c r="A529" s="225" t="s">
        <v>61</v>
      </c>
      <c r="B529" s="260">
        <v>2</v>
      </c>
      <c r="C529" s="280"/>
      <c r="D529" s="260">
        <v>2</v>
      </c>
      <c r="E529" s="260">
        <v>0</v>
      </c>
      <c r="F529" s="260">
        <v>0</v>
      </c>
      <c r="G529" s="260">
        <v>0</v>
      </c>
      <c r="H529" s="280">
        <v>0</v>
      </c>
      <c r="I529" s="280">
        <v>0</v>
      </c>
      <c r="J529" s="253"/>
      <c r="K529" s="253"/>
      <c r="L529" s="253"/>
      <c r="M529" s="258"/>
      <c r="N529" s="258"/>
      <c r="O529" s="258"/>
      <c r="P529" s="258"/>
    </row>
    <row r="530" spans="1:16" s="219" customFormat="1" ht="9" customHeight="1">
      <c r="A530" s="253" t="s">
        <v>62</v>
      </c>
      <c r="B530" s="281">
        <v>0</v>
      </c>
      <c r="C530" s="281"/>
      <c r="D530" s="281">
        <v>0</v>
      </c>
      <c r="E530" s="281">
        <v>0</v>
      </c>
      <c r="F530" s="281">
        <v>0</v>
      </c>
      <c r="G530" s="281">
        <v>0</v>
      </c>
      <c r="H530" s="281">
        <v>0</v>
      </c>
      <c r="I530" s="281">
        <v>0</v>
      </c>
      <c r="J530" s="253"/>
      <c r="K530" s="253"/>
      <c r="L530" s="253"/>
      <c r="M530" s="258"/>
      <c r="N530" s="258"/>
      <c r="O530" s="258"/>
      <c r="P530" s="258"/>
    </row>
    <row r="531" spans="1:16" s="219" customFormat="1" ht="9" customHeight="1">
      <c r="A531" s="253" t="s">
        <v>63</v>
      </c>
      <c r="B531" s="259">
        <v>5</v>
      </c>
      <c r="C531" s="281"/>
      <c r="D531" s="259">
        <v>2</v>
      </c>
      <c r="E531" s="259">
        <v>0</v>
      </c>
      <c r="F531" s="259">
        <v>3</v>
      </c>
      <c r="G531" s="259">
        <v>0</v>
      </c>
      <c r="H531" s="281">
        <v>0</v>
      </c>
      <c r="I531" s="281">
        <v>0</v>
      </c>
      <c r="J531" s="253"/>
      <c r="K531" s="253"/>
      <c r="L531" s="253"/>
      <c r="M531" s="258"/>
      <c r="N531" s="258"/>
      <c r="O531" s="258"/>
      <c r="P531" s="258"/>
    </row>
    <row r="532" spans="1:16" s="219" customFormat="1" ht="9" customHeight="1">
      <c r="A532" s="253" t="s">
        <v>64</v>
      </c>
      <c r="B532" s="281">
        <v>1</v>
      </c>
      <c r="C532" s="281"/>
      <c r="D532" s="281">
        <v>0</v>
      </c>
      <c r="E532" s="281">
        <v>0</v>
      </c>
      <c r="F532" s="281">
        <v>1</v>
      </c>
      <c r="G532" s="281">
        <v>0</v>
      </c>
      <c r="H532" s="281">
        <v>0</v>
      </c>
      <c r="I532" s="281">
        <v>0</v>
      </c>
      <c r="J532" s="253"/>
      <c r="K532" s="253"/>
      <c r="L532" s="253"/>
      <c r="M532" s="258"/>
      <c r="N532" s="258"/>
      <c r="O532" s="258"/>
      <c r="P532" s="258"/>
    </row>
    <row r="533" spans="1:16" s="219" customFormat="1" ht="9" customHeight="1">
      <c r="A533" s="225" t="s">
        <v>65</v>
      </c>
      <c r="B533" s="260">
        <v>3</v>
      </c>
      <c r="C533" s="280"/>
      <c r="D533" s="260">
        <v>1</v>
      </c>
      <c r="E533" s="260">
        <v>0</v>
      </c>
      <c r="F533" s="260">
        <v>2</v>
      </c>
      <c r="G533" s="260">
        <v>0</v>
      </c>
      <c r="H533" s="280">
        <v>0</v>
      </c>
      <c r="I533" s="280">
        <v>0</v>
      </c>
      <c r="J533" s="253"/>
      <c r="K533" s="253"/>
      <c r="L533" s="253"/>
      <c r="M533" s="258"/>
      <c r="N533" s="258"/>
      <c r="O533" s="258"/>
      <c r="P533" s="258"/>
    </row>
    <row r="534" spans="1:16" s="219" customFormat="1" ht="9" customHeight="1">
      <c r="A534" s="253" t="s">
        <v>66</v>
      </c>
      <c r="B534" s="281">
        <v>0</v>
      </c>
      <c r="C534" s="281"/>
      <c r="D534" s="281">
        <v>0</v>
      </c>
      <c r="E534" s="281">
        <v>0</v>
      </c>
      <c r="F534" s="281">
        <v>0</v>
      </c>
      <c r="G534" s="281">
        <v>0</v>
      </c>
      <c r="H534" s="281">
        <v>0</v>
      </c>
      <c r="I534" s="281">
        <v>0</v>
      </c>
      <c r="J534" s="253"/>
      <c r="K534" s="253"/>
      <c r="L534" s="253"/>
      <c r="M534" s="258"/>
      <c r="N534" s="258"/>
      <c r="O534" s="258"/>
      <c r="P534" s="258"/>
    </row>
    <row r="535" spans="1:16" s="219" customFormat="1" ht="9" customHeight="1">
      <c r="A535" s="253" t="s">
        <v>67</v>
      </c>
      <c r="B535" s="281">
        <v>0</v>
      </c>
      <c r="C535" s="281"/>
      <c r="D535" s="281">
        <v>0</v>
      </c>
      <c r="E535" s="281">
        <v>0</v>
      </c>
      <c r="F535" s="281">
        <v>0</v>
      </c>
      <c r="G535" s="281">
        <v>0</v>
      </c>
      <c r="H535" s="281">
        <v>0</v>
      </c>
      <c r="I535" s="281">
        <v>0</v>
      </c>
      <c r="J535" s="253"/>
      <c r="K535" s="253"/>
      <c r="L535" s="253"/>
      <c r="M535" s="258"/>
      <c r="N535" s="258"/>
      <c r="O535" s="258"/>
      <c r="P535" s="258"/>
    </row>
    <row r="536" spans="1:16" s="219" customFormat="1" ht="9" customHeight="1">
      <c r="A536" s="253" t="s">
        <v>68</v>
      </c>
      <c r="B536" s="281">
        <v>0</v>
      </c>
      <c r="C536" s="281"/>
      <c r="D536" s="281">
        <v>0</v>
      </c>
      <c r="E536" s="281">
        <v>0</v>
      </c>
      <c r="F536" s="281">
        <v>0</v>
      </c>
      <c r="G536" s="281">
        <v>0</v>
      </c>
      <c r="H536" s="281">
        <v>0</v>
      </c>
      <c r="I536" s="281">
        <v>0</v>
      </c>
      <c r="J536" s="253"/>
      <c r="K536" s="253"/>
      <c r="L536" s="253"/>
      <c r="M536" s="258"/>
      <c r="N536" s="258"/>
      <c r="O536" s="258"/>
      <c r="P536" s="258"/>
    </row>
    <row r="537" spans="1:16" s="219" customFormat="1" ht="9" customHeight="1">
      <c r="A537" s="225" t="s">
        <v>69</v>
      </c>
      <c r="B537" s="260">
        <v>0</v>
      </c>
      <c r="C537" s="280"/>
      <c r="D537" s="260">
        <v>0</v>
      </c>
      <c r="E537" s="260">
        <v>0</v>
      </c>
      <c r="F537" s="260">
        <v>0</v>
      </c>
      <c r="G537" s="260">
        <v>0</v>
      </c>
      <c r="H537" s="280">
        <v>0</v>
      </c>
      <c r="I537" s="280">
        <v>0</v>
      </c>
      <c r="J537" s="253"/>
      <c r="K537" s="253"/>
      <c r="L537" s="253"/>
      <c r="M537" s="258"/>
      <c r="N537" s="258"/>
      <c r="O537" s="258"/>
      <c r="P537" s="258"/>
    </row>
    <row r="538" spans="1:16" s="219" customFormat="1" ht="9" customHeight="1">
      <c r="A538" s="253" t="s">
        <v>70</v>
      </c>
      <c r="B538" s="281">
        <v>0</v>
      </c>
      <c r="C538" s="281"/>
      <c r="D538" s="281">
        <v>0</v>
      </c>
      <c r="E538" s="281">
        <v>0</v>
      </c>
      <c r="F538" s="281">
        <v>0</v>
      </c>
      <c r="G538" s="281">
        <v>0</v>
      </c>
      <c r="H538" s="281">
        <v>0</v>
      </c>
      <c r="I538" s="281">
        <v>0</v>
      </c>
      <c r="J538" s="253"/>
      <c r="K538" s="253"/>
      <c r="L538" s="253"/>
      <c r="M538" s="258"/>
      <c r="N538" s="258"/>
      <c r="O538" s="258"/>
      <c r="P538" s="258"/>
    </row>
    <row r="539" spans="1:16" s="219" customFormat="1" ht="9" customHeight="1">
      <c r="A539" s="253" t="s">
        <v>71</v>
      </c>
      <c r="B539" s="259">
        <v>0</v>
      </c>
      <c r="C539" s="281"/>
      <c r="D539" s="259">
        <v>0</v>
      </c>
      <c r="E539" s="259">
        <v>0</v>
      </c>
      <c r="F539" s="259">
        <v>0</v>
      </c>
      <c r="G539" s="259">
        <v>0</v>
      </c>
      <c r="H539" s="281">
        <v>0</v>
      </c>
      <c r="I539" s="281">
        <v>0</v>
      </c>
      <c r="J539" s="253"/>
      <c r="K539" s="253"/>
      <c r="L539" s="253"/>
      <c r="M539" s="258"/>
      <c r="N539" s="258"/>
      <c r="O539" s="258"/>
      <c r="P539" s="258"/>
    </row>
    <row r="540" spans="1:16" s="219" customFormat="1" ht="9" customHeight="1">
      <c r="A540" s="253" t="s">
        <v>72</v>
      </c>
      <c r="B540" s="259">
        <v>0</v>
      </c>
      <c r="C540" s="281"/>
      <c r="D540" s="259">
        <v>0</v>
      </c>
      <c r="E540" s="259">
        <v>0</v>
      </c>
      <c r="F540" s="259">
        <v>0</v>
      </c>
      <c r="G540" s="259">
        <v>0</v>
      </c>
      <c r="H540" s="281">
        <v>0</v>
      </c>
      <c r="I540" s="281">
        <v>0</v>
      </c>
      <c r="J540" s="253"/>
      <c r="K540" s="253"/>
      <c r="L540" s="253"/>
      <c r="M540" s="258"/>
      <c r="N540" s="258"/>
      <c r="O540" s="258"/>
      <c r="P540" s="258"/>
    </row>
    <row r="541" spans="1:16" s="219" customFormat="1" ht="9" customHeight="1">
      <c r="A541" s="225" t="s">
        <v>73</v>
      </c>
      <c r="B541" s="280">
        <v>0</v>
      </c>
      <c r="C541" s="280"/>
      <c r="D541" s="280">
        <v>0</v>
      </c>
      <c r="E541" s="280">
        <v>0</v>
      </c>
      <c r="F541" s="280">
        <v>0</v>
      </c>
      <c r="G541" s="280">
        <v>0</v>
      </c>
      <c r="H541" s="280">
        <v>0</v>
      </c>
      <c r="I541" s="280">
        <v>0</v>
      </c>
      <c r="J541" s="253"/>
      <c r="K541" s="253"/>
      <c r="L541" s="253"/>
      <c r="M541" s="258"/>
      <c r="N541" s="258"/>
      <c r="O541" s="258"/>
      <c r="P541" s="258"/>
    </row>
    <row r="542" spans="1:16" s="219" customFormat="1" ht="9" customHeight="1">
      <c r="A542" s="253" t="s">
        <v>74</v>
      </c>
      <c r="B542" s="259">
        <v>1</v>
      </c>
      <c r="C542" s="281"/>
      <c r="D542" s="259">
        <v>0</v>
      </c>
      <c r="E542" s="259">
        <v>0</v>
      </c>
      <c r="F542" s="259">
        <v>1</v>
      </c>
      <c r="G542" s="259">
        <v>0</v>
      </c>
      <c r="H542" s="281">
        <v>0</v>
      </c>
      <c r="I542" s="281">
        <v>0</v>
      </c>
      <c r="J542" s="253"/>
      <c r="K542" s="253"/>
      <c r="L542" s="253"/>
      <c r="M542" s="258"/>
      <c r="N542" s="258"/>
      <c r="O542" s="258"/>
      <c r="P542" s="258"/>
    </row>
    <row r="543" spans="1:16" s="219" customFormat="1" ht="9" customHeight="1">
      <c r="A543" s="253" t="s">
        <v>75</v>
      </c>
      <c r="B543" s="259">
        <v>2</v>
      </c>
      <c r="C543" s="281"/>
      <c r="D543" s="259">
        <v>1</v>
      </c>
      <c r="E543" s="259">
        <v>0</v>
      </c>
      <c r="F543" s="259">
        <v>0</v>
      </c>
      <c r="G543" s="259">
        <v>1</v>
      </c>
      <c r="H543" s="281">
        <v>0</v>
      </c>
      <c r="I543" s="281">
        <v>0</v>
      </c>
      <c r="J543" s="253"/>
      <c r="K543" s="253"/>
      <c r="L543" s="253"/>
      <c r="M543" s="258"/>
      <c r="N543" s="258"/>
      <c r="O543" s="258"/>
      <c r="P543" s="258"/>
    </row>
    <row r="544" spans="1:16" s="219" customFormat="1" ht="9" customHeight="1">
      <c r="A544" s="253" t="s">
        <v>76</v>
      </c>
      <c r="B544" s="281">
        <v>0</v>
      </c>
      <c r="C544" s="281"/>
      <c r="D544" s="281">
        <v>0</v>
      </c>
      <c r="E544" s="281">
        <v>0</v>
      </c>
      <c r="F544" s="281">
        <v>0</v>
      </c>
      <c r="G544" s="281">
        <v>0</v>
      </c>
      <c r="H544" s="281">
        <v>0</v>
      </c>
      <c r="I544" s="281">
        <v>0</v>
      </c>
      <c r="J544" s="253"/>
      <c r="K544" s="253"/>
      <c r="L544" s="253"/>
      <c r="M544" s="258"/>
      <c r="N544" s="258"/>
      <c r="O544" s="258"/>
      <c r="P544" s="258"/>
    </row>
    <row r="545" spans="1:16" s="219" customFormat="1" ht="9" customHeight="1">
      <c r="A545" s="225" t="s">
        <v>77</v>
      </c>
      <c r="B545" s="280">
        <v>0</v>
      </c>
      <c r="C545" s="280"/>
      <c r="D545" s="280">
        <v>0</v>
      </c>
      <c r="E545" s="280">
        <v>0</v>
      </c>
      <c r="F545" s="280">
        <v>0</v>
      </c>
      <c r="G545" s="280">
        <v>0</v>
      </c>
      <c r="H545" s="280">
        <v>0</v>
      </c>
      <c r="I545" s="280">
        <v>0</v>
      </c>
      <c r="J545" s="253"/>
      <c r="K545" s="253"/>
      <c r="L545" s="253"/>
      <c r="M545" s="258"/>
      <c r="N545" s="258"/>
      <c r="O545" s="258"/>
      <c r="P545" s="258"/>
    </row>
    <row r="546" spans="1:16" s="219" customFormat="1" ht="9" customHeight="1">
      <c r="A546" s="253" t="s">
        <v>78</v>
      </c>
      <c r="B546" s="259">
        <v>0</v>
      </c>
      <c r="C546" s="281"/>
      <c r="D546" s="259">
        <v>0</v>
      </c>
      <c r="E546" s="259">
        <v>0</v>
      </c>
      <c r="F546" s="259">
        <v>0</v>
      </c>
      <c r="G546" s="259">
        <v>0</v>
      </c>
      <c r="H546" s="281">
        <v>0</v>
      </c>
      <c r="I546" s="281">
        <v>0</v>
      </c>
      <c r="J546" s="253"/>
      <c r="K546" s="253"/>
      <c r="L546" s="253"/>
      <c r="M546" s="258"/>
      <c r="N546" s="258"/>
      <c r="O546" s="258"/>
      <c r="P546" s="258"/>
    </row>
    <row r="547" spans="1:16" s="219" customFormat="1" ht="9" customHeight="1">
      <c r="A547" s="253" t="s">
        <v>79</v>
      </c>
      <c r="B547" s="281">
        <v>1</v>
      </c>
      <c r="C547" s="281"/>
      <c r="D547" s="281">
        <v>0</v>
      </c>
      <c r="E547" s="281">
        <v>0</v>
      </c>
      <c r="F547" s="281">
        <v>1</v>
      </c>
      <c r="G547" s="281">
        <v>0</v>
      </c>
      <c r="H547" s="281">
        <v>0</v>
      </c>
      <c r="I547" s="281">
        <v>0</v>
      </c>
      <c r="J547" s="253"/>
      <c r="K547" s="253"/>
      <c r="L547" s="253"/>
      <c r="M547" s="258"/>
      <c r="N547" s="258"/>
      <c r="O547" s="258"/>
      <c r="P547" s="258"/>
    </row>
    <row r="548" spans="1:16" s="219" customFormat="1" ht="9" customHeight="1">
      <c r="A548" s="253" t="s">
        <v>80</v>
      </c>
      <c r="B548" s="259">
        <v>0</v>
      </c>
      <c r="C548" s="281"/>
      <c r="D548" s="259">
        <v>0</v>
      </c>
      <c r="E548" s="259">
        <v>0</v>
      </c>
      <c r="F548" s="259">
        <v>0</v>
      </c>
      <c r="G548" s="259">
        <v>0</v>
      </c>
      <c r="H548" s="281">
        <v>0</v>
      </c>
      <c r="I548" s="281">
        <v>0</v>
      </c>
      <c r="J548" s="253"/>
      <c r="K548" s="253"/>
      <c r="L548" s="253"/>
      <c r="M548" s="258"/>
      <c r="N548" s="258"/>
      <c r="O548" s="258"/>
      <c r="P548" s="258"/>
    </row>
    <row r="549" spans="1:16" s="219" customFormat="1" ht="9" customHeight="1">
      <c r="A549" s="225" t="s">
        <v>81</v>
      </c>
      <c r="B549" s="280">
        <v>0</v>
      </c>
      <c r="C549" s="280"/>
      <c r="D549" s="280">
        <v>0</v>
      </c>
      <c r="E549" s="280">
        <v>0</v>
      </c>
      <c r="F549" s="280">
        <v>0</v>
      </c>
      <c r="G549" s="280">
        <v>0</v>
      </c>
      <c r="H549" s="280">
        <v>0</v>
      </c>
      <c r="I549" s="280">
        <v>0</v>
      </c>
      <c r="J549" s="253"/>
      <c r="K549" s="253"/>
      <c r="L549" s="253"/>
      <c r="M549" s="258"/>
      <c r="N549" s="258"/>
      <c r="O549" s="258"/>
      <c r="P549" s="258"/>
    </row>
    <row r="550" spans="1:16" s="219" customFormat="1" ht="9" customHeight="1">
      <c r="A550" s="253"/>
      <c r="B550" s="281"/>
      <c r="C550" s="281"/>
      <c r="D550" s="281"/>
      <c r="E550" s="281"/>
      <c r="F550" s="281"/>
      <c r="G550" s="281"/>
      <c r="H550" s="281"/>
      <c r="I550" s="281"/>
    </row>
    <row r="551" spans="1:16" s="219" customFormat="1" ht="8.65" customHeight="1">
      <c r="A551" s="218">
        <v>2010</v>
      </c>
      <c r="B551" s="249"/>
      <c r="C551" s="249"/>
      <c r="D551" s="249"/>
      <c r="E551" s="249"/>
      <c r="F551" s="249"/>
      <c r="G551" s="249"/>
      <c r="H551" s="249"/>
      <c r="I551" s="249"/>
    </row>
    <row r="552" spans="1:16" s="219" customFormat="1" ht="8.65" customHeight="1">
      <c r="A552" s="222" t="s">
        <v>102</v>
      </c>
      <c r="B552" s="243">
        <f>SUM(B554:B585)</f>
        <v>73</v>
      </c>
      <c r="C552" s="243"/>
      <c r="D552" s="243">
        <f t="shared" ref="D552:I552" si="20">SUM(D554:D585)</f>
        <v>40</v>
      </c>
      <c r="E552" s="243">
        <f t="shared" si="20"/>
        <v>5</v>
      </c>
      <c r="F552" s="243">
        <f t="shared" si="20"/>
        <v>26</v>
      </c>
      <c r="G552" s="243">
        <f t="shared" si="20"/>
        <v>1</v>
      </c>
      <c r="H552" s="243">
        <f t="shared" si="20"/>
        <v>3</v>
      </c>
      <c r="I552" s="243">
        <f t="shared" si="20"/>
        <v>0</v>
      </c>
      <c r="J552" s="283"/>
      <c r="K552" s="283"/>
      <c r="L552" s="283"/>
      <c r="M552" s="258"/>
      <c r="N552" s="258"/>
      <c r="O552" s="258"/>
      <c r="P552" s="258"/>
    </row>
    <row r="553" spans="1:16" s="219" customFormat="1" ht="3" customHeight="1">
      <c r="A553" s="222"/>
      <c r="B553" s="243"/>
      <c r="C553" s="243"/>
      <c r="D553" s="243"/>
      <c r="E553" s="243"/>
      <c r="F553" s="243"/>
      <c r="G553" s="243"/>
      <c r="H553" s="243"/>
      <c r="I553" s="243"/>
      <c r="J553" s="283"/>
      <c r="K553" s="283"/>
      <c r="L553" s="283"/>
      <c r="M553" s="258"/>
      <c r="N553" s="258"/>
      <c r="O553" s="258"/>
      <c r="P553" s="258"/>
    </row>
    <row r="554" spans="1:16" s="219" customFormat="1" ht="9" customHeight="1">
      <c r="A554" s="220" t="s">
        <v>50</v>
      </c>
      <c r="B554" s="279">
        <v>0</v>
      </c>
      <c r="C554" s="279"/>
      <c r="D554" s="279">
        <v>0</v>
      </c>
      <c r="E554" s="279">
        <v>0</v>
      </c>
      <c r="F554" s="279">
        <v>0</v>
      </c>
      <c r="G554" s="279">
        <v>0</v>
      </c>
      <c r="H554" s="279">
        <v>0</v>
      </c>
      <c r="I554" s="279">
        <v>0</v>
      </c>
      <c r="J554" s="253"/>
      <c r="K554" s="253"/>
      <c r="L554" s="253"/>
      <c r="M554" s="258"/>
      <c r="N554" s="258"/>
      <c r="O554" s="258"/>
      <c r="P554" s="258"/>
    </row>
    <row r="555" spans="1:16" s="219" customFormat="1" ht="9" customHeight="1">
      <c r="A555" s="220" t="s">
        <v>51</v>
      </c>
      <c r="B555" s="259">
        <v>32</v>
      </c>
      <c r="C555" s="279"/>
      <c r="D555" s="259">
        <v>28</v>
      </c>
      <c r="E555" s="259">
        <v>0</v>
      </c>
      <c r="F555" s="259">
        <v>1</v>
      </c>
      <c r="G555" s="259">
        <v>0</v>
      </c>
      <c r="H555" s="279">
        <v>3</v>
      </c>
      <c r="I555" s="259">
        <v>0</v>
      </c>
      <c r="J555" s="253"/>
      <c r="K555" s="253"/>
      <c r="L555" s="253"/>
      <c r="M555" s="258"/>
      <c r="N555" s="258"/>
      <c r="O555" s="258"/>
      <c r="P555" s="258"/>
    </row>
    <row r="556" spans="1:16" s="219" customFormat="1" ht="9" customHeight="1">
      <c r="A556" s="220" t="s">
        <v>52</v>
      </c>
      <c r="B556" s="259">
        <v>0</v>
      </c>
      <c r="C556" s="279"/>
      <c r="D556" s="259">
        <v>0</v>
      </c>
      <c r="E556" s="259">
        <v>0</v>
      </c>
      <c r="F556" s="259">
        <v>0</v>
      </c>
      <c r="G556" s="259">
        <v>0</v>
      </c>
      <c r="H556" s="279">
        <v>0</v>
      </c>
      <c r="I556" s="279">
        <v>0</v>
      </c>
      <c r="J556" s="253"/>
      <c r="K556" s="253"/>
      <c r="L556" s="253"/>
      <c r="M556" s="258"/>
      <c r="N556" s="258"/>
      <c r="O556" s="258"/>
      <c r="P556" s="258"/>
    </row>
    <row r="557" spans="1:16" s="219" customFormat="1" ht="9" customHeight="1">
      <c r="A557" s="225" t="s">
        <v>53</v>
      </c>
      <c r="B557" s="280">
        <v>0</v>
      </c>
      <c r="C557" s="280"/>
      <c r="D557" s="280">
        <v>0</v>
      </c>
      <c r="E557" s="280">
        <v>0</v>
      </c>
      <c r="F557" s="280">
        <v>0</v>
      </c>
      <c r="G557" s="280">
        <v>0</v>
      </c>
      <c r="H557" s="280">
        <v>0</v>
      </c>
      <c r="I557" s="280">
        <v>0</v>
      </c>
      <c r="J557" s="253"/>
      <c r="K557" s="253"/>
      <c r="L557" s="253"/>
      <c r="M557" s="258"/>
      <c r="N557" s="258"/>
      <c r="O557" s="258"/>
      <c r="P557" s="258"/>
    </row>
    <row r="558" spans="1:16" s="219" customFormat="1" ht="9" customHeight="1">
      <c r="A558" s="253" t="s">
        <v>54</v>
      </c>
      <c r="B558" s="259">
        <v>0</v>
      </c>
      <c r="C558" s="281"/>
      <c r="D558" s="259">
        <v>0</v>
      </c>
      <c r="E558" s="259">
        <v>0</v>
      </c>
      <c r="F558" s="259">
        <v>0</v>
      </c>
      <c r="G558" s="259">
        <v>0</v>
      </c>
      <c r="H558" s="281">
        <v>0</v>
      </c>
      <c r="I558" s="281">
        <v>0</v>
      </c>
      <c r="J558" s="253"/>
      <c r="K558" s="253"/>
      <c r="L558" s="253"/>
      <c r="M558" s="258"/>
      <c r="N558" s="258"/>
      <c r="O558" s="258"/>
      <c r="P558" s="258"/>
    </row>
    <row r="559" spans="1:16" s="219" customFormat="1" ht="9" customHeight="1">
      <c r="A559" s="253" t="s">
        <v>55</v>
      </c>
      <c r="B559" s="259">
        <v>1</v>
      </c>
      <c r="C559" s="281"/>
      <c r="D559" s="259">
        <v>1</v>
      </c>
      <c r="E559" s="259">
        <v>0</v>
      </c>
      <c r="F559" s="259">
        <v>0</v>
      </c>
      <c r="G559" s="259">
        <v>0</v>
      </c>
      <c r="H559" s="281">
        <v>0</v>
      </c>
      <c r="I559" s="281">
        <v>0</v>
      </c>
      <c r="J559" s="253"/>
      <c r="K559" s="253"/>
      <c r="L559" s="253"/>
      <c r="M559" s="258"/>
      <c r="N559" s="258"/>
      <c r="O559" s="258"/>
      <c r="P559" s="258"/>
    </row>
    <row r="560" spans="1:16" s="219" customFormat="1" ht="9" customHeight="1">
      <c r="A560" s="253" t="s">
        <v>56</v>
      </c>
      <c r="B560" s="281">
        <v>0</v>
      </c>
      <c r="C560" s="281"/>
      <c r="D560" s="281">
        <v>0</v>
      </c>
      <c r="E560" s="281">
        <v>0</v>
      </c>
      <c r="F560" s="281">
        <v>0</v>
      </c>
      <c r="G560" s="281">
        <v>0</v>
      </c>
      <c r="H560" s="281">
        <v>0</v>
      </c>
      <c r="I560" s="281">
        <v>0</v>
      </c>
      <c r="J560" s="253"/>
      <c r="K560" s="253"/>
      <c r="L560" s="253"/>
      <c r="M560" s="258"/>
      <c r="N560" s="258"/>
      <c r="O560" s="258"/>
      <c r="P560" s="258"/>
    </row>
    <row r="561" spans="1:16" s="219" customFormat="1" ht="9" customHeight="1">
      <c r="A561" s="225" t="s">
        <v>57</v>
      </c>
      <c r="B561" s="280">
        <v>0</v>
      </c>
      <c r="C561" s="280"/>
      <c r="D561" s="280">
        <v>0</v>
      </c>
      <c r="E561" s="280">
        <v>0</v>
      </c>
      <c r="F561" s="280">
        <v>0</v>
      </c>
      <c r="G561" s="280">
        <v>0</v>
      </c>
      <c r="H561" s="280">
        <v>0</v>
      </c>
      <c r="I561" s="280">
        <v>0</v>
      </c>
      <c r="J561" s="253"/>
      <c r="K561" s="253"/>
      <c r="L561" s="253"/>
      <c r="M561" s="258"/>
      <c r="N561" s="258"/>
      <c r="O561" s="258"/>
      <c r="P561" s="258"/>
    </row>
    <row r="562" spans="1:16" s="219" customFormat="1" ht="9" customHeight="1">
      <c r="A562" s="220" t="s">
        <v>58</v>
      </c>
      <c r="B562" s="259">
        <v>22</v>
      </c>
      <c r="C562" s="281"/>
      <c r="D562" s="259">
        <v>6</v>
      </c>
      <c r="E562" s="259">
        <v>2</v>
      </c>
      <c r="F562" s="259">
        <v>13</v>
      </c>
      <c r="G562" s="259">
        <v>1</v>
      </c>
      <c r="H562" s="281">
        <v>0</v>
      </c>
      <c r="I562" s="281">
        <v>0</v>
      </c>
      <c r="J562" s="253"/>
      <c r="K562" s="253"/>
      <c r="L562" s="253"/>
      <c r="M562" s="258"/>
      <c r="N562" s="258"/>
      <c r="O562" s="258"/>
      <c r="P562" s="258"/>
    </row>
    <row r="563" spans="1:16" s="219" customFormat="1" ht="9" customHeight="1">
      <c r="A563" s="253" t="s">
        <v>59</v>
      </c>
      <c r="B563" s="259">
        <v>1</v>
      </c>
      <c r="C563" s="281"/>
      <c r="D563" s="259">
        <v>0</v>
      </c>
      <c r="E563" s="259">
        <v>0</v>
      </c>
      <c r="F563" s="259">
        <v>1</v>
      </c>
      <c r="G563" s="259">
        <v>0</v>
      </c>
      <c r="H563" s="281">
        <v>0</v>
      </c>
      <c r="I563" s="281">
        <v>0</v>
      </c>
      <c r="J563" s="253"/>
      <c r="K563" s="253"/>
      <c r="L563" s="253"/>
      <c r="M563" s="258"/>
      <c r="N563" s="258"/>
      <c r="O563" s="258"/>
      <c r="P563" s="258"/>
    </row>
    <row r="564" spans="1:16" s="219" customFormat="1" ht="9" customHeight="1">
      <c r="A564" s="253" t="s">
        <v>60</v>
      </c>
      <c r="B564" s="259">
        <v>0</v>
      </c>
      <c r="C564" s="281"/>
      <c r="D564" s="259">
        <v>0</v>
      </c>
      <c r="E564" s="259">
        <v>0</v>
      </c>
      <c r="F564" s="259">
        <v>0</v>
      </c>
      <c r="G564" s="259">
        <v>0</v>
      </c>
      <c r="H564" s="281">
        <v>0</v>
      </c>
      <c r="I564" s="281">
        <v>0</v>
      </c>
      <c r="J564" s="253"/>
      <c r="K564" s="253"/>
      <c r="L564" s="253"/>
      <c r="M564" s="258"/>
      <c r="N564" s="258"/>
      <c r="O564" s="258"/>
      <c r="P564" s="258"/>
    </row>
    <row r="565" spans="1:16" s="219" customFormat="1" ht="9" customHeight="1">
      <c r="A565" s="225" t="s">
        <v>61</v>
      </c>
      <c r="B565" s="260">
        <v>1</v>
      </c>
      <c r="C565" s="280"/>
      <c r="D565" s="260">
        <v>1</v>
      </c>
      <c r="E565" s="260">
        <v>0</v>
      </c>
      <c r="F565" s="260">
        <v>0</v>
      </c>
      <c r="G565" s="260">
        <v>0</v>
      </c>
      <c r="H565" s="280">
        <v>0</v>
      </c>
      <c r="I565" s="280">
        <v>0</v>
      </c>
      <c r="J565" s="253"/>
      <c r="K565" s="253"/>
      <c r="L565" s="253"/>
      <c r="M565" s="258"/>
      <c r="N565" s="258"/>
      <c r="O565" s="258"/>
      <c r="P565" s="258"/>
    </row>
    <row r="566" spans="1:16" s="219" customFormat="1" ht="9" customHeight="1">
      <c r="A566" s="253" t="s">
        <v>62</v>
      </c>
      <c r="B566" s="281">
        <v>0</v>
      </c>
      <c r="C566" s="281"/>
      <c r="D566" s="281">
        <v>0</v>
      </c>
      <c r="E566" s="281">
        <v>0</v>
      </c>
      <c r="F566" s="281">
        <v>0</v>
      </c>
      <c r="G566" s="281">
        <v>0</v>
      </c>
      <c r="H566" s="281">
        <v>0</v>
      </c>
      <c r="I566" s="281">
        <v>0</v>
      </c>
      <c r="J566" s="253"/>
      <c r="K566" s="253"/>
      <c r="L566" s="253"/>
      <c r="M566" s="258"/>
      <c r="N566" s="258"/>
      <c r="O566" s="258"/>
      <c r="P566" s="258"/>
    </row>
    <row r="567" spans="1:16" s="219" customFormat="1" ht="9" customHeight="1">
      <c r="A567" s="253" t="s">
        <v>63</v>
      </c>
      <c r="B567" s="259">
        <v>5</v>
      </c>
      <c r="C567" s="281"/>
      <c r="D567" s="259">
        <v>0</v>
      </c>
      <c r="E567" s="259">
        <v>0</v>
      </c>
      <c r="F567" s="259">
        <v>5</v>
      </c>
      <c r="G567" s="259">
        <v>0</v>
      </c>
      <c r="H567" s="281">
        <v>0</v>
      </c>
      <c r="I567" s="281">
        <v>0</v>
      </c>
      <c r="J567" s="253"/>
      <c r="K567" s="253"/>
      <c r="L567" s="253"/>
      <c r="M567" s="258"/>
      <c r="N567" s="258"/>
      <c r="O567" s="258"/>
      <c r="P567" s="258"/>
    </row>
    <row r="568" spans="1:16" s="219" customFormat="1" ht="9" customHeight="1">
      <c r="A568" s="253" t="s">
        <v>64</v>
      </c>
      <c r="B568" s="281">
        <v>2</v>
      </c>
      <c r="C568" s="281"/>
      <c r="D568" s="281">
        <v>0</v>
      </c>
      <c r="E568" s="281">
        <v>0</v>
      </c>
      <c r="F568" s="281">
        <v>2</v>
      </c>
      <c r="G568" s="281">
        <v>0</v>
      </c>
      <c r="H568" s="281">
        <v>0</v>
      </c>
      <c r="I568" s="281">
        <v>0</v>
      </c>
      <c r="J568" s="253"/>
      <c r="K568" s="253"/>
      <c r="L568" s="253"/>
      <c r="M568" s="258"/>
      <c r="N568" s="258"/>
      <c r="O568" s="258"/>
      <c r="P568" s="258"/>
    </row>
    <row r="569" spans="1:16" s="219" customFormat="1" ht="9" customHeight="1">
      <c r="A569" s="225" t="s">
        <v>65</v>
      </c>
      <c r="B569" s="260">
        <v>1</v>
      </c>
      <c r="C569" s="280"/>
      <c r="D569" s="260">
        <v>1</v>
      </c>
      <c r="E569" s="260">
        <v>0</v>
      </c>
      <c r="F569" s="260">
        <v>0</v>
      </c>
      <c r="G569" s="260">
        <v>0</v>
      </c>
      <c r="H569" s="280">
        <v>0</v>
      </c>
      <c r="I569" s="280">
        <v>0</v>
      </c>
      <c r="J569" s="253"/>
      <c r="K569" s="253"/>
      <c r="L569" s="253"/>
      <c r="M569" s="258"/>
      <c r="N569" s="258"/>
      <c r="O569" s="258"/>
      <c r="P569" s="258"/>
    </row>
    <row r="570" spans="1:16" s="219" customFormat="1" ht="9" customHeight="1">
      <c r="A570" s="253" t="s">
        <v>66</v>
      </c>
      <c r="B570" s="281">
        <v>0</v>
      </c>
      <c r="C570" s="281"/>
      <c r="D570" s="281">
        <v>0</v>
      </c>
      <c r="E570" s="281">
        <v>0</v>
      </c>
      <c r="F570" s="281">
        <v>0</v>
      </c>
      <c r="G570" s="281">
        <v>0</v>
      </c>
      <c r="H570" s="281">
        <v>0</v>
      </c>
      <c r="I570" s="281">
        <v>0</v>
      </c>
      <c r="J570" s="253"/>
      <c r="K570" s="253"/>
      <c r="L570" s="253"/>
      <c r="M570" s="258"/>
      <c r="N570" s="258"/>
      <c r="O570" s="258"/>
      <c r="P570" s="258"/>
    </row>
    <row r="571" spans="1:16" s="219" customFormat="1" ht="9" customHeight="1">
      <c r="A571" s="253" t="s">
        <v>67</v>
      </c>
      <c r="B571" s="281">
        <v>0</v>
      </c>
      <c r="C571" s="281"/>
      <c r="D571" s="281">
        <v>0</v>
      </c>
      <c r="E571" s="281">
        <v>0</v>
      </c>
      <c r="F571" s="281">
        <v>0</v>
      </c>
      <c r="G571" s="281">
        <v>0</v>
      </c>
      <c r="H571" s="281">
        <v>0</v>
      </c>
      <c r="I571" s="281">
        <v>0</v>
      </c>
      <c r="J571" s="253"/>
      <c r="K571" s="253"/>
      <c r="L571" s="253"/>
      <c r="M571" s="258"/>
      <c r="N571" s="258"/>
      <c r="O571" s="258"/>
      <c r="P571" s="258"/>
    </row>
    <row r="572" spans="1:16" s="219" customFormat="1" ht="9" customHeight="1">
      <c r="A572" s="253" t="s">
        <v>68</v>
      </c>
      <c r="B572" s="281">
        <v>0</v>
      </c>
      <c r="C572" s="281"/>
      <c r="D572" s="281">
        <v>0</v>
      </c>
      <c r="E572" s="281">
        <v>0</v>
      </c>
      <c r="F572" s="281">
        <v>0</v>
      </c>
      <c r="G572" s="281">
        <v>0</v>
      </c>
      <c r="H572" s="281">
        <v>0</v>
      </c>
      <c r="I572" s="281">
        <v>0</v>
      </c>
      <c r="J572" s="253"/>
      <c r="K572" s="253"/>
      <c r="L572" s="253"/>
      <c r="M572" s="258"/>
      <c r="N572" s="258"/>
      <c r="O572" s="258"/>
      <c r="P572" s="258"/>
    </row>
    <row r="573" spans="1:16" s="219" customFormat="1" ht="9" customHeight="1">
      <c r="A573" s="225" t="s">
        <v>69</v>
      </c>
      <c r="B573" s="260">
        <v>3</v>
      </c>
      <c r="C573" s="280"/>
      <c r="D573" s="260">
        <v>0</v>
      </c>
      <c r="E573" s="260">
        <v>3</v>
      </c>
      <c r="F573" s="260">
        <v>2</v>
      </c>
      <c r="G573" s="260">
        <v>0</v>
      </c>
      <c r="H573" s="280">
        <v>0</v>
      </c>
      <c r="I573" s="280">
        <v>0</v>
      </c>
      <c r="J573" s="253"/>
      <c r="K573" s="253"/>
      <c r="L573" s="253"/>
      <c r="M573" s="258"/>
      <c r="N573" s="258"/>
      <c r="O573" s="258"/>
      <c r="P573" s="258"/>
    </row>
    <row r="574" spans="1:16" s="219" customFormat="1" ht="9" customHeight="1">
      <c r="A574" s="253" t="s">
        <v>70</v>
      </c>
      <c r="B574" s="281">
        <v>0</v>
      </c>
      <c r="C574" s="281"/>
      <c r="D574" s="281">
        <v>0</v>
      </c>
      <c r="E574" s="281">
        <v>0</v>
      </c>
      <c r="F574" s="281">
        <v>0</v>
      </c>
      <c r="G574" s="281">
        <v>0</v>
      </c>
      <c r="H574" s="281">
        <v>0</v>
      </c>
      <c r="I574" s="281">
        <v>0</v>
      </c>
      <c r="J574" s="253"/>
      <c r="K574" s="253"/>
      <c r="L574" s="253"/>
      <c r="M574" s="258"/>
      <c r="N574" s="258"/>
      <c r="O574" s="258"/>
      <c r="P574" s="258"/>
    </row>
    <row r="575" spans="1:16" s="219" customFormat="1" ht="9" customHeight="1">
      <c r="A575" s="253" t="s">
        <v>71</v>
      </c>
      <c r="B575" s="259">
        <v>0</v>
      </c>
      <c r="C575" s="281"/>
      <c r="D575" s="259">
        <v>0</v>
      </c>
      <c r="E575" s="259">
        <v>0</v>
      </c>
      <c r="F575" s="259">
        <v>0</v>
      </c>
      <c r="G575" s="259">
        <v>0</v>
      </c>
      <c r="H575" s="281">
        <v>0</v>
      </c>
      <c r="I575" s="281">
        <v>0</v>
      </c>
      <c r="J575" s="253"/>
      <c r="K575" s="253"/>
      <c r="L575" s="253"/>
      <c r="M575" s="258"/>
      <c r="N575" s="258"/>
      <c r="O575" s="258"/>
      <c r="P575" s="258"/>
    </row>
    <row r="576" spans="1:16" s="219" customFormat="1" ht="9" customHeight="1">
      <c r="A576" s="253" t="s">
        <v>72</v>
      </c>
      <c r="B576" s="259">
        <v>0</v>
      </c>
      <c r="C576" s="281"/>
      <c r="D576" s="259">
        <v>0</v>
      </c>
      <c r="E576" s="259">
        <v>0</v>
      </c>
      <c r="F576" s="259">
        <v>0</v>
      </c>
      <c r="G576" s="259">
        <v>0</v>
      </c>
      <c r="H576" s="281">
        <v>0</v>
      </c>
      <c r="I576" s="281">
        <v>0</v>
      </c>
      <c r="J576" s="253"/>
      <c r="K576" s="253"/>
      <c r="L576" s="253"/>
      <c r="M576" s="258"/>
      <c r="N576" s="258"/>
      <c r="O576" s="258"/>
      <c r="P576" s="258"/>
    </row>
    <row r="577" spans="1:16" s="219" customFormat="1" ht="9" customHeight="1">
      <c r="A577" s="225" t="s">
        <v>73</v>
      </c>
      <c r="B577" s="280">
        <v>0</v>
      </c>
      <c r="C577" s="280"/>
      <c r="D577" s="280">
        <v>0</v>
      </c>
      <c r="E577" s="280">
        <v>0</v>
      </c>
      <c r="F577" s="280">
        <v>0</v>
      </c>
      <c r="G577" s="280">
        <v>0</v>
      </c>
      <c r="H577" s="280">
        <v>0</v>
      </c>
      <c r="I577" s="280">
        <v>0</v>
      </c>
      <c r="J577" s="253"/>
      <c r="K577" s="253"/>
      <c r="L577" s="253"/>
      <c r="M577" s="258"/>
      <c r="N577" s="258"/>
      <c r="O577" s="258"/>
      <c r="P577" s="258"/>
    </row>
    <row r="578" spans="1:16" s="219" customFormat="1" ht="9" customHeight="1">
      <c r="A578" s="253" t="s">
        <v>74</v>
      </c>
      <c r="B578" s="259">
        <v>0</v>
      </c>
      <c r="C578" s="281"/>
      <c r="D578" s="259">
        <v>0</v>
      </c>
      <c r="E578" s="259">
        <v>0</v>
      </c>
      <c r="F578" s="259">
        <v>0</v>
      </c>
      <c r="G578" s="259">
        <v>0</v>
      </c>
      <c r="H578" s="281">
        <v>0</v>
      </c>
      <c r="I578" s="281">
        <v>0</v>
      </c>
      <c r="J578" s="253"/>
      <c r="K578" s="253"/>
      <c r="L578" s="253"/>
      <c r="M578" s="258"/>
      <c r="N578" s="258"/>
      <c r="O578" s="258"/>
      <c r="P578" s="258"/>
    </row>
    <row r="579" spans="1:16" s="219" customFormat="1" ht="9" customHeight="1">
      <c r="A579" s="253" t="s">
        <v>75</v>
      </c>
      <c r="B579" s="259">
        <v>4</v>
      </c>
      <c r="C579" s="281"/>
      <c r="D579" s="259">
        <v>2</v>
      </c>
      <c r="E579" s="259">
        <v>0</v>
      </c>
      <c r="F579" s="259">
        <v>2</v>
      </c>
      <c r="G579" s="259">
        <v>0</v>
      </c>
      <c r="H579" s="281">
        <v>0</v>
      </c>
      <c r="I579" s="281">
        <v>0</v>
      </c>
      <c r="J579" s="253"/>
      <c r="K579" s="253"/>
      <c r="L579" s="253"/>
      <c r="M579" s="258"/>
      <c r="N579" s="258"/>
      <c r="O579" s="258"/>
      <c r="P579" s="258"/>
    </row>
    <row r="580" spans="1:16" s="219" customFormat="1" ht="9" customHeight="1">
      <c r="A580" s="253" t="s">
        <v>76</v>
      </c>
      <c r="B580" s="281">
        <v>0</v>
      </c>
      <c r="C580" s="281"/>
      <c r="D580" s="281">
        <v>0</v>
      </c>
      <c r="E580" s="281">
        <v>0</v>
      </c>
      <c r="F580" s="281">
        <v>0</v>
      </c>
      <c r="G580" s="281">
        <v>0</v>
      </c>
      <c r="H580" s="281">
        <v>0</v>
      </c>
      <c r="I580" s="281">
        <v>0</v>
      </c>
      <c r="J580" s="253"/>
      <c r="K580" s="253"/>
      <c r="L580" s="253"/>
      <c r="M580" s="258"/>
      <c r="N580" s="258"/>
      <c r="O580" s="258"/>
      <c r="P580" s="258"/>
    </row>
    <row r="581" spans="1:16" s="219" customFormat="1" ht="9" customHeight="1">
      <c r="A581" s="225" t="s">
        <v>77</v>
      </c>
      <c r="B581" s="280">
        <v>0</v>
      </c>
      <c r="C581" s="280"/>
      <c r="D581" s="280">
        <v>0</v>
      </c>
      <c r="E581" s="280">
        <v>0</v>
      </c>
      <c r="F581" s="280">
        <v>0</v>
      </c>
      <c r="G581" s="280">
        <v>0</v>
      </c>
      <c r="H581" s="280">
        <v>0</v>
      </c>
      <c r="I581" s="280">
        <v>0</v>
      </c>
      <c r="J581" s="253"/>
      <c r="K581" s="253"/>
      <c r="L581" s="253"/>
      <c r="M581" s="258"/>
      <c r="N581" s="258"/>
      <c r="O581" s="258"/>
      <c r="P581" s="258"/>
    </row>
    <row r="582" spans="1:16" s="219" customFormat="1" ht="9" customHeight="1">
      <c r="A582" s="253" t="s">
        <v>78</v>
      </c>
      <c r="B582" s="259">
        <v>0</v>
      </c>
      <c r="C582" s="281"/>
      <c r="D582" s="259">
        <v>0</v>
      </c>
      <c r="E582" s="259">
        <v>0</v>
      </c>
      <c r="F582" s="259">
        <v>0</v>
      </c>
      <c r="G582" s="259">
        <v>0</v>
      </c>
      <c r="H582" s="281">
        <v>0</v>
      </c>
      <c r="I582" s="281">
        <v>0</v>
      </c>
      <c r="J582" s="253"/>
      <c r="K582" s="253"/>
      <c r="L582" s="253"/>
      <c r="M582" s="258"/>
      <c r="N582" s="258"/>
      <c r="O582" s="258"/>
      <c r="P582" s="258"/>
    </row>
    <row r="583" spans="1:16" s="219" customFormat="1" ht="9" customHeight="1">
      <c r="A583" s="253" t="s">
        <v>79</v>
      </c>
      <c r="B583" s="281">
        <v>0</v>
      </c>
      <c r="C583" s="281"/>
      <c r="D583" s="281">
        <v>0</v>
      </c>
      <c r="E583" s="281">
        <v>0</v>
      </c>
      <c r="F583" s="281">
        <v>0</v>
      </c>
      <c r="G583" s="281">
        <v>0</v>
      </c>
      <c r="H583" s="281">
        <v>0</v>
      </c>
      <c r="I583" s="281">
        <v>0</v>
      </c>
      <c r="J583" s="253"/>
      <c r="K583" s="253"/>
      <c r="L583" s="253"/>
      <c r="M583" s="258"/>
      <c r="N583" s="258"/>
      <c r="O583" s="258"/>
      <c r="P583" s="258"/>
    </row>
    <row r="584" spans="1:16" s="219" customFormat="1" ht="9" customHeight="1">
      <c r="A584" s="253" t="s">
        <v>80</v>
      </c>
      <c r="B584" s="259">
        <v>0</v>
      </c>
      <c r="C584" s="281"/>
      <c r="D584" s="259">
        <v>0</v>
      </c>
      <c r="E584" s="259">
        <v>0</v>
      </c>
      <c r="F584" s="259">
        <v>0</v>
      </c>
      <c r="G584" s="259">
        <v>0</v>
      </c>
      <c r="H584" s="281">
        <v>0</v>
      </c>
      <c r="I584" s="281">
        <v>0</v>
      </c>
      <c r="J584" s="253"/>
      <c r="K584" s="253"/>
      <c r="L584" s="253"/>
      <c r="M584" s="258"/>
      <c r="N584" s="258"/>
      <c r="O584" s="258"/>
      <c r="P584" s="258"/>
    </row>
    <row r="585" spans="1:16" s="219" customFormat="1" ht="9" customHeight="1">
      <c r="A585" s="225" t="s">
        <v>81</v>
      </c>
      <c r="B585" s="280">
        <v>1</v>
      </c>
      <c r="C585" s="280"/>
      <c r="D585" s="280">
        <v>1</v>
      </c>
      <c r="E585" s="280">
        <v>0</v>
      </c>
      <c r="F585" s="280">
        <v>0</v>
      </c>
      <c r="G585" s="280">
        <v>0</v>
      </c>
      <c r="H585" s="280">
        <v>0</v>
      </c>
      <c r="I585" s="280">
        <v>0</v>
      </c>
      <c r="J585" s="253"/>
      <c r="K585" s="253"/>
      <c r="L585" s="253"/>
      <c r="M585" s="258"/>
      <c r="N585" s="258"/>
      <c r="O585" s="258"/>
      <c r="P585" s="258"/>
    </row>
    <row r="586" spans="1:16" s="219" customFormat="1" ht="9" customHeight="1">
      <c r="A586" s="253"/>
      <c r="B586" s="281"/>
      <c r="C586" s="281"/>
      <c r="D586" s="281"/>
      <c r="E586" s="281"/>
      <c r="F586" s="281"/>
      <c r="G586" s="281"/>
      <c r="H586" s="281"/>
      <c r="I586" s="281"/>
    </row>
    <row r="587" spans="1:16" s="219" customFormat="1" ht="8.65" customHeight="1">
      <c r="A587" s="218">
        <v>2011</v>
      </c>
      <c r="B587" s="249"/>
      <c r="C587" s="249"/>
      <c r="D587" s="249"/>
      <c r="E587" s="249"/>
      <c r="F587" s="249"/>
      <c r="G587" s="249"/>
      <c r="H587" s="249"/>
      <c r="I587" s="249"/>
    </row>
    <row r="588" spans="1:16" s="219" customFormat="1" ht="8.65" customHeight="1">
      <c r="A588" s="222" t="s">
        <v>102</v>
      </c>
      <c r="B588" s="243">
        <f>SUM(B590:B621)</f>
        <v>49</v>
      </c>
      <c r="C588" s="243"/>
      <c r="D588" s="243">
        <f t="shared" ref="D588:I588" si="21">SUM(D590:D621)</f>
        <v>27</v>
      </c>
      <c r="E588" s="243">
        <f t="shared" si="21"/>
        <v>4</v>
      </c>
      <c r="F588" s="243">
        <f t="shared" si="21"/>
        <v>16</v>
      </c>
      <c r="G588" s="243">
        <f t="shared" si="21"/>
        <v>2</v>
      </c>
      <c r="H588" s="243">
        <f t="shared" si="21"/>
        <v>0</v>
      </c>
      <c r="I588" s="243">
        <f t="shared" si="21"/>
        <v>0</v>
      </c>
      <c r="J588" s="283"/>
      <c r="K588" s="283"/>
      <c r="L588" s="283"/>
      <c r="M588" s="258"/>
      <c r="N588" s="258"/>
      <c r="O588" s="258"/>
      <c r="P588" s="258"/>
    </row>
    <row r="589" spans="1:16" s="219" customFormat="1" ht="3" customHeight="1">
      <c r="A589" s="222"/>
      <c r="B589" s="243"/>
      <c r="C589" s="243"/>
      <c r="D589" s="243"/>
      <c r="E589" s="243"/>
      <c r="F589" s="243"/>
      <c r="G589" s="243"/>
      <c r="H589" s="243"/>
      <c r="I589" s="243"/>
      <c r="J589" s="283"/>
      <c r="K589" s="283"/>
      <c r="L589" s="283"/>
      <c r="M589" s="258"/>
      <c r="N589" s="258"/>
      <c r="O589" s="258"/>
      <c r="P589" s="258"/>
    </row>
    <row r="590" spans="1:16" s="219" customFormat="1" ht="9" customHeight="1">
      <c r="A590" s="220" t="s">
        <v>50</v>
      </c>
      <c r="B590" s="279">
        <v>0</v>
      </c>
      <c r="C590" s="279"/>
      <c r="D590" s="279">
        <v>0</v>
      </c>
      <c r="E590" s="279">
        <v>0</v>
      </c>
      <c r="F590" s="279">
        <v>0</v>
      </c>
      <c r="G590" s="279">
        <v>0</v>
      </c>
      <c r="H590" s="279">
        <v>0</v>
      </c>
      <c r="I590" s="279">
        <v>0</v>
      </c>
      <c r="J590" s="253"/>
      <c r="K590" s="253"/>
      <c r="L590" s="253"/>
      <c r="M590" s="258"/>
      <c r="N590" s="258"/>
      <c r="O590" s="258"/>
      <c r="P590" s="258"/>
    </row>
    <row r="591" spans="1:16" s="219" customFormat="1" ht="9" customHeight="1">
      <c r="A591" s="220" t="s">
        <v>51</v>
      </c>
      <c r="B591" s="259">
        <v>20</v>
      </c>
      <c r="C591" s="279"/>
      <c r="D591" s="259">
        <v>19</v>
      </c>
      <c r="E591" s="259">
        <v>1</v>
      </c>
      <c r="F591" s="259">
        <v>0</v>
      </c>
      <c r="G591" s="259">
        <v>0</v>
      </c>
      <c r="H591" s="279">
        <v>0</v>
      </c>
      <c r="I591" s="259">
        <v>0</v>
      </c>
      <c r="J591" s="253"/>
      <c r="K591" s="253"/>
      <c r="L591" s="253"/>
      <c r="M591" s="258"/>
      <c r="N591" s="258"/>
      <c r="O591" s="258"/>
      <c r="P591" s="258"/>
    </row>
    <row r="592" spans="1:16" s="219" customFormat="1" ht="9" customHeight="1">
      <c r="A592" s="220" t="s">
        <v>52</v>
      </c>
      <c r="B592" s="259">
        <v>0</v>
      </c>
      <c r="C592" s="279"/>
      <c r="D592" s="259">
        <v>0</v>
      </c>
      <c r="E592" s="259">
        <v>0</v>
      </c>
      <c r="F592" s="259">
        <v>0</v>
      </c>
      <c r="G592" s="259">
        <v>0</v>
      </c>
      <c r="H592" s="279">
        <v>0</v>
      </c>
      <c r="I592" s="279">
        <v>0</v>
      </c>
      <c r="J592" s="253"/>
      <c r="K592" s="253"/>
      <c r="L592" s="253"/>
      <c r="M592" s="258"/>
      <c r="N592" s="258"/>
      <c r="O592" s="258"/>
      <c r="P592" s="258"/>
    </row>
    <row r="593" spans="1:16" s="219" customFormat="1" ht="9" customHeight="1">
      <c r="A593" s="225" t="s">
        <v>53</v>
      </c>
      <c r="B593" s="280">
        <v>0</v>
      </c>
      <c r="C593" s="280"/>
      <c r="D593" s="280">
        <v>0</v>
      </c>
      <c r="E593" s="280">
        <v>0</v>
      </c>
      <c r="F593" s="280">
        <v>0</v>
      </c>
      <c r="G593" s="280">
        <v>0</v>
      </c>
      <c r="H593" s="280">
        <v>0</v>
      </c>
      <c r="I593" s="280">
        <v>0</v>
      </c>
      <c r="J593" s="253"/>
      <c r="K593" s="253"/>
      <c r="L593" s="253"/>
      <c r="M593" s="258"/>
      <c r="N593" s="258"/>
      <c r="O593" s="258"/>
      <c r="P593" s="258"/>
    </row>
    <row r="594" spans="1:16" s="219" customFormat="1" ht="9" customHeight="1">
      <c r="A594" s="253" t="s">
        <v>54</v>
      </c>
      <c r="B594" s="259">
        <v>0</v>
      </c>
      <c r="C594" s="281"/>
      <c r="D594" s="259">
        <v>0</v>
      </c>
      <c r="E594" s="259">
        <v>0</v>
      </c>
      <c r="F594" s="259">
        <v>0</v>
      </c>
      <c r="G594" s="259">
        <v>0</v>
      </c>
      <c r="H594" s="281">
        <v>0</v>
      </c>
      <c r="I594" s="281">
        <v>0</v>
      </c>
      <c r="J594" s="253"/>
      <c r="K594" s="253"/>
      <c r="L594" s="253"/>
      <c r="M594" s="258"/>
      <c r="N594" s="258"/>
      <c r="O594" s="258"/>
      <c r="P594" s="258"/>
    </row>
    <row r="595" spans="1:16" s="219" customFormat="1" ht="9" customHeight="1">
      <c r="A595" s="253" t="s">
        <v>55</v>
      </c>
      <c r="B595" s="259">
        <v>1</v>
      </c>
      <c r="C595" s="281"/>
      <c r="D595" s="259">
        <v>1</v>
      </c>
      <c r="E595" s="259">
        <v>0</v>
      </c>
      <c r="F595" s="259">
        <v>0</v>
      </c>
      <c r="G595" s="259">
        <v>0</v>
      </c>
      <c r="H595" s="281">
        <v>0</v>
      </c>
      <c r="I595" s="281">
        <v>0</v>
      </c>
      <c r="J595" s="253"/>
      <c r="K595" s="253"/>
      <c r="L595" s="253"/>
      <c r="M595" s="258"/>
      <c r="N595" s="258"/>
      <c r="O595" s="258"/>
      <c r="P595" s="258"/>
    </row>
    <row r="596" spans="1:16" s="219" customFormat="1" ht="9" customHeight="1">
      <c r="A596" s="253" t="s">
        <v>56</v>
      </c>
      <c r="B596" s="281">
        <v>0</v>
      </c>
      <c r="C596" s="281"/>
      <c r="D596" s="281">
        <v>0</v>
      </c>
      <c r="E596" s="281">
        <v>0</v>
      </c>
      <c r="F596" s="281">
        <v>0</v>
      </c>
      <c r="G596" s="281">
        <v>0</v>
      </c>
      <c r="H596" s="281">
        <v>0</v>
      </c>
      <c r="I596" s="281">
        <v>0</v>
      </c>
      <c r="J596" s="253"/>
      <c r="K596" s="253"/>
      <c r="L596" s="253"/>
      <c r="M596" s="258"/>
      <c r="N596" s="258"/>
      <c r="O596" s="258"/>
      <c r="P596" s="258"/>
    </row>
    <row r="597" spans="1:16" s="219" customFormat="1" ht="9" customHeight="1">
      <c r="A597" s="225" t="s">
        <v>57</v>
      </c>
      <c r="B597" s="280">
        <v>0</v>
      </c>
      <c r="C597" s="280"/>
      <c r="D597" s="280">
        <v>0</v>
      </c>
      <c r="E597" s="280">
        <v>0</v>
      </c>
      <c r="F597" s="280">
        <v>0</v>
      </c>
      <c r="G597" s="280">
        <v>0</v>
      </c>
      <c r="H597" s="280">
        <v>0</v>
      </c>
      <c r="I597" s="280">
        <v>0</v>
      </c>
      <c r="J597" s="253"/>
      <c r="K597" s="253"/>
      <c r="L597" s="253"/>
      <c r="M597" s="258"/>
      <c r="N597" s="258"/>
      <c r="O597" s="258"/>
      <c r="P597" s="258"/>
    </row>
    <row r="598" spans="1:16" s="219" customFormat="1" ht="9" customHeight="1">
      <c r="A598" s="220" t="s">
        <v>58</v>
      </c>
      <c r="B598" s="259">
        <v>18</v>
      </c>
      <c r="C598" s="281"/>
      <c r="D598" s="259">
        <v>3</v>
      </c>
      <c r="E598" s="259">
        <v>1</v>
      </c>
      <c r="F598" s="259">
        <v>13</v>
      </c>
      <c r="G598" s="259">
        <v>1</v>
      </c>
      <c r="H598" s="281">
        <v>0</v>
      </c>
      <c r="I598" s="281">
        <v>0</v>
      </c>
      <c r="J598" s="253"/>
      <c r="K598" s="253"/>
      <c r="L598" s="253"/>
      <c r="M598" s="258"/>
      <c r="N598" s="258"/>
      <c r="O598" s="258"/>
      <c r="P598" s="258"/>
    </row>
    <row r="599" spans="1:16" s="219" customFormat="1" ht="9" customHeight="1">
      <c r="A599" s="253" t="s">
        <v>59</v>
      </c>
      <c r="B599" s="259">
        <v>2</v>
      </c>
      <c r="C599" s="281"/>
      <c r="D599" s="259">
        <v>2</v>
      </c>
      <c r="E599" s="259">
        <v>0</v>
      </c>
      <c r="F599" s="259">
        <v>0</v>
      </c>
      <c r="G599" s="259">
        <v>0</v>
      </c>
      <c r="H599" s="281">
        <v>0</v>
      </c>
      <c r="I599" s="281">
        <v>0</v>
      </c>
      <c r="J599" s="253"/>
      <c r="K599" s="253"/>
      <c r="L599" s="253"/>
      <c r="M599" s="258"/>
      <c r="N599" s="258"/>
      <c r="O599" s="258"/>
      <c r="P599" s="258"/>
    </row>
    <row r="600" spans="1:16" s="219" customFormat="1" ht="9" customHeight="1">
      <c r="A600" s="253" t="s">
        <v>60</v>
      </c>
      <c r="B600" s="259">
        <v>0</v>
      </c>
      <c r="C600" s="281"/>
      <c r="D600" s="259">
        <v>0</v>
      </c>
      <c r="E600" s="259">
        <v>0</v>
      </c>
      <c r="F600" s="259">
        <v>0</v>
      </c>
      <c r="G600" s="259">
        <v>0</v>
      </c>
      <c r="H600" s="281">
        <v>0</v>
      </c>
      <c r="I600" s="281">
        <v>0</v>
      </c>
      <c r="J600" s="253"/>
      <c r="K600" s="253"/>
      <c r="L600" s="253"/>
      <c r="M600" s="258"/>
      <c r="N600" s="258"/>
      <c r="O600" s="258"/>
      <c r="P600" s="258"/>
    </row>
    <row r="601" spans="1:16" s="219" customFormat="1" ht="9" customHeight="1">
      <c r="A601" s="225" t="s">
        <v>61</v>
      </c>
      <c r="B601" s="260">
        <v>2</v>
      </c>
      <c r="C601" s="280"/>
      <c r="D601" s="260">
        <v>1</v>
      </c>
      <c r="E601" s="260">
        <v>0</v>
      </c>
      <c r="F601" s="260">
        <v>1</v>
      </c>
      <c r="G601" s="260">
        <v>0</v>
      </c>
      <c r="H601" s="280">
        <v>0</v>
      </c>
      <c r="I601" s="280">
        <v>0</v>
      </c>
      <c r="J601" s="253"/>
      <c r="K601" s="253"/>
      <c r="L601" s="253"/>
      <c r="M601" s="258"/>
      <c r="N601" s="258"/>
      <c r="O601" s="258"/>
      <c r="P601" s="258"/>
    </row>
    <row r="602" spans="1:16" s="219" customFormat="1" ht="9" customHeight="1">
      <c r="A602" s="253" t="s">
        <v>62</v>
      </c>
      <c r="B602" s="281">
        <v>0</v>
      </c>
      <c r="C602" s="281"/>
      <c r="D602" s="281">
        <v>0</v>
      </c>
      <c r="E602" s="281">
        <v>0</v>
      </c>
      <c r="F602" s="281">
        <v>0</v>
      </c>
      <c r="G602" s="281">
        <v>0</v>
      </c>
      <c r="H602" s="281">
        <v>0</v>
      </c>
      <c r="I602" s="281">
        <v>0</v>
      </c>
      <c r="J602" s="253"/>
      <c r="K602" s="253"/>
      <c r="L602" s="253"/>
      <c r="M602" s="258"/>
      <c r="N602" s="258"/>
      <c r="O602" s="258"/>
      <c r="P602" s="258"/>
    </row>
    <row r="603" spans="1:16" s="219" customFormat="1" ht="9" customHeight="1">
      <c r="A603" s="253" t="s">
        <v>63</v>
      </c>
      <c r="B603" s="259">
        <v>1</v>
      </c>
      <c r="C603" s="281"/>
      <c r="D603" s="259">
        <v>0</v>
      </c>
      <c r="E603" s="259">
        <v>0</v>
      </c>
      <c r="F603" s="259">
        <v>1</v>
      </c>
      <c r="G603" s="259">
        <v>0</v>
      </c>
      <c r="H603" s="281">
        <v>0</v>
      </c>
      <c r="I603" s="281">
        <v>0</v>
      </c>
      <c r="J603" s="253"/>
      <c r="K603" s="253"/>
      <c r="L603" s="253"/>
      <c r="M603" s="258"/>
      <c r="N603" s="258"/>
      <c r="O603" s="258"/>
      <c r="P603" s="258"/>
    </row>
    <row r="604" spans="1:16" s="219" customFormat="1" ht="9" customHeight="1">
      <c r="A604" s="253" t="s">
        <v>64</v>
      </c>
      <c r="B604" s="281">
        <v>0</v>
      </c>
      <c r="C604" s="281"/>
      <c r="D604" s="281">
        <v>0</v>
      </c>
      <c r="E604" s="281">
        <v>0</v>
      </c>
      <c r="F604" s="281">
        <v>0</v>
      </c>
      <c r="G604" s="281">
        <v>0</v>
      </c>
      <c r="H604" s="281">
        <v>0</v>
      </c>
      <c r="I604" s="281">
        <v>0</v>
      </c>
      <c r="J604" s="253"/>
      <c r="K604" s="253"/>
      <c r="L604" s="253"/>
      <c r="M604" s="258"/>
      <c r="N604" s="258"/>
      <c r="O604" s="258"/>
      <c r="P604" s="258"/>
    </row>
    <row r="605" spans="1:16" s="219" customFormat="1" ht="9" customHeight="1">
      <c r="A605" s="225" t="s">
        <v>65</v>
      </c>
      <c r="B605" s="260">
        <v>1</v>
      </c>
      <c r="C605" s="280"/>
      <c r="D605" s="260">
        <v>0</v>
      </c>
      <c r="E605" s="260">
        <v>0</v>
      </c>
      <c r="F605" s="260">
        <v>1</v>
      </c>
      <c r="G605" s="260">
        <v>0</v>
      </c>
      <c r="H605" s="280">
        <v>0</v>
      </c>
      <c r="I605" s="280">
        <v>0</v>
      </c>
      <c r="J605" s="253"/>
      <c r="K605" s="253"/>
      <c r="L605" s="253"/>
      <c r="M605" s="258"/>
      <c r="N605" s="258"/>
      <c r="O605" s="258"/>
      <c r="P605" s="258"/>
    </row>
    <row r="606" spans="1:16" s="219" customFormat="1" ht="9" customHeight="1">
      <c r="A606" s="253" t="s">
        <v>66</v>
      </c>
      <c r="B606" s="281">
        <v>0</v>
      </c>
      <c r="C606" s="281"/>
      <c r="D606" s="281">
        <v>0</v>
      </c>
      <c r="E606" s="281">
        <v>0</v>
      </c>
      <c r="F606" s="281">
        <v>0</v>
      </c>
      <c r="G606" s="281">
        <v>0</v>
      </c>
      <c r="H606" s="281">
        <v>0</v>
      </c>
      <c r="I606" s="281">
        <v>0</v>
      </c>
      <c r="J606" s="253"/>
      <c r="K606" s="253"/>
      <c r="L606" s="253"/>
      <c r="M606" s="258"/>
      <c r="N606" s="258"/>
      <c r="O606" s="258"/>
      <c r="P606" s="258"/>
    </row>
    <row r="607" spans="1:16" s="219" customFormat="1" ht="9" customHeight="1">
      <c r="A607" s="253" t="s">
        <v>67</v>
      </c>
      <c r="B607" s="281">
        <v>0</v>
      </c>
      <c r="C607" s="281"/>
      <c r="D607" s="281">
        <v>0</v>
      </c>
      <c r="E607" s="281">
        <v>0</v>
      </c>
      <c r="F607" s="281">
        <v>0</v>
      </c>
      <c r="G607" s="281">
        <v>0</v>
      </c>
      <c r="H607" s="281">
        <v>0</v>
      </c>
      <c r="I607" s="281">
        <v>0</v>
      </c>
      <c r="J607" s="253"/>
      <c r="K607" s="253"/>
      <c r="L607" s="253"/>
      <c r="M607" s="258"/>
      <c r="N607" s="258"/>
      <c r="O607" s="258"/>
      <c r="P607" s="258"/>
    </row>
    <row r="608" spans="1:16" s="219" customFormat="1" ht="9" customHeight="1">
      <c r="A608" s="253" t="s">
        <v>68</v>
      </c>
      <c r="B608" s="281">
        <v>0</v>
      </c>
      <c r="C608" s="281"/>
      <c r="D608" s="281">
        <v>0</v>
      </c>
      <c r="E608" s="281">
        <v>0</v>
      </c>
      <c r="F608" s="281">
        <v>0</v>
      </c>
      <c r="G608" s="281">
        <v>0</v>
      </c>
      <c r="H608" s="281">
        <v>0</v>
      </c>
      <c r="I608" s="281">
        <v>0</v>
      </c>
      <c r="J608" s="253"/>
      <c r="K608" s="253"/>
      <c r="L608" s="253"/>
      <c r="M608" s="258"/>
      <c r="N608" s="258"/>
      <c r="O608" s="258"/>
      <c r="P608" s="258"/>
    </row>
    <row r="609" spans="1:16" s="219" customFormat="1" ht="9" customHeight="1">
      <c r="A609" s="225" t="s">
        <v>69</v>
      </c>
      <c r="B609" s="260">
        <v>2</v>
      </c>
      <c r="C609" s="280"/>
      <c r="D609" s="260">
        <v>1</v>
      </c>
      <c r="E609" s="260">
        <v>1</v>
      </c>
      <c r="F609" s="260">
        <v>0</v>
      </c>
      <c r="G609" s="260">
        <v>0</v>
      </c>
      <c r="H609" s="280">
        <v>0</v>
      </c>
      <c r="I609" s="280">
        <v>0</v>
      </c>
      <c r="J609" s="253"/>
      <c r="K609" s="253"/>
      <c r="L609" s="253"/>
      <c r="M609" s="258"/>
      <c r="N609" s="258"/>
      <c r="O609" s="258"/>
      <c r="P609" s="258"/>
    </row>
    <row r="610" spans="1:16" s="219" customFormat="1" ht="9" customHeight="1">
      <c r="A610" s="253" t="s">
        <v>70</v>
      </c>
      <c r="B610" s="281">
        <v>0</v>
      </c>
      <c r="C610" s="281"/>
      <c r="D610" s="281">
        <v>0</v>
      </c>
      <c r="E610" s="281">
        <v>0</v>
      </c>
      <c r="F610" s="281">
        <v>0</v>
      </c>
      <c r="G610" s="281">
        <v>0</v>
      </c>
      <c r="H610" s="281">
        <v>0</v>
      </c>
      <c r="I610" s="281">
        <v>0</v>
      </c>
      <c r="J610" s="253"/>
      <c r="K610" s="253"/>
      <c r="L610" s="253"/>
      <c r="M610" s="258"/>
      <c r="N610" s="258"/>
      <c r="O610" s="258"/>
      <c r="P610" s="258"/>
    </row>
    <row r="611" spans="1:16" s="219" customFormat="1" ht="9" customHeight="1">
      <c r="A611" s="253" t="s">
        <v>71</v>
      </c>
      <c r="B611" s="259">
        <v>0</v>
      </c>
      <c r="C611" s="281"/>
      <c r="D611" s="259">
        <v>0</v>
      </c>
      <c r="E611" s="259">
        <v>0</v>
      </c>
      <c r="F611" s="259">
        <v>0</v>
      </c>
      <c r="G611" s="259">
        <v>0</v>
      </c>
      <c r="H611" s="281">
        <v>0</v>
      </c>
      <c r="I611" s="281">
        <v>0</v>
      </c>
      <c r="J611" s="253"/>
      <c r="K611" s="253"/>
      <c r="L611" s="253"/>
      <c r="M611" s="258"/>
      <c r="N611" s="258"/>
      <c r="O611" s="258"/>
      <c r="P611" s="258"/>
    </row>
    <row r="612" spans="1:16" s="219" customFormat="1" ht="9" customHeight="1">
      <c r="A612" s="253" t="s">
        <v>72</v>
      </c>
      <c r="B612" s="259">
        <v>0</v>
      </c>
      <c r="C612" s="281"/>
      <c r="D612" s="259">
        <v>0</v>
      </c>
      <c r="E612" s="259">
        <v>0</v>
      </c>
      <c r="F612" s="259">
        <v>0</v>
      </c>
      <c r="G612" s="259">
        <v>0</v>
      </c>
      <c r="H612" s="281">
        <v>0</v>
      </c>
      <c r="I612" s="281">
        <v>0</v>
      </c>
      <c r="J612" s="253"/>
      <c r="K612" s="253"/>
      <c r="L612" s="253"/>
      <c r="M612" s="258"/>
      <c r="N612" s="258"/>
      <c r="O612" s="258"/>
      <c r="P612" s="258"/>
    </row>
    <row r="613" spans="1:16" s="219" customFormat="1" ht="9" customHeight="1">
      <c r="A613" s="225" t="s">
        <v>73</v>
      </c>
      <c r="B613" s="280">
        <v>0</v>
      </c>
      <c r="C613" s="280"/>
      <c r="D613" s="280">
        <v>0</v>
      </c>
      <c r="E613" s="280">
        <v>0</v>
      </c>
      <c r="F613" s="280">
        <v>0</v>
      </c>
      <c r="G613" s="280">
        <v>0</v>
      </c>
      <c r="H613" s="280">
        <v>0</v>
      </c>
      <c r="I613" s="280">
        <v>0</v>
      </c>
      <c r="J613" s="253"/>
      <c r="K613" s="253"/>
      <c r="L613" s="253"/>
      <c r="M613" s="258"/>
      <c r="N613" s="258"/>
      <c r="O613" s="258"/>
      <c r="P613" s="258"/>
    </row>
    <row r="614" spans="1:16" s="219" customFormat="1" ht="9" customHeight="1">
      <c r="A614" s="253" t="s">
        <v>74</v>
      </c>
      <c r="B614" s="259">
        <v>0</v>
      </c>
      <c r="C614" s="281"/>
      <c r="D614" s="259">
        <v>0</v>
      </c>
      <c r="E614" s="259">
        <v>0</v>
      </c>
      <c r="F614" s="259">
        <v>0</v>
      </c>
      <c r="G614" s="259">
        <v>0</v>
      </c>
      <c r="H614" s="281">
        <v>0</v>
      </c>
      <c r="I614" s="281">
        <v>0</v>
      </c>
      <c r="J614" s="253"/>
      <c r="K614" s="253"/>
      <c r="L614" s="253"/>
      <c r="M614" s="258"/>
      <c r="N614" s="258"/>
      <c r="O614" s="258"/>
      <c r="P614" s="258"/>
    </row>
    <row r="615" spans="1:16" s="219" customFormat="1" ht="9" customHeight="1">
      <c r="A615" s="253" t="s">
        <v>75</v>
      </c>
      <c r="B615" s="259">
        <v>1</v>
      </c>
      <c r="C615" s="281"/>
      <c r="D615" s="259">
        <v>0</v>
      </c>
      <c r="E615" s="259">
        <v>0</v>
      </c>
      <c r="F615" s="259">
        <v>0</v>
      </c>
      <c r="G615" s="259">
        <v>1</v>
      </c>
      <c r="H615" s="281">
        <v>0</v>
      </c>
      <c r="I615" s="281">
        <v>0</v>
      </c>
      <c r="J615" s="253"/>
      <c r="K615" s="253"/>
      <c r="L615" s="253"/>
      <c r="M615" s="258"/>
      <c r="N615" s="258"/>
      <c r="O615" s="258"/>
      <c r="P615" s="258"/>
    </row>
    <row r="616" spans="1:16" s="219" customFormat="1" ht="9" customHeight="1">
      <c r="A616" s="253" t="s">
        <v>76</v>
      </c>
      <c r="B616" s="281">
        <v>0</v>
      </c>
      <c r="C616" s="281"/>
      <c r="D616" s="281">
        <v>0</v>
      </c>
      <c r="E616" s="281">
        <v>0</v>
      </c>
      <c r="F616" s="281">
        <v>0</v>
      </c>
      <c r="G616" s="281">
        <v>0</v>
      </c>
      <c r="H616" s="281">
        <v>0</v>
      </c>
      <c r="I616" s="281">
        <v>0</v>
      </c>
      <c r="J616" s="253"/>
      <c r="K616" s="253"/>
      <c r="L616" s="253"/>
      <c r="M616" s="258"/>
      <c r="N616" s="258"/>
      <c r="O616" s="258"/>
      <c r="P616" s="258"/>
    </row>
    <row r="617" spans="1:16" s="219" customFormat="1" ht="9" customHeight="1">
      <c r="A617" s="225" t="s">
        <v>77</v>
      </c>
      <c r="B617" s="280">
        <v>0</v>
      </c>
      <c r="C617" s="280"/>
      <c r="D617" s="280">
        <v>0</v>
      </c>
      <c r="E617" s="280">
        <v>0</v>
      </c>
      <c r="F617" s="280">
        <v>0</v>
      </c>
      <c r="G617" s="280">
        <v>0</v>
      </c>
      <c r="H617" s="280">
        <v>0</v>
      </c>
      <c r="I617" s="280">
        <v>0</v>
      </c>
      <c r="J617" s="253"/>
      <c r="K617" s="253"/>
      <c r="L617" s="253"/>
      <c r="M617" s="258"/>
      <c r="N617" s="258"/>
      <c r="O617" s="258"/>
      <c r="P617" s="258"/>
    </row>
    <row r="618" spans="1:16" s="219" customFormat="1" ht="9" customHeight="1">
      <c r="A618" s="253" t="s">
        <v>78</v>
      </c>
      <c r="B618" s="259">
        <v>0</v>
      </c>
      <c r="C618" s="281"/>
      <c r="D618" s="259">
        <v>0</v>
      </c>
      <c r="E618" s="259">
        <v>0</v>
      </c>
      <c r="F618" s="259">
        <v>0</v>
      </c>
      <c r="G618" s="259">
        <v>0</v>
      </c>
      <c r="H618" s="281">
        <v>0</v>
      </c>
      <c r="I618" s="281">
        <v>0</v>
      </c>
      <c r="J618" s="253"/>
      <c r="K618" s="253"/>
      <c r="L618" s="253"/>
      <c r="M618" s="258"/>
      <c r="N618" s="258"/>
      <c r="O618" s="258"/>
      <c r="P618" s="258"/>
    </row>
    <row r="619" spans="1:16" s="219" customFormat="1" ht="9" customHeight="1">
      <c r="A619" s="253" t="s">
        <v>79</v>
      </c>
      <c r="B619" s="281">
        <v>0</v>
      </c>
      <c r="C619" s="281"/>
      <c r="D619" s="281">
        <v>0</v>
      </c>
      <c r="E619" s="281">
        <v>0</v>
      </c>
      <c r="F619" s="281">
        <v>0</v>
      </c>
      <c r="G619" s="281">
        <v>0</v>
      </c>
      <c r="H619" s="281">
        <v>0</v>
      </c>
      <c r="I619" s="281">
        <v>0</v>
      </c>
      <c r="J619" s="253"/>
      <c r="K619" s="253"/>
      <c r="L619" s="253"/>
      <c r="M619" s="258"/>
      <c r="N619" s="258"/>
      <c r="O619" s="258"/>
      <c r="P619" s="258"/>
    </row>
    <row r="620" spans="1:16" s="219" customFormat="1" ht="9" customHeight="1">
      <c r="A620" s="253" t="s">
        <v>80</v>
      </c>
      <c r="B620" s="259">
        <v>0</v>
      </c>
      <c r="C620" s="281"/>
      <c r="D620" s="259">
        <v>0</v>
      </c>
      <c r="E620" s="259">
        <v>0</v>
      </c>
      <c r="F620" s="259">
        <v>0</v>
      </c>
      <c r="G620" s="259">
        <v>0</v>
      </c>
      <c r="H620" s="281">
        <v>0</v>
      </c>
      <c r="I620" s="281">
        <v>0</v>
      </c>
      <c r="J620" s="253"/>
      <c r="K620" s="253"/>
      <c r="L620" s="253"/>
      <c r="M620" s="258"/>
      <c r="N620" s="258"/>
      <c r="O620" s="258"/>
      <c r="P620" s="258"/>
    </row>
    <row r="621" spans="1:16" s="219" customFormat="1" ht="9" customHeight="1">
      <c r="A621" s="225" t="s">
        <v>81</v>
      </c>
      <c r="B621" s="280">
        <v>1</v>
      </c>
      <c r="C621" s="280"/>
      <c r="D621" s="280">
        <v>0</v>
      </c>
      <c r="E621" s="280">
        <v>1</v>
      </c>
      <c r="F621" s="280">
        <v>0</v>
      </c>
      <c r="G621" s="280">
        <v>0</v>
      </c>
      <c r="H621" s="280">
        <v>0</v>
      </c>
      <c r="I621" s="280">
        <v>0</v>
      </c>
      <c r="J621" s="253"/>
      <c r="K621" s="253"/>
      <c r="L621" s="253"/>
      <c r="M621" s="258"/>
      <c r="N621" s="258"/>
      <c r="O621" s="258"/>
      <c r="P621" s="258"/>
    </row>
    <row r="622" spans="1:16" s="219" customFormat="1" ht="9" customHeight="1">
      <c r="A622" s="253"/>
      <c r="B622" s="281"/>
      <c r="C622" s="281"/>
      <c r="D622" s="281"/>
      <c r="E622" s="281"/>
      <c r="F622" s="281"/>
      <c r="G622" s="281"/>
      <c r="H622" s="281"/>
      <c r="I622" s="281"/>
    </row>
    <row r="623" spans="1:16" s="219" customFormat="1" ht="8.65" customHeight="1">
      <c r="A623" s="218">
        <v>2012</v>
      </c>
      <c r="B623" s="249"/>
      <c r="C623" s="249"/>
      <c r="D623" s="249"/>
      <c r="E623" s="249"/>
      <c r="F623" s="249"/>
      <c r="G623" s="249"/>
      <c r="H623" s="249"/>
      <c r="I623" s="249"/>
    </row>
    <row r="624" spans="1:16" s="219" customFormat="1" ht="8.65" customHeight="1">
      <c r="A624" s="222" t="s">
        <v>102</v>
      </c>
      <c r="B624" s="243">
        <f>SUM(B626:B657)</f>
        <v>54</v>
      </c>
      <c r="C624" s="243"/>
      <c r="D624" s="243">
        <f t="shared" ref="D624:I624" si="22">SUM(D626:D657)</f>
        <v>36</v>
      </c>
      <c r="E624" s="243">
        <f t="shared" si="22"/>
        <v>2</v>
      </c>
      <c r="F624" s="243">
        <f t="shared" si="22"/>
        <v>15</v>
      </c>
      <c r="G624" s="243">
        <f t="shared" si="22"/>
        <v>1</v>
      </c>
      <c r="H624" s="243">
        <f t="shared" si="22"/>
        <v>0</v>
      </c>
      <c r="I624" s="243">
        <f t="shared" si="22"/>
        <v>0</v>
      </c>
      <c r="J624" s="283"/>
      <c r="K624" s="283"/>
      <c r="L624" s="283"/>
      <c r="M624" s="258"/>
      <c r="N624" s="258"/>
      <c r="O624" s="258"/>
      <c r="P624" s="258"/>
    </row>
    <row r="625" spans="1:16" s="219" customFormat="1" ht="3" customHeight="1">
      <c r="A625" s="222"/>
      <c r="B625" s="243"/>
      <c r="C625" s="243"/>
      <c r="D625" s="243"/>
      <c r="E625" s="243"/>
      <c r="F625" s="243"/>
      <c r="G625" s="243"/>
      <c r="H625" s="243"/>
      <c r="I625" s="243"/>
      <c r="J625" s="283"/>
      <c r="K625" s="283"/>
      <c r="L625" s="283"/>
      <c r="M625" s="258"/>
      <c r="N625" s="258"/>
      <c r="O625" s="258"/>
      <c r="P625" s="258"/>
    </row>
    <row r="626" spans="1:16" s="219" customFormat="1" ht="9" customHeight="1">
      <c r="A626" s="220" t="s">
        <v>50</v>
      </c>
      <c r="B626" s="279">
        <v>0</v>
      </c>
      <c r="C626" s="279"/>
      <c r="D626" s="279">
        <v>0</v>
      </c>
      <c r="E626" s="279">
        <v>0</v>
      </c>
      <c r="F626" s="279">
        <v>0</v>
      </c>
      <c r="G626" s="279">
        <v>0</v>
      </c>
      <c r="H626" s="279">
        <v>0</v>
      </c>
      <c r="I626" s="279">
        <v>0</v>
      </c>
      <c r="J626" s="253"/>
      <c r="K626" s="253"/>
      <c r="L626" s="253"/>
      <c r="M626" s="258"/>
      <c r="N626" s="258"/>
      <c r="O626" s="258"/>
      <c r="P626" s="258"/>
    </row>
    <row r="627" spans="1:16" s="219" customFormat="1" ht="9" customHeight="1">
      <c r="A627" s="220" t="s">
        <v>51</v>
      </c>
      <c r="B627" s="259">
        <v>31</v>
      </c>
      <c r="C627" s="279"/>
      <c r="D627" s="259">
        <v>31</v>
      </c>
      <c r="E627" s="259">
        <v>0</v>
      </c>
      <c r="F627" s="259">
        <v>0</v>
      </c>
      <c r="G627" s="259">
        <v>0</v>
      </c>
      <c r="H627" s="279">
        <v>0</v>
      </c>
      <c r="I627" s="259">
        <v>0</v>
      </c>
      <c r="J627" s="253"/>
      <c r="K627" s="253"/>
      <c r="L627" s="253"/>
      <c r="M627" s="258"/>
      <c r="N627" s="258"/>
      <c r="O627" s="258"/>
      <c r="P627" s="258"/>
    </row>
    <row r="628" spans="1:16" s="219" customFormat="1" ht="9" customHeight="1">
      <c r="A628" s="220" t="s">
        <v>52</v>
      </c>
      <c r="B628" s="259">
        <v>0</v>
      </c>
      <c r="C628" s="279"/>
      <c r="D628" s="259">
        <v>0</v>
      </c>
      <c r="E628" s="259">
        <v>0</v>
      </c>
      <c r="F628" s="259">
        <v>0</v>
      </c>
      <c r="G628" s="259">
        <v>0</v>
      </c>
      <c r="H628" s="279">
        <v>0</v>
      </c>
      <c r="I628" s="279">
        <v>0</v>
      </c>
      <c r="J628" s="253"/>
      <c r="K628" s="253"/>
      <c r="L628" s="253"/>
      <c r="M628" s="258"/>
      <c r="N628" s="258"/>
      <c r="O628" s="258"/>
      <c r="P628" s="258"/>
    </row>
    <row r="629" spans="1:16" s="219" customFormat="1" ht="9" customHeight="1">
      <c r="A629" s="225" t="s">
        <v>53</v>
      </c>
      <c r="B629" s="280">
        <v>0</v>
      </c>
      <c r="C629" s="280"/>
      <c r="D629" s="280">
        <v>0</v>
      </c>
      <c r="E629" s="280">
        <v>0</v>
      </c>
      <c r="F629" s="280">
        <v>0</v>
      </c>
      <c r="G629" s="280">
        <v>0</v>
      </c>
      <c r="H629" s="280">
        <v>0</v>
      </c>
      <c r="I629" s="280">
        <v>0</v>
      </c>
      <c r="J629" s="253"/>
      <c r="K629" s="253"/>
      <c r="L629" s="253"/>
      <c r="M629" s="258"/>
      <c r="N629" s="258"/>
      <c r="O629" s="258"/>
      <c r="P629" s="258"/>
    </row>
    <row r="630" spans="1:16" s="219" customFormat="1" ht="9" customHeight="1">
      <c r="A630" s="253" t="s">
        <v>54</v>
      </c>
      <c r="B630" s="259">
        <v>0</v>
      </c>
      <c r="C630" s="281"/>
      <c r="D630" s="259">
        <v>0</v>
      </c>
      <c r="E630" s="259">
        <v>0</v>
      </c>
      <c r="F630" s="259">
        <v>0</v>
      </c>
      <c r="G630" s="259">
        <v>0</v>
      </c>
      <c r="H630" s="281">
        <v>0</v>
      </c>
      <c r="I630" s="281">
        <v>0</v>
      </c>
      <c r="J630" s="253"/>
      <c r="K630" s="253"/>
      <c r="L630" s="253"/>
      <c r="M630" s="258"/>
      <c r="N630" s="258"/>
      <c r="O630" s="258"/>
      <c r="P630" s="258"/>
    </row>
    <row r="631" spans="1:16" s="219" customFormat="1" ht="9" customHeight="1">
      <c r="A631" s="253" t="s">
        <v>55</v>
      </c>
      <c r="B631" s="259">
        <v>1</v>
      </c>
      <c r="C631" s="281"/>
      <c r="D631" s="259">
        <v>0</v>
      </c>
      <c r="E631" s="259">
        <v>0</v>
      </c>
      <c r="F631" s="259">
        <v>1</v>
      </c>
      <c r="G631" s="259">
        <v>0</v>
      </c>
      <c r="H631" s="281">
        <v>0</v>
      </c>
      <c r="I631" s="281">
        <v>0</v>
      </c>
      <c r="J631" s="253"/>
      <c r="K631" s="253"/>
      <c r="L631" s="253"/>
      <c r="M631" s="258"/>
      <c r="N631" s="258"/>
      <c r="O631" s="258"/>
      <c r="P631" s="258"/>
    </row>
    <row r="632" spans="1:16" s="219" customFormat="1" ht="9" customHeight="1">
      <c r="A632" s="253" t="s">
        <v>56</v>
      </c>
      <c r="B632" s="281">
        <v>0</v>
      </c>
      <c r="C632" s="281"/>
      <c r="D632" s="281">
        <v>0</v>
      </c>
      <c r="E632" s="281">
        <v>0</v>
      </c>
      <c r="F632" s="281">
        <v>0</v>
      </c>
      <c r="G632" s="281">
        <v>0</v>
      </c>
      <c r="H632" s="281">
        <v>0</v>
      </c>
      <c r="I632" s="281">
        <v>0</v>
      </c>
      <c r="J632" s="253"/>
      <c r="K632" s="253"/>
      <c r="L632" s="253"/>
      <c r="M632" s="258"/>
      <c r="N632" s="258"/>
      <c r="O632" s="258"/>
      <c r="P632" s="258"/>
    </row>
    <row r="633" spans="1:16" s="219" customFormat="1" ht="9" customHeight="1">
      <c r="A633" s="225" t="s">
        <v>57</v>
      </c>
      <c r="B633" s="280">
        <v>0</v>
      </c>
      <c r="C633" s="280"/>
      <c r="D633" s="280">
        <v>0</v>
      </c>
      <c r="E633" s="280">
        <v>0</v>
      </c>
      <c r="F633" s="280">
        <v>0</v>
      </c>
      <c r="G633" s="280">
        <v>0</v>
      </c>
      <c r="H633" s="280">
        <v>0</v>
      </c>
      <c r="I633" s="280">
        <v>0</v>
      </c>
      <c r="J633" s="253"/>
      <c r="K633" s="253"/>
      <c r="L633" s="253"/>
      <c r="M633" s="258"/>
      <c r="N633" s="258"/>
      <c r="O633" s="258"/>
      <c r="P633" s="258"/>
    </row>
    <row r="634" spans="1:16" s="219" customFormat="1" ht="9" customHeight="1">
      <c r="A634" s="220" t="s">
        <v>58</v>
      </c>
      <c r="B634" s="259">
        <v>13</v>
      </c>
      <c r="C634" s="281"/>
      <c r="D634" s="259">
        <v>3</v>
      </c>
      <c r="E634" s="259">
        <v>0</v>
      </c>
      <c r="F634" s="259">
        <v>10</v>
      </c>
      <c r="G634" s="259">
        <v>0</v>
      </c>
      <c r="H634" s="281">
        <v>0</v>
      </c>
      <c r="I634" s="281">
        <v>0</v>
      </c>
      <c r="J634" s="253"/>
      <c r="K634" s="253"/>
      <c r="L634" s="253"/>
      <c r="M634" s="258"/>
      <c r="N634" s="258"/>
      <c r="O634" s="258"/>
      <c r="P634" s="258"/>
    </row>
    <row r="635" spans="1:16" s="219" customFormat="1" ht="9" customHeight="1">
      <c r="A635" s="253" t="s">
        <v>59</v>
      </c>
      <c r="B635" s="259">
        <v>0</v>
      </c>
      <c r="C635" s="281"/>
      <c r="D635" s="259">
        <v>0</v>
      </c>
      <c r="E635" s="259">
        <v>0</v>
      </c>
      <c r="F635" s="259">
        <v>0</v>
      </c>
      <c r="G635" s="259">
        <v>0</v>
      </c>
      <c r="H635" s="281">
        <v>0</v>
      </c>
      <c r="I635" s="281">
        <v>0</v>
      </c>
      <c r="J635" s="253"/>
      <c r="K635" s="253"/>
      <c r="L635" s="253"/>
      <c r="M635" s="258"/>
      <c r="N635" s="258"/>
      <c r="O635" s="258"/>
      <c r="P635" s="258"/>
    </row>
    <row r="636" spans="1:16" s="219" customFormat="1" ht="9" customHeight="1">
      <c r="A636" s="253" t="s">
        <v>60</v>
      </c>
      <c r="B636" s="259">
        <v>0</v>
      </c>
      <c r="C636" s="281"/>
      <c r="D636" s="259">
        <v>0</v>
      </c>
      <c r="E636" s="259">
        <v>0</v>
      </c>
      <c r="F636" s="259">
        <v>0</v>
      </c>
      <c r="G636" s="259">
        <v>0</v>
      </c>
      <c r="H636" s="281">
        <v>0</v>
      </c>
      <c r="I636" s="281">
        <v>0</v>
      </c>
      <c r="J636" s="253"/>
      <c r="K636" s="253"/>
      <c r="L636" s="253"/>
      <c r="M636" s="258"/>
      <c r="N636" s="258"/>
      <c r="O636" s="258"/>
      <c r="P636" s="258"/>
    </row>
    <row r="637" spans="1:16" s="219" customFormat="1" ht="9" customHeight="1">
      <c r="A637" s="225" t="s">
        <v>61</v>
      </c>
      <c r="B637" s="260">
        <v>1</v>
      </c>
      <c r="C637" s="280"/>
      <c r="D637" s="260">
        <v>0</v>
      </c>
      <c r="E637" s="260">
        <v>1</v>
      </c>
      <c r="F637" s="260">
        <v>0</v>
      </c>
      <c r="G637" s="260">
        <v>0</v>
      </c>
      <c r="H637" s="280">
        <v>0</v>
      </c>
      <c r="I637" s="280">
        <v>0</v>
      </c>
      <c r="J637" s="253"/>
      <c r="K637" s="253"/>
      <c r="L637" s="253"/>
      <c r="M637" s="258"/>
      <c r="N637" s="258"/>
      <c r="O637" s="258"/>
      <c r="P637" s="258"/>
    </row>
    <row r="638" spans="1:16" s="219" customFormat="1" ht="9" customHeight="1">
      <c r="A638" s="253" t="s">
        <v>62</v>
      </c>
      <c r="B638" s="281">
        <v>0</v>
      </c>
      <c r="C638" s="281"/>
      <c r="D638" s="281">
        <v>0</v>
      </c>
      <c r="E638" s="281">
        <v>0</v>
      </c>
      <c r="F638" s="281">
        <v>0</v>
      </c>
      <c r="G638" s="281">
        <v>0</v>
      </c>
      <c r="H638" s="281">
        <v>0</v>
      </c>
      <c r="I638" s="281">
        <v>0</v>
      </c>
      <c r="J638" s="253"/>
      <c r="K638" s="253"/>
      <c r="L638" s="253"/>
      <c r="M638" s="258"/>
      <c r="N638" s="258"/>
      <c r="O638" s="258"/>
      <c r="P638" s="258"/>
    </row>
    <row r="639" spans="1:16" s="219" customFormat="1" ht="9" customHeight="1">
      <c r="A639" s="253" t="s">
        <v>63</v>
      </c>
      <c r="B639" s="259">
        <v>3</v>
      </c>
      <c r="C639" s="281"/>
      <c r="D639" s="259">
        <v>0</v>
      </c>
      <c r="E639" s="259">
        <v>0</v>
      </c>
      <c r="F639" s="259">
        <v>3</v>
      </c>
      <c r="G639" s="259">
        <v>0</v>
      </c>
      <c r="H639" s="281">
        <v>0</v>
      </c>
      <c r="I639" s="281">
        <v>0</v>
      </c>
      <c r="J639" s="253"/>
      <c r="K639" s="253"/>
      <c r="L639" s="253"/>
      <c r="M639" s="258"/>
      <c r="N639" s="258"/>
      <c r="O639" s="258"/>
      <c r="P639" s="258"/>
    </row>
    <row r="640" spans="1:16" s="219" customFormat="1" ht="9" customHeight="1">
      <c r="A640" s="253" t="s">
        <v>64</v>
      </c>
      <c r="B640" s="281">
        <v>1</v>
      </c>
      <c r="C640" s="281"/>
      <c r="D640" s="281">
        <v>0</v>
      </c>
      <c r="E640" s="281">
        <v>0</v>
      </c>
      <c r="F640" s="281">
        <v>1</v>
      </c>
      <c r="G640" s="281">
        <v>0</v>
      </c>
      <c r="H640" s="281">
        <v>0</v>
      </c>
      <c r="I640" s="281">
        <v>0</v>
      </c>
      <c r="J640" s="253"/>
      <c r="K640" s="253"/>
      <c r="L640" s="253"/>
      <c r="M640" s="258"/>
      <c r="N640" s="258"/>
      <c r="O640" s="258"/>
      <c r="P640" s="258"/>
    </row>
    <row r="641" spans="1:16" s="219" customFormat="1" ht="9" customHeight="1">
      <c r="A641" s="225" t="s">
        <v>65</v>
      </c>
      <c r="B641" s="260">
        <v>1</v>
      </c>
      <c r="C641" s="280"/>
      <c r="D641" s="260">
        <v>0</v>
      </c>
      <c r="E641" s="260">
        <v>1</v>
      </c>
      <c r="F641" s="260">
        <v>0</v>
      </c>
      <c r="G641" s="260">
        <v>0</v>
      </c>
      <c r="H641" s="280">
        <v>0</v>
      </c>
      <c r="I641" s="280">
        <v>0</v>
      </c>
      <c r="J641" s="253"/>
      <c r="K641" s="253"/>
      <c r="L641" s="253"/>
      <c r="M641" s="258"/>
      <c r="N641" s="258"/>
      <c r="O641" s="258"/>
      <c r="P641" s="258"/>
    </row>
    <row r="642" spans="1:16" s="219" customFormat="1" ht="9" customHeight="1">
      <c r="A642" s="253" t="s">
        <v>66</v>
      </c>
      <c r="B642" s="281">
        <v>1</v>
      </c>
      <c r="C642" s="281"/>
      <c r="D642" s="281">
        <v>1</v>
      </c>
      <c r="E642" s="281">
        <v>0</v>
      </c>
      <c r="F642" s="281">
        <v>0</v>
      </c>
      <c r="G642" s="281">
        <v>0</v>
      </c>
      <c r="H642" s="281">
        <v>0</v>
      </c>
      <c r="I642" s="281">
        <v>0</v>
      </c>
      <c r="J642" s="253"/>
      <c r="K642" s="253"/>
      <c r="L642" s="253"/>
      <c r="M642" s="258"/>
      <c r="N642" s="258"/>
      <c r="O642" s="258"/>
      <c r="P642" s="258"/>
    </row>
    <row r="643" spans="1:16" s="219" customFormat="1" ht="9" customHeight="1">
      <c r="A643" s="253" t="s">
        <v>67</v>
      </c>
      <c r="B643" s="281">
        <v>0</v>
      </c>
      <c r="C643" s="281"/>
      <c r="D643" s="281">
        <v>0</v>
      </c>
      <c r="E643" s="281">
        <v>0</v>
      </c>
      <c r="F643" s="281">
        <v>0</v>
      </c>
      <c r="G643" s="281">
        <v>0</v>
      </c>
      <c r="H643" s="281">
        <v>0</v>
      </c>
      <c r="I643" s="281">
        <v>0</v>
      </c>
      <c r="J643" s="253"/>
      <c r="K643" s="253"/>
      <c r="L643" s="253"/>
      <c r="M643" s="258"/>
      <c r="N643" s="258"/>
      <c r="O643" s="258"/>
      <c r="P643" s="258"/>
    </row>
    <row r="644" spans="1:16" s="219" customFormat="1" ht="9" customHeight="1">
      <c r="A644" s="253" t="s">
        <v>68</v>
      </c>
      <c r="B644" s="281">
        <v>0</v>
      </c>
      <c r="C644" s="281"/>
      <c r="D644" s="281">
        <v>0</v>
      </c>
      <c r="E644" s="281">
        <v>0</v>
      </c>
      <c r="F644" s="281">
        <v>0</v>
      </c>
      <c r="G644" s="281">
        <v>0</v>
      </c>
      <c r="H644" s="281">
        <v>0</v>
      </c>
      <c r="I644" s="281">
        <v>0</v>
      </c>
      <c r="J644" s="253"/>
      <c r="K644" s="253"/>
      <c r="L644" s="253"/>
      <c r="M644" s="258"/>
      <c r="N644" s="258"/>
      <c r="O644" s="258"/>
      <c r="P644" s="258"/>
    </row>
    <row r="645" spans="1:16" s="219" customFormat="1" ht="9" customHeight="1">
      <c r="A645" s="225" t="s">
        <v>69</v>
      </c>
      <c r="B645" s="260">
        <v>1</v>
      </c>
      <c r="C645" s="280"/>
      <c r="D645" s="260">
        <v>1</v>
      </c>
      <c r="E645" s="260">
        <v>0</v>
      </c>
      <c r="F645" s="260">
        <v>0</v>
      </c>
      <c r="G645" s="260">
        <v>0</v>
      </c>
      <c r="H645" s="280">
        <v>0</v>
      </c>
      <c r="I645" s="280">
        <v>0</v>
      </c>
      <c r="J645" s="253"/>
      <c r="K645" s="253"/>
      <c r="L645" s="253"/>
      <c r="M645" s="258"/>
      <c r="N645" s="258"/>
      <c r="O645" s="258"/>
      <c r="P645" s="258"/>
    </row>
    <row r="646" spans="1:16" s="219" customFormat="1" ht="9" customHeight="1">
      <c r="A646" s="253" t="s">
        <v>70</v>
      </c>
      <c r="B646" s="281">
        <v>0</v>
      </c>
      <c r="C646" s="281"/>
      <c r="D646" s="281">
        <v>0</v>
      </c>
      <c r="E646" s="281">
        <v>0</v>
      </c>
      <c r="F646" s="281">
        <v>0</v>
      </c>
      <c r="G646" s="281">
        <v>0</v>
      </c>
      <c r="H646" s="281">
        <v>0</v>
      </c>
      <c r="I646" s="281">
        <v>0</v>
      </c>
      <c r="J646" s="253"/>
      <c r="K646" s="253"/>
      <c r="L646" s="253"/>
      <c r="M646" s="258"/>
      <c r="N646" s="258"/>
      <c r="O646" s="258"/>
      <c r="P646" s="258"/>
    </row>
    <row r="647" spans="1:16" s="219" customFormat="1" ht="9" customHeight="1">
      <c r="A647" s="253" t="s">
        <v>71</v>
      </c>
      <c r="B647" s="259">
        <v>0</v>
      </c>
      <c r="C647" s="281"/>
      <c r="D647" s="259">
        <v>0</v>
      </c>
      <c r="E647" s="259">
        <v>0</v>
      </c>
      <c r="F647" s="259">
        <v>0</v>
      </c>
      <c r="G647" s="259">
        <v>0</v>
      </c>
      <c r="H647" s="281">
        <v>0</v>
      </c>
      <c r="I647" s="281">
        <v>0</v>
      </c>
      <c r="J647" s="253"/>
      <c r="K647" s="253"/>
      <c r="L647" s="253"/>
      <c r="M647" s="258"/>
      <c r="N647" s="258"/>
      <c r="O647" s="258"/>
      <c r="P647" s="258"/>
    </row>
    <row r="648" spans="1:16" s="219" customFormat="1" ht="9" customHeight="1">
      <c r="A648" s="253" t="s">
        <v>72</v>
      </c>
      <c r="B648" s="259">
        <v>0</v>
      </c>
      <c r="C648" s="281"/>
      <c r="D648" s="259">
        <v>0</v>
      </c>
      <c r="E648" s="259">
        <v>0</v>
      </c>
      <c r="F648" s="259">
        <v>0</v>
      </c>
      <c r="G648" s="259">
        <v>0</v>
      </c>
      <c r="H648" s="281">
        <v>0</v>
      </c>
      <c r="I648" s="281">
        <v>0</v>
      </c>
      <c r="J648" s="253"/>
      <c r="K648" s="253"/>
      <c r="L648" s="253"/>
      <c r="M648" s="258"/>
      <c r="N648" s="258"/>
      <c r="O648" s="258"/>
      <c r="P648" s="258"/>
    </row>
    <row r="649" spans="1:16" s="219" customFormat="1" ht="9" customHeight="1">
      <c r="A649" s="225" t="s">
        <v>73</v>
      </c>
      <c r="B649" s="280">
        <v>0</v>
      </c>
      <c r="C649" s="280"/>
      <c r="D649" s="280">
        <v>0</v>
      </c>
      <c r="E649" s="280">
        <v>0</v>
      </c>
      <c r="F649" s="280">
        <v>0</v>
      </c>
      <c r="G649" s="280">
        <v>0</v>
      </c>
      <c r="H649" s="280">
        <v>0</v>
      </c>
      <c r="I649" s="280">
        <v>0</v>
      </c>
      <c r="J649" s="253"/>
      <c r="K649" s="253"/>
      <c r="L649" s="253"/>
      <c r="M649" s="258"/>
      <c r="N649" s="258"/>
      <c r="O649" s="258"/>
      <c r="P649" s="258"/>
    </row>
    <row r="650" spans="1:16" s="219" customFormat="1" ht="9" customHeight="1">
      <c r="A650" s="253" t="s">
        <v>74</v>
      </c>
      <c r="B650" s="259">
        <v>0</v>
      </c>
      <c r="C650" s="281"/>
      <c r="D650" s="259">
        <v>0</v>
      </c>
      <c r="E650" s="259">
        <v>0</v>
      </c>
      <c r="F650" s="259">
        <v>0</v>
      </c>
      <c r="G650" s="259">
        <v>0</v>
      </c>
      <c r="H650" s="281">
        <v>0</v>
      </c>
      <c r="I650" s="281">
        <v>0</v>
      </c>
      <c r="J650" s="253"/>
      <c r="K650" s="253"/>
      <c r="L650" s="253"/>
      <c r="M650" s="258"/>
      <c r="N650" s="258"/>
      <c r="O650" s="258"/>
      <c r="P650" s="258"/>
    </row>
    <row r="651" spans="1:16" s="219" customFormat="1" ht="9" customHeight="1">
      <c r="A651" s="253" t="s">
        <v>75</v>
      </c>
      <c r="B651" s="259">
        <v>1</v>
      </c>
      <c r="C651" s="281"/>
      <c r="D651" s="259">
        <v>0</v>
      </c>
      <c r="E651" s="259">
        <v>0</v>
      </c>
      <c r="F651" s="259">
        <v>0</v>
      </c>
      <c r="G651" s="259">
        <v>1</v>
      </c>
      <c r="H651" s="281">
        <v>0</v>
      </c>
      <c r="I651" s="281">
        <v>0</v>
      </c>
      <c r="J651" s="253"/>
      <c r="K651" s="253"/>
      <c r="L651" s="253"/>
      <c r="M651" s="258"/>
      <c r="N651" s="258"/>
      <c r="O651" s="258"/>
      <c r="P651" s="258"/>
    </row>
    <row r="652" spans="1:16" s="219" customFormat="1" ht="9" customHeight="1">
      <c r="A652" s="253" t="s">
        <v>76</v>
      </c>
      <c r="B652" s="281">
        <v>0</v>
      </c>
      <c r="C652" s="281"/>
      <c r="D652" s="281">
        <v>0</v>
      </c>
      <c r="E652" s="281">
        <v>0</v>
      </c>
      <c r="F652" s="281">
        <v>0</v>
      </c>
      <c r="G652" s="281">
        <v>0</v>
      </c>
      <c r="H652" s="281">
        <v>0</v>
      </c>
      <c r="I652" s="281">
        <v>0</v>
      </c>
      <c r="J652" s="253"/>
      <c r="K652" s="253"/>
      <c r="L652" s="253"/>
      <c r="M652" s="258"/>
      <c r="N652" s="258"/>
      <c r="O652" s="258"/>
      <c r="P652" s="258"/>
    </row>
    <row r="653" spans="1:16" s="219" customFormat="1" ht="9" customHeight="1">
      <c r="A653" s="225" t="s">
        <v>77</v>
      </c>
      <c r="B653" s="280">
        <v>0</v>
      </c>
      <c r="C653" s="280"/>
      <c r="D653" s="280">
        <v>0</v>
      </c>
      <c r="E653" s="280">
        <v>0</v>
      </c>
      <c r="F653" s="280">
        <v>0</v>
      </c>
      <c r="G653" s="280">
        <v>0</v>
      </c>
      <c r="H653" s="280">
        <v>0</v>
      </c>
      <c r="I653" s="280">
        <v>0</v>
      </c>
      <c r="J653" s="253"/>
      <c r="K653" s="253"/>
      <c r="L653" s="253"/>
      <c r="M653" s="258"/>
      <c r="N653" s="258"/>
      <c r="O653" s="258"/>
      <c r="P653" s="258"/>
    </row>
    <row r="654" spans="1:16" s="219" customFormat="1" ht="9" customHeight="1">
      <c r="A654" s="253" t="s">
        <v>78</v>
      </c>
      <c r="B654" s="259">
        <v>0</v>
      </c>
      <c r="C654" s="281"/>
      <c r="D654" s="259">
        <v>0</v>
      </c>
      <c r="E654" s="259">
        <v>0</v>
      </c>
      <c r="F654" s="259">
        <v>0</v>
      </c>
      <c r="G654" s="259">
        <v>0</v>
      </c>
      <c r="H654" s="281">
        <v>0</v>
      </c>
      <c r="I654" s="281">
        <v>0</v>
      </c>
      <c r="J654" s="253"/>
      <c r="K654" s="253"/>
      <c r="L654" s="253"/>
      <c r="M654" s="258"/>
      <c r="N654" s="258"/>
      <c r="O654" s="258"/>
      <c r="P654" s="258"/>
    </row>
    <row r="655" spans="1:16" s="219" customFormat="1" ht="9" customHeight="1">
      <c r="A655" s="253" t="s">
        <v>79</v>
      </c>
      <c r="B655" s="281">
        <v>0</v>
      </c>
      <c r="C655" s="281"/>
      <c r="D655" s="281">
        <v>0</v>
      </c>
      <c r="E655" s="281">
        <v>0</v>
      </c>
      <c r="F655" s="281">
        <v>0</v>
      </c>
      <c r="G655" s="281">
        <v>0</v>
      </c>
      <c r="H655" s="281">
        <v>0</v>
      </c>
      <c r="I655" s="281">
        <v>0</v>
      </c>
      <c r="J655" s="253"/>
      <c r="K655" s="253"/>
      <c r="L655" s="253"/>
      <c r="M655" s="258"/>
      <c r="N655" s="258"/>
      <c r="O655" s="258"/>
      <c r="P655" s="258"/>
    </row>
    <row r="656" spans="1:16" s="219" customFormat="1" ht="9" customHeight="1">
      <c r="A656" s="253" t="s">
        <v>80</v>
      </c>
      <c r="B656" s="259">
        <v>0</v>
      </c>
      <c r="C656" s="281"/>
      <c r="D656" s="259">
        <v>0</v>
      </c>
      <c r="E656" s="259">
        <v>0</v>
      </c>
      <c r="F656" s="259">
        <v>0</v>
      </c>
      <c r="G656" s="259">
        <v>0</v>
      </c>
      <c r="H656" s="281">
        <v>0</v>
      </c>
      <c r="I656" s="281">
        <v>0</v>
      </c>
      <c r="J656" s="253"/>
      <c r="K656" s="253"/>
      <c r="L656" s="253"/>
      <c r="M656" s="258"/>
      <c r="N656" s="258"/>
      <c r="O656" s="258"/>
      <c r="P656" s="258"/>
    </row>
    <row r="657" spans="1:16" s="219" customFormat="1" ht="9" customHeight="1">
      <c r="A657" s="225" t="s">
        <v>81</v>
      </c>
      <c r="B657" s="280">
        <v>0</v>
      </c>
      <c r="C657" s="280"/>
      <c r="D657" s="280">
        <v>0</v>
      </c>
      <c r="E657" s="280">
        <v>0</v>
      </c>
      <c r="F657" s="280">
        <v>0</v>
      </c>
      <c r="G657" s="280">
        <v>0</v>
      </c>
      <c r="H657" s="280">
        <v>0</v>
      </c>
      <c r="I657" s="280">
        <v>0</v>
      </c>
      <c r="J657" s="253"/>
      <c r="K657" s="253"/>
      <c r="L657" s="253"/>
      <c r="M657" s="258"/>
      <c r="N657" s="258"/>
      <c r="O657" s="258"/>
      <c r="P657" s="258"/>
    </row>
    <row r="658" spans="1:16" s="219" customFormat="1" ht="9" customHeight="1">
      <c r="A658" s="253"/>
      <c r="B658" s="281"/>
      <c r="C658" s="281"/>
      <c r="D658" s="281"/>
      <c r="E658" s="281"/>
      <c r="F658" s="281"/>
      <c r="G658" s="281"/>
      <c r="H658" s="281"/>
      <c r="I658" s="281"/>
    </row>
    <row r="659" spans="1:16" s="219" customFormat="1" ht="8.65" customHeight="1">
      <c r="A659" s="218">
        <v>2013</v>
      </c>
      <c r="B659" s="249"/>
      <c r="C659" s="249"/>
      <c r="D659" s="249"/>
      <c r="E659" s="249"/>
      <c r="F659" s="249"/>
      <c r="G659" s="249"/>
      <c r="H659" s="249"/>
      <c r="I659" s="249"/>
    </row>
    <row r="660" spans="1:16" s="219" customFormat="1" ht="8.65" customHeight="1">
      <c r="A660" s="222" t="s">
        <v>102</v>
      </c>
      <c r="B660" s="243">
        <f>SUM(B662:B693)</f>
        <v>68</v>
      </c>
      <c r="C660" s="243"/>
      <c r="D660" s="243">
        <f t="shared" ref="D660:I660" si="23">SUM(D662:D693)</f>
        <v>24</v>
      </c>
      <c r="E660" s="243">
        <f t="shared" si="23"/>
        <v>9</v>
      </c>
      <c r="F660" s="243">
        <f t="shared" si="23"/>
        <v>30</v>
      </c>
      <c r="G660" s="243">
        <f t="shared" si="23"/>
        <v>1</v>
      </c>
      <c r="H660" s="243">
        <f t="shared" si="23"/>
        <v>2</v>
      </c>
      <c r="I660" s="243">
        <f t="shared" si="23"/>
        <v>2</v>
      </c>
      <c r="J660" s="283"/>
      <c r="K660" s="283"/>
      <c r="L660" s="283"/>
      <c r="M660" s="258"/>
      <c r="N660" s="258"/>
      <c r="O660" s="258"/>
      <c r="P660" s="258"/>
    </row>
    <row r="661" spans="1:16" s="219" customFormat="1" ht="3" customHeight="1">
      <c r="A661" s="222"/>
      <c r="B661" s="243"/>
      <c r="C661" s="243"/>
      <c r="D661" s="243"/>
      <c r="E661" s="243"/>
      <c r="F661" s="243"/>
      <c r="G661" s="243"/>
      <c r="H661" s="243"/>
      <c r="I661" s="243"/>
      <c r="J661" s="283"/>
      <c r="K661" s="283"/>
      <c r="L661" s="283"/>
      <c r="M661" s="258"/>
      <c r="N661" s="258"/>
      <c r="O661" s="258"/>
      <c r="P661" s="258"/>
    </row>
    <row r="662" spans="1:16" s="219" customFormat="1" ht="9" customHeight="1">
      <c r="A662" s="220" t="s">
        <v>50</v>
      </c>
      <c r="B662" s="279">
        <v>0</v>
      </c>
      <c r="C662" s="279"/>
      <c r="D662" s="279">
        <v>0</v>
      </c>
      <c r="E662" s="279">
        <v>0</v>
      </c>
      <c r="F662" s="279">
        <v>0</v>
      </c>
      <c r="G662" s="279">
        <v>0</v>
      </c>
      <c r="H662" s="279">
        <v>0</v>
      </c>
      <c r="I662" s="279">
        <v>0</v>
      </c>
      <c r="J662" s="253"/>
      <c r="K662" s="253"/>
      <c r="L662" s="253"/>
      <c r="M662" s="258"/>
      <c r="N662" s="258"/>
      <c r="O662" s="258"/>
      <c r="P662" s="258"/>
    </row>
    <row r="663" spans="1:16" s="219" customFormat="1" ht="9" customHeight="1">
      <c r="A663" s="220" t="s">
        <v>51</v>
      </c>
      <c r="B663" s="259">
        <v>25</v>
      </c>
      <c r="C663" s="279"/>
      <c r="D663" s="259">
        <v>19</v>
      </c>
      <c r="E663" s="259">
        <v>1</v>
      </c>
      <c r="F663" s="259">
        <v>3</v>
      </c>
      <c r="G663" s="259">
        <v>0</v>
      </c>
      <c r="H663" s="279">
        <v>0</v>
      </c>
      <c r="I663" s="259">
        <v>2</v>
      </c>
      <c r="J663" s="253"/>
      <c r="K663" s="253"/>
      <c r="L663" s="253"/>
      <c r="M663" s="258"/>
      <c r="N663" s="258"/>
      <c r="O663" s="258"/>
      <c r="P663" s="258"/>
    </row>
    <row r="664" spans="1:16" s="219" customFormat="1" ht="9" customHeight="1">
      <c r="A664" s="220" t="s">
        <v>52</v>
      </c>
      <c r="B664" s="259">
        <v>0</v>
      </c>
      <c r="C664" s="279"/>
      <c r="D664" s="259">
        <v>0</v>
      </c>
      <c r="E664" s="259">
        <v>0</v>
      </c>
      <c r="F664" s="259">
        <v>0</v>
      </c>
      <c r="G664" s="259">
        <v>0</v>
      </c>
      <c r="H664" s="279">
        <v>0</v>
      </c>
      <c r="I664" s="279">
        <v>0</v>
      </c>
      <c r="J664" s="253"/>
      <c r="K664" s="253"/>
      <c r="L664" s="253"/>
      <c r="M664" s="258"/>
      <c r="N664" s="258"/>
      <c r="O664" s="258"/>
      <c r="P664" s="258"/>
    </row>
    <row r="665" spans="1:16" s="219" customFormat="1" ht="9" customHeight="1">
      <c r="A665" s="225" t="s">
        <v>53</v>
      </c>
      <c r="B665" s="280">
        <v>1</v>
      </c>
      <c r="C665" s="280"/>
      <c r="D665" s="280">
        <v>0</v>
      </c>
      <c r="E665" s="280">
        <v>0</v>
      </c>
      <c r="F665" s="280">
        <v>1</v>
      </c>
      <c r="G665" s="280">
        <v>0</v>
      </c>
      <c r="H665" s="280">
        <v>0</v>
      </c>
      <c r="I665" s="280">
        <v>0</v>
      </c>
      <c r="J665" s="253"/>
      <c r="K665" s="253"/>
      <c r="L665" s="253"/>
      <c r="M665" s="258"/>
      <c r="N665" s="258"/>
      <c r="O665" s="258"/>
      <c r="P665" s="258"/>
    </row>
    <row r="666" spans="1:16" s="219" customFormat="1" ht="9" customHeight="1">
      <c r="A666" s="253" t="s">
        <v>54</v>
      </c>
      <c r="B666" s="259">
        <v>0</v>
      </c>
      <c r="C666" s="281"/>
      <c r="D666" s="259">
        <v>0</v>
      </c>
      <c r="E666" s="259">
        <v>0</v>
      </c>
      <c r="F666" s="259">
        <v>0</v>
      </c>
      <c r="G666" s="259">
        <v>0</v>
      </c>
      <c r="H666" s="281">
        <v>0</v>
      </c>
      <c r="I666" s="281">
        <v>0</v>
      </c>
      <c r="J666" s="253"/>
      <c r="K666" s="253"/>
      <c r="L666" s="253"/>
      <c r="M666" s="258"/>
      <c r="N666" s="258"/>
      <c r="O666" s="258"/>
      <c r="P666" s="258"/>
    </row>
    <row r="667" spans="1:16" s="219" customFormat="1" ht="9" customHeight="1">
      <c r="A667" s="253" t="s">
        <v>55</v>
      </c>
      <c r="B667" s="259">
        <v>0</v>
      </c>
      <c r="C667" s="281"/>
      <c r="D667" s="259">
        <v>0</v>
      </c>
      <c r="E667" s="259">
        <v>0</v>
      </c>
      <c r="F667" s="259">
        <v>0</v>
      </c>
      <c r="G667" s="259">
        <v>0</v>
      </c>
      <c r="H667" s="281">
        <v>0</v>
      </c>
      <c r="I667" s="281">
        <v>0</v>
      </c>
      <c r="J667" s="253"/>
      <c r="K667" s="253"/>
      <c r="L667" s="253"/>
      <c r="M667" s="258"/>
      <c r="N667" s="258"/>
      <c r="O667" s="258"/>
      <c r="P667" s="258"/>
    </row>
    <row r="668" spans="1:16" s="219" customFormat="1" ht="9" customHeight="1">
      <c r="A668" s="253" t="s">
        <v>56</v>
      </c>
      <c r="B668" s="281">
        <v>0</v>
      </c>
      <c r="C668" s="281"/>
      <c r="D668" s="281">
        <v>0</v>
      </c>
      <c r="E668" s="281">
        <v>0</v>
      </c>
      <c r="F668" s="281">
        <v>0</v>
      </c>
      <c r="G668" s="281">
        <v>0</v>
      </c>
      <c r="H668" s="281">
        <v>0</v>
      </c>
      <c r="I668" s="281">
        <v>0</v>
      </c>
      <c r="J668" s="253"/>
      <c r="K668" s="253"/>
      <c r="L668" s="253"/>
      <c r="M668" s="258"/>
      <c r="N668" s="258"/>
      <c r="O668" s="258"/>
      <c r="P668" s="258"/>
    </row>
    <row r="669" spans="1:16" s="219" customFormat="1" ht="9" customHeight="1">
      <c r="A669" s="225" t="s">
        <v>57</v>
      </c>
      <c r="B669" s="280">
        <v>0</v>
      </c>
      <c r="C669" s="280"/>
      <c r="D669" s="280">
        <v>0</v>
      </c>
      <c r="E669" s="280">
        <v>0</v>
      </c>
      <c r="F669" s="280">
        <v>0</v>
      </c>
      <c r="G669" s="280">
        <v>0</v>
      </c>
      <c r="H669" s="280">
        <v>0</v>
      </c>
      <c r="I669" s="280">
        <v>0</v>
      </c>
      <c r="J669" s="253"/>
      <c r="K669" s="253"/>
      <c r="L669" s="253"/>
      <c r="M669" s="258"/>
      <c r="N669" s="258"/>
      <c r="O669" s="258"/>
      <c r="P669" s="258"/>
    </row>
    <row r="670" spans="1:16" s="219" customFormat="1" ht="9" customHeight="1">
      <c r="A670" s="220" t="s">
        <v>58</v>
      </c>
      <c r="B670" s="259">
        <v>18</v>
      </c>
      <c r="C670" s="281"/>
      <c r="D670" s="259">
        <v>4</v>
      </c>
      <c r="E670" s="259">
        <v>1</v>
      </c>
      <c r="F670" s="259">
        <v>12</v>
      </c>
      <c r="G670" s="259">
        <v>1</v>
      </c>
      <c r="H670" s="281">
        <v>0</v>
      </c>
      <c r="I670" s="281">
        <v>0</v>
      </c>
      <c r="J670" s="253"/>
      <c r="K670" s="253"/>
      <c r="L670" s="253"/>
      <c r="M670" s="258"/>
      <c r="N670" s="258"/>
      <c r="O670" s="258"/>
      <c r="P670" s="258"/>
    </row>
    <row r="671" spans="1:16" s="219" customFormat="1" ht="9" customHeight="1">
      <c r="A671" s="253" t="s">
        <v>59</v>
      </c>
      <c r="B671" s="259">
        <v>0</v>
      </c>
      <c r="C671" s="281"/>
      <c r="D671" s="259">
        <v>0</v>
      </c>
      <c r="E671" s="259">
        <v>0</v>
      </c>
      <c r="F671" s="259">
        <v>0</v>
      </c>
      <c r="G671" s="259">
        <v>0</v>
      </c>
      <c r="H671" s="281">
        <v>0</v>
      </c>
      <c r="I671" s="281">
        <v>0</v>
      </c>
      <c r="J671" s="253"/>
      <c r="K671" s="253"/>
      <c r="L671" s="253"/>
      <c r="M671" s="258"/>
      <c r="N671" s="258"/>
      <c r="O671" s="258"/>
      <c r="P671" s="258"/>
    </row>
    <row r="672" spans="1:16" s="219" customFormat="1" ht="9" customHeight="1">
      <c r="A672" s="253" t="s">
        <v>60</v>
      </c>
      <c r="B672" s="259">
        <v>0</v>
      </c>
      <c r="C672" s="281"/>
      <c r="D672" s="259">
        <v>0</v>
      </c>
      <c r="E672" s="259">
        <v>0</v>
      </c>
      <c r="F672" s="259">
        <v>0</v>
      </c>
      <c r="G672" s="259">
        <v>0</v>
      </c>
      <c r="H672" s="281">
        <v>0</v>
      </c>
      <c r="I672" s="281">
        <v>0</v>
      </c>
      <c r="J672" s="253"/>
      <c r="K672" s="253"/>
      <c r="L672" s="253"/>
      <c r="M672" s="258"/>
      <c r="N672" s="258"/>
      <c r="O672" s="258"/>
      <c r="P672" s="258"/>
    </row>
    <row r="673" spans="1:16" s="219" customFormat="1" ht="9" customHeight="1">
      <c r="A673" s="225" t="s">
        <v>61</v>
      </c>
      <c r="B673" s="260">
        <v>3</v>
      </c>
      <c r="C673" s="280"/>
      <c r="D673" s="260">
        <v>1</v>
      </c>
      <c r="E673" s="260">
        <v>0</v>
      </c>
      <c r="F673" s="260">
        <v>2</v>
      </c>
      <c r="G673" s="260">
        <v>0</v>
      </c>
      <c r="H673" s="280">
        <v>0</v>
      </c>
      <c r="I673" s="280">
        <v>0</v>
      </c>
      <c r="J673" s="253"/>
      <c r="K673" s="253"/>
      <c r="L673" s="253"/>
      <c r="M673" s="258"/>
      <c r="N673" s="258"/>
      <c r="O673" s="258"/>
      <c r="P673" s="258"/>
    </row>
    <row r="674" spans="1:16" s="219" customFormat="1" ht="9" customHeight="1">
      <c r="A674" s="253" t="s">
        <v>62</v>
      </c>
      <c r="B674" s="281">
        <v>0</v>
      </c>
      <c r="C674" s="281"/>
      <c r="D674" s="281">
        <v>0</v>
      </c>
      <c r="E674" s="281">
        <v>0</v>
      </c>
      <c r="F674" s="281">
        <v>0</v>
      </c>
      <c r="G674" s="281">
        <v>0</v>
      </c>
      <c r="H674" s="281">
        <v>0</v>
      </c>
      <c r="I674" s="281">
        <v>0</v>
      </c>
      <c r="J674" s="253"/>
      <c r="K674" s="253"/>
      <c r="L674" s="253"/>
      <c r="M674" s="258"/>
      <c r="N674" s="258"/>
      <c r="O674" s="258"/>
      <c r="P674" s="258"/>
    </row>
    <row r="675" spans="1:16" s="219" customFormat="1" ht="9" customHeight="1">
      <c r="A675" s="253" t="s">
        <v>63</v>
      </c>
      <c r="B675" s="259">
        <v>9</v>
      </c>
      <c r="C675" s="281"/>
      <c r="D675" s="259">
        <v>0</v>
      </c>
      <c r="E675" s="259">
        <v>2</v>
      </c>
      <c r="F675" s="259">
        <v>7</v>
      </c>
      <c r="G675" s="259">
        <v>0</v>
      </c>
      <c r="H675" s="281">
        <v>0</v>
      </c>
      <c r="I675" s="281">
        <v>0</v>
      </c>
      <c r="J675" s="253"/>
      <c r="K675" s="253"/>
      <c r="L675" s="253"/>
      <c r="M675" s="258"/>
      <c r="N675" s="258"/>
      <c r="O675" s="258"/>
      <c r="P675" s="258"/>
    </row>
    <row r="676" spans="1:16" s="219" customFormat="1" ht="9" customHeight="1">
      <c r="A676" s="253" t="s">
        <v>64</v>
      </c>
      <c r="B676" s="281">
        <v>0</v>
      </c>
      <c r="C676" s="281"/>
      <c r="D676" s="281">
        <v>0</v>
      </c>
      <c r="E676" s="281">
        <v>0</v>
      </c>
      <c r="F676" s="281">
        <v>0</v>
      </c>
      <c r="G676" s="281">
        <v>0</v>
      </c>
      <c r="H676" s="281">
        <v>0</v>
      </c>
      <c r="I676" s="281">
        <v>0</v>
      </c>
      <c r="J676" s="253"/>
      <c r="K676" s="253"/>
      <c r="L676" s="253"/>
      <c r="M676" s="258"/>
      <c r="N676" s="258"/>
      <c r="O676" s="258"/>
      <c r="P676" s="258"/>
    </row>
    <row r="677" spans="1:16" s="219" customFormat="1" ht="9" customHeight="1">
      <c r="A677" s="225" t="s">
        <v>65</v>
      </c>
      <c r="B677" s="260">
        <v>4</v>
      </c>
      <c r="C677" s="280"/>
      <c r="D677" s="260">
        <v>0</v>
      </c>
      <c r="E677" s="260">
        <v>2</v>
      </c>
      <c r="F677" s="260">
        <v>2</v>
      </c>
      <c r="G677" s="260">
        <v>0</v>
      </c>
      <c r="H677" s="280">
        <v>0</v>
      </c>
      <c r="I677" s="280">
        <v>0</v>
      </c>
      <c r="J677" s="253"/>
      <c r="K677" s="253"/>
      <c r="L677" s="253"/>
      <c r="M677" s="258"/>
      <c r="N677" s="258"/>
      <c r="O677" s="258"/>
      <c r="P677" s="258"/>
    </row>
    <row r="678" spans="1:16" s="219" customFormat="1" ht="9" customHeight="1">
      <c r="A678" s="253" t="s">
        <v>66</v>
      </c>
      <c r="B678" s="281">
        <v>2</v>
      </c>
      <c r="C678" s="281"/>
      <c r="D678" s="281">
        <v>0</v>
      </c>
      <c r="E678" s="281">
        <v>2</v>
      </c>
      <c r="F678" s="281">
        <v>0</v>
      </c>
      <c r="G678" s="281">
        <v>0</v>
      </c>
      <c r="H678" s="281">
        <v>0</v>
      </c>
      <c r="I678" s="281">
        <v>0</v>
      </c>
      <c r="J678" s="253"/>
      <c r="K678" s="253"/>
      <c r="L678" s="253"/>
      <c r="M678" s="258"/>
      <c r="N678" s="258"/>
      <c r="O678" s="258"/>
      <c r="P678" s="258"/>
    </row>
    <row r="679" spans="1:16" s="219" customFormat="1" ht="9" customHeight="1">
      <c r="A679" s="253" t="s">
        <v>67</v>
      </c>
      <c r="B679" s="281">
        <v>2</v>
      </c>
      <c r="C679" s="281"/>
      <c r="D679" s="281">
        <v>0</v>
      </c>
      <c r="E679" s="281">
        <v>0</v>
      </c>
      <c r="F679" s="281">
        <v>1</v>
      </c>
      <c r="G679" s="281">
        <v>0</v>
      </c>
      <c r="H679" s="281">
        <v>1</v>
      </c>
      <c r="I679" s="281">
        <v>0</v>
      </c>
      <c r="J679" s="253"/>
      <c r="K679" s="253"/>
      <c r="L679" s="253"/>
      <c r="M679" s="258"/>
      <c r="N679" s="258"/>
      <c r="O679" s="258"/>
      <c r="P679" s="258"/>
    </row>
    <row r="680" spans="1:16" s="219" customFormat="1" ht="9" customHeight="1">
      <c r="A680" s="253" t="s">
        <v>68</v>
      </c>
      <c r="B680" s="281">
        <v>0</v>
      </c>
      <c r="C680" s="281"/>
      <c r="D680" s="281">
        <v>0</v>
      </c>
      <c r="E680" s="281">
        <v>0</v>
      </c>
      <c r="F680" s="281">
        <v>0</v>
      </c>
      <c r="G680" s="281">
        <v>0</v>
      </c>
      <c r="H680" s="281">
        <v>0</v>
      </c>
      <c r="I680" s="281">
        <v>0</v>
      </c>
      <c r="J680" s="253"/>
      <c r="K680" s="253"/>
      <c r="L680" s="253"/>
      <c r="M680" s="258"/>
      <c r="N680" s="258"/>
      <c r="O680" s="258"/>
      <c r="P680" s="258"/>
    </row>
    <row r="681" spans="1:16" s="219" customFormat="1" ht="9" customHeight="1">
      <c r="A681" s="225" t="s">
        <v>69</v>
      </c>
      <c r="B681" s="260">
        <v>0</v>
      </c>
      <c r="C681" s="280"/>
      <c r="D681" s="260">
        <v>0</v>
      </c>
      <c r="E681" s="260">
        <v>0</v>
      </c>
      <c r="F681" s="260">
        <v>0</v>
      </c>
      <c r="G681" s="260">
        <v>0</v>
      </c>
      <c r="H681" s="280">
        <v>0</v>
      </c>
      <c r="I681" s="280">
        <v>0</v>
      </c>
      <c r="J681" s="253"/>
      <c r="K681" s="253"/>
      <c r="L681" s="253"/>
      <c r="M681" s="258"/>
      <c r="N681" s="258"/>
      <c r="O681" s="258"/>
      <c r="P681" s="258"/>
    </row>
    <row r="682" spans="1:16" s="219" customFormat="1" ht="9" customHeight="1">
      <c r="A682" s="253" t="s">
        <v>70</v>
      </c>
      <c r="B682" s="281">
        <v>0</v>
      </c>
      <c r="C682" s="281"/>
      <c r="D682" s="281">
        <v>0</v>
      </c>
      <c r="E682" s="281">
        <v>0</v>
      </c>
      <c r="F682" s="281">
        <v>0</v>
      </c>
      <c r="G682" s="281">
        <v>0</v>
      </c>
      <c r="H682" s="281">
        <v>0</v>
      </c>
      <c r="I682" s="281">
        <v>0</v>
      </c>
      <c r="J682" s="253"/>
      <c r="K682" s="253"/>
      <c r="L682" s="253"/>
      <c r="M682" s="258"/>
      <c r="N682" s="258"/>
      <c r="O682" s="258"/>
      <c r="P682" s="258"/>
    </row>
    <row r="683" spans="1:16" s="219" customFormat="1" ht="9" customHeight="1">
      <c r="A683" s="253" t="s">
        <v>71</v>
      </c>
      <c r="B683" s="259">
        <v>0</v>
      </c>
      <c r="C683" s="281"/>
      <c r="D683" s="259">
        <v>0</v>
      </c>
      <c r="E683" s="259">
        <v>0</v>
      </c>
      <c r="F683" s="259">
        <v>0</v>
      </c>
      <c r="G683" s="259">
        <v>0</v>
      </c>
      <c r="H683" s="281">
        <v>0</v>
      </c>
      <c r="I683" s="281">
        <v>0</v>
      </c>
      <c r="J683" s="253"/>
      <c r="K683" s="253"/>
      <c r="L683" s="253"/>
      <c r="M683" s="258"/>
      <c r="N683" s="258"/>
      <c r="O683" s="258"/>
      <c r="P683" s="258"/>
    </row>
    <row r="684" spans="1:16" s="219" customFormat="1" ht="9" customHeight="1">
      <c r="A684" s="253" t="s">
        <v>72</v>
      </c>
      <c r="B684" s="259">
        <v>0</v>
      </c>
      <c r="C684" s="281"/>
      <c r="D684" s="259">
        <v>0</v>
      </c>
      <c r="E684" s="259">
        <v>0</v>
      </c>
      <c r="F684" s="259">
        <v>0</v>
      </c>
      <c r="G684" s="259">
        <v>0</v>
      </c>
      <c r="H684" s="281">
        <v>0</v>
      </c>
      <c r="I684" s="281">
        <v>0</v>
      </c>
      <c r="J684" s="253"/>
      <c r="K684" s="253"/>
      <c r="L684" s="253"/>
      <c r="M684" s="258"/>
      <c r="N684" s="258"/>
      <c r="O684" s="258"/>
      <c r="P684" s="258"/>
    </row>
    <row r="685" spans="1:16" s="219" customFormat="1" ht="9" customHeight="1">
      <c r="A685" s="225" t="s">
        <v>73</v>
      </c>
      <c r="B685" s="280">
        <v>0</v>
      </c>
      <c r="C685" s="280"/>
      <c r="D685" s="280">
        <v>0</v>
      </c>
      <c r="E685" s="280">
        <v>0</v>
      </c>
      <c r="F685" s="280">
        <v>0</v>
      </c>
      <c r="G685" s="280">
        <v>0</v>
      </c>
      <c r="H685" s="280">
        <v>0</v>
      </c>
      <c r="I685" s="280">
        <v>0</v>
      </c>
      <c r="J685" s="253"/>
      <c r="K685" s="253"/>
      <c r="L685" s="253"/>
      <c r="M685" s="258"/>
      <c r="N685" s="258"/>
      <c r="O685" s="258"/>
      <c r="P685" s="258"/>
    </row>
    <row r="686" spans="1:16" s="219" customFormat="1" ht="9" customHeight="1">
      <c r="A686" s="253" t="s">
        <v>74</v>
      </c>
      <c r="B686" s="259">
        <v>0</v>
      </c>
      <c r="C686" s="281"/>
      <c r="D686" s="259">
        <v>0</v>
      </c>
      <c r="E686" s="259">
        <v>0</v>
      </c>
      <c r="F686" s="259">
        <v>0</v>
      </c>
      <c r="G686" s="259">
        <v>0</v>
      </c>
      <c r="H686" s="281">
        <v>0</v>
      </c>
      <c r="I686" s="281">
        <v>0</v>
      </c>
      <c r="J686" s="253"/>
      <c r="K686" s="253"/>
      <c r="L686" s="253"/>
      <c r="M686" s="258"/>
      <c r="N686" s="258"/>
      <c r="O686" s="258"/>
      <c r="P686" s="258"/>
    </row>
    <row r="687" spans="1:16" s="219" customFormat="1" ht="9" customHeight="1">
      <c r="A687" s="253" t="s">
        <v>75</v>
      </c>
      <c r="B687" s="259">
        <v>3</v>
      </c>
      <c r="C687" s="281"/>
      <c r="D687" s="259">
        <v>0</v>
      </c>
      <c r="E687" s="259">
        <v>1</v>
      </c>
      <c r="F687" s="259">
        <v>2</v>
      </c>
      <c r="G687" s="259">
        <v>0</v>
      </c>
      <c r="H687" s="281">
        <v>0</v>
      </c>
      <c r="I687" s="281">
        <v>0</v>
      </c>
      <c r="J687" s="253"/>
      <c r="K687" s="253"/>
      <c r="L687" s="253"/>
      <c r="M687" s="258"/>
      <c r="N687" s="258"/>
      <c r="O687" s="258"/>
      <c r="P687" s="258"/>
    </row>
    <row r="688" spans="1:16" s="219" customFormat="1" ht="9" customHeight="1">
      <c r="A688" s="253" t="s">
        <v>76</v>
      </c>
      <c r="B688" s="281">
        <v>0</v>
      </c>
      <c r="C688" s="281"/>
      <c r="D688" s="281">
        <v>0</v>
      </c>
      <c r="E688" s="281">
        <v>0</v>
      </c>
      <c r="F688" s="281">
        <v>0</v>
      </c>
      <c r="G688" s="281">
        <v>0</v>
      </c>
      <c r="H688" s="281">
        <v>0</v>
      </c>
      <c r="I688" s="281">
        <v>0</v>
      </c>
      <c r="J688" s="253"/>
      <c r="K688" s="253"/>
      <c r="L688" s="253"/>
      <c r="M688" s="258"/>
      <c r="N688" s="258"/>
      <c r="O688" s="258"/>
      <c r="P688" s="258"/>
    </row>
    <row r="689" spans="1:16" s="219" customFormat="1" ht="9" customHeight="1">
      <c r="A689" s="225" t="s">
        <v>77</v>
      </c>
      <c r="B689" s="280">
        <v>0</v>
      </c>
      <c r="C689" s="280"/>
      <c r="D689" s="280">
        <v>0</v>
      </c>
      <c r="E689" s="280">
        <v>0</v>
      </c>
      <c r="F689" s="280">
        <v>0</v>
      </c>
      <c r="G689" s="280">
        <v>0</v>
      </c>
      <c r="H689" s="280">
        <v>0</v>
      </c>
      <c r="I689" s="280">
        <v>0</v>
      </c>
      <c r="J689" s="253"/>
      <c r="K689" s="253"/>
      <c r="L689" s="253"/>
      <c r="M689" s="258"/>
      <c r="N689" s="258"/>
      <c r="O689" s="258"/>
      <c r="P689" s="258"/>
    </row>
    <row r="690" spans="1:16" s="219" customFormat="1" ht="9" customHeight="1">
      <c r="A690" s="253" t="s">
        <v>78</v>
      </c>
      <c r="B690" s="259">
        <v>0</v>
      </c>
      <c r="C690" s="281"/>
      <c r="D690" s="259">
        <v>0</v>
      </c>
      <c r="E690" s="259">
        <v>0</v>
      </c>
      <c r="F690" s="259">
        <v>0</v>
      </c>
      <c r="G690" s="259">
        <v>0</v>
      </c>
      <c r="H690" s="281">
        <v>0</v>
      </c>
      <c r="I690" s="281">
        <v>0</v>
      </c>
      <c r="J690" s="253"/>
      <c r="K690" s="253"/>
      <c r="L690" s="253"/>
      <c r="M690" s="258"/>
      <c r="N690" s="258"/>
      <c r="O690" s="258"/>
      <c r="P690" s="258"/>
    </row>
    <row r="691" spans="1:16" s="219" customFormat="1" ht="9" customHeight="1">
      <c r="A691" s="253" t="s">
        <v>79</v>
      </c>
      <c r="B691" s="281">
        <v>0</v>
      </c>
      <c r="C691" s="281"/>
      <c r="D691" s="281">
        <v>0</v>
      </c>
      <c r="E691" s="281">
        <v>0</v>
      </c>
      <c r="F691" s="281">
        <v>0</v>
      </c>
      <c r="G691" s="281">
        <v>0</v>
      </c>
      <c r="H691" s="281">
        <v>0</v>
      </c>
      <c r="I691" s="281">
        <v>0</v>
      </c>
      <c r="J691" s="253"/>
      <c r="K691" s="253"/>
      <c r="L691" s="253"/>
      <c r="M691" s="258"/>
      <c r="N691" s="258"/>
      <c r="O691" s="258"/>
      <c r="P691" s="258"/>
    </row>
    <row r="692" spans="1:16" s="219" customFormat="1" ht="9" customHeight="1">
      <c r="A692" s="253" t="s">
        <v>80</v>
      </c>
      <c r="B692" s="259">
        <v>0</v>
      </c>
      <c r="C692" s="281"/>
      <c r="D692" s="259">
        <v>0</v>
      </c>
      <c r="E692" s="259">
        <v>0</v>
      </c>
      <c r="F692" s="259">
        <v>0</v>
      </c>
      <c r="G692" s="259">
        <v>0</v>
      </c>
      <c r="H692" s="281">
        <v>0</v>
      </c>
      <c r="I692" s="281">
        <v>0</v>
      </c>
      <c r="J692" s="253"/>
      <c r="K692" s="253"/>
      <c r="L692" s="253"/>
      <c r="M692" s="258"/>
      <c r="N692" s="258"/>
      <c r="O692" s="258"/>
      <c r="P692" s="258"/>
    </row>
    <row r="693" spans="1:16" s="219" customFormat="1" ht="9" customHeight="1">
      <c r="A693" s="225" t="s">
        <v>81</v>
      </c>
      <c r="B693" s="280">
        <v>1</v>
      </c>
      <c r="C693" s="280"/>
      <c r="D693" s="280">
        <v>0</v>
      </c>
      <c r="E693" s="280">
        <v>0</v>
      </c>
      <c r="F693" s="280">
        <v>0</v>
      </c>
      <c r="G693" s="280">
        <v>0</v>
      </c>
      <c r="H693" s="280">
        <v>1</v>
      </c>
      <c r="I693" s="280">
        <v>0</v>
      </c>
      <c r="J693" s="253"/>
      <c r="K693" s="253"/>
      <c r="L693" s="253"/>
      <c r="M693" s="258"/>
      <c r="N693" s="258"/>
      <c r="O693" s="258"/>
      <c r="P693" s="258"/>
    </row>
    <row r="694" spans="1:16" s="219" customFormat="1" ht="9" customHeight="1">
      <c r="A694" s="253"/>
      <c r="B694" s="281"/>
      <c r="C694" s="281"/>
      <c r="D694" s="281"/>
      <c r="E694" s="281"/>
      <c r="F694" s="281"/>
      <c r="G694" s="281"/>
      <c r="H694" s="281"/>
      <c r="I694" s="281"/>
    </row>
    <row r="695" spans="1:16" s="219" customFormat="1" ht="8.65" customHeight="1">
      <c r="A695" s="218">
        <v>2014</v>
      </c>
      <c r="B695" s="249"/>
      <c r="C695" s="249"/>
      <c r="D695" s="249"/>
      <c r="E695" s="249"/>
      <c r="F695" s="249"/>
      <c r="G695" s="249"/>
      <c r="H695" s="249"/>
      <c r="I695" s="249"/>
    </row>
    <row r="696" spans="1:16" s="219" customFormat="1" ht="8.65" customHeight="1">
      <c r="A696" s="222" t="s">
        <v>102</v>
      </c>
      <c r="B696" s="243">
        <f>SUM(B698:B729)</f>
        <v>68</v>
      </c>
      <c r="C696" s="243"/>
      <c r="D696" s="243">
        <f t="shared" ref="D696:I696" si="24">SUM(D698:D729)</f>
        <v>43</v>
      </c>
      <c r="E696" s="243">
        <f t="shared" si="24"/>
        <v>7</v>
      </c>
      <c r="F696" s="243">
        <f t="shared" si="24"/>
        <v>15</v>
      </c>
      <c r="G696" s="243">
        <f t="shared" si="24"/>
        <v>2</v>
      </c>
      <c r="H696" s="243">
        <f t="shared" si="24"/>
        <v>0</v>
      </c>
      <c r="I696" s="243">
        <f t="shared" si="24"/>
        <v>2</v>
      </c>
      <c r="J696" s="283"/>
      <c r="K696" s="283"/>
      <c r="L696" s="283"/>
      <c r="M696" s="258"/>
      <c r="N696" s="258"/>
      <c r="O696" s="258"/>
      <c r="P696" s="258"/>
    </row>
    <row r="697" spans="1:16" s="219" customFormat="1" ht="3" customHeight="1">
      <c r="A697" s="222"/>
      <c r="B697" s="243"/>
      <c r="C697" s="243"/>
      <c r="D697" s="243"/>
      <c r="E697" s="243"/>
      <c r="F697" s="243"/>
      <c r="G697" s="243"/>
      <c r="H697" s="243"/>
      <c r="I697" s="243"/>
      <c r="J697" s="283"/>
      <c r="K697" s="283"/>
      <c r="L697" s="283"/>
      <c r="M697" s="258"/>
      <c r="N697" s="258"/>
      <c r="O697" s="258"/>
      <c r="P697" s="258"/>
    </row>
    <row r="698" spans="1:16" s="219" customFormat="1" ht="9" customHeight="1">
      <c r="A698" s="220" t="s">
        <v>50</v>
      </c>
      <c r="B698" s="279">
        <v>0</v>
      </c>
      <c r="C698" s="279"/>
      <c r="D698" s="279">
        <v>0</v>
      </c>
      <c r="E698" s="279">
        <v>0</v>
      </c>
      <c r="F698" s="279">
        <v>0</v>
      </c>
      <c r="G698" s="279">
        <v>0</v>
      </c>
      <c r="H698" s="279">
        <v>0</v>
      </c>
      <c r="I698" s="279">
        <v>0</v>
      </c>
      <c r="J698" s="253"/>
      <c r="K698" s="253"/>
      <c r="L698" s="253"/>
      <c r="M698" s="258"/>
      <c r="N698" s="258"/>
      <c r="O698" s="258"/>
      <c r="P698" s="258"/>
    </row>
    <row r="699" spans="1:16" s="219" customFormat="1" ht="9" customHeight="1">
      <c r="A699" s="220" t="s">
        <v>51</v>
      </c>
      <c r="B699" s="259">
        <v>19</v>
      </c>
      <c r="C699" s="279"/>
      <c r="D699" s="259">
        <v>19</v>
      </c>
      <c r="E699" s="259">
        <v>0</v>
      </c>
      <c r="F699" s="259">
        <v>0</v>
      </c>
      <c r="G699" s="259">
        <v>0</v>
      </c>
      <c r="H699" s="279">
        <v>0</v>
      </c>
      <c r="I699" s="259">
        <v>0</v>
      </c>
      <c r="J699" s="253"/>
      <c r="K699" s="253"/>
      <c r="L699" s="253"/>
      <c r="M699" s="258"/>
      <c r="N699" s="258"/>
      <c r="O699" s="258"/>
      <c r="P699" s="258"/>
    </row>
    <row r="700" spans="1:16" s="219" customFormat="1" ht="9" customHeight="1">
      <c r="A700" s="220" t="s">
        <v>52</v>
      </c>
      <c r="B700" s="259">
        <v>0</v>
      </c>
      <c r="C700" s="279"/>
      <c r="D700" s="259">
        <v>0</v>
      </c>
      <c r="E700" s="259">
        <v>0</v>
      </c>
      <c r="F700" s="259">
        <v>0</v>
      </c>
      <c r="G700" s="259">
        <v>0</v>
      </c>
      <c r="H700" s="279">
        <v>0</v>
      </c>
      <c r="I700" s="279">
        <v>0</v>
      </c>
      <c r="J700" s="253"/>
      <c r="K700" s="253"/>
      <c r="L700" s="253"/>
      <c r="M700" s="258"/>
      <c r="N700" s="258"/>
      <c r="O700" s="258"/>
      <c r="P700" s="258"/>
    </row>
    <row r="701" spans="1:16" s="219" customFormat="1" ht="9" customHeight="1">
      <c r="A701" s="225" t="s">
        <v>53</v>
      </c>
      <c r="B701" s="280">
        <v>1</v>
      </c>
      <c r="C701" s="280"/>
      <c r="D701" s="280">
        <v>0</v>
      </c>
      <c r="E701" s="280">
        <v>1</v>
      </c>
      <c r="F701" s="280">
        <v>0</v>
      </c>
      <c r="G701" s="280">
        <v>0</v>
      </c>
      <c r="H701" s="280">
        <v>0</v>
      </c>
      <c r="I701" s="280">
        <v>0</v>
      </c>
      <c r="J701" s="253"/>
      <c r="K701" s="253"/>
      <c r="L701" s="253"/>
      <c r="M701" s="258"/>
      <c r="N701" s="258"/>
      <c r="O701" s="258"/>
      <c r="P701" s="258"/>
    </row>
    <row r="702" spans="1:16" s="219" customFormat="1" ht="9" customHeight="1">
      <c r="A702" s="253" t="s">
        <v>54</v>
      </c>
      <c r="B702" s="259">
        <v>0</v>
      </c>
      <c r="C702" s="281"/>
      <c r="D702" s="259">
        <v>0</v>
      </c>
      <c r="E702" s="259">
        <v>0</v>
      </c>
      <c r="F702" s="259">
        <v>0</v>
      </c>
      <c r="G702" s="259">
        <v>0</v>
      </c>
      <c r="H702" s="281">
        <v>0</v>
      </c>
      <c r="I702" s="281">
        <v>0</v>
      </c>
      <c r="J702" s="253"/>
      <c r="K702" s="253"/>
      <c r="L702" s="253"/>
      <c r="M702" s="258"/>
      <c r="N702" s="258"/>
      <c r="O702" s="258"/>
      <c r="P702" s="258"/>
    </row>
    <row r="703" spans="1:16" s="219" customFormat="1" ht="9" customHeight="1">
      <c r="A703" s="253" t="s">
        <v>55</v>
      </c>
      <c r="B703" s="259">
        <v>1</v>
      </c>
      <c r="C703" s="281"/>
      <c r="D703" s="259">
        <v>0</v>
      </c>
      <c r="E703" s="259">
        <v>1</v>
      </c>
      <c r="F703" s="259">
        <v>0</v>
      </c>
      <c r="G703" s="259">
        <v>0</v>
      </c>
      <c r="H703" s="281">
        <v>0</v>
      </c>
      <c r="I703" s="281">
        <v>0</v>
      </c>
      <c r="J703" s="253"/>
      <c r="K703" s="253"/>
      <c r="L703" s="253"/>
      <c r="M703" s="258"/>
      <c r="N703" s="258"/>
      <c r="O703" s="258"/>
      <c r="P703" s="258"/>
    </row>
    <row r="704" spans="1:16" s="219" customFormat="1" ht="9" customHeight="1">
      <c r="A704" s="253" t="s">
        <v>56</v>
      </c>
      <c r="B704" s="281">
        <v>0</v>
      </c>
      <c r="C704" s="281"/>
      <c r="D704" s="281">
        <v>0</v>
      </c>
      <c r="E704" s="281">
        <v>0</v>
      </c>
      <c r="F704" s="281">
        <v>0</v>
      </c>
      <c r="G704" s="281">
        <v>0</v>
      </c>
      <c r="H704" s="281">
        <v>0</v>
      </c>
      <c r="I704" s="281">
        <v>0</v>
      </c>
      <c r="J704" s="253"/>
      <c r="K704" s="253"/>
      <c r="L704" s="253"/>
      <c r="M704" s="258"/>
      <c r="N704" s="258"/>
      <c r="O704" s="258"/>
      <c r="P704" s="258"/>
    </row>
    <row r="705" spans="1:16" s="219" customFormat="1" ht="9" customHeight="1">
      <c r="A705" s="225" t="s">
        <v>57</v>
      </c>
      <c r="B705" s="280">
        <v>0</v>
      </c>
      <c r="C705" s="280"/>
      <c r="D705" s="280">
        <v>0</v>
      </c>
      <c r="E705" s="280">
        <v>0</v>
      </c>
      <c r="F705" s="280">
        <v>0</v>
      </c>
      <c r="G705" s="280">
        <v>0</v>
      </c>
      <c r="H705" s="280">
        <v>0</v>
      </c>
      <c r="I705" s="280">
        <v>0</v>
      </c>
      <c r="J705" s="253"/>
      <c r="K705" s="253"/>
      <c r="L705" s="253"/>
      <c r="M705" s="258"/>
      <c r="N705" s="258"/>
      <c r="O705" s="258"/>
      <c r="P705" s="258"/>
    </row>
    <row r="706" spans="1:16" s="219" customFormat="1" ht="9" customHeight="1">
      <c r="A706" s="220" t="s">
        <v>58</v>
      </c>
      <c r="B706" s="259">
        <v>21</v>
      </c>
      <c r="C706" s="281"/>
      <c r="D706" s="259">
        <v>12</v>
      </c>
      <c r="E706" s="259">
        <v>0</v>
      </c>
      <c r="F706" s="259">
        <v>7</v>
      </c>
      <c r="G706" s="259">
        <v>0</v>
      </c>
      <c r="H706" s="281">
        <v>0</v>
      </c>
      <c r="I706" s="281">
        <v>2</v>
      </c>
      <c r="J706" s="253"/>
      <c r="K706" s="253"/>
      <c r="L706" s="253"/>
      <c r="M706" s="258"/>
      <c r="N706" s="258"/>
      <c r="O706" s="258"/>
      <c r="P706" s="258"/>
    </row>
    <row r="707" spans="1:16" s="219" customFormat="1" ht="9" customHeight="1">
      <c r="A707" s="253" t="s">
        <v>59</v>
      </c>
      <c r="B707" s="259">
        <v>0</v>
      </c>
      <c r="C707" s="281"/>
      <c r="D707" s="259">
        <v>0</v>
      </c>
      <c r="E707" s="259">
        <v>0</v>
      </c>
      <c r="F707" s="259">
        <v>0</v>
      </c>
      <c r="G707" s="259">
        <v>0</v>
      </c>
      <c r="H707" s="281">
        <v>0</v>
      </c>
      <c r="I707" s="281">
        <v>0</v>
      </c>
      <c r="J707" s="253"/>
      <c r="K707" s="253"/>
      <c r="L707" s="253"/>
      <c r="M707" s="258"/>
      <c r="N707" s="258"/>
      <c r="O707" s="258"/>
      <c r="P707" s="258"/>
    </row>
    <row r="708" spans="1:16" s="219" customFormat="1" ht="9" customHeight="1">
      <c r="A708" s="253" t="s">
        <v>60</v>
      </c>
      <c r="B708" s="259">
        <v>0</v>
      </c>
      <c r="C708" s="281"/>
      <c r="D708" s="259">
        <v>0</v>
      </c>
      <c r="E708" s="259">
        <v>0</v>
      </c>
      <c r="F708" s="259">
        <v>0</v>
      </c>
      <c r="G708" s="259">
        <v>0</v>
      </c>
      <c r="H708" s="281">
        <v>0</v>
      </c>
      <c r="I708" s="281">
        <v>0</v>
      </c>
      <c r="J708" s="253"/>
      <c r="K708" s="253"/>
      <c r="L708" s="253"/>
      <c r="M708" s="258"/>
      <c r="N708" s="258"/>
      <c r="O708" s="258"/>
      <c r="P708" s="258"/>
    </row>
    <row r="709" spans="1:16" s="219" customFormat="1" ht="9" customHeight="1">
      <c r="A709" s="225" t="s">
        <v>61</v>
      </c>
      <c r="B709" s="260">
        <v>6</v>
      </c>
      <c r="C709" s="280"/>
      <c r="D709" s="260">
        <v>4</v>
      </c>
      <c r="E709" s="260">
        <v>1</v>
      </c>
      <c r="F709" s="260">
        <v>0</v>
      </c>
      <c r="G709" s="260">
        <v>1</v>
      </c>
      <c r="H709" s="280">
        <v>0</v>
      </c>
      <c r="I709" s="280">
        <v>0</v>
      </c>
      <c r="J709" s="253"/>
      <c r="K709" s="253"/>
      <c r="L709" s="253"/>
      <c r="M709" s="258"/>
      <c r="N709" s="258"/>
      <c r="O709" s="258"/>
      <c r="P709" s="258"/>
    </row>
    <row r="710" spans="1:16" s="219" customFormat="1" ht="9" customHeight="1">
      <c r="A710" s="253" t="s">
        <v>62</v>
      </c>
      <c r="B710" s="281">
        <v>0</v>
      </c>
      <c r="C710" s="281"/>
      <c r="D710" s="281">
        <v>0</v>
      </c>
      <c r="E710" s="281">
        <v>0</v>
      </c>
      <c r="F710" s="281">
        <v>0</v>
      </c>
      <c r="G710" s="281">
        <v>0</v>
      </c>
      <c r="H710" s="281">
        <v>0</v>
      </c>
      <c r="I710" s="281">
        <v>0</v>
      </c>
      <c r="J710" s="253"/>
      <c r="K710" s="253"/>
      <c r="L710" s="253"/>
      <c r="M710" s="258"/>
      <c r="N710" s="258"/>
      <c r="O710" s="258"/>
      <c r="P710" s="258"/>
    </row>
    <row r="711" spans="1:16" s="219" customFormat="1" ht="9" customHeight="1">
      <c r="A711" s="253" t="s">
        <v>63</v>
      </c>
      <c r="B711" s="259">
        <v>2</v>
      </c>
      <c r="C711" s="281"/>
      <c r="D711" s="259">
        <v>1</v>
      </c>
      <c r="E711" s="259">
        <v>0</v>
      </c>
      <c r="F711" s="259">
        <v>1</v>
      </c>
      <c r="G711" s="259">
        <v>0</v>
      </c>
      <c r="H711" s="281">
        <v>0</v>
      </c>
      <c r="I711" s="281">
        <v>0</v>
      </c>
      <c r="J711" s="253"/>
      <c r="K711" s="253"/>
      <c r="L711" s="253"/>
      <c r="M711" s="258"/>
      <c r="N711" s="258"/>
      <c r="O711" s="258"/>
      <c r="P711" s="258"/>
    </row>
    <row r="712" spans="1:16" s="219" customFormat="1" ht="9" customHeight="1">
      <c r="A712" s="253" t="s">
        <v>64</v>
      </c>
      <c r="B712" s="281">
        <v>0</v>
      </c>
      <c r="C712" s="281"/>
      <c r="D712" s="281">
        <v>0</v>
      </c>
      <c r="E712" s="281">
        <v>0</v>
      </c>
      <c r="F712" s="281">
        <v>0</v>
      </c>
      <c r="G712" s="281">
        <v>0</v>
      </c>
      <c r="H712" s="281">
        <v>0</v>
      </c>
      <c r="I712" s="281">
        <v>0</v>
      </c>
      <c r="J712" s="253"/>
      <c r="K712" s="253"/>
      <c r="L712" s="253"/>
      <c r="M712" s="258"/>
      <c r="N712" s="258"/>
      <c r="O712" s="258"/>
      <c r="P712" s="258"/>
    </row>
    <row r="713" spans="1:16" s="219" customFormat="1" ht="9" customHeight="1">
      <c r="A713" s="225" t="s">
        <v>65</v>
      </c>
      <c r="B713" s="260">
        <v>9</v>
      </c>
      <c r="C713" s="280"/>
      <c r="D713" s="260">
        <v>5</v>
      </c>
      <c r="E713" s="260">
        <v>2</v>
      </c>
      <c r="F713" s="260">
        <v>1</v>
      </c>
      <c r="G713" s="260">
        <v>1</v>
      </c>
      <c r="H713" s="280">
        <v>0</v>
      </c>
      <c r="I713" s="280">
        <v>0</v>
      </c>
      <c r="J713" s="253"/>
      <c r="K713" s="253"/>
      <c r="L713" s="253"/>
      <c r="M713" s="258"/>
      <c r="N713" s="258"/>
      <c r="O713" s="258"/>
      <c r="P713" s="258"/>
    </row>
    <row r="714" spans="1:16" s="219" customFormat="1" ht="9" customHeight="1">
      <c r="A714" s="253" t="s">
        <v>66</v>
      </c>
      <c r="B714" s="281">
        <v>1</v>
      </c>
      <c r="C714" s="281"/>
      <c r="D714" s="281">
        <v>1</v>
      </c>
      <c r="E714" s="281">
        <v>0</v>
      </c>
      <c r="F714" s="281">
        <v>0</v>
      </c>
      <c r="G714" s="281">
        <v>0</v>
      </c>
      <c r="H714" s="281">
        <v>0</v>
      </c>
      <c r="I714" s="281">
        <v>0</v>
      </c>
      <c r="J714" s="253"/>
      <c r="K714" s="253"/>
      <c r="L714" s="253"/>
      <c r="M714" s="258"/>
      <c r="N714" s="258"/>
      <c r="O714" s="258"/>
      <c r="P714" s="258"/>
    </row>
    <row r="715" spans="1:16" s="219" customFormat="1" ht="9" customHeight="1">
      <c r="A715" s="253" t="s">
        <v>67</v>
      </c>
      <c r="B715" s="281">
        <v>0</v>
      </c>
      <c r="C715" s="281"/>
      <c r="D715" s="281">
        <v>0</v>
      </c>
      <c r="E715" s="281">
        <v>0</v>
      </c>
      <c r="F715" s="281">
        <v>0</v>
      </c>
      <c r="G715" s="281">
        <v>0</v>
      </c>
      <c r="H715" s="281">
        <v>0</v>
      </c>
      <c r="I715" s="281">
        <v>0</v>
      </c>
      <c r="J715" s="253"/>
      <c r="K715" s="253"/>
      <c r="L715" s="253"/>
      <c r="M715" s="258"/>
      <c r="N715" s="258"/>
      <c r="O715" s="258"/>
      <c r="P715" s="258"/>
    </row>
    <row r="716" spans="1:16" s="219" customFormat="1" ht="9" customHeight="1">
      <c r="A716" s="253" t="s">
        <v>68</v>
      </c>
      <c r="B716" s="281">
        <v>0</v>
      </c>
      <c r="C716" s="281"/>
      <c r="D716" s="281">
        <v>0</v>
      </c>
      <c r="E716" s="281">
        <v>0</v>
      </c>
      <c r="F716" s="281">
        <v>0</v>
      </c>
      <c r="G716" s="281">
        <v>0</v>
      </c>
      <c r="H716" s="281">
        <v>0</v>
      </c>
      <c r="I716" s="281">
        <v>0</v>
      </c>
      <c r="J716" s="253"/>
      <c r="K716" s="253"/>
      <c r="L716" s="253"/>
      <c r="M716" s="258"/>
      <c r="N716" s="258"/>
      <c r="O716" s="258"/>
      <c r="P716" s="258"/>
    </row>
    <row r="717" spans="1:16" s="219" customFormat="1" ht="9" customHeight="1">
      <c r="A717" s="225" t="s">
        <v>69</v>
      </c>
      <c r="B717" s="260">
        <v>0</v>
      </c>
      <c r="C717" s="280"/>
      <c r="D717" s="260">
        <v>0</v>
      </c>
      <c r="E717" s="260">
        <v>0</v>
      </c>
      <c r="F717" s="260">
        <v>0</v>
      </c>
      <c r="G717" s="260">
        <v>0</v>
      </c>
      <c r="H717" s="280">
        <v>0</v>
      </c>
      <c r="I717" s="280">
        <v>0</v>
      </c>
      <c r="J717" s="253"/>
      <c r="K717" s="253"/>
      <c r="L717" s="253"/>
      <c r="M717" s="258"/>
      <c r="N717" s="258"/>
      <c r="O717" s="258"/>
      <c r="P717" s="258"/>
    </row>
    <row r="718" spans="1:16" s="219" customFormat="1" ht="9" customHeight="1">
      <c r="A718" s="253" t="s">
        <v>70</v>
      </c>
      <c r="B718" s="281">
        <v>0</v>
      </c>
      <c r="C718" s="281"/>
      <c r="D718" s="281">
        <v>0</v>
      </c>
      <c r="E718" s="281">
        <v>0</v>
      </c>
      <c r="F718" s="281">
        <v>0</v>
      </c>
      <c r="G718" s="281">
        <v>0</v>
      </c>
      <c r="H718" s="281">
        <v>0</v>
      </c>
      <c r="I718" s="281">
        <v>0</v>
      </c>
      <c r="J718" s="253"/>
      <c r="K718" s="253"/>
      <c r="L718" s="253"/>
      <c r="M718" s="258"/>
      <c r="N718" s="258"/>
      <c r="O718" s="258"/>
      <c r="P718" s="258"/>
    </row>
    <row r="719" spans="1:16" s="219" customFormat="1" ht="9" customHeight="1">
      <c r="A719" s="253" t="s">
        <v>71</v>
      </c>
      <c r="B719" s="259">
        <v>1</v>
      </c>
      <c r="C719" s="281"/>
      <c r="D719" s="259">
        <v>0</v>
      </c>
      <c r="E719" s="259">
        <v>1</v>
      </c>
      <c r="F719" s="259">
        <v>0</v>
      </c>
      <c r="G719" s="259">
        <v>0</v>
      </c>
      <c r="H719" s="281">
        <v>0</v>
      </c>
      <c r="I719" s="281">
        <v>0</v>
      </c>
      <c r="J719" s="253"/>
      <c r="K719" s="253"/>
      <c r="L719" s="253"/>
      <c r="M719" s="258"/>
      <c r="N719" s="258"/>
      <c r="O719" s="258"/>
      <c r="P719" s="258"/>
    </row>
    <row r="720" spans="1:16" s="219" customFormat="1" ht="9" customHeight="1">
      <c r="A720" s="253" t="s">
        <v>72</v>
      </c>
      <c r="B720" s="259">
        <v>0</v>
      </c>
      <c r="C720" s="281"/>
      <c r="D720" s="259">
        <v>0</v>
      </c>
      <c r="E720" s="259">
        <v>0</v>
      </c>
      <c r="F720" s="259">
        <v>0</v>
      </c>
      <c r="G720" s="259">
        <v>0</v>
      </c>
      <c r="H720" s="281">
        <v>0</v>
      </c>
      <c r="I720" s="281">
        <v>0</v>
      </c>
      <c r="J720" s="253"/>
      <c r="K720" s="253"/>
      <c r="L720" s="253"/>
      <c r="M720" s="258"/>
      <c r="N720" s="258"/>
      <c r="O720" s="258"/>
      <c r="P720" s="258"/>
    </row>
    <row r="721" spans="1:16" s="219" customFormat="1" ht="9" customHeight="1">
      <c r="A721" s="225" t="s">
        <v>73</v>
      </c>
      <c r="B721" s="280">
        <v>0</v>
      </c>
      <c r="C721" s="280"/>
      <c r="D721" s="280">
        <v>0</v>
      </c>
      <c r="E721" s="280">
        <v>0</v>
      </c>
      <c r="F721" s="280">
        <v>0</v>
      </c>
      <c r="G721" s="280">
        <v>0</v>
      </c>
      <c r="H721" s="280">
        <v>0</v>
      </c>
      <c r="I721" s="280">
        <v>0</v>
      </c>
      <c r="J721" s="253"/>
      <c r="K721" s="253"/>
      <c r="L721" s="253"/>
      <c r="M721" s="258"/>
      <c r="N721" s="258"/>
      <c r="O721" s="258"/>
      <c r="P721" s="258"/>
    </row>
    <row r="722" spans="1:16" s="219" customFormat="1" ht="9" customHeight="1">
      <c r="A722" s="253" t="s">
        <v>74</v>
      </c>
      <c r="B722" s="259">
        <v>0</v>
      </c>
      <c r="C722" s="281"/>
      <c r="D722" s="259">
        <v>0</v>
      </c>
      <c r="E722" s="259">
        <v>0</v>
      </c>
      <c r="F722" s="259">
        <v>0</v>
      </c>
      <c r="G722" s="259">
        <v>0</v>
      </c>
      <c r="H722" s="281">
        <v>0</v>
      </c>
      <c r="I722" s="281">
        <v>0</v>
      </c>
      <c r="J722" s="253"/>
      <c r="K722" s="253"/>
      <c r="L722" s="253"/>
      <c r="M722" s="258"/>
      <c r="N722" s="258"/>
      <c r="O722" s="258"/>
      <c r="P722" s="258"/>
    </row>
    <row r="723" spans="1:16" s="219" customFormat="1" ht="9" customHeight="1">
      <c r="A723" s="253" t="s">
        <v>75</v>
      </c>
      <c r="B723" s="259">
        <v>4</v>
      </c>
      <c r="C723" s="281"/>
      <c r="D723" s="259">
        <v>0</v>
      </c>
      <c r="E723" s="259">
        <v>0</v>
      </c>
      <c r="F723" s="259">
        <v>4</v>
      </c>
      <c r="G723" s="259">
        <v>0</v>
      </c>
      <c r="H723" s="281">
        <v>0</v>
      </c>
      <c r="I723" s="281">
        <v>0</v>
      </c>
      <c r="J723" s="253"/>
      <c r="K723" s="253"/>
      <c r="L723" s="253"/>
      <c r="M723" s="258"/>
      <c r="N723" s="258"/>
      <c r="O723" s="258"/>
      <c r="P723" s="258"/>
    </row>
    <row r="724" spans="1:16" s="219" customFormat="1" ht="9" customHeight="1">
      <c r="A724" s="253" t="s">
        <v>76</v>
      </c>
      <c r="B724" s="281">
        <v>0</v>
      </c>
      <c r="C724" s="281"/>
      <c r="D724" s="281">
        <v>0</v>
      </c>
      <c r="E724" s="281">
        <v>0</v>
      </c>
      <c r="F724" s="281">
        <v>0</v>
      </c>
      <c r="G724" s="281">
        <v>0</v>
      </c>
      <c r="H724" s="281">
        <v>0</v>
      </c>
      <c r="I724" s="281">
        <v>0</v>
      </c>
      <c r="J724" s="253"/>
      <c r="K724" s="253"/>
      <c r="L724" s="253"/>
      <c r="M724" s="258"/>
      <c r="N724" s="258"/>
      <c r="O724" s="258"/>
      <c r="P724" s="258"/>
    </row>
    <row r="725" spans="1:16" s="219" customFormat="1" ht="9" customHeight="1">
      <c r="A725" s="225" t="s">
        <v>77</v>
      </c>
      <c r="B725" s="280">
        <v>0</v>
      </c>
      <c r="C725" s="280"/>
      <c r="D725" s="280">
        <v>0</v>
      </c>
      <c r="E725" s="280">
        <v>0</v>
      </c>
      <c r="F725" s="280">
        <v>0</v>
      </c>
      <c r="G725" s="280">
        <v>0</v>
      </c>
      <c r="H725" s="280">
        <v>0</v>
      </c>
      <c r="I725" s="280">
        <v>0</v>
      </c>
      <c r="J725" s="253"/>
      <c r="K725" s="253"/>
      <c r="L725" s="253"/>
      <c r="M725" s="258"/>
      <c r="N725" s="258"/>
      <c r="O725" s="258"/>
      <c r="P725" s="258"/>
    </row>
    <row r="726" spans="1:16" s="219" customFormat="1" ht="9" customHeight="1">
      <c r="A726" s="253" t="s">
        <v>78</v>
      </c>
      <c r="B726" s="259">
        <v>1</v>
      </c>
      <c r="C726" s="281"/>
      <c r="D726" s="259">
        <v>0</v>
      </c>
      <c r="E726" s="259">
        <v>0</v>
      </c>
      <c r="F726" s="259">
        <v>1</v>
      </c>
      <c r="G726" s="259">
        <v>0</v>
      </c>
      <c r="H726" s="281">
        <v>0</v>
      </c>
      <c r="I726" s="281">
        <v>0</v>
      </c>
      <c r="J726" s="253"/>
      <c r="K726" s="253"/>
      <c r="L726" s="253"/>
      <c r="M726" s="258"/>
      <c r="N726" s="258"/>
      <c r="O726" s="258"/>
      <c r="P726" s="258"/>
    </row>
    <row r="727" spans="1:16" s="219" customFormat="1" ht="9" customHeight="1">
      <c r="A727" s="253" t="s">
        <v>79</v>
      </c>
      <c r="B727" s="281">
        <v>0</v>
      </c>
      <c r="C727" s="281"/>
      <c r="D727" s="281">
        <v>0</v>
      </c>
      <c r="E727" s="281">
        <v>0</v>
      </c>
      <c r="F727" s="281">
        <v>0</v>
      </c>
      <c r="G727" s="281">
        <v>0</v>
      </c>
      <c r="H727" s="281">
        <v>0</v>
      </c>
      <c r="I727" s="281">
        <v>0</v>
      </c>
      <c r="J727" s="253"/>
      <c r="K727" s="253"/>
      <c r="L727" s="253"/>
      <c r="M727" s="258"/>
      <c r="N727" s="258"/>
      <c r="O727" s="258"/>
      <c r="P727" s="258"/>
    </row>
    <row r="728" spans="1:16" s="219" customFormat="1" ht="9" customHeight="1">
      <c r="A728" s="253" t="s">
        <v>80</v>
      </c>
      <c r="B728" s="259">
        <v>0</v>
      </c>
      <c r="C728" s="281"/>
      <c r="D728" s="259">
        <v>0</v>
      </c>
      <c r="E728" s="259">
        <v>0</v>
      </c>
      <c r="F728" s="259">
        <v>0</v>
      </c>
      <c r="G728" s="259">
        <v>0</v>
      </c>
      <c r="H728" s="281">
        <v>0</v>
      </c>
      <c r="I728" s="281">
        <v>0</v>
      </c>
      <c r="J728" s="253"/>
      <c r="K728" s="253"/>
      <c r="L728" s="253"/>
      <c r="M728" s="258"/>
      <c r="N728" s="258"/>
      <c r="O728" s="258"/>
      <c r="P728" s="258"/>
    </row>
    <row r="729" spans="1:16" s="219" customFormat="1" ht="9" customHeight="1">
      <c r="A729" s="225" t="s">
        <v>81</v>
      </c>
      <c r="B729" s="280">
        <v>2</v>
      </c>
      <c r="C729" s="280"/>
      <c r="D729" s="280">
        <v>1</v>
      </c>
      <c r="E729" s="280">
        <v>1</v>
      </c>
      <c r="F729" s="280">
        <v>1</v>
      </c>
      <c r="G729" s="280">
        <v>0</v>
      </c>
      <c r="H729" s="280">
        <v>0</v>
      </c>
      <c r="I729" s="280">
        <v>0</v>
      </c>
      <c r="J729" s="253"/>
      <c r="K729" s="253"/>
      <c r="L729" s="253"/>
      <c r="M729" s="258"/>
      <c r="N729" s="258"/>
      <c r="O729" s="258"/>
      <c r="P729" s="258"/>
    </row>
    <row r="730" spans="1:16" s="219" customFormat="1" ht="9" customHeight="1">
      <c r="A730" s="253"/>
      <c r="B730" s="281"/>
      <c r="C730" s="281"/>
      <c r="D730" s="281"/>
      <c r="E730" s="281"/>
      <c r="F730" s="281"/>
      <c r="G730" s="281"/>
      <c r="H730" s="281"/>
      <c r="I730" s="281"/>
    </row>
    <row r="731" spans="1:16" s="219" customFormat="1" ht="8.65" customHeight="1">
      <c r="A731" s="218">
        <v>2015</v>
      </c>
      <c r="B731" s="249"/>
      <c r="C731" s="249"/>
      <c r="D731" s="249"/>
      <c r="E731" s="249"/>
      <c r="F731" s="249"/>
      <c r="G731" s="249"/>
      <c r="H731" s="249"/>
      <c r="I731" s="249"/>
    </row>
    <row r="732" spans="1:16" s="219" customFormat="1" ht="8.65" customHeight="1">
      <c r="A732" s="222" t="s">
        <v>102</v>
      </c>
      <c r="B732" s="243">
        <f>SUM(B734:B765)</f>
        <v>59</v>
      </c>
      <c r="C732" s="243"/>
      <c r="D732" s="243">
        <f t="shared" ref="D732:I732" si="25">SUM(D734:D765)</f>
        <v>32</v>
      </c>
      <c r="E732" s="243">
        <f t="shared" si="25"/>
        <v>5</v>
      </c>
      <c r="F732" s="243">
        <f t="shared" si="25"/>
        <v>20</v>
      </c>
      <c r="G732" s="243">
        <f t="shared" si="25"/>
        <v>1</v>
      </c>
      <c r="H732" s="243">
        <f t="shared" si="25"/>
        <v>0</v>
      </c>
      <c r="I732" s="243">
        <f t="shared" si="25"/>
        <v>1</v>
      </c>
      <c r="J732" s="283"/>
      <c r="K732" s="283"/>
      <c r="L732" s="283"/>
      <c r="M732" s="258"/>
      <c r="N732" s="258"/>
      <c r="O732" s="258"/>
      <c r="P732" s="258"/>
    </row>
    <row r="733" spans="1:16" s="219" customFormat="1" ht="3" customHeight="1">
      <c r="A733" s="222"/>
      <c r="B733" s="243"/>
      <c r="C733" s="243"/>
      <c r="D733" s="243"/>
      <c r="E733" s="243"/>
      <c r="F733" s="243"/>
      <c r="G733" s="243"/>
      <c r="H733" s="243"/>
      <c r="I733" s="243"/>
      <c r="J733" s="283"/>
      <c r="K733" s="283"/>
      <c r="L733" s="283"/>
      <c r="M733" s="258"/>
      <c r="N733" s="258"/>
      <c r="O733" s="258"/>
      <c r="P733" s="258"/>
    </row>
    <row r="734" spans="1:16" s="219" customFormat="1" ht="9" customHeight="1">
      <c r="A734" s="220" t="s">
        <v>50</v>
      </c>
      <c r="B734" s="279">
        <v>0</v>
      </c>
      <c r="C734" s="279"/>
      <c r="D734" s="279">
        <v>0</v>
      </c>
      <c r="E734" s="279">
        <v>0</v>
      </c>
      <c r="F734" s="279">
        <v>0</v>
      </c>
      <c r="G734" s="279">
        <v>0</v>
      </c>
      <c r="H734" s="279">
        <v>0</v>
      </c>
      <c r="I734" s="279">
        <v>0</v>
      </c>
      <c r="J734" s="253"/>
      <c r="K734" s="253"/>
      <c r="L734" s="253"/>
      <c r="M734" s="258"/>
      <c r="N734" s="258"/>
      <c r="O734" s="258"/>
      <c r="P734" s="258"/>
    </row>
    <row r="735" spans="1:16" s="219" customFormat="1" ht="9" customHeight="1">
      <c r="A735" s="220" t="s">
        <v>51</v>
      </c>
      <c r="B735" s="259">
        <v>2</v>
      </c>
      <c r="C735" s="279"/>
      <c r="D735" s="259">
        <v>1</v>
      </c>
      <c r="E735" s="259">
        <v>1</v>
      </c>
      <c r="F735" s="259">
        <v>0</v>
      </c>
      <c r="G735" s="259">
        <v>0</v>
      </c>
      <c r="H735" s="279">
        <v>0</v>
      </c>
      <c r="I735" s="259">
        <v>0</v>
      </c>
      <c r="J735" s="253"/>
      <c r="K735" s="253"/>
      <c r="L735" s="253"/>
      <c r="M735" s="258"/>
      <c r="N735" s="258"/>
      <c r="O735" s="258"/>
      <c r="P735" s="258"/>
    </row>
    <row r="736" spans="1:16" s="219" customFormat="1" ht="9" customHeight="1">
      <c r="A736" s="220" t="s">
        <v>52</v>
      </c>
      <c r="B736" s="259">
        <v>1</v>
      </c>
      <c r="C736" s="279"/>
      <c r="D736" s="259">
        <v>0</v>
      </c>
      <c r="E736" s="259">
        <v>1</v>
      </c>
      <c r="F736" s="259">
        <v>0</v>
      </c>
      <c r="G736" s="259">
        <v>0</v>
      </c>
      <c r="H736" s="279">
        <v>0</v>
      </c>
      <c r="I736" s="279">
        <v>0</v>
      </c>
      <c r="J736" s="253"/>
      <c r="K736" s="253"/>
      <c r="L736" s="253"/>
      <c r="M736" s="258"/>
      <c r="N736" s="258"/>
      <c r="O736" s="258"/>
      <c r="P736" s="258"/>
    </row>
    <row r="737" spans="1:16" s="219" customFormat="1" ht="9" customHeight="1">
      <c r="A737" s="225" t="s">
        <v>53</v>
      </c>
      <c r="B737" s="280">
        <v>1</v>
      </c>
      <c r="C737" s="280"/>
      <c r="D737" s="280">
        <v>1</v>
      </c>
      <c r="E737" s="280">
        <v>0</v>
      </c>
      <c r="F737" s="280">
        <v>0</v>
      </c>
      <c r="G737" s="280">
        <v>0</v>
      </c>
      <c r="H737" s="280">
        <v>0</v>
      </c>
      <c r="I737" s="280">
        <v>0</v>
      </c>
      <c r="J737" s="253"/>
      <c r="K737" s="253"/>
      <c r="L737" s="253"/>
      <c r="M737" s="258"/>
      <c r="N737" s="258"/>
      <c r="O737" s="258"/>
      <c r="P737" s="258"/>
    </row>
    <row r="738" spans="1:16" s="219" customFormat="1" ht="9" customHeight="1">
      <c r="A738" s="253" t="s">
        <v>54</v>
      </c>
      <c r="B738" s="259">
        <v>0</v>
      </c>
      <c r="C738" s="281"/>
      <c r="D738" s="259">
        <v>0</v>
      </c>
      <c r="E738" s="259">
        <v>0</v>
      </c>
      <c r="F738" s="259">
        <v>0</v>
      </c>
      <c r="G738" s="259">
        <v>0</v>
      </c>
      <c r="H738" s="281">
        <v>0</v>
      </c>
      <c r="I738" s="281">
        <v>0</v>
      </c>
      <c r="J738" s="253"/>
      <c r="K738" s="253"/>
      <c r="L738" s="253"/>
      <c r="M738" s="258"/>
      <c r="N738" s="258"/>
      <c r="O738" s="258"/>
      <c r="P738" s="258"/>
    </row>
    <row r="739" spans="1:16" s="219" customFormat="1" ht="9" customHeight="1">
      <c r="A739" s="253" t="s">
        <v>55</v>
      </c>
      <c r="B739" s="259">
        <v>0</v>
      </c>
      <c r="C739" s="281"/>
      <c r="D739" s="259">
        <v>0</v>
      </c>
      <c r="E739" s="259">
        <v>0</v>
      </c>
      <c r="F739" s="259">
        <v>0</v>
      </c>
      <c r="G739" s="259">
        <v>0</v>
      </c>
      <c r="H739" s="281">
        <v>0</v>
      </c>
      <c r="I739" s="281">
        <v>0</v>
      </c>
      <c r="J739" s="253"/>
      <c r="K739" s="253"/>
      <c r="L739" s="253"/>
      <c r="M739" s="258"/>
      <c r="N739" s="258"/>
      <c r="O739" s="258"/>
      <c r="P739" s="258"/>
    </row>
    <row r="740" spans="1:16" s="219" customFormat="1" ht="9" customHeight="1">
      <c r="A740" s="253" t="s">
        <v>56</v>
      </c>
      <c r="B740" s="281">
        <v>0</v>
      </c>
      <c r="C740" s="281"/>
      <c r="D740" s="281">
        <v>0</v>
      </c>
      <c r="E740" s="281">
        <v>0</v>
      </c>
      <c r="F740" s="281">
        <v>0</v>
      </c>
      <c r="G740" s="281">
        <v>0</v>
      </c>
      <c r="H740" s="281">
        <v>0</v>
      </c>
      <c r="I740" s="281">
        <v>0</v>
      </c>
      <c r="J740" s="253"/>
      <c r="K740" s="253"/>
      <c r="L740" s="253"/>
      <c r="M740" s="258"/>
      <c r="N740" s="258"/>
      <c r="O740" s="258"/>
      <c r="P740" s="258"/>
    </row>
    <row r="741" spans="1:16" s="219" customFormat="1" ht="9" customHeight="1">
      <c r="A741" s="225" t="s">
        <v>57</v>
      </c>
      <c r="B741" s="280">
        <v>0</v>
      </c>
      <c r="C741" s="280"/>
      <c r="D741" s="280">
        <v>0</v>
      </c>
      <c r="E741" s="280">
        <v>0</v>
      </c>
      <c r="F741" s="280">
        <v>0</v>
      </c>
      <c r="G741" s="280">
        <v>0</v>
      </c>
      <c r="H741" s="280">
        <v>0</v>
      </c>
      <c r="I741" s="280">
        <v>0</v>
      </c>
      <c r="J741" s="253"/>
      <c r="K741" s="253"/>
      <c r="L741" s="253"/>
      <c r="M741" s="258"/>
      <c r="N741" s="258"/>
      <c r="O741" s="258"/>
      <c r="P741" s="258"/>
    </row>
    <row r="742" spans="1:16" s="219" customFormat="1" ht="9" customHeight="1">
      <c r="A742" s="220" t="s">
        <v>58</v>
      </c>
      <c r="B742" s="259">
        <v>41</v>
      </c>
      <c r="C742" s="281"/>
      <c r="D742" s="259">
        <v>21</v>
      </c>
      <c r="E742" s="259">
        <v>0</v>
      </c>
      <c r="F742" s="259">
        <v>18</v>
      </c>
      <c r="G742" s="259">
        <v>1</v>
      </c>
      <c r="H742" s="281">
        <v>0</v>
      </c>
      <c r="I742" s="281">
        <v>1</v>
      </c>
      <c r="J742" s="253"/>
      <c r="K742" s="253"/>
      <c r="L742" s="253"/>
      <c r="M742" s="258"/>
      <c r="N742" s="258"/>
      <c r="O742" s="258"/>
      <c r="P742" s="258"/>
    </row>
    <row r="743" spans="1:16" s="219" customFormat="1" ht="9" customHeight="1">
      <c r="A743" s="253" t="s">
        <v>59</v>
      </c>
      <c r="B743" s="259">
        <v>0</v>
      </c>
      <c r="C743" s="281"/>
      <c r="D743" s="259">
        <v>0</v>
      </c>
      <c r="E743" s="259">
        <v>0</v>
      </c>
      <c r="F743" s="259">
        <v>0</v>
      </c>
      <c r="G743" s="259">
        <v>0</v>
      </c>
      <c r="H743" s="281">
        <v>0</v>
      </c>
      <c r="I743" s="281">
        <v>0</v>
      </c>
      <c r="J743" s="253"/>
      <c r="K743" s="253"/>
      <c r="L743" s="253"/>
      <c r="M743" s="258"/>
      <c r="N743" s="258"/>
      <c r="O743" s="258"/>
      <c r="P743" s="258"/>
    </row>
    <row r="744" spans="1:16" s="219" customFormat="1" ht="9" customHeight="1">
      <c r="A744" s="253" t="s">
        <v>60</v>
      </c>
      <c r="B744" s="259">
        <v>0</v>
      </c>
      <c r="C744" s="281"/>
      <c r="D744" s="259">
        <v>0</v>
      </c>
      <c r="E744" s="259">
        <v>0</v>
      </c>
      <c r="F744" s="259">
        <v>0</v>
      </c>
      <c r="G744" s="259">
        <v>0</v>
      </c>
      <c r="H744" s="281">
        <v>0</v>
      </c>
      <c r="I744" s="281">
        <v>0</v>
      </c>
      <c r="J744" s="253"/>
      <c r="K744" s="253"/>
      <c r="L744" s="253"/>
      <c r="M744" s="258"/>
      <c r="N744" s="258"/>
      <c r="O744" s="258"/>
      <c r="P744" s="258"/>
    </row>
    <row r="745" spans="1:16" s="219" customFormat="1" ht="9" customHeight="1">
      <c r="A745" s="225" t="s">
        <v>61</v>
      </c>
      <c r="B745" s="260">
        <v>0</v>
      </c>
      <c r="C745" s="280"/>
      <c r="D745" s="260">
        <v>0</v>
      </c>
      <c r="E745" s="260">
        <v>0</v>
      </c>
      <c r="F745" s="260">
        <v>0</v>
      </c>
      <c r="G745" s="260">
        <v>0</v>
      </c>
      <c r="H745" s="280">
        <v>0</v>
      </c>
      <c r="I745" s="280">
        <v>0</v>
      </c>
      <c r="J745" s="253"/>
      <c r="K745" s="253"/>
      <c r="L745" s="253"/>
      <c r="M745" s="258"/>
      <c r="N745" s="258"/>
      <c r="O745" s="258"/>
      <c r="P745" s="258"/>
    </row>
    <row r="746" spans="1:16" s="219" customFormat="1" ht="9" customHeight="1">
      <c r="A746" s="253" t="s">
        <v>62</v>
      </c>
      <c r="B746" s="281">
        <v>0</v>
      </c>
      <c r="C746" s="281"/>
      <c r="D746" s="281">
        <v>0</v>
      </c>
      <c r="E746" s="281">
        <v>0</v>
      </c>
      <c r="F746" s="281">
        <v>0</v>
      </c>
      <c r="G746" s="281">
        <v>0</v>
      </c>
      <c r="H746" s="281">
        <v>0</v>
      </c>
      <c r="I746" s="281">
        <v>0</v>
      </c>
      <c r="J746" s="253"/>
      <c r="K746" s="253"/>
      <c r="L746" s="253"/>
      <c r="M746" s="258"/>
      <c r="N746" s="258"/>
      <c r="O746" s="258"/>
      <c r="P746" s="258"/>
    </row>
    <row r="747" spans="1:16" s="219" customFormat="1" ht="9" customHeight="1">
      <c r="A747" s="253" t="s">
        <v>63</v>
      </c>
      <c r="B747" s="259">
        <v>1</v>
      </c>
      <c r="C747" s="281"/>
      <c r="D747" s="259">
        <v>0</v>
      </c>
      <c r="E747" s="259">
        <v>0</v>
      </c>
      <c r="F747" s="259">
        <v>1</v>
      </c>
      <c r="G747" s="259">
        <v>0</v>
      </c>
      <c r="H747" s="281">
        <v>0</v>
      </c>
      <c r="I747" s="281">
        <v>0</v>
      </c>
      <c r="J747" s="253"/>
      <c r="K747" s="253"/>
      <c r="L747" s="253"/>
      <c r="M747" s="258"/>
      <c r="N747" s="258"/>
      <c r="O747" s="258"/>
      <c r="P747" s="258"/>
    </row>
    <row r="748" spans="1:16" s="219" customFormat="1" ht="9" customHeight="1">
      <c r="A748" s="253" t="s">
        <v>64</v>
      </c>
      <c r="B748" s="281">
        <v>0</v>
      </c>
      <c r="C748" s="281"/>
      <c r="D748" s="281">
        <v>0</v>
      </c>
      <c r="E748" s="281">
        <v>0</v>
      </c>
      <c r="F748" s="281">
        <v>0</v>
      </c>
      <c r="G748" s="281">
        <v>0</v>
      </c>
      <c r="H748" s="281">
        <v>0</v>
      </c>
      <c r="I748" s="281">
        <v>0</v>
      </c>
      <c r="J748" s="253"/>
      <c r="K748" s="253"/>
      <c r="L748" s="253"/>
      <c r="M748" s="258"/>
      <c r="N748" s="258"/>
      <c r="O748" s="258"/>
      <c r="P748" s="258"/>
    </row>
    <row r="749" spans="1:16" s="219" customFormat="1" ht="9" customHeight="1">
      <c r="A749" s="225" t="s">
        <v>65</v>
      </c>
      <c r="B749" s="260">
        <v>6</v>
      </c>
      <c r="C749" s="280"/>
      <c r="D749" s="260">
        <v>4</v>
      </c>
      <c r="E749" s="260">
        <v>1</v>
      </c>
      <c r="F749" s="260">
        <v>1</v>
      </c>
      <c r="G749" s="260">
        <v>0</v>
      </c>
      <c r="H749" s="280">
        <v>0</v>
      </c>
      <c r="I749" s="280">
        <v>0</v>
      </c>
      <c r="J749" s="253"/>
      <c r="K749" s="253"/>
      <c r="L749" s="253"/>
      <c r="M749" s="258"/>
      <c r="N749" s="258"/>
      <c r="O749" s="258"/>
      <c r="P749" s="258"/>
    </row>
    <row r="750" spans="1:16" s="219" customFormat="1" ht="9" customHeight="1">
      <c r="A750" s="253" t="s">
        <v>66</v>
      </c>
      <c r="B750" s="281">
        <v>0</v>
      </c>
      <c r="C750" s="281"/>
      <c r="D750" s="281">
        <v>0</v>
      </c>
      <c r="E750" s="281">
        <v>0</v>
      </c>
      <c r="F750" s="281">
        <v>0</v>
      </c>
      <c r="G750" s="281">
        <v>0</v>
      </c>
      <c r="H750" s="281">
        <v>0</v>
      </c>
      <c r="I750" s="281">
        <v>0</v>
      </c>
      <c r="J750" s="253"/>
      <c r="K750" s="253"/>
      <c r="L750" s="253"/>
      <c r="M750" s="258"/>
      <c r="N750" s="258"/>
      <c r="O750" s="258"/>
      <c r="P750" s="258"/>
    </row>
    <row r="751" spans="1:16" s="219" customFormat="1" ht="9" customHeight="1">
      <c r="A751" s="253" t="s">
        <v>67</v>
      </c>
      <c r="B751" s="281">
        <v>0</v>
      </c>
      <c r="C751" s="281"/>
      <c r="D751" s="281">
        <v>0</v>
      </c>
      <c r="E751" s="281">
        <v>0</v>
      </c>
      <c r="F751" s="281">
        <v>0</v>
      </c>
      <c r="G751" s="281">
        <v>0</v>
      </c>
      <c r="H751" s="281">
        <v>0</v>
      </c>
      <c r="I751" s="281">
        <v>0</v>
      </c>
      <c r="J751" s="253"/>
      <c r="K751" s="253"/>
      <c r="L751" s="253"/>
      <c r="M751" s="258"/>
      <c r="N751" s="258"/>
      <c r="O751" s="258"/>
      <c r="P751" s="258"/>
    </row>
    <row r="752" spans="1:16" s="219" customFormat="1" ht="9" customHeight="1">
      <c r="A752" s="253" t="s">
        <v>68</v>
      </c>
      <c r="B752" s="281">
        <v>0</v>
      </c>
      <c r="C752" s="281"/>
      <c r="D752" s="281">
        <v>0</v>
      </c>
      <c r="E752" s="281">
        <v>0</v>
      </c>
      <c r="F752" s="281">
        <v>0</v>
      </c>
      <c r="G752" s="281">
        <v>0</v>
      </c>
      <c r="H752" s="281">
        <v>0</v>
      </c>
      <c r="I752" s="281">
        <v>0</v>
      </c>
      <c r="J752" s="253"/>
      <c r="K752" s="253"/>
      <c r="L752" s="253"/>
      <c r="M752" s="258"/>
      <c r="N752" s="258"/>
      <c r="O752" s="258"/>
      <c r="P752" s="258"/>
    </row>
    <row r="753" spans="1:16" s="219" customFormat="1" ht="9" customHeight="1">
      <c r="A753" s="225" t="s">
        <v>69</v>
      </c>
      <c r="B753" s="260">
        <v>0</v>
      </c>
      <c r="C753" s="280"/>
      <c r="D753" s="260">
        <v>0</v>
      </c>
      <c r="E753" s="260">
        <v>0</v>
      </c>
      <c r="F753" s="260">
        <v>0</v>
      </c>
      <c r="G753" s="260">
        <v>0</v>
      </c>
      <c r="H753" s="280">
        <v>0</v>
      </c>
      <c r="I753" s="280">
        <v>0</v>
      </c>
      <c r="J753" s="253"/>
      <c r="K753" s="253"/>
      <c r="L753" s="253"/>
      <c r="M753" s="258"/>
      <c r="N753" s="258"/>
      <c r="O753" s="258"/>
      <c r="P753" s="258"/>
    </row>
    <row r="754" spans="1:16" s="219" customFormat="1" ht="9" customHeight="1">
      <c r="A754" s="253" t="s">
        <v>70</v>
      </c>
      <c r="B754" s="281">
        <v>0</v>
      </c>
      <c r="C754" s="281"/>
      <c r="D754" s="281">
        <v>0</v>
      </c>
      <c r="E754" s="281">
        <v>0</v>
      </c>
      <c r="F754" s="281">
        <v>0</v>
      </c>
      <c r="G754" s="281">
        <v>0</v>
      </c>
      <c r="H754" s="281">
        <v>0</v>
      </c>
      <c r="I754" s="281">
        <v>0</v>
      </c>
      <c r="J754" s="253"/>
      <c r="K754" s="253"/>
      <c r="L754" s="253"/>
      <c r="M754" s="258"/>
      <c r="N754" s="258"/>
      <c r="O754" s="258"/>
      <c r="P754" s="258"/>
    </row>
    <row r="755" spans="1:16" s="219" customFormat="1" ht="9" customHeight="1">
      <c r="A755" s="253" t="s">
        <v>71</v>
      </c>
      <c r="B755" s="259">
        <v>0</v>
      </c>
      <c r="C755" s="281"/>
      <c r="D755" s="259">
        <v>0</v>
      </c>
      <c r="E755" s="259">
        <v>0</v>
      </c>
      <c r="F755" s="259">
        <v>0</v>
      </c>
      <c r="G755" s="259">
        <v>0</v>
      </c>
      <c r="H755" s="281">
        <v>0</v>
      </c>
      <c r="I755" s="281">
        <v>0</v>
      </c>
      <c r="J755" s="253"/>
      <c r="K755" s="253"/>
      <c r="L755" s="253"/>
      <c r="M755" s="258"/>
      <c r="N755" s="258"/>
      <c r="O755" s="258"/>
      <c r="P755" s="258"/>
    </row>
    <row r="756" spans="1:16" s="219" customFormat="1" ht="9" customHeight="1">
      <c r="A756" s="253" t="s">
        <v>72</v>
      </c>
      <c r="B756" s="259">
        <v>0</v>
      </c>
      <c r="C756" s="281"/>
      <c r="D756" s="259">
        <v>0</v>
      </c>
      <c r="E756" s="259">
        <v>0</v>
      </c>
      <c r="F756" s="259">
        <v>0</v>
      </c>
      <c r="G756" s="259">
        <v>0</v>
      </c>
      <c r="H756" s="281">
        <v>0</v>
      </c>
      <c r="I756" s="281">
        <v>0</v>
      </c>
      <c r="J756" s="253"/>
      <c r="K756" s="253"/>
      <c r="L756" s="253"/>
      <c r="M756" s="258"/>
      <c r="N756" s="258"/>
      <c r="O756" s="258"/>
      <c r="P756" s="258"/>
    </row>
    <row r="757" spans="1:16" s="219" customFormat="1" ht="9" customHeight="1">
      <c r="A757" s="225" t="s">
        <v>73</v>
      </c>
      <c r="B757" s="280">
        <v>0</v>
      </c>
      <c r="C757" s="280"/>
      <c r="D757" s="280">
        <v>0</v>
      </c>
      <c r="E757" s="280">
        <v>0</v>
      </c>
      <c r="F757" s="280">
        <v>0</v>
      </c>
      <c r="G757" s="280">
        <v>0</v>
      </c>
      <c r="H757" s="280">
        <v>0</v>
      </c>
      <c r="I757" s="280">
        <v>0</v>
      </c>
      <c r="J757" s="253"/>
      <c r="K757" s="253"/>
      <c r="L757" s="253"/>
      <c r="M757" s="258"/>
      <c r="N757" s="258"/>
      <c r="O757" s="258"/>
      <c r="P757" s="258"/>
    </row>
    <row r="758" spans="1:16" s="219" customFormat="1" ht="9" customHeight="1">
      <c r="A758" s="253" t="s">
        <v>74</v>
      </c>
      <c r="B758" s="259">
        <v>0</v>
      </c>
      <c r="C758" s="281"/>
      <c r="D758" s="259">
        <v>0</v>
      </c>
      <c r="E758" s="259">
        <v>0</v>
      </c>
      <c r="F758" s="259">
        <v>0</v>
      </c>
      <c r="G758" s="259">
        <v>0</v>
      </c>
      <c r="H758" s="281">
        <v>0</v>
      </c>
      <c r="I758" s="281">
        <v>0</v>
      </c>
      <c r="J758" s="253"/>
      <c r="K758" s="253"/>
      <c r="L758" s="253"/>
      <c r="M758" s="258"/>
      <c r="N758" s="258"/>
      <c r="O758" s="258"/>
      <c r="P758" s="258"/>
    </row>
    <row r="759" spans="1:16" s="219" customFormat="1" ht="9" customHeight="1">
      <c r="A759" s="253" t="s">
        <v>75</v>
      </c>
      <c r="B759" s="259">
        <v>2</v>
      </c>
      <c r="C759" s="281"/>
      <c r="D759" s="259">
        <v>1</v>
      </c>
      <c r="E759" s="259">
        <v>1</v>
      </c>
      <c r="F759" s="259">
        <v>0</v>
      </c>
      <c r="G759" s="259">
        <v>0</v>
      </c>
      <c r="H759" s="281">
        <v>0</v>
      </c>
      <c r="I759" s="281">
        <v>0</v>
      </c>
      <c r="J759" s="253"/>
      <c r="K759" s="253"/>
      <c r="L759" s="253"/>
      <c r="M759" s="258"/>
      <c r="N759" s="258"/>
      <c r="O759" s="258"/>
      <c r="P759" s="258"/>
    </row>
    <row r="760" spans="1:16" s="219" customFormat="1" ht="9" customHeight="1">
      <c r="A760" s="253" t="s">
        <v>76</v>
      </c>
      <c r="B760" s="281">
        <v>0</v>
      </c>
      <c r="C760" s="281"/>
      <c r="D760" s="281">
        <v>0</v>
      </c>
      <c r="E760" s="281">
        <v>0</v>
      </c>
      <c r="F760" s="281">
        <v>0</v>
      </c>
      <c r="G760" s="281">
        <v>0</v>
      </c>
      <c r="H760" s="281">
        <v>0</v>
      </c>
      <c r="I760" s="281">
        <v>0</v>
      </c>
      <c r="J760" s="253"/>
      <c r="K760" s="253"/>
      <c r="L760" s="253"/>
      <c r="M760" s="258"/>
      <c r="N760" s="258"/>
      <c r="O760" s="258"/>
      <c r="P760" s="258"/>
    </row>
    <row r="761" spans="1:16" s="219" customFormat="1" ht="9" customHeight="1">
      <c r="A761" s="225" t="s">
        <v>77</v>
      </c>
      <c r="B761" s="280">
        <v>0</v>
      </c>
      <c r="C761" s="280"/>
      <c r="D761" s="280">
        <v>0</v>
      </c>
      <c r="E761" s="280">
        <v>0</v>
      </c>
      <c r="F761" s="280">
        <v>0</v>
      </c>
      <c r="G761" s="280">
        <v>0</v>
      </c>
      <c r="H761" s="280">
        <v>0</v>
      </c>
      <c r="I761" s="280">
        <v>0</v>
      </c>
      <c r="J761" s="253"/>
      <c r="K761" s="253"/>
      <c r="L761" s="253"/>
      <c r="M761" s="258"/>
      <c r="N761" s="258"/>
      <c r="O761" s="258"/>
      <c r="P761" s="258"/>
    </row>
    <row r="762" spans="1:16" s="219" customFormat="1" ht="9" customHeight="1">
      <c r="A762" s="253" t="s">
        <v>78</v>
      </c>
      <c r="B762" s="259">
        <v>0</v>
      </c>
      <c r="C762" s="281"/>
      <c r="D762" s="259">
        <v>0</v>
      </c>
      <c r="E762" s="259">
        <v>0</v>
      </c>
      <c r="F762" s="259">
        <v>0</v>
      </c>
      <c r="G762" s="259">
        <v>0</v>
      </c>
      <c r="H762" s="281">
        <v>0</v>
      </c>
      <c r="I762" s="281">
        <v>0</v>
      </c>
      <c r="J762" s="253"/>
      <c r="K762" s="253"/>
      <c r="L762" s="253"/>
      <c r="M762" s="258"/>
      <c r="N762" s="258"/>
      <c r="O762" s="258"/>
      <c r="P762" s="258"/>
    </row>
    <row r="763" spans="1:16" s="219" customFormat="1" ht="9" customHeight="1">
      <c r="A763" s="253" t="s">
        <v>79</v>
      </c>
      <c r="B763" s="281">
        <v>0</v>
      </c>
      <c r="C763" s="281"/>
      <c r="D763" s="281">
        <v>0</v>
      </c>
      <c r="E763" s="281">
        <v>0</v>
      </c>
      <c r="F763" s="281">
        <v>0</v>
      </c>
      <c r="G763" s="281">
        <v>0</v>
      </c>
      <c r="H763" s="281">
        <v>0</v>
      </c>
      <c r="I763" s="281">
        <v>0</v>
      </c>
      <c r="J763" s="253"/>
      <c r="K763" s="253"/>
      <c r="L763" s="253"/>
      <c r="M763" s="258"/>
      <c r="N763" s="258"/>
      <c r="O763" s="258"/>
      <c r="P763" s="258"/>
    </row>
    <row r="764" spans="1:16" s="219" customFormat="1" ht="9" customHeight="1">
      <c r="A764" s="253" t="s">
        <v>80</v>
      </c>
      <c r="B764" s="259">
        <v>1</v>
      </c>
      <c r="C764" s="281"/>
      <c r="D764" s="259">
        <v>0</v>
      </c>
      <c r="E764" s="259">
        <v>1</v>
      </c>
      <c r="F764" s="259">
        <v>0</v>
      </c>
      <c r="G764" s="259">
        <v>0</v>
      </c>
      <c r="H764" s="281">
        <v>0</v>
      </c>
      <c r="I764" s="281">
        <v>0</v>
      </c>
      <c r="J764" s="253"/>
      <c r="K764" s="253"/>
      <c r="L764" s="253"/>
      <c r="M764" s="258"/>
      <c r="N764" s="258"/>
      <c r="O764" s="258"/>
      <c r="P764" s="258"/>
    </row>
    <row r="765" spans="1:16" s="219" customFormat="1" ht="9" customHeight="1">
      <c r="A765" s="225" t="s">
        <v>81</v>
      </c>
      <c r="B765" s="280">
        <v>4</v>
      </c>
      <c r="C765" s="280"/>
      <c r="D765" s="280">
        <v>4</v>
      </c>
      <c r="E765" s="280">
        <v>0</v>
      </c>
      <c r="F765" s="280">
        <v>0</v>
      </c>
      <c r="G765" s="280">
        <v>0</v>
      </c>
      <c r="H765" s="280">
        <v>0</v>
      </c>
      <c r="I765" s="280">
        <v>0</v>
      </c>
      <c r="J765" s="253"/>
      <c r="K765" s="253"/>
      <c r="L765" s="253"/>
      <c r="M765" s="258"/>
      <c r="N765" s="258"/>
      <c r="O765" s="258"/>
      <c r="P765" s="258"/>
    </row>
    <row r="766" spans="1:16" s="219" customFormat="1" ht="9" customHeight="1">
      <c r="A766" s="253"/>
      <c r="B766" s="281"/>
      <c r="C766" s="281"/>
      <c r="D766" s="281"/>
      <c r="E766" s="281"/>
      <c r="F766" s="281"/>
      <c r="G766" s="281"/>
      <c r="H766" s="281"/>
      <c r="I766" s="281"/>
    </row>
    <row r="767" spans="1:16" s="219" customFormat="1" ht="8.65" customHeight="1">
      <c r="A767" s="218">
        <v>2016</v>
      </c>
      <c r="B767" s="249"/>
      <c r="C767" s="249"/>
      <c r="D767" s="249"/>
      <c r="E767" s="249"/>
      <c r="F767" s="249"/>
      <c r="G767" s="249"/>
      <c r="H767" s="249"/>
      <c r="I767" s="249"/>
    </row>
    <row r="768" spans="1:16" s="219" customFormat="1" ht="8.65" customHeight="1">
      <c r="A768" s="222" t="s">
        <v>102</v>
      </c>
      <c r="B768" s="243">
        <f>SUM(B770:B801)</f>
        <v>46</v>
      </c>
      <c r="C768" s="243"/>
      <c r="D768" s="243">
        <f t="shared" ref="D768:I768" si="26">SUM(D770:D801)</f>
        <v>17</v>
      </c>
      <c r="E768" s="243">
        <f t="shared" si="26"/>
        <v>2</v>
      </c>
      <c r="F768" s="243">
        <f t="shared" si="26"/>
        <v>24</v>
      </c>
      <c r="G768" s="243">
        <f t="shared" si="26"/>
        <v>2</v>
      </c>
      <c r="H768" s="243">
        <f t="shared" si="26"/>
        <v>0</v>
      </c>
      <c r="I768" s="243">
        <f t="shared" si="26"/>
        <v>1</v>
      </c>
      <c r="J768" s="283"/>
      <c r="K768" s="283"/>
      <c r="L768" s="283"/>
      <c r="M768" s="258"/>
      <c r="N768" s="258"/>
      <c r="O768" s="258"/>
      <c r="P768" s="258"/>
    </row>
    <row r="769" spans="1:16" s="219" customFormat="1" ht="3" customHeight="1">
      <c r="A769" s="222"/>
      <c r="B769" s="243"/>
      <c r="C769" s="243"/>
      <c r="D769" s="243"/>
      <c r="E769" s="243"/>
      <c r="F769" s="243"/>
      <c r="G769" s="243"/>
      <c r="H769" s="243"/>
      <c r="I769" s="243"/>
      <c r="J769" s="283"/>
      <c r="K769" s="283"/>
      <c r="L769" s="283"/>
      <c r="M769" s="258"/>
      <c r="N769" s="258"/>
      <c r="O769" s="258"/>
      <c r="P769" s="258"/>
    </row>
    <row r="770" spans="1:16" s="219" customFormat="1" ht="9" customHeight="1">
      <c r="A770" s="220" t="s">
        <v>50</v>
      </c>
      <c r="B770" s="279">
        <v>0</v>
      </c>
      <c r="C770" s="279"/>
      <c r="D770" s="279">
        <v>0</v>
      </c>
      <c r="E770" s="279">
        <v>0</v>
      </c>
      <c r="F770" s="279">
        <v>0</v>
      </c>
      <c r="G770" s="279">
        <v>0</v>
      </c>
      <c r="H770" s="279">
        <v>0</v>
      </c>
      <c r="I770" s="279">
        <v>0</v>
      </c>
      <c r="J770" s="253"/>
      <c r="K770" s="253"/>
      <c r="L770" s="253"/>
      <c r="M770" s="258"/>
      <c r="N770" s="258"/>
      <c r="O770" s="258"/>
      <c r="P770" s="258"/>
    </row>
    <row r="771" spans="1:16" s="219" customFormat="1" ht="9" customHeight="1">
      <c r="A771" s="220" t="s">
        <v>51</v>
      </c>
      <c r="B771" s="259">
        <v>0</v>
      </c>
      <c r="C771" s="279"/>
      <c r="D771" s="259">
        <v>0</v>
      </c>
      <c r="E771" s="259">
        <v>0</v>
      </c>
      <c r="F771" s="259">
        <v>0</v>
      </c>
      <c r="G771" s="259">
        <v>0</v>
      </c>
      <c r="H771" s="279">
        <v>0</v>
      </c>
      <c r="I771" s="259">
        <v>0</v>
      </c>
      <c r="J771" s="253"/>
      <c r="K771" s="253"/>
      <c r="L771" s="253"/>
      <c r="M771" s="258"/>
      <c r="N771" s="258"/>
      <c r="O771" s="258"/>
      <c r="P771" s="258"/>
    </row>
    <row r="772" spans="1:16" s="219" customFormat="1" ht="9" customHeight="1">
      <c r="A772" s="220" t="s">
        <v>52</v>
      </c>
      <c r="B772" s="259">
        <v>2</v>
      </c>
      <c r="C772" s="279"/>
      <c r="D772" s="259">
        <v>0</v>
      </c>
      <c r="E772" s="259">
        <v>0</v>
      </c>
      <c r="F772" s="259">
        <v>0</v>
      </c>
      <c r="G772" s="259">
        <v>2</v>
      </c>
      <c r="H772" s="279">
        <v>0</v>
      </c>
      <c r="I772" s="279">
        <v>0</v>
      </c>
      <c r="J772" s="253"/>
      <c r="K772" s="253"/>
      <c r="L772" s="253"/>
      <c r="M772" s="258"/>
      <c r="N772" s="258"/>
      <c r="O772" s="258"/>
      <c r="P772" s="258"/>
    </row>
    <row r="773" spans="1:16" s="219" customFormat="1" ht="9" customHeight="1">
      <c r="A773" s="225" t="s">
        <v>53</v>
      </c>
      <c r="B773" s="280">
        <v>0</v>
      </c>
      <c r="C773" s="280"/>
      <c r="D773" s="280">
        <v>0</v>
      </c>
      <c r="E773" s="280">
        <v>0</v>
      </c>
      <c r="F773" s="280">
        <v>0</v>
      </c>
      <c r="G773" s="280">
        <v>0</v>
      </c>
      <c r="H773" s="280">
        <v>0</v>
      </c>
      <c r="I773" s="280">
        <v>0</v>
      </c>
      <c r="J773" s="253"/>
      <c r="K773" s="253"/>
      <c r="L773" s="253"/>
      <c r="M773" s="258"/>
      <c r="N773" s="258"/>
      <c r="O773" s="258"/>
      <c r="P773" s="258"/>
    </row>
    <row r="774" spans="1:16" s="219" customFormat="1" ht="9" customHeight="1">
      <c r="A774" s="253" t="s">
        <v>54</v>
      </c>
      <c r="B774" s="259">
        <v>0</v>
      </c>
      <c r="C774" s="281"/>
      <c r="D774" s="259">
        <v>0</v>
      </c>
      <c r="E774" s="259">
        <v>0</v>
      </c>
      <c r="F774" s="259">
        <v>0</v>
      </c>
      <c r="G774" s="259">
        <v>0</v>
      </c>
      <c r="H774" s="281">
        <v>0</v>
      </c>
      <c r="I774" s="281">
        <v>0</v>
      </c>
      <c r="J774" s="253"/>
      <c r="K774" s="253"/>
      <c r="L774" s="253"/>
      <c r="M774" s="258"/>
      <c r="N774" s="258"/>
      <c r="O774" s="258"/>
      <c r="P774" s="258"/>
    </row>
    <row r="775" spans="1:16" s="219" customFormat="1" ht="9" customHeight="1">
      <c r="A775" s="253" t="s">
        <v>55</v>
      </c>
      <c r="B775" s="259">
        <v>1</v>
      </c>
      <c r="C775" s="281"/>
      <c r="D775" s="259">
        <v>0</v>
      </c>
      <c r="E775" s="259">
        <v>0</v>
      </c>
      <c r="F775" s="259">
        <v>1</v>
      </c>
      <c r="G775" s="259">
        <v>0</v>
      </c>
      <c r="H775" s="281">
        <v>0</v>
      </c>
      <c r="I775" s="281">
        <v>0</v>
      </c>
      <c r="J775" s="253"/>
      <c r="K775" s="253"/>
      <c r="L775" s="253"/>
      <c r="M775" s="258"/>
      <c r="N775" s="258"/>
      <c r="O775" s="258"/>
      <c r="P775" s="258"/>
    </row>
    <row r="776" spans="1:16" s="219" customFormat="1" ht="9" customHeight="1">
      <c r="A776" s="253" t="s">
        <v>56</v>
      </c>
      <c r="B776" s="281">
        <v>0</v>
      </c>
      <c r="C776" s="281"/>
      <c r="D776" s="281">
        <v>0</v>
      </c>
      <c r="E776" s="281">
        <v>0</v>
      </c>
      <c r="F776" s="281">
        <v>0</v>
      </c>
      <c r="G776" s="281">
        <v>0</v>
      </c>
      <c r="H776" s="281">
        <v>0</v>
      </c>
      <c r="I776" s="281">
        <v>0</v>
      </c>
      <c r="J776" s="253"/>
      <c r="K776" s="253"/>
      <c r="L776" s="253"/>
      <c r="M776" s="258"/>
      <c r="N776" s="258"/>
      <c r="O776" s="258"/>
      <c r="P776" s="258"/>
    </row>
    <row r="777" spans="1:16" s="219" customFormat="1" ht="9" customHeight="1">
      <c r="A777" s="225" t="s">
        <v>57</v>
      </c>
      <c r="B777" s="280">
        <v>0</v>
      </c>
      <c r="C777" s="280"/>
      <c r="D777" s="280">
        <v>0</v>
      </c>
      <c r="E777" s="280">
        <v>0</v>
      </c>
      <c r="F777" s="280">
        <v>0</v>
      </c>
      <c r="G777" s="280">
        <v>0</v>
      </c>
      <c r="H777" s="280">
        <v>0</v>
      </c>
      <c r="I777" s="280">
        <v>0</v>
      </c>
      <c r="J777" s="253"/>
      <c r="K777" s="253"/>
      <c r="L777" s="253"/>
      <c r="M777" s="258"/>
      <c r="N777" s="258"/>
      <c r="O777" s="258"/>
      <c r="P777" s="258"/>
    </row>
    <row r="778" spans="1:16" s="219" customFormat="1" ht="9" customHeight="1">
      <c r="A778" s="220" t="s">
        <v>58</v>
      </c>
      <c r="B778" s="259">
        <v>31</v>
      </c>
      <c r="C778" s="281"/>
      <c r="D778" s="259">
        <v>13</v>
      </c>
      <c r="E778" s="259">
        <v>0</v>
      </c>
      <c r="F778" s="259">
        <v>17</v>
      </c>
      <c r="G778" s="259">
        <v>0</v>
      </c>
      <c r="H778" s="281">
        <v>0</v>
      </c>
      <c r="I778" s="281">
        <v>1</v>
      </c>
      <c r="J778" s="253"/>
      <c r="K778" s="253"/>
      <c r="L778" s="253"/>
      <c r="M778" s="258"/>
      <c r="N778" s="258"/>
      <c r="O778" s="258"/>
      <c r="P778" s="258"/>
    </row>
    <row r="779" spans="1:16" s="219" customFormat="1" ht="9" customHeight="1">
      <c r="A779" s="253" t="s">
        <v>59</v>
      </c>
      <c r="B779" s="259">
        <v>1</v>
      </c>
      <c r="C779" s="281"/>
      <c r="D779" s="259">
        <v>0</v>
      </c>
      <c r="E779" s="259">
        <v>1</v>
      </c>
      <c r="F779" s="259">
        <v>0</v>
      </c>
      <c r="G779" s="259">
        <v>0</v>
      </c>
      <c r="H779" s="281">
        <v>0</v>
      </c>
      <c r="I779" s="281">
        <v>0</v>
      </c>
      <c r="J779" s="253"/>
      <c r="K779" s="253"/>
      <c r="L779" s="253"/>
      <c r="M779" s="258"/>
      <c r="N779" s="258"/>
      <c r="O779" s="258"/>
      <c r="P779" s="258"/>
    </row>
    <row r="780" spans="1:16" s="219" customFormat="1" ht="9" customHeight="1">
      <c r="A780" s="253" t="s">
        <v>60</v>
      </c>
      <c r="B780" s="259">
        <v>0</v>
      </c>
      <c r="C780" s="281"/>
      <c r="D780" s="259">
        <v>0</v>
      </c>
      <c r="E780" s="259">
        <v>0</v>
      </c>
      <c r="F780" s="259">
        <v>0</v>
      </c>
      <c r="G780" s="259">
        <v>0</v>
      </c>
      <c r="H780" s="281">
        <v>0</v>
      </c>
      <c r="I780" s="281">
        <v>0</v>
      </c>
      <c r="J780" s="253"/>
      <c r="K780" s="253"/>
      <c r="L780" s="253"/>
      <c r="M780" s="258"/>
      <c r="N780" s="258"/>
      <c r="O780" s="258"/>
      <c r="P780" s="258"/>
    </row>
    <row r="781" spans="1:16" s="219" customFormat="1" ht="9" customHeight="1">
      <c r="A781" s="225" t="s">
        <v>61</v>
      </c>
      <c r="B781" s="260">
        <v>0</v>
      </c>
      <c r="C781" s="280"/>
      <c r="D781" s="260">
        <v>0</v>
      </c>
      <c r="E781" s="260">
        <v>0</v>
      </c>
      <c r="F781" s="260">
        <v>0</v>
      </c>
      <c r="G781" s="260">
        <v>0</v>
      </c>
      <c r="H781" s="280">
        <v>0</v>
      </c>
      <c r="I781" s="280">
        <v>0</v>
      </c>
      <c r="J781" s="253"/>
      <c r="K781" s="253"/>
      <c r="L781" s="253"/>
      <c r="M781" s="258"/>
      <c r="N781" s="258"/>
      <c r="O781" s="258"/>
      <c r="P781" s="258"/>
    </row>
    <row r="782" spans="1:16" s="219" customFormat="1" ht="9" customHeight="1">
      <c r="A782" s="253" t="s">
        <v>62</v>
      </c>
      <c r="B782" s="281">
        <v>0</v>
      </c>
      <c r="C782" s="281"/>
      <c r="D782" s="281">
        <v>0</v>
      </c>
      <c r="E782" s="281">
        <v>0</v>
      </c>
      <c r="F782" s="281">
        <v>0</v>
      </c>
      <c r="G782" s="281">
        <v>0</v>
      </c>
      <c r="H782" s="281">
        <v>0</v>
      </c>
      <c r="I782" s="281">
        <v>0</v>
      </c>
      <c r="J782" s="253"/>
      <c r="K782" s="253"/>
      <c r="L782" s="253"/>
      <c r="M782" s="258"/>
      <c r="N782" s="258"/>
      <c r="O782" s="258"/>
      <c r="P782" s="258"/>
    </row>
    <row r="783" spans="1:16" s="219" customFormat="1" ht="9" customHeight="1">
      <c r="A783" s="253" t="s">
        <v>63</v>
      </c>
      <c r="B783" s="259">
        <v>7</v>
      </c>
      <c r="C783" s="281"/>
      <c r="D783" s="259">
        <v>3</v>
      </c>
      <c r="E783" s="259">
        <v>0</v>
      </c>
      <c r="F783" s="259">
        <v>4</v>
      </c>
      <c r="G783" s="259">
        <v>0</v>
      </c>
      <c r="H783" s="281">
        <v>0</v>
      </c>
      <c r="I783" s="281">
        <v>0</v>
      </c>
      <c r="J783" s="253"/>
      <c r="K783" s="253"/>
      <c r="L783" s="253"/>
      <c r="M783" s="258"/>
      <c r="N783" s="258"/>
      <c r="O783" s="258"/>
      <c r="P783" s="258"/>
    </row>
    <row r="784" spans="1:16" s="219" customFormat="1" ht="9" customHeight="1">
      <c r="A784" s="253" t="s">
        <v>64</v>
      </c>
      <c r="B784" s="281">
        <v>0</v>
      </c>
      <c r="C784" s="281"/>
      <c r="D784" s="281">
        <v>0</v>
      </c>
      <c r="E784" s="281">
        <v>0</v>
      </c>
      <c r="F784" s="281">
        <v>0</v>
      </c>
      <c r="G784" s="281">
        <v>0</v>
      </c>
      <c r="H784" s="281">
        <v>0</v>
      </c>
      <c r="I784" s="281">
        <v>0</v>
      </c>
      <c r="J784" s="253"/>
      <c r="K784" s="253"/>
      <c r="L784" s="253"/>
      <c r="M784" s="258"/>
      <c r="N784" s="258"/>
      <c r="O784" s="258"/>
      <c r="P784" s="258"/>
    </row>
    <row r="785" spans="1:16" s="219" customFormat="1" ht="9" customHeight="1">
      <c r="A785" s="225" t="s">
        <v>65</v>
      </c>
      <c r="B785" s="260">
        <v>1</v>
      </c>
      <c r="C785" s="280"/>
      <c r="D785" s="260">
        <v>1</v>
      </c>
      <c r="E785" s="260">
        <v>0</v>
      </c>
      <c r="F785" s="260">
        <v>0</v>
      </c>
      <c r="G785" s="260">
        <v>0</v>
      </c>
      <c r="H785" s="280">
        <v>0</v>
      </c>
      <c r="I785" s="280">
        <v>0</v>
      </c>
      <c r="J785" s="253"/>
      <c r="K785" s="253"/>
      <c r="L785" s="253"/>
      <c r="M785" s="258"/>
      <c r="N785" s="258"/>
      <c r="O785" s="258"/>
      <c r="P785" s="258"/>
    </row>
    <row r="786" spans="1:16" s="219" customFormat="1" ht="9" customHeight="1">
      <c r="A786" s="253" t="s">
        <v>66</v>
      </c>
      <c r="B786" s="281">
        <v>0</v>
      </c>
      <c r="C786" s="281"/>
      <c r="D786" s="281">
        <v>0</v>
      </c>
      <c r="E786" s="281">
        <v>0</v>
      </c>
      <c r="F786" s="281">
        <v>0</v>
      </c>
      <c r="G786" s="281">
        <v>0</v>
      </c>
      <c r="H786" s="281">
        <v>0</v>
      </c>
      <c r="I786" s="281">
        <v>0</v>
      </c>
      <c r="J786" s="253"/>
      <c r="K786" s="253"/>
      <c r="L786" s="253"/>
      <c r="M786" s="258"/>
      <c r="N786" s="258"/>
      <c r="O786" s="258"/>
      <c r="P786" s="258"/>
    </row>
    <row r="787" spans="1:16" s="219" customFormat="1" ht="9" customHeight="1">
      <c r="A787" s="253" t="s">
        <v>67</v>
      </c>
      <c r="B787" s="281">
        <v>0</v>
      </c>
      <c r="C787" s="281"/>
      <c r="D787" s="281">
        <v>0</v>
      </c>
      <c r="E787" s="281">
        <v>0</v>
      </c>
      <c r="F787" s="281">
        <v>0</v>
      </c>
      <c r="G787" s="281">
        <v>0</v>
      </c>
      <c r="H787" s="281">
        <v>0</v>
      </c>
      <c r="I787" s="281">
        <v>0</v>
      </c>
      <c r="J787" s="253"/>
      <c r="K787" s="253"/>
      <c r="L787" s="253"/>
      <c r="M787" s="258"/>
      <c r="N787" s="258"/>
      <c r="O787" s="258"/>
      <c r="P787" s="258"/>
    </row>
    <row r="788" spans="1:16" s="219" customFormat="1" ht="9" customHeight="1">
      <c r="A788" s="253" t="s">
        <v>68</v>
      </c>
      <c r="B788" s="281">
        <v>0</v>
      </c>
      <c r="C788" s="281"/>
      <c r="D788" s="281">
        <v>0</v>
      </c>
      <c r="E788" s="281">
        <v>0</v>
      </c>
      <c r="F788" s="281">
        <v>0</v>
      </c>
      <c r="G788" s="281">
        <v>0</v>
      </c>
      <c r="H788" s="281">
        <v>0</v>
      </c>
      <c r="I788" s="281">
        <v>0</v>
      </c>
      <c r="J788" s="253"/>
      <c r="K788" s="253"/>
      <c r="L788" s="253"/>
      <c r="M788" s="258"/>
      <c r="N788" s="258"/>
      <c r="O788" s="258"/>
      <c r="P788" s="258"/>
    </row>
    <row r="789" spans="1:16" s="219" customFormat="1" ht="9" customHeight="1">
      <c r="A789" s="225" t="s">
        <v>69</v>
      </c>
      <c r="B789" s="260">
        <v>0</v>
      </c>
      <c r="C789" s="280"/>
      <c r="D789" s="260">
        <v>0</v>
      </c>
      <c r="E789" s="260">
        <v>0</v>
      </c>
      <c r="F789" s="260">
        <v>0</v>
      </c>
      <c r="G789" s="260">
        <v>0</v>
      </c>
      <c r="H789" s="280">
        <v>0</v>
      </c>
      <c r="I789" s="280">
        <v>0</v>
      </c>
      <c r="J789" s="253"/>
      <c r="K789" s="253"/>
      <c r="L789" s="253"/>
      <c r="M789" s="258"/>
      <c r="N789" s="258"/>
      <c r="O789" s="258"/>
      <c r="P789" s="258"/>
    </row>
    <row r="790" spans="1:16" s="219" customFormat="1" ht="9" customHeight="1">
      <c r="A790" s="253" t="s">
        <v>70</v>
      </c>
      <c r="B790" s="281">
        <v>0</v>
      </c>
      <c r="C790" s="281"/>
      <c r="D790" s="281">
        <v>0</v>
      </c>
      <c r="E790" s="281">
        <v>0</v>
      </c>
      <c r="F790" s="281">
        <v>0</v>
      </c>
      <c r="G790" s="281">
        <v>0</v>
      </c>
      <c r="H790" s="281">
        <v>0</v>
      </c>
      <c r="I790" s="281">
        <v>0</v>
      </c>
      <c r="J790" s="253"/>
      <c r="K790" s="253"/>
      <c r="L790" s="253"/>
      <c r="M790" s="258"/>
      <c r="N790" s="258"/>
      <c r="O790" s="258"/>
      <c r="P790" s="258"/>
    </row>
    <row r="791" spans="1:16" s="219" customFormat="1" ht="9" customHeight="1">
      <c r="A791" s="253" t="s">
        <v>71</v>
      </c>
      <c r="B791" s="259">
        <v>1</v>
      </c>
      <c r="C791" s="281"/>
      <c r="D791" s="259">
        <v>0</v>
      </c>
      <c r="E791" s="259">
        <v>0</v>
      </c>
      <c r="F791" s="259">
        <v>1</v>
      </c>
      <c r="G791" s="259">
        <v>0</v>
      </c>
      <c r="H791" s="281">
        <v>0</v>
      </c>
      <c r="I791" s="281">
        <v>0</v>
      </c>
      <c r="J791" s="253"/>
      <c r="K791" s="253"/>
      <c r="L791" s="253"/>
      <c r="M791" s="258"/>
      <c r="N791" s="258"/>
      <c r="O791" s="258"/>
      <c r="P791" s="258"/>
    </row>
    <row r="792" spans="1:16" s="219" customFormat="1" ht="9" customHeight="1">
      <c r="A792" s="253" t="s">
        <v>72</v>
      </c>
      <c r="B792" s="259">
        <v>0</v>
      </c>
      <c r="C792" s="281"/>
      <c r="D792" s="259">
        <v>0</v>
      </c>
      <c r="E792" s="259">
        <v>0</v>
      </c>
      <c r="F792" s="259">
        <v>0</v>
      </c>
      <c r="G792" s="259">
        <v>0</v>
      </c>
      <c r="H792" s="281">
        <v>0</v>
      </c>
      <c r="I792" s="281">
        <v>0</v>
      </c>
      <c r="J792" s="253"/>
      <c r="K792" s="253"/>
      <c r="L792" s="253"/>
      <c r="M792" s="258"/>
      <c r="N792" s="258"/>
      <c r="O792" s="258"/>
      <c r="P792" s="258"/>
    </row>
    <row r="793" spans="1:16" s="219" customFormat="1" ht="9" customHeight="1">
      <c r="A793" s="225" t="s">
        <v>73</v>
      </c>
      <c r="B793" s="280">
        <v>0</v>
      </c>
      <c r="C793" s="280"/>
      <c r="D793" s="280">
        <v>0</v>
      </c>
      <c r="E793" s="280">
        <v>0</v>
      </c>
      <c r="F793" s="280">
        <v>0</v>
      </c>
      <c r="G793" s="280">
        <v>0</v>
      </c>
      <c r="H793" s="280">
        <v>0</v>
      </c>
      <c r="I793" s="280">
        <v>0</v>
      </c>
      <c r="J793" s="253"/>
      <c r="K793" s="253"/>
      <c r="L793" s="253"/>
      <c r="M793" s="258"/>
      <c r="N793" s="258"/>
      <c r="O793" s="258"/>
      <c r="P793" s="258"/>
    </row>
    <row r="794" spans="1:16" s="219" customFormat="1" ht="9" customHeight="1">
      <c r="A794" s="253" t="s">
        <v>74</v>
      </c>
      <c r="B794" s="259">
        <v>0</v>
      </c>
      <c r="C794" s="281"/>
      <c r="D794" s="259">
        <v>0</v>
      </c>
      <c r="E794" s="259">
        <v>0</v>
      </c>
      <c r="F794" s="259">
        <v>0</v>
      </c>
      <c r="G794" s="259">
        <v>0</v>
      </c>
      <c r="H794" s="281">
        <v>0</v>
      </c>
      <c r="I794" s="281">
        <v>0</v>
      </c>
      <c r="J794" s="253"/>
      <c r="K794" s="253"/>
      <c r="L794" s="253"/>
      <c r="M794" s="258"/>
      <c r="N794" s="258"/>
      <c r="O794" s="258"/>
      <c r="P794" s="258"/>
    </row>
    <row r="795" spans="1:16" s="219" customFormat="1" ht="9" customHeight="1">
      <c r="A795" s="253" t="s">
        <v>75</v>
      </c>
      <c r="B795" s="259">
        <v>0</v>
      </c>
      <c r="C795" s="281"/>
      <c r="D795" s="259">
        <v>0</v>
      </c>
      <c r="E795" s="259">
        <v>0</v>
      </c>
      <c r="F795" s="259">
        <v>0</v>
      </c>
      <c r="G795" s="259">
        <v>0</v>
      </c>
      <c r="H795" s="281">
        <v>0</v>
      </c>
      <c r="I795" s="281">
        <v>0</v>
      </c>
      <c r="J795" s="253"/>
      <c r="K795" s="253"/>
      <c r="L795" s="253"/>
      <c r="M795" s="258"/>
      <c r="N795" s="258"/>
      <c r="O795" s="258"/>
      <c r="P795" s="258"/>
    </row>
    <row r="796" spans="1:16" s="219" customFormat="1" ht="9" customHeight="1">
      <c r="A796" s="253" t="s">
        <v>76</v>
      </c>
      <c r="B796" s="281">
        <v>0</v>
      </c>
      <c r="C796" s="281"/>
      <c r="D796" s="281">
        <v>0</v>
      </c>
      <c r="E796" s="281">
        <v>0</v>
      </c>
      <c r="F796" s="281">
        <v>0</v>
      </c>
      <c r="G796" s="281">
        <v>0</v>
      </c>
      <c r="H796" s="281">
        <v>0</v>
      </c>
      <c r="I796" s="281">
        <v>0</v>
      </c>
      <c r="J796" s="253"/>
      <c r="K796" s="253"/>
      <c r="L796" s="253"/>
      <c r="M796" s="258"/>
      <c r="N796" s="258"/>
      <c r="O796" s="258"/>
      <c r="P796" s="258"/>
    </row>
    <row r="797" spans="1:16" s="219" customFormat="1" ht="9" customHeight="1">
      <c r="A797" s="225" t="s">
        <v>77</v>
      </c>
      <c r="B797" s="280">
        <v>1</v>
      </c>
      <c r="C797" s="280"/>
      <c r="D797" s="280">
        <v>0</v>
      </c>
      <c r="E797" s="280">
        <v>0</v>
      </c>
      <c r="F797" s="280">
        <v>1</v>
      </c>
      <c r="G797" s="280">
        <v>0</v>
      </c>
      <c r="H797" s="280">
        <v>0</v>
      </c>
      <c r="I797" s="280">
        <v>0</v>
      </c>
      <c r="J797" s="253"/>
      <c r="K797" s="253"/>
      <c r="L797" s="253"/>
      <c r="M797" s="258"/>
      <c r="N797" s="258"/>
      <c r="O797" s="258"/>
      <c r="P797" s="258"/>
    </row>
    <row r="798" spans="1:16" s="219" customFormat="1" ht="9" customHeight="1">
      <c r="A798" s="253" t="s">
        <v>78</v>
      </c>
      <c r="B798" s="259">
        <v>0</v>
      </c>
      <c r="C798" s="281"/>
      <c r="D798" s="259">
        <v>0</v>
      </c>
      <c r="E798" s="259">
        <v>0</v>
      </c>
      <c r="F798" s="259">
        <v>0</v>
      </c>
      <c r="G798" s="259">
        <v>0</v>
      </c>
      <c r="H798" s="281">
        <v>0</v>
      </c>
      <c r="I798" s="281">
        <v>0</v>
      </c>
      <c r="J798" s="253"/>
      <c r="K798" s="253"/>
      <c r="L798" s="253"/>
      <c r="M798" s="258"/>
      <c r="N798" s="258"/>
      <c r="O798" s="258"/>
      <c r="P798" s="258"/>
    </row>
    <row r="799" spans="1:16" s="219" customFormat="1" ht="9" customHeight="1">
      <c r="A799" s="253" t="s">
        <v>79</v>
      </c>
      <c r="B799" s="281">
        <v>1</v>
      </c>
      <c r="C799" s="281"/>
      <c r="D799" s="281">
        <v>0</v>
      </c>
      <c r="E799" s="281">
        <v>1</v>
      </c>
      <c r="F799" s="281">
        <v>0</v>
      </c>
      <c r="G799" s="281">
        <v>0</v>
      </c>
      <c r="H799" s="281">
        <v>0</v>
      </c>
      <c r="I799" s="281">
        <v>0</v>
      </c>
      <c r="J799" s="253"/>
      <c r="K799" s="253"/>
      <c r="L799" s="253"/>
      <c r="M799" s="258"/>
      <c r="N799" s="258"/>
      <c r="O799" s="258"/>
      <c r="P799" s="258"/>
    </row>
    <row r="800" spans="1:16" s="219" customFormat="1" ht="9" customHeight="1">
      <c r="A800" s="253" t="s">
        <v>80</v>
      </c>
      <c r="B800" s="259">
        <v>0</v>
      </c>
      <c r="C800" s="281"/>
      <c r="D800" s="259">
        <v>0</v>
      </c>
      <c r="E800" s="259">
        <v>0</v>
      </c>
      <c r="F800" s="259">
        <v>0</v>
      </c>
      <c r="G800" s="259">
        <v>0</v>
      </c>
      <c r="H800" s="281">
        <v>0</v>
      </c>
      <c r="I800" s="281">
        <v>0</v>
      </c>
      <c r="J800" s="253"/>
      <c r="K800" s="253"/>
      <c r="L800" s="253"/>
      <c r="M800" s="258"/>
      <c r="N800" s="258"/>
      <c r="O800" s="258"/>
      <c r="P800" s="258"/>
    </row>
    <row r="801" spans="1:16" s="219" customFormat="1" ht="9" customHeight="1">
      <c r="A801" s="225" t="s">
        <v>81</v>
      </c>
      <c r="B801" s="280">
        <v>0</v>
      </c>
      <c r="C801" s="280"/>
      <c r="D801" s="280">
        <v>0</v>
      </c>
      <c r="E801" s="280">
        <v>0</v>
      </c>
      <c r="F801" s="280">
        <v>0</v>
      </c>
      <c r="G801" s="280">
        <v>0</v>
      </c>
      <c r="H801" s="280">
        <v>0</v>
      </c>
      <c r="I801" s="280">
        <v>0</v>
      </c>
      <c r="J801" s="253"/>
      <c r="K801" s="253"/>
      <c r="L801" s="253"/>
      <c r="M801" s="258"/>
      <c r="N801" s="258"/>
      <c r="O801" s="258"/>
      <c r="P801" s="258"/>
    </row>
    <row r="802" spans="1:16" s="219" customFormat="1" ht="9" customHeight="1">
      <c r="A802" s="253"/>
      <c r="B802" s="281"/>
      <c r="C802" s="281"/>
      <c r="D802" s="281"/>
      <c r="E802" s="281"/>
      <c r="F802" s="281"/>
      <c r="G802" s="281"/>
      <c r="H802" s="281"/>
      <c r="I802" s="281"/>
    </row>
    <row r="803" spans="1:16" s="219" customFormat="1" ht="8.65" customHeight="1">
      <c r="A803" s="218">
        <v>2017</v>
      </c>
      <c r="B803" s="249"/>
      <c r="C803" s="249"/>
      <c r="D803" s="249"/>
      <c r="E803" s="249"/>
      <c r="F803" s="249"/>
      <c r="G803" s="249"/>
      <c r="H803" s="249"/>
      <c r="I803" s="249"/>
    </row>
    <row r="804" spans="1:16" s="219" customFormat="1" ht="8.65" customHeight="1">
      <c r="A804" s="222" t="s">
        <v>102</v>
      </c>
      <c r="B804" s="243">
        <f>SUM(B806:B837)</f>
        <v>17</v>
      </c>
      <c r="C804" s="243"/>
      <c r="D804" s="243">
        <f t="shared" ref="D804:I804" si="27">SUM(D806:D837)</f>
        <v>4</v>
      </c>
      <c r="E804" s="243">
        <f t="shared" si="27"/>
        <v>2</v>
      </c>
      <c r="F804" s="243">
        <f t="shared" si="27"/>
        <v>10</v>
      </c>
      <c r="G804" s="243">
        <f t="shared" si="27"/>
        <v>1</v>
      </c>
      <c r="H804" s="243">
        <f t="shared" si="27"/>
        <v>0</v>
      </c>
      <c r="I804" s="243">
        <f t="shared" si="27"/>
        <v>0</v>
      </c>
      <c r="J804" s="283"/>
      <c r="K804" s="283"/>
      <c r="L804" s="283"/>
      <c r="M804" s="258"/>
      <c r="N804" s="258"/>
      <c r="O804" s="258"/>
      <c r="P804" s="258"/>
    </row>
    <row r="805" spans="1:16" s="219" customFormat="1" ht="3" customHeight="1">
      <c r="A805" s="222"/>
      <c r="B805" s="243"/>
      <c r="C805" s="243"/>
      <c r="D805" s="243"/>
      <c r="E805" s="243"/>
      <c r="F805" s="243"/>
      <c r="G805" s="243"/>
      <c r="H805" s="243"/>
      <c r="I805" s="243"/>
      <c r="J805" s="283"/>
      <c r="K805" s="283"/>
      <c r="L805" s="283"/>
      <c r="M805" s="258"/>
      <c r="N805" s="258"/>
      <c r="O805" s="258"/>
      <c r="P805" s="258"/>
    </row>
    <row r="806" spans="1:16" s="219" customFormat="1" ht="9" customHeight="1">
      <c r="A806" s="220" t="s">
        <v>50</v>
      </c>
      <c r="B806" s="279">
        <v>0</v>
      </c>
      <c r="C806" s="279"/>
      <c r="D806" s="279">
        <v>0</v>
      </c>
      <c r="E806" s="279">
        <v>0</v>
      </c>
      <c r="F806" s="279">
        <v>0</v>
      </c>
      <c r="G806" s="279">
        <v>0</v>
      </c>
      <c r="H806" s="279">
        <v>0</v>
      </c>
      <c r="I806" s="279">
        <v>0</v>
      </c>
      <c r="J806" s="253"/>
      <c r="K806" s="253"/>
      <c r="L806" s="253"/>
      <c r="M806" s="258"/>
      <c r="N806" s="258"/>
      <c r="O806" s="258"/>
      <c r="P806" s="258"/>
    </row>
    <row r="807" spans="1:16" s="219" customFormat="1" ht="9" customHeight="1">
      <c r="A807" s="220" t="s">
        <v>51</v>
      </c>
      <c r="B807" s="259">
        <v>0</v>
      </c>
      <c r="C807" s="279"/>
      <c r="D807" s="259">
        <v>0</v>
      </c>
      <c r="E807" s="259">
        <v>0</v>
      </c>
      <c r="F807" s="259">
        <v>0</v>
      </c>
      <c r="G807" s="259">
        <v>0</v>
      </c>
      <c r="H807" s="279">
        <v>0</v>
      </c>
      <c r="I807" s="259">
        <v>0</v>
      </c>
      <c r="J807" s="253"/>
      <c r="K807" s="253"/>
      <c r="L807" s="253"/>
      <c r="M807" s="258"/>
      <c r="N807" s="258"/>
      <c r="O807" s="258"/>
      <c r="P807" s="258"/>
    </row>
    <row r="808" spans="1:16" s="219" customFormat="1" ht="9" customHeight="1">
      <c r="A808" s="220" t="s">
        <v>52</v>
      </c>
      <c r="B808" s="259">
        <v>0</v>
      </c>
      <c r="C808" s="279"/>
      <c r="D808" s="259">
        <v>0</v>
      </c>
      <c r="E808" s="259">
        <v>0</v>
      </c>
      <c r="F808" s="259">
        <v>0</v>
      </c>
      <c r="G808" s="259">
        <v>0</v>
      </c>
      <c r="H808" s="279">
        <v>0</v>
      </c>
      <c r="I808" s="279">
        <v>0</v>
      </c>
      <c r="J808" s="253"/>
      <c r="K808" s="253"/>
      <c r="L808" s="253"/>
      <c r="M808" s="258"/>
      <c r="N808" s="258"/>
      <c r="O808" s="258"/>
      <c r="P808" s="258"/>
    </row>
    <row r="809" spans="1:16" s="219" customFormat="1" ht="9" customHeight="1">
      <c r="A809" s="225" t="s">
        <v>53</v>
      </c>
      <c r="B809" s="280">
        <v>1</v>
      </c>
      <c r="C809" s="280"/>
      <c r="D809" s="280">
        <v>0</v>
      </c>
      <c r="E809" s="280">
        <v>1</v>
      </c>
      <c r="F809" s="280">
        <v>0</v>
      </c>
      <c r="G809" s="280">
        <v>0</v>
      </c>
      <c r="H809" s="280">
        <v>0</v>
      </c>
      <c r="I809" s="280">
        <v>0</v>
      </c>
      <c r="J809" s="253"/>
      <c r="K809" s="253"/>
      <c r="L809" s="253"/>
      <c r="M809" s="258"/>
      <c r="N809" s="258"/>
      <c r="O809" s="258"/>
      <c r="P809" s="258"/>
    </row>
    <row r="810" spans="1:16" s="219" customFormat="1" ht="9" customHeight="1">
      <c r="A810" s="253" t="s">
        <v>54</v>
      </c>
      <c r="B810" s="259">
        <v>0</v>
      </c>
      <c r="C810" s="281"/>
      <c r="D810" s="259">
        <v>0</v>
      </c>
      <c r="E810" s="259">
        <v>0</v>
      </c>
      <c r="F810" s="259">
        <v>0</v>
      </c>
      <c r="G810" s="259">
        <v>0</v>
      </c>
      <c r="H810" s="281">
        <v>0</v>
      </c>
      <c r="I810" s="281">
        <v>0</v>
      </c>
      <c r="J810" s="253"/>
      <c r="K810" s="253"/>
      <c r="L810" s="253"/>
      <c r="M810" s="258"/>
      <c r="N810" s="258"/>
      <c r="O810" s="258"/>
      <c r="P810" s="258"/>
    </row>
    <row r="811" spans="1:16" s="219" customFormat="1" ht="9" customHeight="1">
      <c r="A811" s="253" t="s">
        <v>55</v>
      </c>
      <c r="B811" s="259">
        <v>0</v>
      </c>
      <c r="C811" s="281"/>
      <c r="D811" s="259">
        <v>0</v>
      </c>
      <c r="E811" s="259">
        <v>0</v>
      </c>
      <c r="F811" s="259">
        <v>0</v>
      </c>
      <c r="G811" s="259">
        <v>0</v>
      </c>
      <c r="H811" s="281">
        <v>0</v>
      </c>
      <c r="I811" s="281">
        <v>0</v>
      </c>
      <c r="J811" s="253"/>
      <c r="K811" s="253"/>
      <c r="L811" s="253"/>
      <c r="M811" s="258"/>
      <c r="N811" s="258"/>
      <c r="O811" s="258"/>
      <c r="P811" s="258"/>
    </row>
    <row r="812" spans="1:16" s="219" customFormat="1" ht="9" customHeight="1">
      <c r="A812" s="253" t="s">
        <v>56</v>
      </c>
      <c r="B812" s="281">
        <v>0</v>
      </c>
      <c r="C812" s="281"/>
      <c r="D812" s="281">
        <v>0</v>
      </c>
      <c r="E812" s="281">
        <v>0</v>
      </c>
      <c r="F812" s="281">
        <v>0</v>
      </c>
      <c r="G812" s="281">
        <v>0</v>
      </c>
      <c r="H812" s="281">
        <v>0</v>
      </c>
      <c r="I812" s="281">
        <v>0</v>
      </c>
      <c r="J812" s="253"/>
      <c r="K812" s="253"/>
      <c r="L812" s="253"/>
      <c r="M812" s="258"/>
      <c r="N812" s="258"/>
      <c r="O812" s="258"/>
      <c r="P812" s="258"/>
    </row>
    <row r="813" spans="1:16" s="219" customFormat="1" ht="9" customHeight="1">
      <c r="A813" s="225" t="s">
        <v>57</v>
      </c>
      <c r="B813" s="280">
        <v>0</v>
      </c>
      <c r="C813" s="280"/>
      <c r="D813" s="280">
        <v>0</v>
      </c>
      <c r="E813" s="280">
        <v>0</v>
      </c>
      <c r="F813" s="280">
        <v>0</v>
      </c>
      <c r="G813" s="280">
        <v>0</v>
      </c>
      <c r="H813" s="280">
        <v>0</v>
      </c>
      <c r="I813" s="280">
        <v>0</v>
      </c>
      <c r="J813" s="253"/>
      <c r="K813" s="253"/>
      <c r="L813" s="253"/>
      <c r="M813" s="258"/>
      <c r="N813" s="258"/>
      <c r="O813" s="258"/>
      <c r="P813" s="258"/>
    </row>
    <row r="814" spans="1:16" s="219" customFormat="1" ht="9" customHeight="1">
      <c r="A814" s="220" t="s">
        <v>58</v>
      </c>
      <c r="B814" s="259">
        <v>10</v>
      </c>
      <c r="C814" s="281"/>
      <c r="D814" s="259">
        <v>1</v>
      </c>
      <c r="E814" s="259">
        <v>1</v>
      </c>
      <c r="F814" s="259">
        <v>7</v>
      </c>
      <c r="G814" s="259">
        <v>1</v>
      </c>
      <c r="H814" s="281">
        <v>0</v>
      </c>
      <c r="I814" s="281">
        <v>0</v>
      </c>
      <c r="J814" s="253"/>
      <c r="K814" s="253"/>
      <c r="L814" s="253"/>
      <c r="M814" s="258"/>
      <c r="N814" s="258"/>
      <c r="O814" s="258"/>
      <c r="P814" s="258"/>
    </row>
    <row r="815" spans="1:16" s="219" customFormat="1" ht="9" customHeight="1">
      <c r="A815" s="253" t="s">
        <v>59</v>
      </c>
      <c r="B815" s="259">
        <v>0</v>
      </c>
      <c r="C815" s="281"/>
      <c r="D815" s="259">
        <v>0</v>
      </c>
      <c r="E815" s="259">
        <v>0</v>
      </c>
      <c r="F815" s="259">
        <v>0</v>
      </c>
      <c r="G815" s="259">
        <v>0</v>
      </c>
      <c r="H815" s="281">
        <v>0</v>
      </c>
      <c r="I815" s="281">
        <v>0</v>
      </c>
      <c r="J815" s="253"/>
      <c r="K815" s="253"/>
      <c r="L815" s="253"/>
      <c r="M815" s="258"/>
      <c r="N815" s="258"/>
      <c r="O815" s="258"/>
      <c r="P815" s="258"/>
    </row>
    <row r="816" spans="1:16" s="219" customFormat="1" ht="9" customHeight="1">
      <c r="A816" s="253" t="s">
        <v>60</v>
      </c>
      <c r="B816" s="259">
        <v>0</v>
      </c>
      <c r="C816" s="281"/>
      <c r="D816" s="259">
        <v>0</v>
      </c>
      <c r="E816" s="259">
        <v>0</v>
      </c>
      <c r="F816" s="259">
        <v>0</v>
      </c>
      <c r="G816" s="259">
        <v>0</v>
      </c>
      <c r="H816" s="281">
        <v>0</v>
      </c>
      <c r="I816" s="281">
        <v>0</v>
      </c>
      <c r="J816" s="253"/>
      <c r="K816" s="253"/>
      <c r="L816" s="253"/>
      <c r="M816" s="258"/>
      <c r="N816" s="258"/>
      <c r="O816" s="258"/>
      <c r="P816" s="258"/>
    </row>
    <row r="817" spans="1:16" s="219" customFormat="1" ht="9" customHeight="1">
      <c r="A817" s="225" t="s">
        <v>61</v>
      </c>
      <c r="B817" s="260">
        <v>0</v>
      </c>
      <c r="C817" s="280"/>
      <c r="D817" s="260">
        <v>0</v>
      </c>
      <c r="E817" s="260">
        <v>0</v>
      </c>
      <c r="F817" s="260">
        <v>0</v>
      </c>
      <c r="G817" s="260">
        <v>0</v>
      </c>
      <c r="H817" s="280">
        <v>0</v>
      </c>
      <c r="I817" s="280">
        <v>0</v>
      </c>
      <c r="J817" s="253"/>
      <c r="K817" s="253"/>
      <c r="L817" s="253"/>
      <c r="M817" s="258"/>
      <c r="N817" s="258"/>
      <c r="O817" s="258"/>
      <c r="P817" s="258"/>
    </row>
    <row r="818" spans="1:16" s="219" customFormat="1" ht="9" customHeight="1">
      <c r="A818" s="253" t="s">
        <v>62</v>
      </c>
      <c r="B818" s="281">
        <v>0</v>
      </c>
      <c r="C818" s="281"/>
      <c r="D818" s="281">
        <v>0</v>
      </c>
      <c r="E818" s="281">
        <v>0</v>
      </c>
      <c r="F818" s="281">
        <v>0</v>
      </c>
      <c r="G818" s="281">
        <v>0</v>
      </c>
      <c r="H818" s="281">
        <v>0</v>
      </c>
      <c r="I818" s="281">
        <v>0</v>
      </c>
      <c r="J818" s="253"/>
      <c r="K818" s="253"/>
      <c r="L818" s="253"/>
      <c r="M818" s="258"/>
      <c r="N818" s="258"/>
      <c r="O818" s="258"/>
      <c r="P818" s="258"/>
    </row>
    <row r="819" spans="1:16" s="219" customFormat="1" ht="9" customHeight="1">
      <c r="A819" s="253" t="s">
        <v>63</v>
      </c>
      <c r="B819" s="259">
        <v>4</v>
      </c>
      <c r="C819" s="281"/>
      <c r="D819" s="259">
        <v>3</v>
      </c>
      <c r="E819" s="259">
        <v>0</v>
      </c>
      <c r="F819" s="259">
        <v>1</v>
      </c>
      <c r="G819" s="259">
        <v>0</v>
      </c>
      <c r="H819" s="281">
        <v>0</v>
      </c>
      <c r="I819" s="281">
        <v>0</v>
      </c>
      <c r="J819" s="253"/>
      <c r="K819" s="253"/>
      <c r="L819" s="253"/>
      <c r="M819" s="258"/>
      <c r="N819" s="258"/>
      <c r="O819" s="258"/>
      <c r="P819" s="258"/>
    </row>
    <row r="820" spans="1:16" s="219" customFormat="1" ht="9" customHeight="1">
      <c r="A820" s="253" t="s">
        <v>64</v>
      </c>
      <c r="B820" s="281">
        <v>0</v>
      </c>
      <c r="C820" s="281"/>
      <c r="D820" s="281">
        <v>0</v>
      </c>
      <c r="E820" s="281">
        <v>0</v>
      </c>
      <c r="F820" s="281">
        <v>0</v>
      </c>
      <c r="G820" s="281">
        <v>0</v>
      </c>
      <c r="H820" s="281">
        <v>0</v>
      </c>
      <c r="I820" s="281">
        <v>0</v>
      </c>
      <c r="J820" s="253"/>
      <c r="K820" s="253"/>
      <c r="L820" s="253"/>
      <c r="M820" s="258"/>
      <c r="N820" s="258"/>
      <c r="O820" s="258"/>
      <c r="P820" s="258"/>
    </row>
    <row r="821" spans="1:16" s="219" customFormat="1" ht="9" customHeight="1">
      <c r="A821" s="225" t="s">
        <v>65</v>
      </c>
      <c r="B821" s="260">
        <v>1</v>
      </c>
      <c r="C821" s="280"/>
      <c r="D821" s="260">
        <v>0</v>
      </c>
      <c r="E821" s="260">
        <v>0</v>
      </c>
      <c r="F821" s="260">
        <v>1</v>
      </c>
      <c r="G821" s="260">
        <v>0</v>
      </c>
      <c r="H821" s="280">
        <v>0</v>
      </c>
      <c r="I821" s="280">
        <v>0</v>
      </c>
      <c r="J821" s="253"/>
      <c r="K821" s="253"/>
      <c r="L821" s="253"/>
      <c r="M821" s="258"/>
      <c r="N821" s="258"/>
      <c r="O821" s="258"/>
      <c r="P821" s="258"/>
    </row>
    <row r="822" spans="1:16" s="219" customFormat="1" ht="9" customHeight="1">
      <c r="A822" s="253" t="s">
        <v>66</v>
      </c>
      <c r="B822" s="281">
        <v>0</v>
      </c>
      <c r="C822" s="281"/>
      <c r="D822" s="281">
        <v>0</v>
      </c>
      <c r="E822" s="281">
        <v>0</v>
      </c>
      <c r="F822" s="281">
        <v>0</v>
      </c>
      <c r="G822" s="281">
        <v>0</v>
      </c>
      <c r="H822" s="281">
        <v>0</v>
      </c>
      <c r="I822" s="281">
        <v>0</v>
      </c>
      <c r="J822" s="253"/>
      <c r="K822" s="253"/>
      <c r="L822" s="253"/>
      <c r="M822" s="258"/>
      <c r="N822" s="258"/>
      <c r="O822" s="258"/>
      <c r="P822" s="258"/>
    </row>
    <row r="823" spans="1:16" s="219" customFormat="1" ht="9" customHeight="1">
      <c r="A823" s="253" t="s">
        <v>67</v>
      </c>
      <c r="B823" s="281">
        <v>0</v>
      </c>
      <c r="C823" s="281"/>
      <c r="D823" s="281">
        <v>0</v>
      </c>
      <c r="E823" s="281">
        <v>0</v>
      </c>
      <c r="F823" s="281">
        <v>0</v>
      </c>
      <c r="G823" s="281">
        <v>0</v>
      </c>
      <c r="H823" s="281">
        <v>0</v>
      </c>
      <c r="I823" s="281">
        <v>0</v>
      </c>
      <c r="J823" s="253"/>
      <c r="K823" s="253"/>
      <c r="L823" s="253"/>
      <c r="M823" s="258"/>
      <c r="N823" s="258"/>
      <c r="O823" s="258"/>
      <c r="P823" s="258"/>
    </row>
    <row r="824" spans="1:16" s="219" customFormat="1" ht="9" customHeight="1">
      <c r="A824" s="253" t="s">
        <v>68</v>
      </c>
      <c r="B824" s="281">
        <v>0</v>
      </c>
      <c r="C824" s="281"/>
      <c r="D824" s="281">
        <v>0</v>
      </c>
      <c r="E824" s="281">
        <v>0</v>
      </c>
      <c r="F824" s="281">
        <v>0</v>
      </c>
      <c r="G824" s="281">
        <v>0</v>
      </c>
      <c r="H824" s="281">
        <v>0</v>
      </c>
      <c r="I824" s="281">
        <v>0</v>
      </c>
      <c r="J824" s="253"/>
      <c r="K824" s="253"/>
      <c r="L824" s="253"/>
      <c r="M824" s="258"/>
      <c r="N824" s="258"/>
      <c r="O824" s="258"/>
      <c r="P824" s="258"/>
    </row>
    <row r="825" spans="1:16" s="219" customFormat="1" ht="9" customHeight="1">
      <c r="A825" s="225" t="s">
        <v>69</v>
      </c>
      <c r="B825" s="260">
        <v>0</v>
      </c>
      <c r="C825" s="280"/>
      <c r="D825" s="260">
        <v>0</v>
      </c>
      <c r="E825" s="260">
        <v>0</v>
      </c>
      <c r="F825" s="260">
        <v>0</v>
      </c>
      <c r="G825" s="260">
        <v>0</v>
      </c>
      <c r="H825" s="280">
        <v>0</v>
      </c>
      <c r="I825" s="280">
        <v>0</v>
      </c>
      <c r="J825" s="253"/>
      <c r="K825" s="253"/>
      <c r="L825" s="253"/>
      <c r="M825" s="258"/>
      <c r="N825" s="258"/>
      <c r="O825" s="258"/>
      <c r="P825" s="258"/>
    </row>
    <row r="826" spans="1:16" s="219" customFormat="1" ht="9" customHeight="1">
      <c r="A826" s="253" t="s">
        <v>70</v>
      </c>
      <c r="B826" s="281">
        <v>0</v>
      </c>
      <c r="C826" s="281"/>
      <c r="D826" s="281">
        <v>0</v>
      </c>
      <c r="E826" s="281">
        <v>0</v>
      </c>
      <c r="F826" s="281">
        <v>0</v>
      </c>
      <c r="G826" s="281">
        <v>0</v>
      </c>
      <c r="H826" s="281">
        <v>0</v>
      </c>
      <c r="I826" s="281">
        <v>0</v>
      </c>
      <c r="J826" s="253"/>
      <c r="K826" s="253"/>
      <c r="L826" s="253"/>
      <c r="M826" s="258"/>
      <c r="N826" s="258"/>
      <c r="O826" s="258"/>
      <c r="P826" s="258"/>
    </row>
    <row r="827" spans="1:16" s="219" customFormat="1" ht="9" customHeight="1">
      <c r="A827" s="253" t="s">
        <v>71</v>
      </c>
      <c r="B827" s="259">
        <v>0</v>
      </c>
      <c r="C827" s="281"/>
      <c r="D827" s="259">
        <v>0</v>
      </c>
      <c r="E827" s="259">
        <v>0</v>
      </c>
      <c r="F827" s="259">
        <v>0</v>
      </c>
      <c r="G827" s="259">
        <v>0</v>
      </c>
      <c r="H827" s="281">
        <v>0</v>
      </c>
      <c r="I827" s="281">
        <v>0</v>
      </c>
      <c r="J827" s="253"/>
      <c r="K827" s="253"/>
      <c r="L827" s="253"/>
      <c r="M827" s="258"/>
      <c r="N827" s="258"/>
      <c r="O827" s="258"/>
      <c r="P827" s="258"/>
    </row>
    <row r="828" spans="1:16" s="219" customFormat="1" ht="9" customHeight="1">
      <c r="A828" s="253" t="s">
        <v>72</v>
      </c>
      <c r="B828" s="259">
        <v>0</v>
      </c>
      <c r="C828" s="281"/>
      <c r="D828" s="259">
        <v>0</v>
      </c>
      <c r="E828" s="259">
        <v>0</v>
      </c>
      <c r="F828" s="259">
        <v>0</v>
      </c>
      <c r="G828" s="259">
        <v>0</v>
      </c>
      <c r="H828" s="281">
        <v>0</v>
      </c>
      <c r="I828" s="281">
        <v>0</v>
      </c>
      <c r="J828" s="253"/>
      <c r="K828" s="253"/>
      <c r="L828" s="253"/>
      <c r="M828" s="258"/>
      <c r="N828" s="258"/>
      <c r="O828" s="258"/>
      <c r="P828" s="258"/>
    </row>
    <row r="829" spans="1:16" s="219" customFormat="1" ht="9" customHeight="1">
      <c r="A829" s="225" t="s">
        <v>73</v>
      </c>
      <c r="B829" s="280">
        <v>0</v>
      </c>
      <c r="C829" s="280"/>
      <c r="D829" s="280">
        <v>0</v>
      </c>
      <c r="E829" s="280">
        <v>0</v>
      </c>
      <c r="F829" s="280">
        <v>0</v>
      </c>
      <c r="G829" s="280">
        <v>0</v>
      </c>
      <c r="H829" s="280">
        <v>0</v>
      </c>
      <c r="I829" s="280">
        <v>0</v>
      </c>
      <c r="J829" s="253"/>
      <c r="K829" s="253"/>
      <c r="L829" s="253"/>
      <c r="M829" s="258"/>
      <c r="N829" s="258"/>
      <c r="O829" s="258"/>
      <c r="P829" s="258"/>
    </row>
    <row r="830" spans="1:16" s="219" customFormat="1" ht="9" customHeight="1">
      <c r="A830" s="253" t="s">
        <v>74</v>
      </c>
      <c r="B830" s="259">
        <v>0</v>
      </c>
      <c r="C830" s="281"/>
      <c r="D830" s="259">
        <v>0</v>
      </c>
      <c r="E830" s="259">
        <v>0</v>
      </c>
      <c r="F830" s="259">
        <v>0</v>
      </c>
      <c r="G830" s="259">
        <v>0</v>
      </c>
      <c r="H830" s="281">
        <v>0</v>
      </c>
      <c r="I830" s="281">
        <v>0</v>
      </c>
      <c r="J830" s="253"/>
      <c r="K830" s="253"/>
      <c r="L830" s="253"/>
      <c r="M830" s="258"/>
      <c r="N830" s="258"/>
      <c r="O830" s="258"/>
      <c r="P830" s="258"/>
    </row>
    <row r="831" spans="1:16" s="219" customFormat="1" ht="9" customHeight="1">
      <c r="A831" s="253" t="s">
        <v>75</v>
      </c>
      <c r="B831" s="259">
        <v>0</v>
      </c>
      <c r="C831" s="281"/>
      <c r="D831" s="259">
        <v>0</v>
      </c>
      <c r="E831" s="259">
        <v>0</v>
      </c>
      <c r="F831" s="259">
        <v>0</v>
      </c>
      <c r="G831" s="259">
        <v>0</v>
      </c>
      <c r="H831" s="281">
        <v>0</v>
      </c>
      <c r="I831" s="281">
        <v>0</v>
      </c>
      <c r="J831" s="253"/>
      <c r="K831" s="253"/>
      <c r="L831" s="253"/>
      <c r="M831" s="258"/>
      <c r="N831" s="258"/>
      <c r="O831" s="258"/>
      <c r="P831" s="258"/>
    </row>
    <row r="832" spans="1:16" s="219" customFormat="1" ht="9" customHeight="1">
      <c r="A832" s="253" t="s">
        <v>76</v>
      </c>
      <c r="B832" s="281">
        <v>0</v>
      </c>
      <c r="C832" s="281"/>
      <c r="D832" s="281">
        <v>0</v>
      </c>
      <c r="E832" s="281">
        <v>0</v>
      </c>
      <c r="F832" s="281">
        <v>0</v>
      </c>
      <c r="G832" s="281">
        <v>0</v>
      </c>
      <c r="H832" s="281">
        <v>0</v>
      </c>
      <c r="I832" s="281">
        <v>0</v>
      </c>
      <c r="J832" s="253"/>
      <c r="K832" s="253"/>
      <c r="L832" s="253"/>
      <c r="M832" s="258"/>
      <c r="N832" s="258"/>
      <c r="O832" s="258"/>
      <c r="P832" s="258"/>
    </row>
    <row r="833" spans="1:16" s="219" customFormat="1" ht="9" customHeight="1">
      <c r="A833" s="225" t="s">
        <v>77</v>
      </c>
      <c r="B833" s="280">
        <v>0</v>
      </c>
      <c r="C833" s="280"/>
      <c r="D833" s="280">
        <v>0</v>
      </c>
      <c r="E833" s="280">
        <v>0</v>
      </c>
      <c r="F833" s="280">
        <v>0</v>
      </c>
      <c r="G833" s="280">
        <v>0</v>
      </c>
      <c r="H833" s="280">
        <v>0</v>
      </c>
      <c r="I833" s="280">
        <v>0</v>
      </c>
      <c r="J833" s="253"/>
      <c r="K833" s="253"/>
      <c r="L833" s="253"/>
      <c r="M833" s="258"/>
      <c r="N833" s="258"/>
      <c r="O833" s="258"/>
      <c r="P833" s="258"/>
    </row>
    <row r="834" spans="1:16" s="219" customFormat="1" ht="9" customHeight="1">
      <c r="A834" s="253" t="s">
        <v>78</v>
      </c>
      <c r="B834" s="259">
        <v>1</v>
      </c>
      <c r="C834" s="281"/>
      <c r="D834" s="259">
        <v>0</v>
      </c>
      <c r="E834" s="259">
        <v>0</v>
      </c>
      <c r="F834" s="259">
        <v>1</v>
      </c>
      <c r="G834" s="259">
        <v>0</v>
      </c>
      <c r="H834" s="281">
        <v>0</v>
      </c>
      <c r="I834" s="281">
        <v>0</v>
      </c>
      <c r="J834" s="253"/>
      <c r="K834" s="253"/>
      <c r="L834" s="253"/>
      <c r="M834" s="258"/>
      <c r="N834" s="258"/>
      <c r="O834" s="258"/>
      <c r="P834" s="258"/>
    </row>
    <row r="835" spans="1:16" s="219" customFormat="1" ht="9" customHeight="1">
      <c r="A835" s="253" t="s">
        <v>79</v>
      </c>
      <c r="B835" s="281">
        <v>0</v>
      </c>
      <c r="C835" s="281"/>
      <c r="D835" s="281">
        <v>0</v>
      </c>
      <c r="E835" s="281">
        <v>0</v>
      </c>
      <c r="F835" s="281">
        <v>0</v>
      </c>
      <c r="G835" s="281">
        <v>0</v>
      </c>
      <c r="H835" s="281">
        <v>0</v>
      </c>
      <c r="I835" s="281">
        <v>0</v>
      </c>
      <c r="J835" s="253"/>
      <c r="K835" s="253"/>
      <c r="L835" s="253"/>
      <c r="M835" s="258"/>
      <c r="N835" s="258"/>
      <c r="O835" s="258"/>
      <c r="P835" s="258"/>
    </row>
    <row r="836" spans="1:16" s="219" customFormat="1" ht="9" customHeight="1">
      <c r="A836" s="253" t="s">
        <v>80</v>
      </c>
      <c r="B836" s="259">
        <v>0</v>
      </c>
      <c r="C836" s="281"/>
      <c r="D836" s="259">
        <v>0</v>
      </c>
      <c r="E836" s="259">
        <v>0</v>
      </c>
      <c r="F836" s="259">
        <v>0</v>
      </c>
      <c r="G836" s="259">
        <v>0</v>
      </c>
      <c r="H836" s="281">
        <v>0</v>
      </c>
      <c r="I836" s="281">
        <v>0</v>
      </c>
      <c r="J836" s="253"/>
      <c r="K836" s="253"/>
      <c r="L836" s="253"/>
      <c r="M836" s="258"/>
      <c r="N836" s="258"/>
      <c r="O836" s="258"/>
      <c r="P836" s="258"/>
    </row>
    <row r="837" spans="1:16" s="219" customFormat="1" ht="9" customHeight="1">
      <c r="A837" s="225" t="s">
        <v>81</v>
      </c>
      <c r="B837" s="280">
        <v>0</v>
      </c>
      <c r="C837" s="280"/>
      <c r="D837" s="280">
        <v>0</v>
      </c>
      <c r="E837" s="280">
        <v>0</v>
      </c>
      <c r="F837" s="280">
        <v>0</v>
      </c>
      <c r="G837" s="280">
        <v>0</v>
      </c>
      <c r="H837" s="280">
        <v>0</v>
      </c>
      <c r="I837" s="280">
        <v>0</v>
      </c>
      <c r="J837" s="253"/>
      <c r="K837" s="253"/>
      <c r="L837" s="253"/>
      <c r="M837" s="258"/>
      <c r="N837" s="258"/>
      <c r="O837" s="258"/>
      <c r="P837" s="258"/>
    </row>
    <row r="838" spans="1:16" ht="3" customHeight="1">
      <c r="A838" s="271"/>
      <c r="B838" s="271"/>
      <c r="C838" s="271"/>
      <c r="D838" s="271"/>
      <c r="E838" s="271"/>
      <c r="F838" s="271"/>
      <c r="G838" s="271"/>
      <c r="H838" s="271"/>
      <c r="I838" s="377"/>
      <c r="J838" s="291"/>
      <c r="K838" s="258"/>
      <c r="L838" s="291"/>
      <c r="M838" s="291"/>
      <c r="N838" s="291"/>
      <c r="O838" s="291"/>
      <c r="P838" s="291"/>
    </row>
    <row r="839" spans="1:16" ht="3" customHeight="1">
      <c r="A839" s="272"/>
      <c r="B839" s="272"/>
      <c r="C839" s="272"/>
      <c r="D839" s="272"/>
      <c r="E839" s="272"/>
      <c r="F839" s="272"/>
      <c r="G839" s="272"/>
      <c r="H839" s="272"/>
      <c r="I839" s="272"/>
      <c r="J839" s="291"/>
      <c r="K839" s="291"/>
      <c r="L839" s="291"/>
      <c r="M839" s="291"/>
      <c r="N839" s="291"/>
      <c r="O839" s="291"/>
      <c r="P839" s="291"/>
    </row>
    <row r="840" spans="1:16" s="215" customFormat="1" ht="9.6" customHeight="1">
      <c r="A840" s="378" t="s">
        <v>310</v>
      </c>
      <c r="B840" s="388"/>
      <c r="C840" s="388"/>
      <c r="D840" s="388"/>
      <c r="E840" s="388"/>
      <c r="F840" s="388"/>
      <c r="G840" s="388"/>
      <c r="H840" s="388"/>
      <c r="I840" s="388"/>
    </row>
    <row r="841" spans="1:16" s="215" customFormat="1" ht="9.6" customHeight="1">
      <c r="A841" s="378" t="s">
        <v>311</v>
      </c>
      <c r="B841" s="388"/>
      <c r="C841" s="388"/>
      <c r="D841" s="388"/>
      <c r="E841" s="388"/>
      <c r="F841" s="388"/>
      <c r="G841" s="388"/>
      <c r="H841" s="388"/>
      <c r="I841" s="388"/>
    </row>
    <row r="842" spans="1:16" s="215" customFormat="1" ht="9.6" customHeight="1">
      <c r="A842" s="379" t="s">
        <v>312</v>
      </c>
      <c r="B842" s="388"/>
      <c r="C842" s="388"/>
      <c r="D842" s="388"/>
      <c r="E842" s="388"/>
      <c r="F842" s="388"/>
      <c r="G842" s="388"/>
      <c r="H842" s="388"/>
      <c r="I842" s="388"/>
    </row>
    <row r="843" spans="1:16" s="215" customFormat="1" ht="9.6" customHeight="1">
      <c r="A843" s="269" t="s">
        <v>170</v>
      </c>
      <c r="B843" s="388"/>
      <c r="C843" s="388"/>
      <c r="D843" s="388"/>
      <c r="E843" s="388"/>
      <c r="F843" s="388"/>
      <c r="G843" s="388"/>
      <c r="H843" s="388"/>
      <c r="I843" s="388"/>
    </row>
    <row r="844" spans="1:16" s="215" customFormat="1" ht="7.5" hidden="1" customHeight="1">
      <c r="J844" s="215" t="s">
        <v>85</v>
      </c>
    </row>
    <row r="845" spans="1:16" s="215" customFormat="1" ht="7.5" hidden="1" customHeight="1"/>
    <row r="846" spans="1:16" ht="11.25" customHeight="1"/>
  </sheetData>
  <sheetProtection sheet="1" objects="1" scenarios="1"/>
  <mergeCells count="7">
    <mergeCell ref="I6:I8"/>
    <mergeCell ref="A5:A8"/>
    <mergeCell ref="B5:B6"/>
    <mergeCell ref="D6:D7"/>
    <mergeCell ref="E6:E8"/>
    <mergeCell ref="F6:F8"/>
    <mergeCell ref="G6:G8"/>
  </mergeCells>
  <hyperlinks>
    <hyperlink ref="I1" location="Índice!A1" display="Cuadro 8.1"/>
  </hyperlinks>
  <printOptions horizontalCentered="1" verticalCentered="1" gridLinesSet="0"/>
  <pageMargins left="0.39370078740157483" right="0.39370078740157483" top="0.39370078740157483" bottom="0.19685039370078741" header="0" footer="0.19685039370078741"/>
  <pageSetup orientation="portrait" r:id="rId1"/>
  <headerFooter scaleWithDoc="0" alignWithMargins="0">
    <oddHeader>&amp;L&amp;"Arial,Normal"&amp;10&amp;K000080INEGI. Anuario estadístico y geográfico por entidad federativa 2017.</oddHeader>
  </headerFooter>
  <rowBreaks count="11" manualBreakCount="11">
    <brk id="82" max="9" man="1"/>
    <brk id="154" max="9" man="1"/>
    <brk id="226" max="9" man="1"/>
    <brk id="298" max="9" man="1"/>
    <brk id="370" max="9" man="1"/>
    <brk id="442" max="8" man="1"/>
    <brk id="514" max="8" man="1"/>
    <brk id="586" max="8" man="1"/>
    <brk id="658" max="8" man="1"/>
    <brk id="730" max="8" man="1"/>
    <brk id="802" max="8"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T667"/>
  <sheetViews>
    <sheetView showGridLines="0" showRowColHeaders="0" zoomScale="130" zoomScaleNormal="130" workbookViewId="0"/>
  </sheetViews>
  <sheetFormatPr baseColWidth="10" defaultColWidth="0" defaultRowHeight="11.25" customHeight="1" zeroHeight="1"/>
  <cols>
    <col min="1" max="1" width="19.42578125" style="273" customWidth="1"/>
    <col min="2" max="4" width="7" style="273" customWidth="1"/>
    <col min="5" max="5" width="7.7109375" style="273" customWidth="1"/>
    <col min="6" max="6" width="7.85546875" style="273" customWidth="1"/>
    <col min="7" max="10" width="7" style="273" customWidth="1"/>
    <col min="11" max="11" width="7.5703125" style="273" customWidth="1"/>
    <col min="12" max="12" width="0.85546875" style="273" customWidth="1"/>
    <col min="13" max="13" width="0" style="273" hidden="1" customWidth="1"/>
    <col min="14" max="256" width="11.42578125" style="273" hidden="1"/>
    <col min="257" max="257" width="19.42578125" style="273" hidden="1" customWidth="1"/>
    <col min="258" max="260" width="7" style="273" hidden="1" customWidth="1"/>
    <col min="261" max="261" width="7.7109375" style="273" hidden="1" customWidth="1"/>
    <col min="262" max="262" width="7.85546875" style="273" hidden="1" customWidth="1"/>
    <col min="263" max="266" width="7" style="273" hidden="1" customWidth="1"/>
    <col min="267" max="267" width="7.5703125" style="273" hidden="1" customWidth="1"/>
    <col min="268" max="268" width="0.85546875" style="273" hidden="1" customWidth="1"/>
    <col min="269" max="269" width="11.42578125" style="273" hidden="1" customWidth="1"/>
    <col min="270" max="512" width="11.42578125" style="273" hidden="1"/>
    <col min="513" max="513" width="19.42578125" style="273" hidden="1" customWidth="1"/>
    <col min="514" max="516" width="7" style="273" hidden="1" customWidth="1"/>
    <col min="517" max="517" width="7.7109375" style="273" hidden="1" customWidth="1"/>
    <col min="518" max="518" width="7.85546875" style="273" hidden="1" customWidth="1"/>
    <col min="519" max="522" width="7" style="273" hidden="1" customWidth="1"/>
    <col min="523" max="523" width="7.5703125" style="273" hidden="1" customWidth="1"/>
    <col min="524" max="524" width="0.85546875" style="273" hidden="1" customWidth="1"/>
    <col min="525" max="525" width="11.42578125" style="273" hidden="1" customWidth="1"/>
    <col min="526" max="768" width="11.42578125" style="273" hidden="1"/>
    <col min="769" max="769" width="19.42578125" style="273" hidden="1" customWidth="1"/>
    <col min="770" max="772" width="7" style="273" hidden="1" customWidth="1"/>
    <col min="773" max="773" width="7.7109375" style="273" hidden="1" customWidth="1"/>
    <col min="774" max="774" width="7.85546875" style="273" hidden="1" customWidth="1"/>
    <col min="775" max="778" width="7" style="273" hidden="1" customWidth="1"/>
    <col min="779" max="779" width="7.5703125" style="273" hidden="1" customWidth="1"/>
    <col min="780" max="780" width="0.85546875" style="273" hidden="1" customWidth="1"/>
    <col min="781" max="781" width="11.42578125" style="273" hidden="1" customWidth="1"/>
    <col min="782" max="1024" width="11.42578125" style="273" hidden="1"/>
    <col min="1025" max="1025" width="19.42578125" style="273" hidden="1" customWidth="1"/>
    <col min="1026" max="1028" width="7" style="273" hidden="1" customWidth="1"/>
    <col min="1029" max="1029" width="7.7109375" style="273" hidden="1" customWidth="1"/>
    <col min="1030" max="1030" width="7.85546875" style="273" hidden="1" customWidth="1"/>
    <col min="1031" max="1034" width="7" style="273" hidden="1" customWidth="1"/>
    <col min="1035" max="1035" width="7.5703125" style="273" hidden="1" customWidth="1"/>
    <col min="1036" max="1036" width="0.85546875" style="273" hidden="1" customWidth="1"/>
    <col min="1037" max="1037" width="11.42578125" style="273" hidden="1" customWidth="1"/>
    <col min="1038" max="1280" width="11.42578125" style="273" hidden="1"/>
    <col min="1281" max="1281" width="19.42578125" style="273" hidden="1" customWidth="1"/>
    <col min="1282" max="1284" width="7" style="273" hidden="1" customWidth="1"/>
    <col min="1285" max="1285" width="7.7109375" style="273" hidden="1" customWidth="1"/>
    <col min="1286" max="1286" width="7.85546875" style="273" hidden="1" customWidth="1"/>
    <col min="1287" max="1290" width="7" style="273" hidden="1" customWidth="1"/>
    <col min="1291" max="1291" width="7.5703125" style="273" hidden="1" customWidth="1"/>
    <col min="1292" max="1292" width="0.85546875" style="273" hidden="1" customWidth="1"/>
    <col min="1293" max="1293" width="11.42578125" style="273" hidden="1" customWidth="1"/>
    <col min="1294" max="1536" width="11.42578125" style="273" hidden="1"/>
    <col min="1537" max="1537" width="19.42578125" style="273" hidden="1" customWidth="1"/>
    <col min="1538" max="1540" width="7" style="273" hidden="1" customWidth="1"/>
    <col min="1541" max="1541" width="7.7109375" style="273" hidden="1" customWidth="1"/>
    <col min="1542" max="1542" width="7.85546875" style="273" hidden="1" customWidth="1"/>
    <col min="1543" max="1546" width="7" style="273" hidden="1" customWidth="1"/>
    <col min="1547" max="1547" width="7.5703125" style="273" hidden="1" customWidth="1"/>
    <col min="1548" max="1548" width="0.85546875" style="273" hidden="1" customWidth="1"/>
    <col min="1549" max="1549" width="11.42578125" style="273" hidden="1" customWidth="1"/>
    <col min="1550" max="1792" width="11.42578125" style="273" hidden="1"/>
    <col min="1793" max="1793" width="19.42578125" style="273" hidden="1" customWidth="1"/>
    <col min="1794" max="1796" width="7" style="273" hidden="1" customWidth="1"/>
    <col min="1797" max="1797" width="7.7109375" style="273" hidden="1" customWidth="1"/>
    <col min="1798" max="1798" width="7.85546875" style="273" hidden="1" customWidth="1"/>
    <col min="1799" max="1802" width="7" style="273" hidden="1" customWidth="1"/>
    <col min="1803" max="1803" width="7.5703125" style="273" hidden="1" customWidth="1"/>
    <col min="1804" max="1804" width="0.85546875" style="273" hidden="1" customWidth="1"/>
    <col min="1805" max="1805" width="11.42578125" style="273" hidden="1" customWidth="1"/>
    <col min="1806" max="2048" width="11.42578125" style="273" hidden="1"/>
    <col min="2049" max="2049" width="19.42578125" style="273" hidden="1" customWidth="1"/>
    <col min="2050" max="2052" width="7" style="273" hidden="1" customWidth="1"/>
    <col min="2053" max="2053" width="7.7109375" style="273" hidden="1" customWidth="1"/>
    <col min="2054" max="2054" width="7.85546875" style="273" hidden="1" customWidth="1"/>
    <col min="2055" max="2058" width="7" style="273" hidden="1" customWidth="1"/>
    <col min="2059" max="2059" width="7.5703125" style="273" hidden="1" customWidth="1"/>
    <col min="2060" max="2060" width="0.85546875" style="273" hidden="1" customWidth="1"/>
    <col min="2061" max="2061" width="11.42578125" style="273" hidden="1" customWidth="1"/>
    <col min="2062" max="2304" width="11.42578125" style="273" hidden="1"/>
    <col min="2305" max="2305" width="19.42578125" style="273" hidden="1" customWidth="1"/>
    <col min="2306" max="2308" width="7" style="273" hidden="1" customWidth="1"/>
    <col min="2309" max="2309" width="7.7109375" style="273" hidden="1" customWidth="1"/>
    <col min="2310" max="2310" width="7.85546875" style="273" hidden="1" customWidth="1"/>
    <col min="2311" max="2314" width="7" style="273" hidden="1" customWidth="1"/>
    <col min="2315" max="2315" width="7.5703125" style="273" hidden="1" customWidth="1"/>
    <col min="2316" max="2316" width="0.85546875" style="273" hidden="1" customWidth="1"/>
    <col min="2317" max="2317" width="11.42578125" style="273" hidden="1" customWidth="1"/>
    <col min="2318" max="2560" width="11.42578125" style="273" hidden="1"/>
    <col min="2561" max="2561" width="19.42578125" style="273" hidden="1" customWidth="1"/>
    <col min="2562" max="2564" width="7" style="273" hidden="1" customWidth="1"/>
    <col min="2565" max="2565" width="7.7109375" style="273" hidden="1" customWidth="1"/>
    <col min="2566" max="2566" width="7.85546875" style="273" hidden="1" customWidth="1"/>
    <col min="2567" max="2570" width="7" style="273" hidden="1" customWidth="1"/>
    <col min="2571" max="2571" width="7.5703125" style="273" hidden="1" customWidth="1"/>
    <col min="2572" max="2572" width="0.85546875" style="273" hidden="1" customWidth="1"/>
    <col min="2573" max="2573" width="11.42578125" style="273" hidden="1" customWidth="1"/>
    <col min="2574" max="2816" width="11.42578125" style="273" hidden="1"/>
    <col min="2817" max="2817" width="19.42578125" style="273" hidden="1" customWidth="1"/>
    <col min="2818" max="2820" width="7" style="273" hidden="1" customWidth="1"/>
    <col min="2821" max="2821" width="7.7109375" style="273" hidden="1" customWidth="1"/>
    <col min="2822" max="2822" width="7.85546875" style="273" hidden="1" customWidth="1"/>
    <col min="2823" max="2826" width="7" style="273" hidden="1" customWidth="1"/>
    <col min="2827" max="2827" width="7.5703125" style="273" hidden="1" customWidth="1"/>
    <col min="2828" max="2828" width="0.85546875" style="273" hidden="1" customWidth="1"/>
    <col min="2829" max="2829" width="11.42578125" style="273" hidden="1" customWidth="1"/>
    <col min="2830" max="3072" width="11.42578125" style="273" hidden="1"/>
    <col min="3073" max="3073" width="19.42578125" style="273" hidden="1" customWidth="1"/>
    <col min="3074" max="3076" width="7" style="273" hidden="1" customWidth="1"/>
    <col min="3077" max="3077" width="7.7109375" style="273" hidden="1" customWidth="1"/>
    <col min="3078" max="3078" width="7.85546875" style="273" hidden="1" customWidth="1"/>
    <col min="3079" max="3082" width="7" style="273" hidden="1" customWidth="1"/>
    <col min="3083" max="3083" width="7.5703125" style="273" hidden="1" customWidth="1"/>
    <col min="3084" max="3084" width="0.85546875" style="273" hidden="1" customWidth="1"/>
    <col min="3085" max="3085" width="11.42578125" style="273" hidden="1" customWidth="1"/>
    <col min="3086" max="3328" width="11.42578125" style="273" hidden="1"/>
    <col min="3329" max="3329" width="19.42578125" style="273" hidden="1" customWidth="1"/>
    <col min="3330" max="3332" width="7" style="273" hidden="1" customWidth="1"/>
    <col min="3333" max="3333" width="7.7109375" style="273" hidden="1" customWidth="1"/>
    <col min="3334" max="3334" width="7.85546875" style="273" hidden="1" customWidth="1"/>
    <col min="3335" max="3338" width="7" style="273" hidden="1" customWidth="1"/>
    <col min="3339" max="3339" width="7.5703125" style="273" hidden="1" customWidth="1"/>
    <col min="3340" max="3340" width="0.85546875" style="273" hidden="1" customWidth="1"/>
    <col min="3341" max="3341" width="11.42578125" style="273" hidden="1" customWidth="1"/>
    <col min="3342" max="3584" width="11.42578125" style="273" hidden="1"/>
    <col min="3585" max="3585" width="19.42578125" style="273" hidden="1" customWidth="1"/>
    <col min="3586" max="3588" width="7" style="273" hidden="1" customWidth="1"/>
    <col min="3589" max="3589" width="7.7109375" style="273" hidden="1" customWidth="1"/>
    <col min="3590" max="3590" width="7.85546875" style="273" hidden="1" customWidth="1"/>
    <col min="3591" max="3594" width="7" style="273" hidden="1" customWidth="1"/>
    <col min="3595" max="3595" width="7.5703125" style="273" hidden="1" customWidth="1"/>
    <col min="3596" max="3596" width="0.85546875" style="273" hidden="1" customWidth="1"/>
    <col min="3597" max="3597" width="11.42578125" style="273" hidden="1" customWidth="1"/>
    <col min="3598" max="3840" width="11.42578125" style="273" hidden="1"/>
    <col min="3841" max="3841" width="19.42578125" style="273" hidden="1" customWidth="1"/>
    <col min="3842" max="3844" width="7" style="273" hidden="1" customWidth="1"/>
    <col min="3845" max="3845" width="7.7109375" style="273" hidden="1" customWidth="1"/>
    <col min="3846" max="3846" width="7.85546875" style="273" hidden="1" customWidth="1"/>
    <col min="3847" max="3850" width="7" style="273" hidden="1" customWidth="1"/>
    <col min="3851" max="3851" width="7.5703125" style="273" hidden="1" customWidth="1"/>
    <col min="3852" max="3852" width="0.85546875" style="273" hidden="1" customWidth="1"/>
    <col min="3853" max="3853" width="11.42578125" style="273" hidden="1" customWidth="1"/>
    <col min="3854" max="4096" width="11.42578125" style="273" hidden="1"/>
    <col min="4097" max="4097" width="19.42578125" style="273" hidden="1" customWidth="1"/>
    <col min="4098" max="4100" width="7" style="273" hidden="1" customWidth="1"/>
    <col min="4101" max="4101" width="7.7109375" style="273" hidden="1" customWidth="1"/>
    <col min="4102" max="4102" width="7.85546875" style="273" hidden="1" customWidth="1"/>
    <col min="4103" max="4106" width="7" style="273" hidden="1" customWidth="1"/>
    <col min="4107" max="4107" width="7.5703125" style="273" hidden="1" customWidth="1"/>
    <col min="4108" max="4108" width="0.85546875" style="273" hidden="1" customWidth="1"/>
    <col min="4109" max="4109" width="11.42578125" style="273" hidden="1" customWidth="1"/>
    <col min="4110" max="4352" width="11.42578125" style="273" hidden="1"/>
    <col min="4353" max="4353" width="19.42578125" style="273" hidden="1" customWidth="1"/>
    <col min="4354" max="4356" width="7" style="273" hidden="1" customWidth="1"/>
    <col min="4357" max="4357" width="7.7109375" style="273" hidden="1" customWidth="1"/>
    <col min="4358" max="4358" width="7.85546875" style="273" hidden="1" customWidth="1"/>
    <col min="4359" max="4362" width="7" style="273" hidden="1" customWidth="1"/>
    <col min="4363" max="4363" width="7.5703125" style="273" hidden="1" customWidth="1"/>
    <col min="4364" max="4364" width="0.85546875" style="273" hidden="1" customWidth="1"/>
    <col min="4365" max="4365" width="11.42578125" style="273" hidden="1" customWidth="1"/>
    <col min="4366" max="4608" width="11.42578125" style="273" hidden="1"/>
    <col min="4609" max="4609" width="19.42578125" style="273" hidden="1" customWidth="1"/>
    <col min="4610" max="4612" width="7" style="273" hidden="1" customWidth="1"/>
    <col min="4613" max="4613" width="7.7109375" style="273" hidden="1" customWidth="1"/>
    <col min="4614" max="4614" width="7.85546875" style="273" hidden="1" customWidth="1"/>
    <col min="4615" max="4618" width="7" style="273" hidden="1" customWidth="1"/>
    <col min="4619" max="4619" width="7.5703125" style="273" hidden="1" customWidth="1"/>
    <col min="4620" max="4620" width="0.85546875" style="273" hidden="1" customWidth="1"/>
    <col min="4621" max="4621" width="11.42578125" style="273" hidden="1" customWidth="1"/>
    <col min="4622" max="4864" width="11.42578125" style="273" hidden="1"/>
    <col min="4865" max="4865" width="19.42578125" style="273" hidden="1" customWidth="1"/>
    <col min="4866" max="4868" width="7" style="273" hidden="1" customWidth="1"/>
    <col min="4869" max="4869" width="7.7109375" style="273" hidden="1" customWidth="1"/>
    <col min="4870" max="4870" width="7.85546875" style="273" hidden="1" customWidth="1"/>
    <col min="4871" max="4874" width="7" style="273" hidden="1" customWidth="1"/>
    <col min="4875" max="4875" width="7.5703125" style="273" hidden="1" customWidth="1"/>
    <col min="4876" max="4876" width="0.85546875" style="273" hidden="1" customWidth="1"/>
    <col min="4877" max="4877" width="11.42578125" style="273" hidden="1" customWidth="1"/>
    <col min="4878" max="5120" width="11.42578125" style="273" hidden="1"/>
    <col min="5121" max="5121" width="19.42578125" style="273" hidden="1" customWidth="1"/>
    <col min="5122" max="5124" width="7" style="273" hidden="1" customWidth="1"/>
    <col min="5125" max="5125" width="7.7109375" style="273" hidden="1" customWidth="1"/>
    <col min="5126" max="5126" width="7.85546875" style="273" hidden="1" customWidth="1"/>
    <col min="5127" max="5130" width="7" style="273" hidden="1" customWidth="1"/>
    <col min="5131" max="5131" width="7.5703125" style="273" hidden="1" customWidth="1"/>
    <col min="5132" max="5132" width="0.85546875" style="273" hidden="1" customWidth="1"/>
    <col min="5133" max="5133" width="11.42578125" style="273" hidden="1" customWidth="1"/>
    <col min="5134" max="5376" width="11.42578125" style="273" hidden="1"/>
    <col min="5377" max="5377" width="19.42578125" style="273" hidden="1" customWidth="1"/>
    <col min="5378" max="5380" width="7" style="273" hidden="1" customWidth="1"/>
    <col min="5381" max="5381" width="7.7109375" style="273" hidden="1" customWidth="1"/>
    <col min="5382" max="5382" width="7.85546875" style="273" hidden="1" customWidth="1"/>
    <col min="5383" max="5386" width="7" style="273" hidden="1" customWidth="1"/>
    <col min="5387" max="5387" width="7.5703125" style="273" hidden="1" customWidth="1"/>
    <col min="5388" max="5388" width="0.85546875" style="273" hidden="1" customWidth="1"/>
    <col min="5389" max="5389" width="11.42578125" style="273" hidden="1" customWidth="1"/>
    <col min="5390" max="5632" width="11.42578125" style="273" hidden="1"/>
    <col min="5633" max="5633" width="19.42578125" style="273" hidden="1" customWidth="1"/>
    <col min="5634" max="5636" width="7" style="273" hidden="1" customWidth="1"/>
    <col min="5637" max="5637" width="7.7109375" style="273" hidden="1" customWidth="1"/>
    <col min="5638" max="5638" width="7.85546875" style="273" hidden="1" customWidth="1"/>
    <col min="5639" max="5642" width="7" style="273" hidden="1" customWidth="1"/>
    <col min="5643" max="5643" width="7.5703125" style="273" hidden="1" customWidth="1"/>
    <col min="5644" max="5644" width="0.85546875" style="273" hidden="1" customWidth="1"/>
    <col min="5645" max="5645" width="11.42578125" style="273" hidden="1" customWidth="1"/>
    <col min="5646" max="5888" width="11.42578125" style="273" hidden="1"/>
    <col min="5889" max="5889" width="19.42578125" style="273" hidden="1" customWidth="1"/>
    <col min="5890" max="5892" width="7" style="273" hidden="1" customWidth="1"/>
    <col min="5893" max="5893" width="7.7109375" style="273" hidden="1" customWidth="1"/>
    <col min="5894" max="5894" width="7.85546875" style="273" hidden="1" customWidth="1"/>
    <col min="5895" max="5898" width="7" style="273" hidden="1" customWidth="1"/>
    <col min="5899" max="5899" width="7.5703125" style="273" hidden="1" customWidth="1"/>
    <col min="5900" max="5900" width="0.85546875" style="273" hidden="1" customWidth="1"/>
    <col min="5901" max="5901" width="11.42578125" style="273" hidden="1" customWidth="1"/>
    <col min="5902" max="6144" width="11.42578125" style="273" hidden="1"/>
    <col min="6145" max="6145" width="19.42578125" style="273" hidden="1" customWidth="1"/>
    <col min="6146" max="6148" width="7" style="273" hidden="1" customWidth="1"/>
    <col min="6149" max="6149" width="7.7109375" style="273" hidden="1" customWidth="1"/>
    <col min="6150" max="6150" width="7.85546875" style="273" hidden="1" customWidth="1"/>
    <col min="6151" max="6154" width="7" style="273" hidden="1" customWidth="1"/>
    <col min="6155" max="6155" width="7.5703125" style="273" hidden="1" customWidth="1"/>
    <col min="6156" max="6156" width="0.85546875" style="273" hidden="1" customWidth="1"/>
    <col min="6157" max="6157" width="11.42578125" style="273" hidden="1" customWidth="1"/>
    <col min="6158" max="6400" width="11.42578125" style="273" hidden="1"/>
    <col min="6401" max="6401" width="19.42578125" style="273" hidden="1" customWidth="1"/>
    <col min="6402" max="6404" width="7" style="273" hidden="1" customWidth="1"/>
    <col min="6405" max="6405" width="7.7109375" style="273" hidden="1" customWidth="1"/>
    <col min="6406" max="6406" width="7.85546875" style="273" hidden="1" customWidth="1"/>
    <col min="6407" max="6410" width="7" style="273" hidden="1" customWidth="1"/>
    <col min="6411" max="6411" width="7.5703125" style="273" hidden="1" customWidth="1"/>
    <col min="6412" max="6412" width="0.85546875" style="273" hidden="1" customWidth="1"/>
    <col min="6413" max="6413" width="11.42578125" style="273" hidden="1" customWidth="1"/>
    <col min="6414" max="6656" width="11.42578125" style="273" hidden="1"/>
    <col min="6657" max="6657" width="19.42578125" style="273" hidden="1" customWidth="1"/>
    <col min="6658" max="6660" width="7" style="273" hidden="1" customWidth="1"/>
    <col min="6661" max="6661" width="7.7109375" style="273" hidden="1" customWidth="1"/>
    <col min="6662" max="6662" width="7.85546875" style="273" hidden="1" customWidth="1"/>
    <col min="6663" max="6666" width="7" style="273" hidden="1" customWidth="1"/>
    <col min="6667" max="6667" width="7.5703125" style="273" hidden="1" customWidth="1"/>
    <col min="6668" max="6668" width="0.85546875" style="273" hidden="1" customWidth="1"/>
    <col min="6669" max="6669" width="11.42578125" style="273" hidden="1" customWidth="1"/>
    <col min="6670" max="6912" width="11.42578125" style="273" hidden="1"/>
    <col min="6913" max="6913" width="19.42578125" style="273" hidden="1" customWidth="1"/>
    <col min="6914" max="6916" width="7" style="273" hidden="1" customWidth="1"/>
    <col min="6917" max="6917" width="7.7109375" style="273" hidden="1" customWidth="1"/>
    <col min="6918" max="6918" width="7.85546875" style="273" hidden="1" customWidth="1"/>
    <col min="6919" max="6922" width="7" style="273" hidden="1" customWidth="1"/>
    <col min="6923" max="6923" width="7.5703125" style="273" hidden="1" customWidth="1"/>
    <col min="6924" max="6924" width="0.85546875" style="273" hidden="1" customWidth="1"/>
    <col min="6925" max="6925" width="11.42578125" style="273" hidden="1" customWidth="1"/>
    <col min="6926" max="7168" width="11.42578125" style="273" hidden="1"/>
    <col min="7169" max="7169" width="19.42578125" style="273" hidden="1" customWidth="1"/>
    <col min="7170" max="7172" width="7" style="273" hidden="1" customWidth="1"/>
    <col min="7173" max="7173" width="7.7109375" style="273" hidden="1" customWidth="1"/>
    <col min="7174" max="7174" width="7.85546875" style="273" hidden="1" customWidth="1"/>
    <col min="7175" max="7178" width="7" style="273" hidden="1" customWidth="1"/>
    <col min="7179" max="7179" width="7.5703125" style="273" hidden="1" customWidth="1"/>
    <col min="7180" max="7180" width="0.85546875" style="273" hidden="1" customWidth="1"/>
    <col min="7181" max="7181" width="11.42578125" style="273" hidden="1" customWidth="1"/>
    <col min="7182" max="7424" width="11.42578125" style="273" hidden="1"/>
    <col min="7425" max="7425" width="19.42578125" style="273" hidden="1" customWidth="1"/>
    <col min="7426" max="7428" width="7" style="273" hidden="1" customWidth="1"/>
    <col min="7429" max="7429" width="7.7109375" style="273" hidden="1" customWidth="1"/>
    <col min="7430" max="7430" width="7.85546875" style="273" hidden="1" customWidth="1"/>
    <col min="7431" max="7434" width="7" style="273" hidden="1" customWidth="1"/>
    <col min="7435" max="7435" width="7.5703125" style="273" hidden="1" customWidth="1"/>
    <col min="7436" max="7436" width="0.85546875" style="273" hidden="1" customWidth="1"/>
    <col min="7437" max="7437" width="11.42578125" style="273" hidden="1" customWidth="1"/>
    <col min="7438" max="7680" width="11.42578125" style="273" hidden="1"/>
    <col min="7681" max="7681" width="19.42578125" style="273" hidden="1" customWidth="1"/>
    <col min="7682" max="7684" width="7" style="273" hidden="1" customWidth="1"/>
    <col min="7685" max="7685" width="7.7109375" style="273" hidden="1" customWidth="1"/>
    <col min="7686" max="7686" width="7.85546875" style="273" hidden="1" customWidth="1"/>
    <col min="7687" max="7690" width="7" style="273" hidden="1" customWidth="1"/>
    <col min="7691" max="7691" width="7.5703125" style="273" hidden="1" customWidth="1"/>
    <col min="7692" max="7692" width="0.85546875" style="273" hidden="1" customWidth="1"/>
    <col min="7693" max="7693" width="11.42578125" style="273" hidden="1" customWidth="1"/>
    <col min="7694" max="7936" width="11.42578125" style="273" hidden="1"/>
    <col min="7937" max="7937" width="19.42578125" style="273" hidden="1" customWidth="1"/>
    <col min="7938" max="7940" width="7" style="273" hidden="1" customWidth="1"/>
    <col min="7941" max="7941" width="7.7109375" style="273" hidden="1" customWidth="1"/>
    <col min="7942" max="7942" width="7.85546875" style="273" hidden="1" customWidth="1"/>
    <col min="7943" max="7946" width="7" style="273" hidden="1" customWidth="1"/>
    <col min="7947" max="7947" width="7.5703125" style="273" hidden="1" customWidth="1"/>
    <col min="7948" max="7948" width="0.85546875" style="273" hidden="1" customWidth="1"/>
    <col min="7949" max="7949" width="11.42578125" style="273" hidden="1" customWidth="1"/>
    <col min="7950" max="8192" width="11.42578125" style="273" hidden="1"/>
    <col min="8193" max="8193" width="19.42578125" style="273" hidden="1" customWidth="1"/>
    <col min="8194" max="8196" width="7" style="273" hidden="1" customWidth="1"/>
    <col min="8197" max="8197" width="7.7109375" style="273" hidden="1" customWidth="1"/>
    <col min="8198" max="8198" width="7.85546875" style="273" hidden="1" customWidth="1"/>
    <col min="8199" max="8202" width="7" style="273" hidden="1" customWidth="1"/>
    <col min="8203" max="8203" width="7.5703125" style="273" hidden="1" customWidth="1"/>
    <col min="8204" max="8204" width="0.85546875" style="273" hidden="1" customWidth="1"/>
    <col min="8205" max="8205" width="11.42578125" style="273" hidden="1" customWidth="1"/>
    <col min="8206" max="8448" width="11.42578125" style="273" hidden="1"/>
    <col min="8449" max="8449" width="19.42578125" style="273" hidden="1" customWidth="1"/>
    <col min="8450" max="8452" width="7" style="273" hidden="1" customWidth="1"/>
    <col min="8453" max="8453" width="7.7109375" style="273" hidden="1" customWidth="1"/>
    <col min="8454" max="8454" width="7.85546875" style="273" hidden="1" customWidth="1"/>
    <col min="8455" max="8458" width="7" style="273" hidden="1" customWidth="1"/>
    <col min="8459" max="8459" width="7.5703125" style="273" hidden="1" customWidth="1"/>
    <col min="8460" max="8460" width="0.85546875" style="273" hidden="1" customWidth="1"/>
    <col min="8461" max="8461" width="11.42578125" style="273" hidden="1" customWidth="1"/>
    <col min="8462" max="8704" width="11.42578125" style="273" hidden="1"/>
    <col min="8705" max="8705" width="19.42578125" style="273" hidden="1" customWidth="1"/>
    <col min="8706" max="8708" width="7" style="273" hidden="1" customWidth="1"/>
    <col min="8709" max="8709" width="7.7109375" style="273" hidden="1" customWidth="1"/>
    <col min="8710" max="8710" width="7.85546875" style="273" hidden="1" customWidth="1"/>
    <col min="8711" max="8714" width="7" style="273" hidden="1" customWidth="1"/>
    <col min="8715" max="8715" width="7.5703125" style="273" hidden="1" customWidth="1"/>
    <col min="8716" max="8716" width="0.85546875" style="273" hidden="1" customWidth="1"/>
    <col min="8717" max="8717" width="11.42578125" style="273" hidden="1" customWidth="1"/>
    <col min="8718" max="8960" width="11.42578125" style="273" hidden="1"/>
    <col min="8961" max="8961" width="19.42578125" style="273" hidden="1" customWidth="1"/>
    <col min="8962" max="8964" width="7" style="273" hidden="1" customWidth="1"/>
    <col min="8965" max="8965" width="7.7109375" style="273" hidden="1" customWidth="1"/>
    <col min="8966" max="8966" width="7.85546875" style="273" hidden="1" customWidth="1"/>
    <col min="8967" max="8970" width="7" style="273" hidden="1" customWidth="1"/>
    <col min="8971" max="8971" width="7.5703125" style="273" hidden="1" customWidth="1"/>
    <col min="8972" max="8972" width="0.85546875" style="273" hidden="1" customWidth="1"/>
    <col min="8973" max="8973" width="11.42578125" style="273" hidden="1" customWidth="1"/>
    <col min="8974" max="9216" width="11.42578125" style="273" hidden="1"/>
    <col min="9217" max="9217" width="19.42578125" style="273" hidden="1" customWidth="1"/>
    <col min="9218" max="9220" width="7" style="273" hidden="1" customWidth="1"/>
    <col min="9221" max="9221" width="7.7109375" style="273" hidden="1" customWidth="1"/>
    <col min="9222" max="9222" width="7.85546875" style="273" hidden="1" customWidth="1"/>
    <col min="9223" max="9226" width="7" style="273" hidden="1" customWidth="1"/>
    <col min="9227" max="9227" width="7.5703125" style="273" hidden="1" customWidth="1"/>
    <col min="9228" max="9228" width="0.85546875" style="273" hidden="1" customWidth="1"/>
    <col min="9229" max="9229" width="11.42578125" style="273" hidden="1" customWidth="1"/>
    <col min="9230" max="9472" width="11.42578125" style="273" hidden="1"/>
    <col min="9473" max="9473" width="19.42578125" style="273" hidden="1" customWidth="1"/>
    <col min="9474" max="9476" width="7" style="273" hidden="1" customWidth="1"/>
    <col min="9477" max="9477" width="7.7109375" style="273" hidden="1" customWidth="1"/>
    <col min="9478" max="9478" width="7.85546875" style="273" hidden="1" customWidth="1"/>
    <col min="9479" max="9482" width="7" style="273" hidden="1" customWidth="1"/>
    <col min="9483" max="9483" width="7.5703125" style="273" hidden="1" customWidth="1"/>
    <col min="9484" max="9484" width="0.85546875" style="273" hidden="1" customWidth="1"/>
    <col min="9485" max="9485" width="11.42578125" style="273" hidden="1" customWidth="1"/>
    <col min="9486" max="9728" width="11.42578125" style="273" hidden="1"/>
    <col min="9729" max="9729" width="19.42578125" style="273" hidden="1" customWidth="1"/>
    <col min="9730" max="9732" width="7" style="273" hidden="1" customWidth="1"/>
    <col min="9733" max="9733" width="7.7109375" style="273" hidden="1" customWidth="1"/>
    <col min="9734" max="9734" width="7.85546875" style="273" hidden="1" customWidth="1"/>
    <col min="9735" max="9738" width="7" style="273" hidden="1" customWidth="1"/>
    <col min="9739" max="9739" width="7.5703125" style="273" hidden="1" customWidth="1"/>
    <col min="9740" max="9740" width="0.85546875" style="273" hidden="1" customWidth="1"/>
    <col min="9741" max="9741" width="11.42578125" style="273" hidden="1" customWidth="1"/>
    <col min="9742" max="9984" width="11.42578125" style="273" hidden="1"/>
    <col min="9985" max="9985" width="19.42578125" style="273" hidden="1" customWidth="1"/>
    <col min="9986" max="9988" width="7" style="273" hidden="1" customWidth="1"/>
    <col min="9989" max="9989" width="7.7109375" style="273" hidden="1" customWidth="1"/>
    <col min="9990" max="9990" width="7.85546875" style="273" hidden="1" customWidth="1"/>
    <col min="9991" max="9994" width="7" style="273" hidden="1" customWidth="1"/>
    <col min="9995" max="9995" width="7.5703125" style="273" hidden="1" customWidth="1"/>
    <col min="9996" max="9996" width="0.85546875" style="273" hidden="1" customWidth="1"/>
    <col min="9997" max="9997" width="11.42578125" style="273" hidden="1" customWidth="1"/>
    <col min="9998" max="10240" width="11.42578125" style="273" hidden="1"/>
    <col min="10241" max="10241" width="19.42578125" style="273" hidden="1" customWidth="1"/>
    <col min="10242" max="10244" width="7" style="273" hidden="1" customWidth="1"/>
    <col min="10245" max="10245" width="7.7109375" style="273" hidden="1" customWidth="1"/>
    <col min="10246" max="10246" width="7.85546875" style="273" hidden="1" customWidth="1"/>
    <col min="10247" max="10250" width="7" style="273" hidden="1" customWidth="1"/>
    <col min="10251" max="10251" width="7.5703125" style="273" hidden="1" customWidth="1"/>
    <col min="10252" max="10252" width="0.85546875" style="273" hidden="1" customWidth="1"/>
    <col min="10253" max="10253" width="11.42578125" style="273" hidden="1" customWidth="1"/>
    <col min="10254" max="10496" width="11.42578125" style="273" hidden="1"/>
    <col min="10497" max="10497" width="19.42578125" style="273" hidden="1" customWidth="1"/>
    <col min="10498" max="10500" width="7" style="273" hidden="1" customWidth="1"/>
    <col min="10501" max="10501" width="7.7109375" style="273" hidden="1" customWidth="1"/>
    <col min="10502" max="10502" width="7.85546875" style="273" hidden="1" customWidth="1"/>
    <col min="10503" max="10506" width="7" style="273" hidden="1" customWidth="1"/>
    <col min="10507" max="10507" width="7.5703125" style="273" hidden="1" customWidth="1"/>
    <col min="10508" max="10508" width="0.85546875" style="273" hidden="1" customWidth="1"/>
    <col min="10509" max="10509" width="11.42578125" style="273" hidden="1" customWidth="1"/>
    <col min="10510" max="10752" width="11.42578125" style="273" hidden="1"/>
    <col min="10753" max="10753" width="19.42578125" style="273" hidden="1" customWidth="1"/>
    <col min="10754" max="10756" width="7" style="273" hidden="1" customWidth="1"/>
    <col min="10757" max="10757" width="7.7109375" style="273" hidden="1" customWidth="1"/>
    <col min="10758" max="10758" width="7.85546875" style="273" hidden="1" customWidth="1"/>
    <col min="10759" max="10762" width="7" style="273" hidden="1" customWidth="1"/>
    <col min="10763" max="10763" width="7.5703125" style="273" hidden="1" customWidth="1"/>
    <col min="10764" max="10764" width="0.85546875" style="273" hidden="1" customWidth="1"/>
    <col min="10765" max="10765" width="11.42578125" style="273" hidden="1" customWidth="1"/>
    <col min="10766" max="11008" width="11.42578125" style="273" hidden="1"/>
    <col min="11009" max="11009" width="19.42578125" style="273" hidden="1" customWidth="1"/>
    <col min="11010" max="11012" width="7" style="273" hidden="1" customWidth="1"/>
    <col min="11013" max="11013" width="7.7109375" style="273" hidden="1" customWidth="1"/>
    <col min="11014" max="11014" width="7.85546875" style="273" hidden="1" customWidth="1"/>
    <col min="11015" max="11018" width="7" style="273" hidden="1" customWidth="1"/>
    <col min="11019" max="11019" width="7.5703125" style="273" hidden="1" customWidth="1"/>
    <col min="11020" max="11020" width="0.85546875" style="273" hidden="1" customWidth="1"/>
    <col min="11021" max="11021" width="11.42578125" style="273" hidden="1" customWidth="1"/>
    <col min="11022" max="11264" width="11.42578125" style="273" hidden="1"/>
    <col min="11265" max="11265" width="19.42578125" style="273" hidden="1" customWidth="1"/>
    <col min="11266" max="11268" width="7" style="273" hidden="1" customWidth="1"/>
    <col min="11269" max="11269" width="7.7109375" style="273" hidden="1" customWidth="1"/>
    <col min="11270" max="11270" width="7.85546875" style="273" hidden="1" customWidth="1"/>
    <col min="11271" max="11274" width="7" style="273" hidden="1" customWidth="1"/>
    <col min="11275" max="11275" width="7.5703125" style="273" hidden="1" customWidth="1"/>
    <col min="11276" max="11276" width="0.85546875" style="273" hidden="1" customWidth="1"/>
    <col min="11277" max="11277" width="11.42578125" style="273" hidden="1" customWidth="1"/>
    <col min="11278" max="11520" width="11.42578125" style="273" hidden="1"/>
    <col min="11521" max="11521" width="19.42578125" style="273" hidden="1" customWidth="1"/>
    <col min="11522" max="11524" width="7" style="273" hidden="1" customWidth="1"/>
    <col min="11525" max="11525" width="7.7109375" style="273" hidden="1" customWidth="1"/>
    <col min="11526" max="11526" width="7.85546875" style="273" hidden="1" customWidth="1"/>
    <col min="11527" max="11530" width="7" style="273" hidden="1" customWidth="1"/>
    <col min="11531" max="11531" width="7.5703125" style="273" hidden="1" customWidth="1"/>
    <col min="11532" max="11532" width="0.85546875" style="273" hidden="1" customWidth="1"/>
    <col min="11533" max="11533" width="11.42578125" style="273" hidden="1" customWidth="1"/>
    <col min="11534" max="11776" width="11.42578125" style="273" hidden="1"/>
    <col min="11777" max="11777" width="19.42578125" style="273" hidden="1" customWidth="1"/>
    <col min="11778" max="11780" width="7" style="273" hidden="1" customWidth="1"/>
    <col min="11781" max="11781" width="7.7109375" style="273" hidden="1" customWidth="1"/>
    <col min="11782" max="11782" width="7.85546875" style="273" hidden="1" customWidth="1"/>
    <col min="11783" max="11786" width="7" style="273" hidden="1" customWidth="1"/>
    <col min="11787" max="11787" width="7.5703125" style="273" hidden="1" customWidth="1"/>
    <col min="11788" max="11788" width="0.85546875" style="273" hidden="1" customWidth="1"/>
    <col min="11789" max="11789" width="11.42578125" style="273" hidden="1" customWidth="1"/>
    <col min="11790" max="12032" width="11.42578125" style="273" hidden="1"/>
    <col min="12033" max="12033" width="19.42578125" style="273" hidden="1" customWidth="1"/>
    <col min="12034" max="12036" width="7" style="273" hidden="1" customWidth="1"/>
    <col min="12037" max="12037" width="7.7109375" style="273" hidden="1" customWidth="1"/>
    <col min="12038" max="12038" width="7.85546875" style="273" hidden="1" customWidth="1"/>
    <col min="12039" max="12042" width="7" style="273" hidden="1" customWidth="1"/>
    <col min="12043" max="12043" width="7.5703125" style="273" hidden="1" customWidth="1"/>
    <col min="12044" max="12044" width="0.85546875" style="273" hidden="1" customWidth="1"/>
    <col min="12045" max="12045" width="11.42578125" style="273" hidden="1" customWidth="1"/>
    <col min="12046" max="12288" width="11.42578125" style="273" hidden="1"/>
    <col min="12289" max="12289" width="19.42578125" style="273" hidden="1" customWidth="1"/>
    <col min="12290" max="12292" width="7" style="273" hidden="1" customWidth="1"/>
    <col min="12293" max="12293" width="7.7109375" style="273" hidden="1" customWidth="1"/>
    <col min="12294" max="12294" width="7.85546875" style="273" hidden="1" customWidth="1"/>
    <col min="12295" max="12298" width="7" style="273" hidden="1" customWidth="1"/>
    <col min="12299" max="12299" width="7.5703125" style="273" hidden="1" customWidth="1"/>
    <col min="12300" max="12300" width="0.85546875" style="273" hidden="1" customWidth="1"/>
    <col min="12301" max="12301" width="11.42578125" style="273" hidden="1" customWidth="1"/>
    <col min="12302" max="12544" width="11.42578125" style="273" hidden="1"/>
    <col min="12545" max="12545" width="19.42578125" style="273" hidden="1" customWidth="1"/>
    <col min="12546" max="12548" width="7" style="273" hidden="1" customWidth="1"/>
    <col min="12549" max="12549" width="7.7109375" style="273" hidden="1" customWidth="1"/>
    <col min="12550" max="12550" width="7.85546875" style="273" hidden="1" customWidth="1"/>
    <col min="12551" max="12554" width="7" style="273" hidden="1" customWidth="1"/>
    <col min="12555" max="12555" width="7.5703125" style="273" hidden="1" customWidth="1"/>
    <col min="12556" max="12556" width="0.85546875" style="273" hidden="1" customWidth="1"/>
    <col min="12557" max="12557" width="11.42578125" style="273" hidden="1" customWidth="1"/>
    <col min="12558" max="12800" width="11.42578125" style="273" hidden="1"/>
    <col min="12801" max="12801" width="19.42578125" style="273" hidden="1" customWidth="1"/>
    <col min="12802" max="12804" width="7" style="273" hidden="1" customWidth="1"/>
    <col min="12805" max="12805" width="7.7109375" style="273" hidden="1" customWidth="1"/>
    <col min="12806" max="12806" width="7.85546875" style="273" hidden="1" customWidth="1"/>
    <col min="12807" max="12810" width="7" style="273" hidden="1" customWidth="1"/>
    <col min="12811" max="12811" width="7.5703125" style="273" hidden="1" customWidth="1"/>
    <col min="12812" max="12812" width="0.85546875" style="273" hidden="1" customWidth="1"/>
    <col min="12813" max="12813" width="11.42578125" style="273" hidden="1" customWidth="1"/>
    <col min="12814" max="13056" width="11.42578125" style="273" hidden="1"/>
    <col min="13057" max="13057" width="19.42578125" style="273" hidden="1" customWidth="1"/>
    <col min="13058" max="13060" width="7" style="273" hidden="1" customWidth="1"/>
    <col min="13061" max="13061" width="7.7109375" style="273" hidden="1" customWidth="1"/>
    <col min="13062" max="13062" width="7.85546875" style="273" hidden="1" customWidth="1"/>
    <col min="13063" max="13066" width="7" style="273" hidden="1" customWidth="1"/>
    <col min="13067" max="13067" width="7.5703125" style="273" hidden="1" customWidth="1"/>
    <col min="13068" max="13068" width="0.85546875" style="273" hidden="1" customWidth="1"/>
    <col min="13069" max="13069" width="11.42578125" style="273" hidden="1" customWidth="1"/>
    <col min="13070" max="13312" width="11.42578125" style="273" hidden="1"/>
    <col min="13313" max="13313" width="19.42578125" style="273" hidden="1" customWidth="1"/>
    <col min="13314" max="13316" width="7" style="273" hidden="1" customWidth="1"/>
    <col min="13317" max="13317" width="7.7109375" style="273" hidden="1" customWidth="1"/>
    <col min="13318" max="13318" width="7.85546875" style="273" hidden="1" customWidth="1"/>
    <col min="13319" max="13322" width="7" style="273" hidden="1" customWidth="1"/>
    <col min="13323" max="13323" width="7.5703125" style="273" hidden="1" customWidth="1"/>
    <col min="13324" max="13324" width="0.85546875" style="273" hidden="1" customWidth="1"/>
    <col min="13325" max="13325" width="11.42578125" style="273" hidden="1" customWidth="1"/>
    <col min="13326" max="13568" width="11.42578125" style="273" hidden="1"/>
    <col min="13569" max="13569" width="19.42578125" style="273" hidden="1" customWidth="1"/>
    <col min="13570" max="13572" width="7" style="273" hidden="1" customWidth="1"/>
    <col min="13573" max="13573" width="7.7109375" style="273" hidden="1" customWidth="1"/>
    <col min="13574" max="13574" width="7.85546875" style="273" hidden="1" customWidth="1"/>
    <col min="13575" max="13578" width="7" style="273" hidden="1" customWidth="1"/>
    <col min="13579" max="13579" width="7.5703125" style="273" hidden="1" customWidth="1"/>
    <col min="13580" max="13580" width="0.85546875" style="273" hidden="1" customWidth="1"/>
    <col min="13581" max="13581" width="11.42578125" style="273" hidden="1" customWidth="1"/>
    <col min="13582" max="13824" width="11.42578125" style="273" hidden="1"/>
    <col min="13825" max="13825" width="19.42578125" style="273" hidden="1" customWidth="1"/>
    <col min="13826" max="13828" width="7" style="273" hidden="1" customWidth="1"/>
    <col min="13829" max="13829" width="7.7109375" style="273" hidden="1" customWidth="1"/>
    <col min="13830" max="13830" width="7.85546875" style="273" hidden="1" customWidth="1"/>
    <col min="13831" max="13834" width="7" style="273" hidden="1" customWidth="1"/>
    <col min="13835" max="13835" width="7.5703125" style="273" hidden="1" customWidth="1"/>
    <col min="13836" max="13836" width="0.85546875" style="273" hidden="1" customWidth="1"/>
    <col min="13837" max="13837" width="11.42578125" style="273" hidden="1" customWidth="1"/>
    <col min="13838" max="14080" width="11.42578125" style="273" hidden="1"/>
    <col min="14081" max="14081" width="19.42578125" style="273" hidden="1" customWidth="1"/>
    <col min="14082" max="14084" width="7" style="273" hidden="1" customWidth="1"/>
    <col min="14085" max="14085" width="7.7109375" style="273" hidden="1" customWidth="1"/>
    <col min="14086" max="14086" width="7.85546875" style="273" hidden="1" customWidth="1"/>
    <col min="14087" max="14090" width="7" style="273" hidden="1" customWidth="1"/>
    <col min="14091" max="14091" width="7.5703125" style="273" hidden="1" customWidth="1"/>
    <col min="14092" max="14092" width="0.85546875" style="273" hidden="1" customWidth="1"/>
    <col min="14093" max="14093" width="11.42578125" style="273" hidden="1" customWidth="1"/>
    <col min="14094" max="14336" width="11.42578125" style="273" hidden="1"/>
    <col min="14337" max="14337" width="19.42578125" style="273" hidden="1" customWidth="1"/>
    <col min="14338" max="14340" width="7" style="273" hidden="1" customWidth="1"/>
    <col min="14341" max="14341" width="7.7109375" style="273" hidden="1" customWidth="1"/>
    <col min="14342" max="14342" width="7.85546875" style="273" hidden="1" customWidth="1"/>
    <col min="14343" max="14346" width="7" style="273" hidden="1" customWidth="1"/>
    <col min="14347" max="14347" width="7.5703125" style="273" hidden="1" customWidth="1"/>
    <col min="14348" max="14348" width="0.85546875" style="273" hidden="1" customWidth="1"/>
    <col min="14349" max="14349" width="11.42578125" style="273" hidden="1" customWidth="1"/>
    <col min="14350" max="14592" width="11.42578125" style="273" hidden="1"/>
    <col min="14593" max="14593" width="19.42578125" style="273" hidden="1" customWidth="1"/>
    <col min="14594" max="14596" width="7" style="273" hidden="1" customWidth="1"/>
    <col min="14597" max="14597" width="7.7109375" style="273" hidden="1" customWidth="1"/>
    <col min="14598" max="14598" width="7.85546875" style="273" hidden="1" customWidth="1"/>
    <col min="14599" max="14602" width="7" style="273" hidden="1" customWidth="1"/>
    <col min="14603" max="14603" width="7.5703125" style="273" hidden="1" customWidth="1"/>
    <col min="14604" max="14604" width="0.85546875" style="273" hidden="1" customWidth="1"/>
    <col min="14605" max="14605" width="11.42578125" style="273" hidden="1" customWidth="1"/>
    <col min="14606" max="14848" width="11.42578125" style="273" hidden="1"/>
    <col min="14849" max="14849" width="19.42578125" style="273" hidden="1" customWidth="1"/>
    <col min="14850" max="14852" width="7" style="273" hidden="1" customWidth="1"/>
    <col min="14853" max="14853" width="7.7109375" style="273" hidden="1" customWidth="1"/>
    <col min="14854" max="14854" width="7.85546875" style="273" hidden="1" customWidth="1"/>
    <col min="14855" max="14858" width="7" style="273" hidden="1" customWidth="1"/>
    <col min="14859" max="14859" width="7.5703125" style="273" hidden="1" customWidth="1"/>
    <col min="14860" max="14860" width="0.85546875" style="273" hidden="1" customWidth="1"/>
    <col min="14861" max="14861" width="11.42578125" style="273" hidden="1" customWidth="1"/>
    <col min="14862" max="15104" width="11.42578125" style="273" hidden="1"/>
    <col min="15105" max="15105" width="19.42578125" style="273" hidden="1" customWidth="1"/>
    <col min="15106" max="15108" width="7" style="273" hidden="1" customWidth="1"/>
    <col min="15109" max="15109" width="7.7109375" style="273" hidden="1" customWidth="1"/>
    <col min="15110" max="15110" width="7.85546875" style="273" hidden="1" customWidth="1"/>
    <col min="15111" max="15114" width="7" style="273" hidden="1" customWidth="1"/>
    <col min="15115" max="15115" width="7.5703125" style="273" hidden="1" customWidth="1"/>
    <col min="15116" max="15116" width="0.85546875" style="273" hidden="1" customWidth="1"/>
    <col min="15117" max="15117" width="11.42578125" style="273" hidden="1" customWidth="1"/>
    <col min="15118" max="15360" width="11.42578125" style="273" hidden="1"/>
    <col min="15361" max="15361" width="19.42578125" style="273" hidden="1" customWidth="1"/>
    <col min="15362" max="15364" width="7" style="273" hidden="1" customWidth="1"/>
    <col min="15365" max="15365" width="7.7109375" style="273" hidden="1" customWidth="1"/>
    <col min="15366" max="15366" width="7.85546875" style="273" hidden="1" customWidth="1"/>
    <col min="15367" max="15370" width="7" style="273" hidden="1" customWidth="1"/>
    <col min="15371" max="15371" width="7.5703125" style="273" hidden="1" customWidth="1"/>
    <col min="15372" max="15372" width="0.85546875" style="273" hidden="1" customWidth="1"/>
    <col min="15373" max="15373" width="11.42578125" style="273" hidden="1" customWidth="1"/>
    <col min="15374" max="15616" width="11.42578125" style="273" hidden="1"/>
    <col min="15617" max="15617" width="19.42578125" style="273" hidden="1" customWidth="1"/>
    <col min="15618" max="15620" width="7" style="273" hidden="1" customWidth="1"/>
    <col min="15621" max="15621" width="7.7109375" style="273" hidden="1" customWidth="1"/>
    <col min="15622" max="15622" width="7.85546875" style="273" hidden="1" customWidth="1"/>
    <col min="15623" max="15626" width="7" style="273" hidden="1" customWidth="1"/>
    <col min="15627" max="15627" width="7.5703125" style="273" hidden="1" customWidth="1"/>
    <col min="15628" max="15628" width="0.85546875" style="273" hidden="1" customWidth="1"/>
    <col min="15629" max="15629" width="11.42578125" style="273" hidden="1" customWidth="1"/>
    <col min="15630" max="15872" width="11.42578125" style="273" hidden="1"/>
    <col min="15873" max="15873" width="19.42578125" style="273" hidden="1" customWidth="1"/>
    <col min="15874" max="15876" width="7" style="273" hidden="1" customWidth="1"/>
    <col min="15877" max="15877" width="7.7109375" style="273" hidden="1" customWidth="1"/>
    <col min="15878" max="15878" width="7.85546875" style="273" hidden="1" customWidth="1"/>
    <col min="15879" max="15882" width="7" style="273" hidden="1" customWidth="1"/>
    <col min="15883" max="15883" width="7.5703125" style="273" hidden="1" customWidth="1"/>
    <col min="15884" max="15884" width="0.85546875" style="273" hidden="1" customWidth="1"/>
    <col min="15885" max="15885" width="11.42578125" style="273" hidden="1" customWidth="1"/>
    <col min="15886" max="16128" width="11.42578125" style="273" hidden="1"/>
    <col min="16129" max="16129" width="19.42578125" style="273" hidden="1" customWidth="1"/>
    <col min="16130" max="16132" width="7" style="273" hidden="1" customWidth="1"/>
    <col min="16133" max="16133" width="7.7109375" style="273" hidden="1" customWidth="1"/>
    <col min="16134" max="16134" width="7.85546875" style="273" hidden="1" customWidth="1"/>
    <col min="16135" max="16138" width="7" style="273" hidden="1" customWidth="1"/>
    <col min="16139" max="16139" width="7.5703125" style="273" hidden="1" customWidth="1"/>
    <col min="16140" max="16140" width="0.85546875" style="273" hidden="1" customWidth="1"/>
    <col min="16141" max="16141" width="11.42578125" style="273" hidden="1" customWidth="1"/>
    <col min="16142" max="16384" width="11.42578125" style="273" hidden="1"/>
  </cols>
  <sheetData>
    <row r="1" spans="1:13" s="207" customFormat="1" ht="12" customHeight="1">
      <c r="A1" s="206" t="s">
        <v>313</v>
      </c>
      <c r="B1" s="237"/>
      <c r="C1" s="237"/>
      <c r="D1" s="237"/>
      <c r="E1" s="237"/>
      <c r="F1" s="237"/>
      <c r="G1" s="237"/>
      <c r="H1" s="237"/>
      <c r="I1" s="237"/>
      <c r="J1" s="237"/>
      <c r="K1" s="159" t="s">
        <v>314</v>
      </c>
    </row>
    <row r="2" spans="1:13" s="207" customFormat="1" ht="12" customHeight="1">
      <c r="A2" s="208" t="s">
        <v>315</v>
      </c>
      <c r="B2" s="237"/>
      <c r="C2" s="237"/>
      <c r="D2" s="237"/>
      <c r="E2" s="237"/>
      <c r="F2" s="237"/>
      <c r="G2" s="237"/>
      <c r="H2" s="237"/>
      <c r="I2" s="237"/>
      <c r="J2" s="237"/>
    </row>
    <row r="3" spans="1:13" ht="3" customHeight="1">
      <c r="A3" s="271"/>
      <c r="B3" s="271"/>
      <c r="C3" s="271"/>
      <c r="D3" s="271"/>
      <c r="E3" s="271"/>
      <c r="F3" s="271"/>
      <c r="G3" s="271"/>
      <c r="H3" s="271"/>
      <c r="I3" s="271"/>
      <c r="J3" s="271"/>
      <c r="K3" s="271"/>
      <c r="L3" s="272"/>
      <c r="M3" s="272"/>
    </row>
    <row r="4" spans="1:13" ht="3" customHeight="1">
      <c r="A4" s="272"/>
      <c r="B4" s="272"/>
      <c r="C4" s="272"/>
      <c r="D4" s="272"/>
      <c r="E4" s="272"/>
      <c r="F4" s="272"/>
      <c r="G4" s="272"/>
      <c r="H4" s="272"/>
      <c r="I4" s="272"/>
      <c r="J4" s="272"/>
      <c r="K4" s="272"/>
    </row>
    <row r="5" spans="1:13" s="215" customFormat="1" ht="16.5">
      <c r="A5" s="371" t="s">
        <v>111</v>
      </c>
      <c r="B5" s="277" t="s">
        <v>49</v>
      </c>
      <c r="C5" s="277" t="s">
        <v>316</v>
      </c>
      <c r="D5" s="320" t="s">
        <v>317</v>
      </c>
      <c r="E5" s="320" t="s">
        <v>318</v>
      </c>
      <c r="F5" s="320" t="s">
        <v>319</v>
      </c>
      <c r="G5" s="320" t="s">
        <v>320</v>
      </c>
      <c r="H5" s="277" t="s">
        <v>321</v>
      </c>
      <c r="I5" s="277" t="s">
        <v>322</v>
      </c>
      <c r="J5" s="277" t="s">
        <v>262</v>
      </c>
      <c r="K5" s="320" t="s">
        <v>323</v>
      </c>
    </row>
    <row r="6" spans="1:13" ht="3" customHeight="1">
      <c r="A6" s="271"/>
      <c r="B6" s="271"/>
      <c r="C6" s="271"/>
      <c r="D6" s="271"/>
      <c r="E6" s="271"/>
      <c r="F6" s="271"/>
      <c r="G6" s="271"/>
      <c r="H6" s="271"/>
      <c r="I6" s="271"/>
      <c r="J6" s="271"/>
      <c r="K6" s="271"/>
    </row>
    <row r="7" spans="1:13" ht="3" customHeight="1">
      <c r="A7" s="272"/>
      <c r="B7" s="272"/>
      <c r="C7" s="272"/>
      <c r="D7" s="272"/>
      <c r="E7" s="272"/>
      <c r="F7" s="272"/>
      <c r="G7" s="272"/>
      <c r="H7" s="272"/>
      <c r="I7" s="272"/>
      <c r="J7" s="272"/>
      <c r="K7" s="272"/>
    </row>
    <row r="8" spans="1:13" s="219" customFormat="1" ht="9" customHeight="1">
      <c r="A8" s="218">
        <v>1995</v>
      </c>
      <c r="B8" s="242"/>
      <c r="C8" s="242"/>
      <c r="D8" s="242"/>
      <c r="E8" s="242"/>
      <c r="F8" s="242"/>
      <c r="G8" s="242"/>
      <c r="H8" s="242"/>
      <c r="I8" s="242"/>
      <c r="J8" s="242"/>
      <c r="K8" s="242"/>
    </row>
    <row r="9" spans="1:13" s="219" customFormat="1" ht="9" customHeight="1">
      <c r="A9" s="222" t="s">
        <v>102</v>
      </c>
      <c r="B9" s="243">
        <f t="shared" ref="B9:K9" si="0">SUM(B11:B42)</f>
        <v>481</v>
      </c>
      <c r="C9" s="243">
        <f t="shared" si="0"/>
        <v>192</v>
      </c>
      <c r="D9" s="243">
        <f t="shared" si="0"/>
        <v>119</v>
      </c>
      <c r="E9" s="243">
        <f t="shared" si="0"/>
        <v>37</v>
      </c>
      <c r="F9" s="243">
        <f t="shared" si="0"/>
        <v>80</v>
      </c>
      <c r="G9" s="243">
        <f t="shared" si="0"/>
        <v>2</v>
      </c>
      <c r="H9" s="243">
        <f t="shared" si="0"/>
        <v>2</v>
      </c>
      <c r="I9" s="243">
        <f t="shared" si="0"/>
        <v>4</v>
      </c>
      <c r="J9" s="243">
        <f t="shared" si="0"/>
        <v>40</v>
      </c>
      <c r="K9" s="243">
        <f t="shared" si="0"/>
        <v>5</v>
      </c>
    </row>
    <row r="10" spans="1:13" s="219" customFormat="1" ht="3.95" customHeight="1">
      <c r="A10" s="222"/>
      <c r="B10" s="243"/>
      <c r="C10" s="243"/>
      <c r="D10" s="243"/>
      <c r="E10" s="243"/>
      <c r="F10" s="243"/>
      <c r="G10" s="243"/>
      <c r="H10" s="243"/>
      <c r="I10" s="243"/>
      <c r="J10" s="243"/>
      <c r="K10" s="243"/>
    </row>
    <row r="11" spans="1:13" s="219" customFormat="1" ht="9" customHeight="1">
      <c r="A11" s="220" t="s">
        <v>50</v>
      </c>
      <c r="B11" s="229">
        <f t="shared" ref="B11:B42" si="1">SUM(C11:K11)</f>
        <v>0</v>
      </c>
      <c r="C11" s="246">
        <v>0</v>
      </c>
      <c r="D11" s="246">
        <v>0</v>
      </c>
      <c r="E11" s="246">
        <v>0</v>
      </c>
      <c r="F11" s="246">
        <v>0</v>
      </c>
      <c r="G11" s="246">
        <v>0</v>
      </c>
      <c r="H11" s="246">
        <v>0</v>
      </c>
      <c r="I11" s="246">
        <v>0</v>
      </c>
      <c r="J11" s="246">
        <v>0</v>
      </c>
      <c r="K11" s="242">
        <v>0</v>
      </c>
    </row>
    <row r="12" spans="1:13" s="219" customFormat="1" ht="9" customHeight="1">
      <c r="A12" s="220" t="s">
        <v>51</v>
      </c>
      <c r="B12" s="229">
        <f t="shared" si="1"/>
        <v>46</v>
      </c>
      <c r="C12" s="246">
        <v>3</v>
      </c>
      <c r="D12" s="246">
        <v>2</v>
      </c>
      <c r="E12" s="246">
        <v>12</v>
      </c>
      <c r="F12" s="246">
        <v>27</v>
      </c>
      <c r="G12" s="246">
        <v>0</v>
      </c>
      <c r="H12" s="246">
        <v>0</v>
      </c>
      <c r="I12" s="246">
        <v>0</v>
      </c>
      <c r="J12" s="246">
        <v>1</v>
      </c>
      <c r="K12" s="242">
        <v>1</v>
      </c>
    </row>
    <row r="13" spans="1:13" s="219" customFormat="1" ht="9" customHeight="1">
      <c r="A13" s="220" t="s">
        <v>52</v>
      </c>
      <c r="B13" s="229">
        <f t="shared" si="1"/>
        <v>4</v>
      </c>
      <c r="C13" s="246">
        <v>0</v>
      </c>
      <c r="D13" s="246">
        <v>1</v>
      </c>
      <c r="E13" s="246">
        <v>0</v>
      </c>
      <c r="F13" s="246">
        <v>3</v>
      </c>
      <c r="G13" s="246">
        <v>0</v>
      </c>
      <c r="H13" s="246">
        <v>0</v>
      </c>
      <c r="I13" s="246">
        <v>0</v>
      </c>
      <c r="J13" s="246">
        <v>0</v>
      </c>
      <c r="K13" s="242">
        <v>0</v>
      </c>
    </row>
    <row r="14" spans="1:13" s="219" customFormat="1" ht="9" customHeight="1">
      <c r="A14" s="225" t="s">
        <v>53</v>
      </c>
      <c r="B14" s="352">
        <f t="shared" si="1"/>
        <v>1</v>
      </c>
      <c r="C14" s="352">
        <v>1</v>
      </c>
      <c r="D14" s="352">
        <v>0</v>
      </c>
      <c r="E14" s="352">
        <v>0</v>
      </c>
      <c r="F14" s="352">
        <v>0</v>
      </c>
      <c r="G14" s="352">
        <v>0</v>
      </c>
      <c r="H14" s="352">
        <v>0</v>
      </c>
      <c r="I14" s="352">
        <v>0</v>
      </c>
      <c r="J14" s="352">
        <v>0</v>
      </c>
      <c r="K14" s="245">
        <v>0</v>
      </c>
    </row>
    <row r="15" spans="1:13" s="219" customFormat="1" ht="9" customHeight="1">
      <c r="A15" s="220" t="s">
        <v>54</v>
      </c>
      <c r="B15" s="229">
        <f t="shared" si="1"/>
        <v>4</v>
      </c>
      <c r="C15" s="246">
        <v>2</v>
      </c>
      <c r="D15" s="246">
        <v>0</v>
      </c>
      <c r="E15" s="246">
        <v>0</v>
      </c>
      <c r="F15" s="246">
        <v>2</v>
      </c>
      <c r="G15" s="246">
        <v>0</v>
      </c>
      <c r="H15" s="246">
        <v>0</v>
      </c>
      <c r="I15" s="246">
        <v>0</v>
      </c>
      <c r="J15" s="246">
        <v>0</v>
      </c>
      <c r="K15" s="242">
        <v>0</v>
      </c>
    </row>
    <row r="16" spans="1:13" s="219" customFormat="1" ht="9" customHeight="1">
      <c r="A16" s="220" t="s">
        <v>55</v>
      </c>
      <c r="B16" s="229">
        <f t="shared" si="1"/>
        <v>3</v>
      </c>
      <c r="C16" s="246">
        <v>0</v>
      </c>
      <c r="D16" s="246">
        <v>2</v>
      </c>
      <c r="E16" s="246">
        <v>0</v>
      </c>
      <c r="F16" s="246">
        <v>1</v>
      </c>
      <c r="G16" s="246">
        <v>0</v>
      </c>
      <c r="H16" s="246">
        <v>0</v>
      </c>
      <c r="I16" s="246">
        <v>0</v>
      </c>
      <c r="J16" s="246">
        <v>0</v>
      </c>
      <c r="K16" s="242">
        <v>0</v>
      </c>
    </row>
    <row r="17" spans="1:11" s="219" customFormat="1" ht="9" customHeight="1">
      <c r="A17" s="220" t="s">
        <v>56</v>
      </c>
      <c r="B17" s="229">
        <f t="shared" si="1"/>
        <v>0</v>
      </c>
      <c r="C17" s="246">
        <v>0</v>
      </c>
      <c r="D17" s="246">
        <v>0</v>
      </c>
      <c r="E17" s="246">
        <v>0</v>
      </c>
      <c r="F17" s="246">
        <v>0</v>
      </c>
      <c r="G17" s="246">
        <v>0</v>
      </c>
      <c r="H17" s="246">
        <v>0</v>
      </c>
      <c r="I17" s="246">
        <v>0</v>
      </c>
      <c r="J17" s="246">
        <v>0</v>
      </c>
      <c r="K17" s="242">
        <v>0</v>
      </c>
    </row>
    <row r="18" spans="1:11" s="219" customFormat="1" ht="9" customHeight="1">
      <c r="A18" s="225" t="s">
        <v>57</v>
      </c>
      <c r="B18" s="352">
        <f t="shared" si="1"/>
        <v>5</v>
      </c>
      <c r="C18" s="352">
        <v>4</v>
      </c>
      <c r="D18" s="352">
        <v>0</v>
      </c>
      <c r="E18" s="352">
        <v>0</v>
      </c>
      <c r="F18" s="352">
        <v>1</v>
      </c>
      <c r="G18" s="352">
        <v>0</v>
      </c>
      <c r="H18" s="352">
        <v>0</v>
      </c>
      <c r="I18" s="352">
        <v>0</v>
      </c>
      <c r="J18" s="352">
        <v>0</v>
      </c>
      <c r="K18" s="245">
        <v>0</v>
      </c>
    </row>
    <row r="19" spans="1:11" s="219" customFormat="1" ht="9" customHeight="1">
      <c r="A19" s="220" t="s">
        <v>58</v>
      </c>
      <c r="B19" s="229">
        <f t="shared" si="1"/>
        <v>143</v>
      </c>
      <c r="C19" s="246">
        <v>60</v>
      </c>
      <c r="D19" s="246">
        <v>30</v>
      </c>
      <c r="E19" s="246">
        <v>7</v>
      </c>
      <c r="F19" s="246">
        <v>26</v>
      </c>
      <c r="G19" s="246">
        <v>0</v>
      </c>
      <c r="H19" s="246">
        <v>2</v>
      </c>
      <c r="I19" s="246">
        <v>3</v>
      </c>
      <c r="J19" s="246">
        <v>15</v>
      </c>
      <c r="K19" s="242">
        <v>0</v>
      </c>
    </row>
    <row r="20" spans="1:11" s="219" customFormat="1" ht="9" customHeight="1">
      <c r="A20" s="220" t="s">
        <v>59</v>
      </c>
      <c r="B20" s="229">
        <f t="shared" si="1"/>
        <v>2</v>
      </c>
      <c r="C20" s="246">
        <v>1</v>
      </c>
      <c r="D20" s="246">
        <v>0</v>
      </c>
      <c r="E20" s="246">
        <v>0</v>
      </c>
      <c r="F20" s="246">
        <v>1</v>
      </c>
      <c r="G20" s="246">
        <v>0</v>
      </c>
      <c r="H20" s="246">
        <v>0</v>
      </c>
      <c r="I20" s="246">
        <v>0</v>
      </c>
      <c r="J20" s="246">
        <v>0</v>
      </c>
      <c r="K20" s="242">
        <v>0</v>
      </c>
    </row>
    <row r="21" spans="1:11" s="219" customFormat="1" ht="9" customHeight="1">
      <c r="A21" s="220" t="s">
        <v>60</v>
      </c>
      <c r="B21" s="229">
        <f t="shared" si="1"/>
        <v>5</v>
      </c>
      <c r="C21" s="246">
        <v>3</v>
      </c>
      <c r="D21" s="246">
        <v>0</v>
      </c>
      <c r="E21" s="246">
        <v>0</v>
      </c>
      <c r="F21" s="246">
        <v>0</v>
      </c>
      <c r="G21" s="246">
        <v>0</v>
      </c>
      <c r="H21" s="246">
        <v>0</v>
      </c>
      <c r="I21" s="246">
        <v>0</v>
      </c>
      <c r="J21" s="246">
        <v>1</v>
      </c>
      <c r="K21" s="242">
        <v>1</v>
      </c>
    </row>
    <row r="22" spans="1:11" s="219" customFormat="1" ht="9" customHeight="1">
      <c r="A22" s="225" t="s">
        <v>61</v>
      </c>
      <c r="B22" s="352">
        <f t="shared" si="1"/>
        <v>18</v>
      </c>
      <c r="C22" s="244">
        <v>15</v>
      </c>
      <c r="D22" s="352">
        <v>0</v>
      </c>
      <c r="E22" s="352">
        <v>2</v>
      </c>
      <c r="F22" s="352">
        <v>0</v>
      </c>
      <c r="G22" s="352">
        <v>0</v>
      </c>
      <c r="H22" s="352">
        <v>0</v>
      </c>
      <c r="I22" s="352">
        <v>0</v>
      </c>
      <c r="J22" s="352">
        <v>1</v>
      </c>
      <c r="K22" s="245">
        <v>0</v>
      </c>
    </row>
    <row r="23" spans="1:11" s="219" customFormat="1" ht="9" customHeight="1">
      <c r="A23" s="220" t="s">
        <v>62</v>
      </c>
      <c r="B23" s="229">
        <f t="shared" si="1"/>
        <v>0</v>
      </c>
      <c r="C23" s="246">
        <v>0</v>
      </c>
      <c r="D23" s="246">
        <v>0</v>
      </c>
      <c r="E23" s="246">
        <v>0</v>
      </c>
      <c r="F23" s="246">
        <v>0</v>
      </c>
      <c r="G23" s="246">
        <v>0</v>
      </c>
      <c r="H23" s="246">
        <v>0</v>
      </c>
      <c r="I23" s="246">
        <v>0</v>
      </c>
      <c r="J23" s="246">
        <v>0</v>
      </c>
      <c r="K23" s="242">
        <v>0</v>
      </c>
    </row>
    <row r="24" spans="1:11" s="219" customFormat="1" ht="9" customHeight="1">
      <c r="A24" s="220" t="s">
        <v>63</v>
      </c>
      <c r="B24" s="229">
        <f t="shared" si="1"/>
        <v>101</v>
      </c>
      <c r="C24" s="219">
        <v>22</v>
      </c>
      <c r="D24" s="246">
        <v>61</v>
      </c>
      <c r="E24" s="246">
        <v>10</v>
      </c>
      <c r="F24" s="246">
        <v>1</v>
      </c>
      <c r="G24" s="246">
        <v>2</v>
      </c>
      <c r="H24" s="246">
        <v>0</v>
      </c>
      <c r="I24" s="246">
        <v>0</v>
      </c>
      <c r="J24" s="246">
        <v>5</v>
      </c>
      <c r="K24" s="242">
        <v>0</v>
      </c>
    </row>
    <row r="25" spans="1:11" s="219" customFormat="1" ht="9" customHeight="1">
      <c r="A25" s="220" t="s">
        <v>64</v>
      </c>
      <c r="B25" s="229">
        <f t="shared" si="1"/>
        <v>46</v>
      </c>
      <c r="C25" s="219">
        <v>21</v>
      </c>
      <c r="D25" s="246">
        <v>4</v>
      </c>
      <c r="E25" s="246">
        <v>2</v>
      </c>
      <c r="F25" s="246">
        <v>2</v>
      </c>
      <c r="G25" s="246">
        <v>0</v>
      </c>
      <c r="H25" s="246">
        <v>0</v>
      </c>
      <c r="I25" s="246">
        <v>0</v>
      </c>
      <c r="J25" s="246">
        <v>16</v>
      </c>
      <c r="K25" s="242">
        <v>1</v>
      </c>
    </row>
    <row r="26" spans="1:11" s="219" customFormat="1" ht="9" customHeight="1">
      <c r="A26" s="225" t="s">
        <v>65</v>
      </c>
      <c r="B26" s="352">
        <f t="shared" si="1"/>
        <v>6</v>
      </c>
      <c r="C26" s="352">
        <v>4</v>
      </c>
      <c r="D26" s="352">
        <v>0</v>
      </c>
      <c r="E26" s="352">
        <v>0</v>
      </c>
      <c r="F26" s="352">
        <v>0</v>
      </c>
      <c r="G26" s="352">
        <v>0</v>
      </c>
      <c r="H26" s="352">
        <v>0</v>
      </c>
      <c r="I26" s="352">
        <v>1</v>
      </c>
      <c r="J26" s="352">
        <v>1</v>
      </c>
      <c r="K26" s="245">
        <v>0</v>
      </c>
    </row>
    <row r="27" spans="1:11" s="219" customFormat="1" ht="9" customHeight="1">
      <c r="A27" s="220" t="s">
        <v>66</v>
      </c>
      <c r="B27" s="229">
        <f t="shared" si="1"/>
        <v>18</v>
      </c>
      <c r="C27" s="219">
        <v>14</v>
      </c>
      <c r="D27" s="246">
        <v>0</v>
      </c>
      <c r="E27" s="246">
        <v>0</v>
      </c>
      <c r="F27" s="246">
        <v>4</v>
      </c>
      <c r="G27" s="246">
        <v>0</v>
      </c>
      <c r="H27" s="246">
        <v>0</v>
      </c>
      <c r="I27" s="246">
        <v>0</v>
      </c>
      <c r="J27" s="246">
        <v>0</v>
      </c>
      <c r="K27" s="242">
        <v>0</v>
      </c>
    </row>
    <row r="28" spans="1:11" s="219" customFormat="1" ht="9" customHeight="1">
      <c r="A28" s="220" t="s">
        <v>67</v>
      </c>
      <c r="B28" s="229">
        <f t="shared" si="1"/>
        <v>6</v>
      </c>
      <c r="C28" s="246">
        <v>6</v>
      </c>
      <c r="D28" s="246">
        <v>0</v>
      </c>
      <c r="E28" s="246">
        <v>0</v>
      </c>
      <c r="F28" s="246">
        <v>0</v>
      </c>
      <c r="G28" s="246">
        <v>0</v>
      </c>
      <c r="H28" s="246">
        <v>0</v>
      </c>
      <c r="I28" s="246">
        <v>0</v>
      </c>
      <c r="J28" s="246">
        <v>0</v>
      </c>
      <c r="K28" s="242">
        <v>0</v>
      </c>
    </row>
    <row r="29" spans="1:11" s="219" customFormat="1" ht="9" customHeight="1">
      <c r="A29" s="220" t="s">
        <v>68</v>
      </c>
      <c r="B29" s="229">
        <f t="shared" si="1"/>
        <v>37</v>
      </c>
      <c r="C29" s="219">
        <v>20</v>
      </c>
      <c r="D29" s="246">
        <v>8</v>
      </c>
      <c r="E29" s="246">
        <v>0</v>
      </c>
      <c r="F29" s="246">
        <v>9</v>
      </c>
      <c r="G29" s="246">
        <v>0</v>
      </c>
      <c r="H29" s="246">
        <v>0</v>
      </c>
      <c r="I29" s="246">
        <v>0</v>
      </c>
      <c r="J29" s="246">
        <v>0</v>
      </c>
      <c r="K29" s="242">
        <v>0</v>
      </c>
    </row>
    <row r="30" spans="1:11" s="219" customFormat="1" ht="9" customHeight="1">
      <c r="A30" s="225" t="s">
        <v>69</v>
      </c>
      <c r="B30" s="352">
        <f t="shared" si="1"/>
        <v>0</v>
      </c>
      <c r="C30" s="352">
        <v>0</v>
      </c>
      <c r="D30" s="352">
        <v>0</v>
      </c>
      <c r="E30" s="352">
        <v>0</v>
      </c>
      <c r="F30" s="352">
        <v>0</v>
      </c>
      <c r="G30" s="352">
        <v>0</v>
      </c>
      <c r="H30" s="352">
        <v>0</v>
      </c>
      <c r="I30" s="352">
        <v>0</v>
      </c>
      <c r="J30" s="352">
        <v>0</v>
      </c>
      <c r="K30" s="245">
        <v>0</v>
      </c>
    </row>
    <row r="31" spans="1:11" s="219" customFormat="1" ht="9" customHeight="1">
      <c r="A31" s="220" t="s">
        <v>70</v>
      </c>
      <c r="B31" s="229">
        <f t="shared" si="1"/>
        <v>15</v>
      </c>
      <c r="C31" s="246">
        <v>2</v>
      </c>
      <c r="D31" s="246">
        <v>9</v>
      </c>
      <c r="E31" s="246">
        <v>3</v>
      </c>
      <c r="F31" s="246">
        <v>0</v>
      </c>
      <c r="G31" s="246">
        <v>0</v>
      </c>
      <c r="H31" s="246">
        <v>0</v>
      </c>
      <c r="I31" s="246">
        <v>0</v>
      </c>
      <c r="J31" s="246">
        <v>0</v>
      </c>
      <c r="K31" s="242">
        <v>1</v>
      </c>
    </row>
    <row r="32" spans="1:11" s="219" customFormat="1" ht="9" customHeight="1">
      <c r="A32" s="220" t="s">
        <v>71</v>
      </c>
      <c r="B32" s="229">
        <f t="shared" si="1"/>
        <v>0</v>
      </c>
      <c r="C32" s="246">
        <v>0</v>
      </c>
      <c r="D32" s="246">
        <v>0</v>
      </c>
      <c r="E32" s="246">
        <v>0</v>
      </c>
      <c r="F32" s="246">
        <v>0</v>
      </c>
      <c r="G32" s="246">
        <v>0</v>
      </c>
      <c r="H32" s="246">
        <v>0</v>
      </c>
      <c r="I32" s="246">
        <v>0</v>
      </c>
      <c r="J32" s="246">
        <v>0</v>
      </c>
      <c r="K32" s="242">
        <v>0</v>
      </c>
    </row>
    <row r="33" spans="1:11" s="219" customFormat="1" ht="9" customHeight="1">
      <c r="A33" s="220" t="s">
        <v>72</v>
      </c>
      <c r="B33" s="229">
        <f t="shared" si="1"/>
        <v>0</v>
      </c>
      <c r="C33" s="246">
        <v>0</v>
      </c>
      <c r="D33" s="246">
        <v>0</v>
      </c>
      <c r="E33" s="246">
        <v>0</v>
      </c>
      <c r="F33" s="246">
        <v>0</v>
      </c>
      <c r="G33" s="246">
        <v>0</v>
      </c>
      <c r="H33" s="246">
        <v>0</v>
      </c>
      <c r="I33" s="246">
        <v>0</v>
      </c>
      <c r="J33" s="246">
        <v>0</v>
      </c>
      <c r="K33" s="242">
        <v>0</v>
      </c>
    </row>
    <row r="34" spans="1:11" s="219" customFormat="1" ht="9" customHeight="1">
      <c r="A34" s="225" t="s">
        <v>73</v>
      </c>
      <c r="B34" s="352">
        <f t="shared" si="1"/>
        <v>3</v>
      </c>
      <c r="C34" s="352">
        <v>2</v>
      </c>
      <c r="D34" s="352">
        <v>0</v>
      </c>
      <c r="E34" s="352">
        <v>1</v>
      </c>
      <c r="F34" s="352">
        <v>0</v>
      </c>
      <c r="G34" s="352">
        <v>0</v>
      </c>
      <c r="H34" s="352">
        <v>0</v>
      </c>
      <c r="I34" s="352">
        <v>0</v>
      </c>
      <c r="J34" s="352">
        <v>0</v>
      </c>
      <c r="K34" s="245">
        <v>0</v>
      </c>
    </row>
    <row r="35" spans="1:11" s="219" customFormat="1" ht="9" customHeight="1">
      <c r="A35" s="220" t="s">
        <v>74</v>
      </c>
      <c r="B35" s="229">
        <f t="shared" si="1"/>
        <v>0</v>
      </c>
      <c r="C35" s="246">
        <v>0</v>
      </c>
      <c r="D35" s="246">
        <v>0</v>
      </c>
      <c r="E35" s="246">
        <v>0</v>
      </c>
      <c r="F35" s="246">
        <v>0</v>
      </c>
      <c r="G35" s="246">
        <v>0</v>
      </c>
      <c r="H35" s="246">
        <v>0</v>
      </c>
      <c r="I35" s="246">
        <v>0</v>
      </c>
      <c r="J35" s="246">
        <v>0</v>
      </c>
      <c r="K35" s="242">
        <v>0</v>
      </c>
    </row>
    <row r="36" spans="1:11" s="219" customFormat="1" ht="9" customHeight="1">
      <c r="A36" s="220" t="s">
        <v>75</v>
      </c>
      <c r="B36" s="229">
        <f t="shared" si="1"/>
        <v>5</v>
      </c>
      <c r="C36" s="246">
        <v>5</v>
      </c>
      <c r="D36" s="246">
        <v>0</v>
      </c>
      <c r="E36" s="246">
        <v>0</v>
      </c>
      <c r="F36" s="246">
        <v>0</v>
      </c>
      <c r="G36" s="246">
        <v>0</v>
      </c>
      <c r="H36" s="246">
        <v>0</v>
      </c>
      <c r="I36" s="246">
        <v>0</v>
      </c>
      <c r="J36" s="246">
        <v>0</v>
      </c>
      <c r="K36" s="242">
        <v>0</v>
      </c>
    </row>
    <row r="37" spans="1:11" s="219" customFormat="1" ht="9" customHeight="1">
      <c r="A37" s="220" t="s">
        <v>76</v>
      </c>
      <c r="B37" s="229">
        <f t="shared" si="1"/>
        <v>1</v>
      </c>
      <c r="C37" s="246">
        <v>0</v>
      </c>
      <c r="D37" s="246">
        <v>0</v>
      </c>
      <c r="E37" s="246">
        <v>0</v>
      </c>
      <c r="F37" s="246">
        <v>0</v>
      </c>
      <c r="G37" s="246">
        <v>0</v>
      </c>
      <c r="H37" s="246">
        <v>0</v>
      </c>
      <c r="I37" s="246">
        <v>0</v>
      </c>
      <c r="J37" s="246">
        <v>0</v>
      </c>
      <c r="K37" s="242">
        <v>1</v>
      </c>
    </row>
    <row r="38" spans="1:11" s="219" customFormat="1" ht="9" customHeight="1">
      <c r="A38" s="225" t="s">
        <v>77</v>
      </c>
      <c r="B38" s="352">
        <f t="shared" si="1"/>
        <v>7</v>
      </c>
      <c r="C38" s="352">
        <v>7</v>
      </c>
      <c r="D38" s="352">
        <v>0</v>
      </c>
      <c r="E38" s="352">
        <v>0</v>
      </c>
      <c r="F38" s="352">
        <v>0</v>
      </c>
      <c r="G38" s="352">
        <v>0</v>
      </c>
      <c r="H38" s="352">
        <v>0</v>
      </c>
      <c r="I38" s="352">
        <v>0</v>
      </c>
      <c r="J38" s="352">
        <v>0</v>
      </c>
      <c r="K38" s="245">
        <v>0</v>
      </c>
    </row>
    <row r="39" spans="1:11" s="219" customFormat="1" ht="9" customHeight="1">
      <c r="A39" s="220" t="s">
        <v>78</v>
      </c>
      <c r="B39" s="229">
        <f t="shared" si="1"/>
        <v>3</v>
      </c>
      <c r="C39" s="246">
        <v>0</v>
      </c>
      <c r="D39" s="246">
        <v>2</v>
      </c>
      <c r="E39" s="246">
        <v>0</v>
      </c>
      <c r="F39" s="246">
        <v>1</v>
      </c>
      <c r="G39" s="246">
        <v>0</v>
      </c>
      <c r="H39" s="246">
        <v>0</v>
      </c>
      <c r="I39" s="246">
        <v>0</v>
      </c>
      <c r="J39" s="246">
        <v>0</v>
      </c>
      <c r="K39" s="242">
        <v>0</v>
      </c>
    </row>
    <row r="40" spans="1:11" s="219" customFormat="1" ht="9" customHeight="1">
      <c r="A40" s="220" t="s">
        <v>79</v>
      </c>
      <c r="B40" s="229">
        <f t="shared" si="1"/>
        <v>1</v>
      </c>
      <c r="C40" s="246">
        <v>0</v>
      </c>
      <c r="D40" s="246">
        <v>0</v>
      </c>
      <c r="E40" s="246">
        <v>0</v>
      </c>
      <c r="F40" s="246">
        <v>1</v>
      </c>
      <c r="G40" s="246">
        <v>0</v>
      </c>
      <c r="H40" s="246">
        <v>0</v>
      </c>
      <c r="I40" s="246">
        <v>0</v>
      </c>
      <c r="J40" s="246">
        <v>0</v>
      </c>
      <c r="K40" s="242">
        <v>0</v>
      </c>
    </row>
    <row r="41" spans="1:11" s="219" customFormat="1" ht="9" customHeight="1">
      <c r="A41" s="220" t="s">
        <v>80</v>
      </c>
      <c r="B41" s="229">
        <f t="shared" si="1"/>
        <v>0</v>
      </c>
      <c r="C41" s="246">
        <v>0</v>
      </c>
      <c r="D41" s="246">
        <v>0</v>
      </c>
      <c r="E41" s="246">
        <v>0</v>
      </c>
      <c r="F41" s="246">
        <v>0</v>
      </c>
      <c r="G41" s="246">
        <v>0</v>
      </c>
      <c r="H41" s="246">
        <v>0</v>
      </c>
      <c r="I41" s="246">
        <v>0</v>
      </c>
      <c r="J41" s="246">
        <v>0</v>
      </c>
      <c r="K41" s="242">
        <v>0</v>
      </c>
    </row>
    <row r="42" spans="1:11" s="219" customFormat="1" ht="9" customHeight="1">
      <c r="A42" s="225" t="s">
        <v>81</v>
      </c>
      <c r="B42" s="352">
        <f t="shared" si="1"/>
        <v>1</v>
      </c>
      <c r="C42" s="352">
        <v>0</v>
      </c>
      <c r="D42" s="352">
        <v>0</v>
      </c>
      <c r="E42" s="352">
        <v>0</v>
      </c>
      <c r="F42" s="352">
        <v>1</v>
      </c>
      <c r="G42" s="352">
        <v>0</v>
      </c>
      <c r="H42" s="352">
        <v>0</v>
      </c>
      <c r="I42" s="352">
        <v>0</v>
      </c>
      <c r="J42" s="352">
        <v>0</v>
      </c>
      <c r="K42" s="245">
        <v>0</v>
      </c>
    </row>
    <row r="43" spans="1:11" s="219" customFormat="1" ht="9" customHeight="1">
      <c r="A43" s="253"/>
      <c r="B43" s="256"/>
      <c r="C43" s="353"/>
      <c r="D43" s="353"/>
      <c r="E43" s="353"/>
      <c r="F43" s="353"/>
      <c r="G43" s="353"/>
      <c r="H43" s="353"/>
      <c r="I43" s="353"/>
      <c r="J43" s="353"/>
      <c r="K43" s="313"/>
    </row>
    <row r="44" spans="1:11" s="219" customFormat="1" ht="9" customHeight="1">
      <c r="A44" s="218">
        <v>2001</v>
      </c>
    </row>
    <row r="45" spans="1:11" s="219" customFormat="1" ht="9" customHeight="1">
      <c r="A45" s="222" t="s">
        <v>102</v>
      </c>
      <c r="B45" s="261">
        <f t="shared" ref="B45:K45" si="2">SUM(B47:B78)</f>
        <v>219</v>
      </c>
      <c r="C45" s="261">
        <f t="shared" si="2"/>
        <v>87</v>
      </c>
      <c r="D45" s="261">
        <f t="shared" si="2"/>
        <v>58</v>
      </c>
      <c r="E45" s="261">
        <f t="shared" si="2"/>
        <v>35</v>
      </c>
      <c r="F45" s="261">
        <f t="shared" si="2"/>
        <v>3</v>
      </c>
      <c r="G45" s="261">
        <f t="shared" si="2"/>
        <v>1</v>
      </c>
      <c r="H45" s="261">
        <f t="shared" si="2"/>
        <v>0</v>
      </c>
      <c r="I45" s="261">
        <f t="shared" si="2"/>
        <v>23</v>
      </c>
      <c r="J45" s="261">
        <f t="shared" si="2"/>
        <v>12</v>
      </c>
      <c r="K45" s="261">
        <f t="shared" si="2"/>
        <v>0</v>
      </c>
    </row>
    <row r="46" spans="1:11" s="219" customFormat="1" ht="3.95" customHeight="1">
      <c r="A46" s="222"/>
      <c r="B46" s="243"/>
      <c r="C46" s="243"/>
      <c r="D46" s="243"/>
      <c r="E46" s="243"/>
      <c r="F46" s="243"/>
      <c r="G46" s="243"/>
      <c r="H46" s="243"/>
      <c r="I46" s="243"/>
      <c r="J46" s="243"/>
      <c r="K46" s="243"/>
    </row>
    <row r="47" spans="1:11" s="219" customFormat="1" ht="9" customHeight="1">
      <c r="A47" s="220" t="s">
        <v>50</v>
      </c>
      <c r="B47" s="262">
        <f t="shared" ref="B47:B78" si="3">SUM(C47:K47)</f>
        <v>0</v>
      </c>
      <c r="C47" s="262">
        <v>0</v>
      </c>
      <c r="D47" s="262">
        <v>0</v>
      </c>
      <c r="E47" s="262">
        <v>0</v>
      </c>
      <c r="F47" s="262">
        <v>0</v>
      </c>
      <c r="G47" s="262">
        <v>0</v>
      </c>
      <c r="H47" s="262">
        <v>0</v>
      </c>
      <c r="I47" s="262">
        <v>0</v>
      </c>
      <c r="J47" s="220">
        <v>0</v>
      </c>
      <c r="K47" s="220">
        <v>0</v>
      </c>
    </row>
    <row r="48" spans="1:11" s="219" customFormat="1" ht="9" customHeight="1">
      <c r="A48" s="220" t="s">
        <v>51</v>
      </c>
      <c r="B48" s="262">
        <f t="shared" si="3"/>
        <v>53</v>
      </c>
      <c r="C48" s="262">
        <v>11</v>
      </c>
      <c r="D48" s="262">
        <v>11</v>
      </c>
      <c r="E48" s="262">
        <v>20</v>
      </c>
      <c r="F48" s="262">
        <v>0</v>
      </c>
      <c r="G48" s="262">
        <v>0</v>
      </c>
      <c r="H48" s="262">
        <v>0</v>
      </c>
      <c r="I48" s="262">
        <v>11</v>
      </c>
      <c r="J48" s="220">
        <v>0</v>
      </c>
      <c r="K48" s="220">
        <v>0</v>
      </c>
    </row>
    <row r="49" spans="1:11" s="219" customFormat="1" ht="9" customHeight="1">
      <c r="A49" s="220" t="s">
        <v>52</v>
      </c>
      <c r="B49" s="262">
        <f t="shared" si="3"/>
        <v>3</v>
      </c>
      <c r="C49" s="262">
        <v>1</v>
      </c>
      <c r="D49" s="262">
        <v>0</v>
      </c>
      <c r="E49" s="262">
        <v>1</v>
      </c>
      <c r="F49" s="262">
        <v>0</v>
      </c>
      <c r="G49" s="262">
        <v>0</v>
      </c>
      <c r="H49" s="262">
        <v>0</v>
      </c>
      <c r="I49" s="262">
        <v>1</v>
      </c>
      <c r="J49" s="220">
        <v>0</v>
      </c>
      <c r="K49" s="220">
        <v>0</v>
      </c>
    </row>
    <row r="50" spans="1:11" s="219" customFormat="1" ht="9" customHeight="1">
      <c r="A50" s="225" t="s">
        <v>53</v>
      </c>
      <c r="B50" s="289">
        <f t="shared" si="3"/>
        <v>2</v>
      </c>
      <c r="C50" s="289">
        <v>2</v>
      </c>
      <c r="D50" s="289">
        <v>0</v>
      </c>
      <c r="E50" s="289">
        <v>0</v>
      </c>
      <c r="F50" s="289">
        <v>0</v>
      </c>
      <c r="G50" s="289">
        <v>0</v>
      </c>
      <c r="H50" s="289">
        <v>0</v>
      </c>
      <c r="I50" s="289">
        <v>0</v>
      </c>
      <c r="J50" s="225">
        <v>0</v>
      </c>
      <c r="K50" s="225">
        <v>0</v>
      </c>
    </row>
    <row r="51" spans="1:11" s="219" customFormat="1" ht="9" customHeight="1">
      <c r="A51" s="220" t="s">
        <v>54</v>
      </c>
      <c r="B51" s="262">
        <f t="shared" si="3"/>
        <v>1</v>
      </c>
      <c r="C51" s="262">
        <v>1</v>
      </c>
      <c r="D51" s="262">
        <v>0</v>
      </c>
      <c r="E51" s="262">
        <v>0</v>
      </c>
      <c r="F51" s="262">
        <v>0</v>
      </c>
      <c r="G51" s="262">
        <v>0</v>
      </c>
      <c r="H51" s="262">
        <v>0</v>
      </c>
      <c r="I51" s="262">
        <v>0</v>
      </c>
      <c r="J51" s="220">
        <v>0</v>
      </c>
      <c r="K51" s="220">
        <v>0</v>
      </c>
    </row>
    <row r="52" spans="1:11" s="219" customFormat="1" ht="9" customHeight="1">
      <c r="A52" s="220" t="s">
        <v>55</v>
      </c>
      <c r="B52" s="262">
        <f t="shared" si="3"/>
        <v>2</v>
      </c>
      <c r="C52" s="262">
        <v>0</v>
      </c>
      <c r="D52" s="262">
        <v>2</v>
      </c>
      <c r="E52" s="262">
        <v>0</v>
      </c>
      <c r="F52" s="262">
        <v>0</v>
      </c>
      <c r="G52" s="262">
        <v>0</v>
      </c>
      <c r="H52" s="262">
        <v>0</v>
      </c>
      <c r="I52" s="262">
        <v>0</v>
      </c>
      <c r="J52" s="220">
        <v>0</v>
      </c>
      <c r="K52" s="220">
        <v>0</v>
      </c>
    </row>
    <row r="53" spans="1:11" s="219" customFormat="1" ht="9" customHeight="1">
      <c r="A53" s="220" t="s">
        <v>56</v>
      </c>
      <c r="B53" s="262">
        <f t="shared" si="3"/>
        <v>0</v>
      </c>
      <c r="C53" s="262">
        <v>0</v>
      </c>
      <c r="D53" s="262">
        <v>0</v>
      </c>
      <c r="E53" s="262">
        <v>0</v>
      </c>
      <c r="F53" s="262">
        <v>0</v>
      </c>
      <c r="G53" s="262">
        <v>0</v>
      </c>
      <c r="H53" s="262">
        <v>0</v>
      </c>
      <c r="I53" s="262">
        <v>0</v>
      </c>
      <c r="J53" s="220">
        <v>0</v>
      </c>
      <c r="K53" s="220">
        <v>0</v>
      </c>
    </row>
    <row r="54" spans="1:11" s="219" customFormat="1" ht="9" customHeight="1">
      <c r="A54" s="225" t="s">
        <v>57</v>
      </c>
      <c r="B54" s="289">
        <f t="shared" si="3"/>
        <v>0</v>
      </c>
      <c r="C54" s="289">
        <v>0</v>
      </c>
      <c r="D54" s="289">
        <v>0</v>
      </c>
      <c r="E54" s="289">
        <v>0</v>
      </c>
      <c r="F54" s="289">
        <v>0</v>
      </c>
      <c r="G54" s="289">
        <v>0</v>
      </c>
      <c r="H54" s="289">
        <v>0</v>
      </c>
      <c r="I54" s="289">
        <v>0</v>
      </c>
      <c r="J54" s="225">
        <v>0</v>
      </c>
      <c r="K54" s="225">
        <v>0</v>
      </c>
    </row>
    <row r="55" spans="1:11" s="219" customFormat="1" ht="9" customHeight="1">
      <c r="A55" s="220" t="s">
        <v>58</v>
      </c>
      <c r="B55" s="262">
        <f t="shared" si="3"/>
        <v>19</v>
      </c>
      <c r="C55" s="262">
        <v>5</v>
      </c>
      <c r="D55" s="262">
        <v>4</v>
      </c>
      <c r="E55" s="262">
        <v>3</v>
      </c>
      <c r="F55" s="262">
        <v>2</v>
      </c>
      <c r="G55" s="262">
        <v>1</v>
      </c>
      <c r="H55" s="262">
        <v>0</v>
      </c>
      <c r="I55" s="262">
        <v>3</v>
      </c>
      <c r="J55" s="220">
        <v>1</v>
      </c>
      <c r="K55" s="220">
        <v>0</v>
      </c>
    </row>
    <row r="56" spans="1:11" s="219" customFormat="1" ht="9" customHeight="1">
      <c r="A56" s="220" t="s">
        <v>59</v>
      </c>
      <c r="B56" s="262">
        <f t="shared" si="3"/>
        <v>1</v>
      </c>
      <c r="C56" s="262">
        <v>1</v>
      </c>
      <c r="D56" s="262">
        <v>0</v>
      </c>
      <c r="E56" s="262">
        <v>0</v>
      </c>
      <c r="F56" s="262">
        <v>0</v>
      </c>
      <c r="G56" s="262">
        <v>0</v>
      </c>
      <c r="H56" s="262">
        <v>0</v>
      </c>
      <c r="I56" s="262">
        <v>0</v>
      </c>
      <c r="J56" s="220">
        <v>0</v>
      </c>
      <c r="K56" s="220">
        <v>0</v>
      </c>
    </row>
    <row r="57" spans="1:11" s="219" customFormat="1" ht="9" customHeight="1">
      <c r="A57" s="220" t="s">
        <v>60</v>
      </c>
      <c r="B57" s="262">
        <f t="shared" si="3"/>
        <v>0</v>
      </c>
      <c r="C57" s="262">
        <v>0</v>
      </c>
      <c r="D57" s="262">
        <v>0</v>
      </c>
      <c r="E57" s="262">
        <v>0</v>
      </c>
      <c r="F57" s="262">
        <v>0</v>
      </c>
      <c r="G57" s="262">
        <v>0</v>
      </c>
      <c r="H57" s="262">
        <v>0</v>
      </c>
      <c r="I57" s="262">
        <v>0</v>
      </c>
      <c r="J57" s="220">
        <v>0</v>
      </c>
      <c r="K57" s="220">
        <v>0</v>
      </c>
    </row>
    <row r="58" spans="1:11" s="219" customFormat="1" ht="9" customHeight="1">
      <c r="A58" s="225" t="s">
        <v>61</v>
      </c>
      <c r="B58" s="289">
        <f t="shared" si="3"/>
        <v>4</v>
      </c>
      <c r="C58" s="289">
        <v>4</v>
      </c>
      <c r="D58" s="289">
        <v>0</v>
      </c>
      <c r="E58" s="289">
        <v>0</v>
      </c>
      <c r="F58" s="289">
        <v>0</v>
      </c>
      <c r="G58" s="289">
        <v>0</v>
      </c>
      <c r="H58" s="289">
        <v>0</v>
      </c>
      <c r="I58" s="289">
        <v>0</v>
      </c>
      <c r="J58" s="225">
        <v>0</v>
      </c>
      <c r="K58" s="225">
        <v>0</v>
      </c>
    </row>
    <row r="59" spans="1:11" s="219" customFormat="1" ht="9" customHeight="1">
      <c r="A59" s="220" t="s">
        <v>62</v>
      </c>
      <c r="B59" s="262">
        <f t="shared" si="3"/>
        <v>0</v>
      </c>
      <c r="C59" s="262">
        <v>0</v>
      </c>
      <c r="D59" s="262">
        <v>0</v>
      </c>
      <c r="E59" s="262">
        <v>0</v>
      </c>
      <c r="F59" s="262">
        <v>0</v>
      </c>
      <c r="G59" s="262">
        <v>0</v>
      </c>
      <c r="H59" s="262">
        <v>0</v>
      </c>
      <c r="I59" s="262">
        <v>0</v>
      </c>
      <c r="J59" s="220">
        <v>0</v>
      </c>
      <c r="K59" s="220">
        <v>0</v>
      </c>
    </row>
    <row r="60" spans="1:11" s="219" customFormat="1" ht="9" customHeight="1">
      <c r="A60" s="220" t="s">
        <v>63</v>
      </c>
      <c r="B60" s="262">
        <f t="shared" si="3"/>
        <v>92</v>
      </c>
      <c r="C60" s="262">
        <v>30</v>
      </c>
      <c r="D60" s="262">
        <v>40</v>
      </c>
      <c r="E60" s="262">
        <v>9</v>
      </c>
      <c r="F60" s="262">
        <v>1</v>
      </c>
      <c r="G60" s="262">
        <v>0</v>
      </c>
      <c r="H60" s="262">
        <v>0</v>
      </c>
      <c r="I60" s="262">
        <v>4</v>
      </c>
      <c r="J60" s="220">
        <v>8</v>
      </c>
      <c r="K60" s="220">
        <v>0</v>
      </c>
    </row>
    <row r="61" spans="1:11" s="219" customFormat="1" ht="9" customHeight="1">
      <c r="A61" s="220" t="s">
        <v>64</v>
      </c>
      <c r="B61" s="262">
        <f t="shared" si="3"/>
        <v>0</v>
      </c>
      <c r="C61" s="262">
        <v>0</v>
      </c>
      <c r="D61" s="262">
        <v>0</v>
      </c>
      <c r="E61" s="262">
        <v>0</v>
      </c>
      <c r="F61" s="262">
        <v>0</v>
      </c>
      <c r="G61" s="262">
        <v>0</v>
      </c>
      <c r="H61" s="262">
        <v>0</v>
      </c>
      <c r="I61" s="262">
        <v>0</v>
      </c>
      <c r="J61" s="220">
        <v>0</v>
      </c>
      <c r="K61" s="220">
        <v>0</v>
      </c>
    </row>
    <row r="62" spans="1:11" s="219" customFormat="1" ht="9" customHeight="1">
      <c r="A62" s="225" t="s">
        <v>65</v>
      </c>
      <c r="B62" s="289">
        <f t="shared" si="3"/>
        <v>2</v>
      </c>
      <c r="C62" s="289">
        <v>1</v>
      </c>
      <c r="D62" s="289">
        <v>0</v>
      </c>
      <c r="E62" s="289">
        <v>0</v>
      </c>
      <c r="F62" s="289">
        <v>0</v>
      </c>
      <c r="G62" s="289">
        <v>0</v>
      </c>
      <c r="H62" s="289">
        <v>0</v>
      </c>
      <c r="I62" s="289">
        <v>1</v>
      </c>
      <c r="J62" s="225">
        <v>0</v>
      </c>
      <c r="K62" s="225">
        <v>0</v>
      </c>
    </row>
    <row r="63" spans="1:11" s="219" customFormat="1" ht="9" customHeight="1">
      <c r="A63" s="220" t="s">
        <v>66</v>
      </c>
      <c r="B63" s="262">
        <f t="shared" si="3"/>
        <v>2</v>
      </c>
      <c r="C63" s="262">
        <v>0</v>
      </c>
      <c r="D63" s="262">
        <v>0</v>
      </c>
      <c r="E63" s="262">
        <v>0</v>
      </c>
      <c r="F63" s="262">
        <v>0</v>
      </c>
      <c r="G63" s="262">
        <v>0</v>
      </c>
      <c r="H63" s="262">
        <v>0</v>
      </c>
      <c r="I63" s="262">
        <v>2</v>
      </c>
      <c r="J63" s="220">
        <v>0</v>
      </c>
      <c r="K63" s="220">
        <v>0</v>
      </c>
    </row>
    <row r="64" spans="1:11" s="219" customFormat="1" ht="9" customHeight="1">
      <c r="A64" s="220" t="s">
        <v>67</v>
      </c>
      <c r="B64" s="262">
        <f t="shared" si="3"/>
        <v>0</v>
      </c>
      <c r="C64" s="262">
        <v>0</v>
      </c>
      <c r="D64" s="262">
        <v>0</v>
      </c>
      <c r="E64" s="262">
        <v>0</v>
      </c>
      <c r="F64" s="262">
        <v>0</v>
      </c>
      <c r="G64" s="262">
        <v>0</v>
      </c>
      <c r="H64" s="262">
        <v>0</v>
      </c>
      <c r="I64" s="262">
        <v>0</v>
      </c>
      <c r="J64" s="220">
        <v>0</v>
      </c>
      <c r="K64" s="220">
        <v>0</v>
      </c>
    </row>
    <row r="65" spans="1:11" s="219" customFormat="1" ht="9" customHeight="1">
      <c r="A65" s="220" t="s">
        <v>68</v>
      </c>
      <c r="B65" s="262">
        <f t="shared" si="3"/>
        <v>0</v>
      </c>
      <c r="C65" s="262">
        <v>0</v>
      </c>
      <c r="D65" s="262">
        <v>0</v>
      </c>
      <c r="E65" s="262">
        <v>0</v>
      </c>
      <c r="F65" s="262">
        <v>0</v>
      </c>
      <c r="G65" s="262">
        <v>0</v>
      </c>
      <c r="H65" s="262">
        <v>0</v>
      </c>
      <c r="I65" s="262">
        <v>0</v>
      </c>
      <c r="J65" s="220">
        <v>0</v>
      </c>
      <c r="K65" s="220">
        <v>0</v>
      </c>
    </row>
    <row r="66" spans="1:11" s="219" customFormat="1" ht="9" customHeight="1">
      <c r="A66" s="225" t="s">
        <v>69</v>
      </c>
      <c r="B66" s="289">
        <f t="shared" si="3"/>
        <v>0</v>
      </c>
      <c r="C66" s="289">
        <v>0</v>
      </c>
      <c r="D66" s="289">
        <v>0</v>
      </c>
      <c r="E66" s="289">
        <v>0</v>
      </c>
      <c r="F66" s="289">
        <v>0</v>
      </c>
      <c r="G66" s="289">
        <v>0</v>
      </c>
      <c r="H66" s="289">
        <v>0</v>
      </c>
      <c r="I66" s="289">
        <v>0</v>
      </c>
      <c r="J66" s="225">
        <v>0</v>
      </c>
      <c r="K66" s="225">
        <v>0</v>
      </c>
    </row>
    <row r="67" spans="1:11" s="219" customFormat="1" ht="9" customHeight="1">
      <c r="A67" s="220" t="s">
        <v>70</v>
      </c>
      <c r="B67" s="262">
        <f t="shared" si="3"/>
        <v>1</v>
      </c>
      <c r="C67" s="262">
        <v>0</v>
      </c>
      <c r="D67" s="262">
        <v>1</v>
      </c>
      <c r="E67" s="262">
        <v>0</v>
      </c>
      <c r="F67" s="262">
        <v>0</v>
      </c>
      <c r="G67" s="262">
        <v>0</v>
      </c>
      <c r="H67" s="262">
        <v>0</v>
      </c>
      <c r="I67" s="262">
        <v>0</v>
      </c>
      <c r="J67" s="220">
        <v>0</v>
      </c>
      <c r="K67" s="220">
        <v>0</v>
      </c>
    </row>
    <row r="68" spans="1:11" s="219" customFormat="1" ht="9" customHeight="1">
      <c r="A68" s="220" t="s">
        <v>71</v>
      </c>
      <c r="B68" s="262">
        <f t="shared" si="3"/>
        <v>4</v>
      </c>
      <c r="C68" s="262">
        <v>3</v>
      </c>
      <c r="D68" s="262">
        <v>0</v>
      </c>
      <c r="E68" s="262">
        <v>0</v>
      </c>
      <c r="F68" s="262">
        <v>0</v>
      </c>
      <c r="G68" s="262">
        <v>0</v>
      </c>
      <c r="H68" s="262">
        <v>0</v>
      </c>
      <c r="I68" s="262">
        <v>0</v>
      </c>
      <c r="J68" s="220">
        <v>1</v>
      </c>
      <c r="K68" s="220">
        <v>0</v>
      </c>
    </row>
    <row r="69" spans="1:11" s="219" customFormat="1" ht="9" customHeight="1">
      <c r="A69" s="220" t="s">
        <v>72</v>
      </c>
      <c r="B69" s="262">
        <f t="shared" si="3"/>
        <v>2</v>
      </c>
      <c r="C69" s="262">
        <v>0</v>
      </c>
      <c r="D69" s="262">
        <v>0</v>
      </c>
      <c r="E69" s="262">
        <v>0</v>
      </c>
      <c r="F69" s="262">
        <v>0</v>
      </c>
      <c r="G69" s="262">
        <v>0</v>
      </c>
      <c r="H69" s="262">
        <v>0</v>
      </c>
      <c r="I69" s="262">
        <v>0</v>
      </c>
      <c r="J69" s="220">
        <v>2</v>
      </c>
      <c r="K69" s="220">
        <v>0</v>
      </c>
    </row>
    <row r="70" spans="1:11" s="219" customFormat="1" ht="9" customHeight="1">
      <c r="A70" s="225" t="s">
        <v>73</v>
      </c>
      <c r="B70" s="289">
        <f t="shared" si="3"/>
        <v>0</v>
      </c>
      <c r="C70" s="289">
        <v>0</v>
      </c>
      <c r="D70" s="289">
        <v>0</v>
      </c>
      <c r="E70" s="289">
        <v>0</v>
      </c>
      <c r="F70" s="289">
        <v>0</v>
      </c>
      <c r="G70" s="289">
        <v>0</v>
      </c>
      <c r="H70" s="289">
        <v>0</v>
      </c>
      <c r="I70" s="289">
        <v>0</v>
      </c>
      <c r="J70" s="225">
        <v>0</v>
      </c>
      <c r="K70" s="225">
        <v>0</v>
      </c>
    </row>
    <row r="71" spans="1:11" s="219" customFormat="1" ht="9" customHeight="1">
      <c r="A71" s="220" t="s">
        <v>74</v>
      </c>
      <c r="B71" s="262">
        <f t="shared" si="3"/>
        <v>0</v>
      </c>
      <c r="C71" s="262">
        <v>0</v>
      </c>
      <c r="D71" s="262">
        <v>0</v>
      </c>
      <c r="E71" s="262">
        <v>0</v>
      </c>
      <c r="F71" s="262">
        <v>0</v>
      </c>
      <c r="G71" s="262">
        <v>0</v>
      </c>
      <c r="H71" s="262">
        <v>0</v>
      </c>
      <c r="I71" s="262">
        <v>0</v>
      </c>
      <c r="J71" s="220">
        <v>0</v>
      </c>
      <c r="K71" s="220">
        <v>0</v>
      </c>
    </row>
    <row r="72" spans="1:11" s="219" customFormat="1" ht="9" customHeight="1">
      <c r="A72" s="220" t="s">
        <v>75</v>
      </c>
      <c r="B72" s="262">
        <f t="shared" si="3"/>
        <v>22</v>
      </c>
      <c r="C72" s="262">
        <v>20</v>
      </c>
      <c r="D72" s="262">
        <v>0</v>
      </c>
      <c r="E72" s="262">
        <v>2</v>
      </c>
      <c r="F72" s="262">
        <v>0</v>
      </c>
      <c r="G72" s="262">
        <v>0</v>
      </c>
      <c r="H72" s="262">
        <v>0</v>
      </c>
      <c r="I72" s="262">
        <v>0</v>
      </c>
      <c r="J72" s="220">
        <v>0</v>
      </c>
      <c r="K72" s="220">
        <v>0</v>
      </c>
    </row>
    <row r="73" spans="1:11" s="219" customFormat="1" ht="9" customHeight="1">
      <c r="A73" s="220" t="s">
        <v>76</v>
      </c>
      <c r="B73" s="262">
        <f t="shared" si="3"/>
        <v>0</v>
      </c>
      <c r="C73" s="262">
        <v>0</v>
      </c>
      <c r="D73" s="262">
        <v>0</v>
      </c>
      <c r="E73" s="262">
        <v>0</v>
      </c>
      <c r="F73" s="262">
        <v>0</v>
      </c>
      <c r="G73" s="262">
        <v>0</v>
      </c>
      <c r="H73" s="262">
        <v>0</v>
      </c>
      <c r="I73" s="262">
        <v>0</v>
      </c>
      <c r="J73" s="220">
        <v>0</v>
      </c>
      <c r="K73" s="220">
        <v>0</v>
      </c>
    </row>
    <row r="74" spans="1:11" s="219" customFormat="1" ht="9" customHeight="1">
      <c r="A74" s="225" t="s">
        <v>77</v>
      </c>
      <c r="B74" s="289">
        <f t="shared" si="3"/>
        <v>7</v>
      </c>
      <c r="C74" s="289">
        <v>6</v>
      </c>
      <c r="D74" s="289">
        <v>0</v>
      </c>
      <c r="E74" s="289">
        <v>0</v>
      </c>
      <c r="F74" s="289">
        <v>0</v>
      </c>
      <c r="G74" s="289">
        <v>0</v>
      </c>
      <c r="H74" s="289">
        <v>0</v>
      </c>
      <c r="I74" s="289">
        <v>1</v>
      </c>
      <c r="J74" s="225">
        <v>0</v>
      </c>
      <c r="K74" s="225">
        <v>0</v>
      </c>
    </row>
    <row r="75" spans="1:11" s="219" customFormat="1" ht="9" customHeight="1">
      <c r="A75" s="220" t="s">
        <v>78</v>
      </c>
      <c r="B75" s="262">
        <f t="shared" si="3"/>
        <v>1</v>
      </c>
      <c r="C75" s="262">
        <v>1</v>
      </c>
      <c r="D75" s="262">
        <v>0</v>
      </c>
      <c r="E75" s="262">
        <v>0</v>
      </c>
      <c r="F75" s="262">
        <v>0</v>
      </c>
      <c r="G75" s="262">
        <v>0</v>
      </c>
      <c r="H75" s="262">
        <v>0</v>
      </c>
      <c r="I75" s="262">
        <v>0</v>
      </c>
      <c r="J75" s="220">
        <v>0</v>
      </c>
      <c r="K75" s="220">
        <v>0</v>
      </c>
    </row>
    <row r="76" spans="1:11" s="219" customFormat="1" ht="9" customHeight="1">
      <c r="A76" s="220" t="s">
        <v>79</v>
      </c>
      <c r="B76" s="262">
        <f t="shared" si="3"/>
        <v>0</v>
      </c>
      <c r="C76" s="262">
        <v>0</v>
      </c>
      <c r="D76" s="262">
        <v>0</v>
      </c>
      <c r="E76" s="262">
        <v>0</v>
      </c>
      <c r="F76" s="262">
        <v>0</v>
      </c>
      <c r="G76" s="262">
        <v>0</v>
      </c>
      <c r="H76" s="262">
        <v>0</v>
      </c>
      <c r="I76" s="262">
        <v>0</v>
      </c>
      <c r="J76" s="220">
        <v>0</v>
      </c>
      <c r="K76" s="220">
        <v>0</v>
      </c>
    </row>
    <row r="77" spans="1:11" s="219" customFormat="1" ht="9" customHeight="1">
      <c r="A77" s="220" t="s">
        <v>80</v>
      </c>
      <c r="B77" s="262">
        <f t="shared" si="3"/>
        <v>1</v>
      </c>
      <c r="C77" s="262">
        <v>1</v>
      </c>
      <c r="D77" s="262">
        <v>0</v>
      </c>
      <c r="E77" s="262">
        <v>0</v>
      </c>
      <c r="F77" s="262">
        <v>0</v>
      </c>
      <c r="G77" s="262">
        <v>0</v>
      </c>
      <c r="H77" s="262">
        <v>0</v>
      </c>
      <c r="I77" s="262">
        <v>0</v>
      </c>
      <c r="J77" s="220">
        <v>0</v>
      </c>
      <c r="K77" s="220">
        <v>0</v>
      </c>
    </row>
    <row r="78" spans="1:11" s="219" customFormat="1" ht="9" customHeight="1">
      <c r="A78" s="225" t="s">
        <v>81</v>
      </c>
      <c r="B78" s="289">
        <f t="shared" si="3"/>
        <v>0</v>
      </c>
      <c r="C78" s="289">
        <v>0</v>
      </c>
      <c r="D78" s="289">
        <v>0</v>
      </c>
      <c r="E78" s="289">
        <v>0</v>
      </c>
      <c r="F78" s="289">
        <v>0</v>
      </c>
      <c r="G78" s="289">
        <v>0</v>
      </c>
      <c r="H78" s="289">
        <v>0</v>
      </c>
      <c r="I78" s="289">
        <v>0</v>
      </c>
      <c r="J78" s="225">
        <v>0</v>
      </c>
      <c r="K78" s="225">
        <v>0</v>
      </c>
    </row>
    <row r="79" spans="1:11" s="219" customFormat="1" ht="9" customHeight="1">
      <c r="A79" s="253"/>
      <c r="B79" s="256"/>
      <c r="C79" s="253"/>
      <c r="D79" s="253"/>
      <c r="E79" s="253"/>
      <c r="F79" s="253"/>
      <c r="G79" s="253"/>
      <c r="H79" s="253"/>
      <c r="I79" s="253"/>
      <c r="J79" s="253"/>
      <c r="K79" s="253"/>
    </row>
    <row r="80" spans="1:11" s="219" customFormat="1" ht="9" customHeight="1">
      <c r="A80" s="328" t="s">
        <v>277</v>
      </c>
      <c r="B80" s="242"/>
      <c r="C80" s="242"/>
      <c r="D80" s="242"/>
      <c r="E80" s="242"/>
      <c r="F80" s="242"/>
      <c r="G80" s="242"/>
      <c r="H80" s="242"/>
      <c r="I80" s="242"/>
      <c r="J80" s="242"/>
      <c r="K80" s="242"/>
    </row>
    <row r="81" spans="1:11" s="219" customFormat="1" ht="9" customHeight="1">
      <c r="A81" s="222" t="s">
        <v>102</v>
      </c>
      <c r="B81" s="261">
        <f t="shared" ref="B81:K81" si="4">SUM(B83:B114)</f>
        <v>213</v>
      </c>
      <c r="C81" s="261">
        <f t="shared" si="4"/>
        <v>65</v>
      </c>
      <c r="D81" s="261">
        <f t="shared" si="4"/>
        <v>67</v>
      </c>
      <c r="E81" s="261">
        <f t="shared" si="4"/>
        <v>30</v>
      </c>
      <c r="F81" s="261">
        <f t="shared" si="4"/>
        <v>4</v>
      </c>
      <c r="G81" s="261">
        <f t="shared" si="4"/>
        <v>1</v>
      </c>
      <c r="H81" s="261">
        <f t="shared" si="4"/>
        <v>0</v>
      </c>
      <c r="I81" s="261">
        <f t="shared" si="4"/>
        <v>17</v>
      </c>
      <c r="J81" s="261">
        <f t="shared" si="4"/>
        <v>29</v>
      </c>
      <c r="K81" s="261">
        <f t="shared" si="4"/>
        <v>0</v>
      </c>
    </row>
    <row r="82" spans="1:11" s="219" customFormat="1" ht="3.95" customHeight="1">
      <c r="A82" s="222"/>
      <c r="B82" s="243"/>
      <c r="C82" s="243"/>
      <c r="D82" s="243"/>
      <c r="E82" s="243"/>
      <c r="F82" s="243"/>
      <c r="G82" s="243"/>
      <c r="H82" s="243"/>
      <c r="I82" s="243"/>
      <c r="J82" s="243"/>
      <c r="K82" s="243"/>
    </row>
    <row r="83" spans="1:11" s="219" customFormat="1" ht="9" customHeight="1">
      <c r="A83" s="220" t="s">
        <v>50</v>
      </c>
      <c r="B83" s="262">
        <f t="shared" ref="B83:B114" si="5">SUM(C83:K83)</f>
        <v>0</v>
      </c>
      <c r="C83" s="262">
        <v>0</v>
      </c>
      <c r="D83" s="262">
        <v>0</v>
      </c>
      <c r="E83" s="262">
        <v>0</v>
      </c>
      <c r="F83" s="262">
        <v>0</v>
      </c>
      <c r="G83" s="262">
        <v>0</v>
      </c>
      <c r="H83" s="262">
        <v>0</v>
      </c>
      <c r="I83" s="262">
        <v>0</v>
      </c>
      <c r="J83" s="246">
        <v>0</v>
      </c>
      <c r="K83" s="242">
        <v>0</v>
      </c>
    </row>
    <row r="84" spans="1:11" s="219" customFormat="1" ht="9" customHeight="1">
      <c r="A84" s="220" t="s">
        <v>51</v>
      </c>
      <c r="B84" s="262">
        <f t="shared" si="5"/>
        <v>26</v>
      </c>
      <c r="C84" s="262">
        <v>5</v>
      </c>
      <c r="D84" s="262">
        <v>9</v>
      </c>
      <c r="E84" s="262">
        <v>10</v>
      </c>
      <c r="F84" s="262">
        <v>0</v>
      </c>
      <c r="G84" s="262">
        <v>0</v>
      </c>
      <c r="H84" s="262">
        <v>0</v>
      </c>
      <c r="I84" s="262">
        <v>2</v>
      </c>
      <c r="J84" s="246">
        <v>0</v>
      </c>
      <c r="K84" s="242">
        <v>0</v>
      </c>
    </row>
    <row r="85" spans="1:11" s="219" customFormat="1" ht="9" customHeight="1">
      <c r="A85" s="220" t="s">
        <v>52</v>
      </c>
      <c r="B85" s="262">
        <f t="shared" si="5"/>
        <v>1</v>
      </c>
      <c r="C85" s="262">
        <v>0</v>
      </c>
      <c r="D85" s="262">
        <v>1</v>
      </c>
      <c r="E85" s="262">
        <v>0</v>
      </c>
      <c r="F85" s="262">
        <v>0</v>
      </c>
      <c r="G85" s="262">
        <v>0</v>
      </c>
      <c r="H85" s="262">
        <v>0</v>
      </c>
      <c r="I85" s="262">
        <v>0</v>
      </c>
      <c r="J85" s="246">
        <v>0</v>
      </c>
      <c r="K85" s="242">
        <v>0</v>
      </c>
    </row>
    <row r="86" spans="1:11" s="219" customFormat="1" ht="9" customHeight="1">
      <c r="A86" s="225" t="s">
        <v>53</v>
      </c>
      <c r="B86" s="289">
        <f t="shared" si="5"/>
        <v>0</v>
      </c>
      <c r="C86" s="289">
        <v>0</v>
      </c>
      <c r="D86" s="289">
        <v>0</v>
      </c>
      <c r="E86" s="289">
        <v>0</v>
      </c>
      <c r="F86" s="289">
        <v>0</v>
      </c>
      <c r="G86" s="289">
        <v>0</v>
      </c>
      <c r="H86" s="289">
        <v>0</v>
      </c>
      <c r="I86" s="289">
        <v>0</v>
      </c>
      <c r="J86" s="352">
        <v>0</v>
      </c>
      <c r="K86" s="245">
        <v>0</v>
      </c>
    </row>
    <row r="87" spans="1:11" s="219" customFormat="1" ht="9" customHeight="1">
      <c r="A87" s="220" t="s">
        <v>54</v>
      </c>
      <c r="B87" s="262">
        <f t="shared" si="5"/>
        <v>1</v>
      </c>
      <c r="C87" s="262">
        <v>1</v>
      </c>
      <c r="D87" s="262">
        <v>0</v>
      </c>
      <c r="E87" s="262">
        <v>0</v>
      </c>
      <c r="F87" s="262">
        <v>0</v>
      </c>
      <c r="G87" s="262">
        <v>0</v>
      </c>
      <c r="H87" s="262">
        <v>0</v>
      </c>
      <c r="I87" s="262">
        <v>0</v>
      </c>
      <c r="J87" s="246">
        <v>0</v>
      </c>
      <c r="K87" s="242">
        <v>0</v>
      </c>
    </row>
    <row r="88" spans="1:11" s="219" customFormat="1" ht="9" customHeight="1">
      <c r="A88" s="220" t="s">
        <v>55</v>
      </c>
      <c r="B88" s="262">
        <f t="shared" si="5"/>
        <v>2</v>
      </c>
      <c r="C88" s="262">
        <v>1</v>
      </c>
      <c r="D88" s="262">
        <v>1</v>
      </c>
      <c r="E88" s="262">
        <v>0</v>
      </c>
      <c r="F88" s="262">
        <v>0</v>
      </c>
      <c r="G88" s="262">
        <v>0</v>
      </c>
      <c r="H88" s="262">
        <v>0</v>
      </c>
      <c r="I88" s="262">
        <v>0</v>
      </c>
      <c r="J88" s="246">
        <v>0</v>
      </c>
      <c r="K88" s="242">
        <v>0</v>
      </c>
    </row>
    <row r="89" spans="1:11" s="219" customFormat="1" ht="9" customHeight="1">
      <c r="A89" s="220" t="s">
        <v>56</v>
      </c>
      <c r="B89" s="262">
        <f t="shared" si="5"/>
        <v>0</v>
      </c>
      <c r="C89" s="262">
        <v>0</v>
      </c>
      <c r="D89" s="262">
        <v>0</v>
      </c>
      <c r="E89" s="262">
        <v>0</v>
      </c>
      <c r="F89" s="262">
        <v>0</v>
      </c>
      <c r="G89" s="262">
        <v>0</v>
      </c>
      <c r="H89" s="262">
        <v>0</v>
      </c>
      <c r="I89" s="262">
        <v>0</v>
      </c>
      <c r="J89" s="246">
        <v>0</v>
      </c>
      <c r="K89" s="242">
        <v>0</v>
      </c>
    </row>
    <row r="90" spans="1:11" s="219" customFormat="1" ht="9" customHeight="1">
      <c r="A90" s="225" t="s">
        <v>57</v>
      </c>
      <c r="B90" s="289">
        <f t="shared" si="5"/>
        <v>0</v>
      </c>
      <c r="C90" s="289">
        <v>0</v>
      </c>
      <c r="D90" s="289">
        <v>0</v>
      </c>
      <c r="E90" s="289">
        <v>0</v>
      </c>
      <c r="F90" s="289">
        <v>0</v>
      </c>
      <c r="G90" s="289">
        <v>0</v>
      </c>
      <c r="H90" s="289">
        <v>0</v>
      </c>
      <c r="I90" s="289">
        <v>0</v>
      </c>
      <c r="J90" s="352">
        <v>0</v>
      </c>
      <c r="K90" s="245">
        <v>0</v>
      </c>
    </row>
    <row r="91" spans="1:11" s="219" customFormat="1" ht="9" customHeight="1">
      <c r="A91" s="220" t="s">
        <v>58</v>
      </c>
      <c r="B91" s="262">
        <f t="shared" si="5"/>
        <v>16</v>
      </c>
      <c r="C91" s="262">
        <v>9</v>
      </c>
      <c r="D91" s="262">
        <v>3</v>
      </c>
      <c r="E91" s="262">
        <v>0</v>
      </c>
      <c r="F91" s="262">
        <v>0</v>
      </c>
      <c r="G91" s="262">
        <v>0</v>
      </c>
      <c r="H91" s="262">
        <v>0</v>
      </c>
      <c r="I91" s="262">
        <v>2</v>
      </c>
      <c r="J91" s="246">
        <v>2</v>
      </c>
      <c r="K91" s="242">
        <v>0</v>
      </c>
    </row>
    <row r="92" spans="1:11" s="219" customFormat="1" ht="9" customHeight="1">
      <c r="A92" s="220" t="s">
        <v>59</v>
      </c>
      <c r="B92" s="262">
        <f t="shared" si="5"/>
        <v>1</v>
      </c>
      <c r="C92" s="262">
        <v>1</v>
      </c>
      <c r="D92" s="262">
        <v>0</v>
      </c>
      <c r="E92" s="262">
        <v>0</v>
      </c>
      <c r="F92" s="262">
        <v>0</v>
      </c>
      <c r="G92" s="262">
        <v>0</v>
      </c>
      <c r="H92" s="262">
        <v>0</v>
      </c>
      <c r="I92" s="262">
        <v>0</v>
      </c>
      <c r="J92" s="246">
        <v>0</v>
      </c>
      <c r="K92" s="242">
        <v>0</v>
      </c>
    </row>
    <row r="93" spans="1:11" s="219" customFormat="1" ht="9" customHeight="1">
      <c r="A93" s="220" t="s">
        <v>60</v>
      </c>
      <c r="B93" s="262">
        <f t="shared" si="5"/>
        <v>0</v>
      </c>
      <c r="C93" s="262">
        <v>0</v>
      </c>
      <c r="D93" s="262">
        <v>0</v>
      </c>
      <c r="E93" s="262">
        <v>0</v>
      </c>
      <c r="F93" s="262">
        <v>0</v>
      </c>
      <c r="G93" s="262">
        <v>0</v>
      </c>
      <c r="H93" s="262">
        <v>0</v>
      </c>
      <c r="I93" s="262">
        <v>0</v>
      </c>
      <c r="J93" s="246">
        <v>0</v>
      </c>
      <c r="K93" s="242">
        <v>0</v>
      </c>
    </row>
    <row r="94" spans="1:11" s="219" customFormat="1" ht="9" customHeight="1">
      <c r="A94" s="225" t="s">
        <v>61</v>
      </c>
      <c r="B94" s="289">
        <f t="shared" si="5"/>
        <v>3</v>
      </c>
      <c r="C94" s="289">
        <v>1</v>
      </c>
      <c r="D94" s="289">
        <v>0</v>
      </c>
      <c r="E94" s="289">
        <v>0</v>
      </c>
      <c r="F94" s="289">
        <v>0</v>
      </c>
      <c r="G94" s="289">
        <v>0</v>
      </c>
      <c r="H94" s="289">
        <v>0</v>
      </c>
      <c r="I94" s="289">
        <v>2</v>
      </c>
      <c r="J94" s="352">
        <v>0</v>
      </c>
      <c r="K94" s="245">
        <v>0</v>
      </c>
    </row>
    <row r="95" spans="1:11" s="219" customFormat="1" ht="9" customHeight="1">
      <c r="A95" s="220" t="s">
        <v>62</v>
      </c>
      <c r="B95" s="262">
        <f t="shared" si="5"/>
        <v>0</v>
      </c>
      <c r="C95" s="262">
        <v>0</v>
      </c>
      <c r="D95" s="262">
        <v>0</v>
      </c>
      <c r="E95" s="262">
        <v>0</v>
      </c>
      <c r="F95" s="262">
        <v>0</v>
      </c>
      <c r="G95" s="262">
        <v>0</v>
      </c>
      <c r="H95" s="262">
        <v>0</v>
      </c>
      <c r="I95" s="262">
        <v>0</v>
      </c>
      <c r="J95" s="246">
        <v>0</v>
      </c>
      <c r="K95" s="242">
        <v>0</v>
      </c>
    </row>
    <row r="96" spans="1:11" s="219" customFormat="1" ht="9" customHeight="1">
      <c r="A96" s="220" t="s">
        <v>63</v>
      </c>
      <c r="B96" s="262">
        <f t="shared" si="5"/>
        <v>130</v>
      </c>
      <c r="C96" s="262">
        <v>30</v>
      </c>
      <c r="D96" s="262">
        <v>52</v>
      </c>
      <c r="E96" s="262">
        <v>14</v>
      </c>
      <c r="F96" s="262">
        <v>4</v>
      </c>
      <c r="G96" s="262">
        <v>0</v>
      </c>
      <c r="H96" s="262">
        <v>0</v>
      </c>
      <c r="I96" s="262">
        <v>6</v>
      </c>
      <c r="J96" s="246">
        <v>24</v>
      </c>
      <c r="K96" s="242">
        <v>0</v>
      </c>
    </row>
    <row r="97" spans="1:11" s="219" customFormat="1" ht="9" customHeight="1">
      <c r="A97" s="220" t="s">
        <v>64</v>
      </c>
      <c r="B97" s="262">
        <f t="shared" si="5"/>
        <v>0</v>
      </c>
      <c r="C97" s="262">
        <v>0</v>
      </c>
      <c r="D97" s="262">
        <v>0</v>
      </c>
      <c r="E97" s="262">
        <v>0</v>
      </c>
      <c r="F97" s="262">
        <v>0</v>
      </c>
      <c r="G97" s="262">
        <v>0</v>
      </c>
      <c r="H97" s="262">
        <v>0</v>
      </c>
      <c r="I97" s="262">
        <v>0</v>
      </c>
      <c r="J97" s="246">
        <v>0</v>
      </c>
      <c r="K97" s="242">
        <v>0</v>
      </c>
    </row>
    <row r="98" spans="1:11" s="219" customFormat="1" ht="9" customHeight="1">
      <c r="A98" s="225" t="s">
        <v>65</v>
      </c>
      <c r="B98" s="289">
        <f t="shared" si="5"/>
        <v>1</v>
      </c>
      <c r="C98" s="289">
        <v>0</v>
      </c>
      <c r="D98" s="289">
        <v>0</v>
      </c>
      <c r="E98" s="289">
        <v>0</v>
      </c>
      <c r="F98" s="289">
        <v>0</v>
      </c>
      <c r="G98" s="289">
        <v>0</v>
      </c>
      <c r="H98" s="289">
        <v>0</v>
      </c>
      <c r="I98" s="289">
        <v>1</v>
      </c>
      <c r="J98" s="352">
        <v>0</v>
      </c>
      <c r="K98" s="245">
        <v>0</v>
      </c>
    </row>
    <row r="99" spans="1:11" s="219" customFormat="1" ht="9" customHeight="1">
      <c r="A99" s="220" t="s">
        <v>66</v>
      </c>
      <c r="B99" s="262">
        <f t="shared" si="5"/>
        <v>2</v>
      </c>
      <c r="C99" s="262">
        <v>1</v>
      </c>
      <c r="D99" s="262">
        <v>0</v>
      </c>
      <c r="E99" s="262">
        <v>0</v>
      </c>
      <c r="F99" s="262">
        <v>0</v>
      </c>
      <c r="G99" s="262">
        <v>0</v>
      </c>
      <c r="H99" s="262">
        <v>0</v>
      </c>
      <c r="I99" s="262">
        <v>1</v>
      </c>
      <c r="J99" s="246">
        <v>0</v>
      </c>
      <c r="K99" s="242">
        <v>0</v>
      </c>
    </row>
    <row r="100" spans="1:11" s="219" customFormat="1" ht="9" customHeight="1">
      <c r="A100" s="220" t="s">
        <v>67</v>
      </c>
      <c r="B100" s="262">
        <f t="shared" si="5"/>
        <v>1</v>
      </c>
      <c r="C100" s="262">
        <v>0</v>
      </c>
      <c r="D100" s="262">
        <v>0</v>
      </c>
      <c r="E100" s="262">
        <v>0</v>
      </c>
      <c r="F100" s="262">
        <v>0</v>
      </c>
      <c r="G100" s="262">
        <v>1</v>
      </c>
      <c r="H100" s="262">
        <v>0</v>
      </c>
      <c r="I100" s="262">
        <v>0</v>
      </c>
      <c r="J100" s="246">
        <v>0</v>
      </c>
      <c r="K100" s="242">
        <v>0</v>
      </c>
    </row>
    <row r="101" spans="1:11" s="219" customFormat="1" ht="9" customHeight="1">
      <c r="A101" s="220" t="s">
        <v>68</v>
      </c>
      <c r="B101" s="262">
        <f t="shared" si="5"/>
        <v>0</v>
      </c>
      <c r="C101" s="262">
        <v>0</v>
      </c>
      <c r="D101" s="262">
        <v>0</v>
      </c>
      <c r="E101" s="262">
        <v>0</v>
      </c>
      <c r="F101" s="262">
        <v>0</v>
      </c>
      <c r="G101" s="262">
        <v>0</v>
      </c>
      <c r="H101" s="262">
        <v>0</v>
      </c>
      <c r="I101" s="262">
        <v>0</v>
      </c>
      <c r="J101" s="246">
        <v>0</v>
      </c>
      <c r="K101" s="242">
        <v>0</v>
      </c>
    </row>
    <row r="102" spans="1:11" s="219" customFormat="1" ht="9" customHeight="1">
      <c r="A102" s="225" t="s">
        <v>69</v>
      </c>
      <c r="B102" s="289">
        <f t="shared" si="5"/>
        <v>1</v>
      </c>
      <c r="C102" s="289">
        <v>1</v>
      </c>
      <c r="D102" s="289">
        <v>0</v>
      </c>
      <c r="E102" s="289">
        <v>0</v>
      </c>
      <c r="F102" s="289">
        <v>0</v>
      </c>
      <c r="G102" s="289">
        <v>0</v>
      </c>
      <c r="H102" s="289">
        <v>0</v>
      </c>
      <c r="I102" s="289">
        <v>0</v>
      </c>
      <c r="J102" s="352">
        <v>0</v>
      </c>
      <c r="K102" s="245">
        <v>0</v>
      </c>
    </row>
    <row r="103" spans="1:11" s="219" customFormat="1" ht="9" customHeight="1">
      <c r="A103" s="220" t="s">
        <v>70</v>
      </c>
      <c r="B103" s="262">
        <f t="shared" si="5"/>
        <v>0</v>
      </c>
      <c r="C103" s="262">
        <v>0</v>
      </c>
      <c r="D103" s="262">
        <v>0</v>
      </c>
      <c r="E103" s="262">
        <v>0</v>
      </c>
      <c r="F103" s="262">
        <v>0</v>
      </c>
      <c r="G103" s="262">
        <v>0</v>
      </c>
      <c r="H103" s="262">
        <v>0</v>
      </c>
      <c r="I103" s="262">
        <v>0</v>
      </c>
      <c r="J103" s="246">
        <v>0</v>
      </c>
      <c r="K103" s="242">
        <v>0</v>
      </c>
    </row>
    <row r="104" spans="1:11" s="219" customFormat="1" ht="9" customHeight="1">
      <c r="A104" s="220" t="s">
        <v>71</v>
      </c>
      <c r="B104" s="262">
        <f t="shared" si="5"/>
        <v>0</v>
      </c>
      <c r="C104" s="262">
        <v>0</v>
      </c>
      <c r="D104" s="262">
        <v>0</v>
      </c>
      <c r="E104" s="262">
        <v>0</v>
      </c>
      <c r="F104" s="262">
        <v>0</v>
      </c>
      <c r="G104" s="262">
        <v>0</v>
      </c>
      <c r="H104" s="262">
        <v>0</v>
      </c>
      <c r="I104" s="262">
        <v>0</v>
      </c>
      <c r="J104" s="246">
        <v>0</v>
      </c>
      <c r="K104" s="242">
        <v>0</v>
      </c>
    </row>
    <row r="105" spans="1:11" s="219" customFormat="1" ht="9" customHeight="1">
      <c r="A105" s="220" t="s">
        <v>72</v>
      </c>
      <c r="B105" s="262">
        <f t="shared" si="5"/>
        <v>0</v>
      </c>
      <c r="C105" s="262">
        <v>0</v>
      </c>
      <c r="D105" s="262">
        <v>0</v>
      </c>
      <c r="E105" s="262">
        <v>0</v>
      </c>
      <c r="F105" s="262">
        <v>0</v>
      </c>
      <c r="G105" s="262">
        <v>0</v>
      </c>
      <c r="H105" s="262">
        <v>0</v>
      </c>
      <c r="I105" s="262">
        <v>0</v>
      </c>
      <c r="J105" s="246">
        <v>0</v>
      </c>
      <c r="K105" s="242">
        <v>0</v>
      </c>
    </row>
    <row r="106" spans="1:11" s="219" customFormat="1" ht="9" customHeight="1">
      <c r="A106" s="225" t="s">
        <v>73</v>
      </c>
      <c r="B106" s="289">
        <f t="shared" si="5"/>
        <v>7</v>
      </c>
      <c r="C106" s="289">
        <v>2</v>
      </c>
      <c r="D106" s="289">
        <v>0</v>
      </c>
      <c r="E106" s="289">
        <v>5</v>
      </c>
      <c r="F106" s="289">
        <v>0</v>
      </c>
      <c r="G106" s="289">
        <v>0</v>
      </c>
      <c r="H106" s="289">
        <v>0</v>
      </c>
      <c r="I106" s="289">
        <v>0</v>
      </c>
      <c r="J106" s="352">
        <v>0</v>
      </c>
      <c r="K106" s="245">
        <v>0</v>
      </c>
    </row>
    <row r="107" spans="1:11" s="219" customFormat="1" ht="9" customHeight="1">
      <c r="A107" s="220" t="s">
        <v>74</v>
      </c>
      <c r="B107" s="262">
        <f t="shared" si="5"/>
        <v>1</v>
      </c>
      <c r="C107" s="262">
        <v>0</v>
      </c>
      <c r="D107" s="262">
        <v>0</v>
      </c>
      <c r="E107" s="262">
        <v>0</v>
      </c>
      <c r="F107" s="262">
        <v>0</v>
      </c>
      <c r="G107" s="262">
        <v>0</v>
      </c>
      <c r="H107" s="262">
        <v>0</v>
      </c>
      <c r="I107" s="262">
        <v>1</v>
      </c>
      <c r="J107" s="246">
        <v>0</v>
      </c>
      <c r="K107" s="242">
        <v>0</v>
      </c>
    </row>
    <row r="108" spans="1:11" s="219" customFormat="1" ht="9" customHeight="1">
      <c r="A108" s="220" t="s">
        <v>75</v>
      </c>
      <c r="B108" s="262">
        <f t="shared" si="5"/>
        <v>18</v>
      </c>
      <c r="C108" s="262">
        <v>13</v>
      </c>
      <c r="D108" s="262">
        <v>0</v>
      </c>
      <c r="E108" s="262">
        <v>1</v>
      </c>
      <c r="F108" s="262">
        <v>0</v>
      </c>
      <c r="G108" s="262">
        <v>0</v>
      </c>
      <c r="H108" s="262">
        <v>0</v>
      </c>
      <c r="I108" s="262">
        <v>1</v>
      </c>
      <c r="J108" s="246">
        <v>3</v>
      </c>
      <c r="K108" s="242">
        <v>0</v>
      </c>
    </row>
    <row r="109" spans="1:11" s="219" customFormat="1" ht="9" customHeight="1">
      <c r="A109" s="220" t="s">
        <v>76</v>
      </c>
      <c r="B109" s="262">
        <f t="shared" si="5"/>
        <v>0</v>
      </c>
      <c r="C109" s="262">
        <v>0</v>
      </c>
      <c r="D109" s="262">
        <v>0</v>
      </c>
      <c r="E109" s="262">
        <v>0</v>
      </c>
      <c r="F109" s="262">
        <v>0</v>
      </c>
      <c r="G109" s="262">
        <v>0</v>
      </c>
      <c r="H109" s="262">
        <v>0</v>
      </c>
      <c r="I109" s="262">
        <v>0</v>
      </c>
      <c r="J109" s="246">
        <v>0</v>
      </c>
      <c r="K109" s="242">
        <v>0</v>
      </c>
    </row>
    <row r="110" spans="1:11" s="219" customFormat="1" ht="9" customHeight="1">
      <c r="A110" s="225" t="s">
        <v>77</v>
      </c>
      <c r="B110" s="289">
        <f t="shared" si="5"/>
        <v>0</v>
      </c>
      <c r="C110" s="289">
        <v>0</v>
      </c>
      <c r="D110" s="289">
        <v>0</v>
      </c>
      <c r="E110" s="289">
        <v>0</v>
      </c>
      <c r="F110" s="289">
        <v>0</v>
      </c>
      <c r="G110" s="289">
        <v>0</v>
      </c>
      <c r="H110" s="289">
        <v>0</v>
      </c>
      <c r="I110" s="289">
        <v>0</v>
      </c>
      <c r="J110" s="352">
        <v>0</v>
      </c>
      <c r="K110" s="245">
        <v>0</v>
      </c>
    </row>
    <row r="111" spans="1:11" s="219" customFormat="1" ht="9" customHeight="1">
      <c r="A111" s="220" t="s">
        <v>78</v>
      </c>
      <c r="B111" s="262">
        <f t="shared" si="5"/>
        <v>2</v>
      </c>
      <c r="C111" s="262">
        <v>0</v>
      </c>
      <c r="D111" s="262">
        <v>1</v>
      </c>
      <c r="E111" s="262">
        <v>0</v>
      </c>
      <c r="F111" s="262">
        <v>0</v>
      </c>
      <c r="G111" s="262">
        <v>0</v>
      </c>
      <c r="H111" s="262">
        <v>0</v>
      </c>
      <c r="I111" s="262">
        <v>1</v>
      </c>
      <c r="J111" s="246">
        <v>0</v>
      </c>
      <c r="K111" s="242">
        <v>0</v>
      </c>
    </row>
    <row r="112" spans="1:11" s="219" customFormat="1" ht="9" customHeight="1">
      <c r="A112" s="220" t="s">
        <v>79</v>
      </c>
      <c r="B112" s="262">
        <f t="shared" si="5"/>
        <v>0</v>
      </c>
      <c r="C112" s="262">
        <v>0</v>
      </c>
      <c r="D112" s="262">
        <v>0</v>
      </c>
      <c r="E112" s="262">
        <v>0</v>
      </c>
      <c r="F112" s="262">
        <v>0</v>
      </c>
      <c r="G112" s="262">
        <v>0</v>
      </c>
      <c r="H112" s="262">
        <v>0</v>
      </c>
      <c r="I112" s="262">
        <v>0</v>
      </c>
      <c r="J112" s="246">
        <v>0</v>
      </c>
      <c r="K112" s="242">
        <v>0</v>
      </c>
    </row>
    <row r="113" spans="1:11" s="219" customFormat="1" ht="9" customHeight="1">
      <c r="A113" s="220" t="s">
        <v>80</v>
      </c>
      <c r="B113" s="262">
        <f t="shared" si="5"/>
        <v>0</v>
      </c>
      <c r="C113" s="262">
        <v>0</v>
      </c>
      <c r="D113" s="262">
        <v>0</v>
      </c>
      <c r="E113" s="262">
        <v>0</v>
      </c>
      <c r="F113" s="262">
        <v>0</v>
      </c>
      <c r="G113" s="262">
        <v>0</v>
      </c>
      <c r="H113" s="262">
        <v>0</v>
      </c>
      <c r="I113" s="262">
        <v>0</v>
      </c>
      <c r="J113" s="246">
        <v>0</v>
      </c>
      <c r="K113" s="242">
        <v>0</v>
      </c>
    </row>
    <row r="114" spans="1:11" s="219" customFormat="1" ht="9" customHeight="1">
      <c r="A114" s="225" t="s">
        <v>81</v>
      </c>
      <c r="B114" s="289">
        <f t="shared" si="5"/>
        <v>0</v>
      </c>
      <c r="C114" s="289">
        <v>0</v>
      </c>
      <c r="D114" s="289">
        <v>0</v>
      </c>
      <c r="E114" s="289">
        <v>0</v>
      </c>
      <c r="F114" s="289">
        <v>0</v>
      </c>
      <c r="G114" s="289">
        <v>0</v>
      </c>
      <c r="H114" s="289">
        <v>0</v>
      </c>
      <c r="I114" s="289">
        <v>0</v>
      </c>
      <c r="J114" s="352">
        <v>0</v>
      </c>
      <c r="K114" s="245">
        <v>0</v>
      </c>
    </row>
    <row r="115" spans="1:11" s="219" customFormat="1" ht="9" customHeight="1">
      <c r="A115" s="253"/>
      <c r="B115" s="256"/>
      <c r="C115" s="253"/>
      <c r="D115" s="253"/>
      <c r="E115" s="253"/>
      <c r="F115" s="253"/>
      <c r="G115" s="253"/>
      <c r="H115" s="253"/>
      <c r="I115" s="253"/>
      <c r="J115" s="253"/>
      <c r="K115" s="253"/>
    </row>
    <row r="116" spans="1:11" s="219" customFormat="1" ht="9" customHeight="1">
      <c r="A116" s="328">
        <v>2003</v>
      </c>
      <c r="B116" s="242"/>
      <c r="C116" s="242"/>
      <c r="D116" s="242"/>
      <c r="E116" s="242"/>
      <c r="F116" s="242"/>
      <c r="G116" s="242"/>
      <c r="H116" s="242"/>
      <c r="I116" s="242"/>
      <c r="J116" s="242"/>
      <c r="K116" s="242"/>
    </row>
    <row r="117" spans="1:11" s="219" customFormat="1" ht="9" customHeight="1">
      <c r="A117" s="222" t="s">
        <v>102</v>
      </c>
      <c r="B117" s="261">
        <f t="shared" ref="B117:K117" si="6">SUM(B119:B150)</f>
        <v>202</v>
      </c>
      <c r="C117" s="261">
        <f t="shared" si="6"/>
        <v>57</v>
      </c>
      <c r="D117" s="261">
        <f t="shared" si="6"/>
        <v>70</v>
      </c>
      <c r="E117" s="261">
        <f t="shared" si="6"/>
        <v>37</v>
      </c>
      <c r="F117" s="261">
        <f t="shared" si="6"/>
        <v>2</v>
      </c>
      <c r="G117" s="261">
        <f t="shared" si="6"/>
        <v>0</v>
      </c>
      <c r="H117" s="261">
        <f t="shared" si="6"/>
        <v>1</v>
      </c>
      <c r="I117" s="261">
        <f t="shared" si="6"/>
        <v>22</v>
      </c>
      <c r="J117" s="261">
        <f t="shared" si="6"/>
        <v>13</v>
      </c>
      <c r="K117" s="261">
        <f t="shared" si="6"/>
        <v>0</v>
      </c>
    </row>
    <row r="118" spans="1:11" s="219" customFormat="1" ht="3.95" customHeight="1">
      <c r="A118" s="222"/>
      <c r="B118" s="243"/>
      <c r="C118" s="243"/>
      <c r="D118" s="243"/>
      <c r="E118" s="243"/>
      <c r="F118" s="243"/>
      <c r="G118" s="243"/>
      <c r="H118" s="243"/>
      <c r="I118" s="243"/>
      <c r="J118" s="243"/>
      <c r="K118" s="243"/>
    </row>
    <row r="119" spans="1:11" s="219" customFormat="1" ht="9" customHeight="1">
      <c r="A119" s="220" t="s">
        <v>50</v>
      </c>
      <c r="B119" s="262">
        <f t="shared" ref="B119:B150" si="7">SUM(C119:K119)</f>
        <v>0</v>
      </c>
      <c r="C119" s="262">
        <v>0</v>
      </c>
      <c r="D119" s="262">
        <v>0</v>
      </c>
      <c r="E119" s="262">
        <v>0</v>
      </c>
      <c r="F119" s="262">
        <v>0</v>
      </c>
      <c r="G119" s="262">
        <v>0</v>
      </c>
      <c r="H119" s="262">
        <v>0</v>
      </c>
      <c r="I119" s="262">
        <v>0</v>
      </c>
      <c r="J119" s="246">
        <v>0</v>
      </c>
      <c r="K119" s="242">
        <v>0</v>
      </c>
    </row>
    <row r="120" spans="1:11" s="219" customFormat="1" ht="9" customHeight="1">
      <c r="A120" s="220" t="s">
        <v>51</v>
      </c>
      <c r="B120" s="262">
        <f t="shared" si="7"/>
        <v>22</v>
      </c>
      <c r="C120" s="262">
        <v>2</v>
      </c>
      <c r="D120" s="262">
        <v>6</v>
      </c>
      <c r="E120" s="262">
        <v>8</v>
      </c>
      <c r="F120" s="262">
        <v>0</v>
      </c>
      <c r="G120" s="262">
        <v>0</v>
      </c>
      <c r="H120" s="262">
        <v>0</v>
      </c>
      <c r="I120" s="262">
        <v>6</v>
      </c>
      <c r="J120" s="246">
        <v>0</v>
      </c>
      <c r="K120" s="242">
        <v>0</v>
      </c>
    </row>
    <row r="121" spans="1:11" s="219" customFormat="1" ht="9" customHeight="1">
      <c r="A121" s="220" t="s">
        <v>52</v>
      </c>
      <c r="B121" s="262">
        <f t="shared" si="7"/>
        <v>3</v>
      </c>
      <c r="C121" s="262">
        <v>1</v>
      </c>
      <c r="D121" s="262">
        <v>1</v>
      </c>
      <c r="E121" s="262">
        <v>0</v>
      </c>
      <c r="F121" s="262">
        <v>0</v>
      </c>
      <c r="G121" s="262">
        <v>0</v>
      </c>
      <c r="H121" s="262">
        <v>0</v>
      </c>
      <c r="I121" s="262">
        <v>1</v>
      </c>
      <c r="J121" s="246">
        <v>0</v>
      </c>
      <c r="K121" s="242">
        <v>0</v>
      </c>
    </row>
    <row r="122" spans="1:11" s="219" customFormat="1" ht="9" customHeight="1">
      <c r="A122" s="225" t="s">
        <v>53</v>
      </c>
      <c r="B122" s="289">
        <f t="shared" si="7"/>
        <v>0</v>
      </c>
      <c r="C122" s="289">
        <v>0</v>
      </c>
      <c r="D122" s="289">
        <v>0</v>
      </c>
      <c r="E122" s="289">
        <v>0</v>
      </c>
      <c r="F122" s="289">
        <v>0</v>
      </c>
      <c r="G122" s="289">
        <v>0</v>
      </c>
      <c r="H122" s="289">
        <v>0</v>
      </c>
      <c r="I122" s="289">
        <v>0</v>
      </c>
      <c r="J122" s="352">
        <v>0</v>
      </c>
      <c r="K122" s="245">
        <v>0</v>
      </c>
    </row>
    <row r="123" spans="1:11" s="219" customFormat="1" ht="9" customHeight="1">
      <c r="A123" s="220" t="s">
        <v>54</v>
      </c>
      <c r="B123" s="262">
        <f t="shared" si="7"/>
        <v>1</v>
      </c>
      <c r="C123" s="262">
        <v>0</v>
      </c>
      <c r="D123" s="262">
        <v>1</v>
      </c>
      <c r="E123" s="262">
        <v>0</v>
      </c>
      <c r="F123" s="262">
        <v>0</v>
      </c>
      <c r="G123" s="262">
        <v>0</v>
      </c>
      <c r="H123" s="262">
        <v>0</v>
      </c>
      <c r="I123" s="262">
        <v>0</v>
      </c>
      <c r="J123" s="246">
        <v>0</v>
      </c>
      <c r="K123" s="242">
        <v>0</v>
      </c>
    </row>
    <row r="124" spans="1:11" s="219" customFormat="1" ht="9" customHeight="1">
      <c r="A124" s="220" t="s">
        <v>55</v>
      </c>
      <c r="B124" s="262">
        <f t="shared" si="7"/>
        <v>0</v>
      </c>
      <c r="C124" s="262">
        <v>0</v>
      </c>
      <c r="D124" s="262">
        <v>0</v>
      </c>
      <c r="E124" s="262">
        <v>0</v>
      </c>
      <c r="F124" s="262">
        <v>0</v>
      </c>
      <c r="G124" s="262">
        <v>0</v>
      </c>
      <c r="H124" s="262">
        <v>0</v>
      </c>
      <c r="I124" s="262">
        <v>0</v>
      </c>
      <c r="J124" s="246">
        <v>0</v>
      </c>
      <c r="K124" s="242">
        <v>0</v>
      </c>
    </row>
    <row r="125" spans="1:11" s="219" customFormat="1" ht="9" customHeight="1">
      <c r="A125" s="220" t="s">
        <v>56</v>
      </c>
      <c r="B125" s="262">
        <f t="shared" si="7"/>
        <v>0</v>
      </c>
      <c r="C125" s="262">
        <v>0</v>
      </c>
      <c r="D125" s="262">
        <v>0</v>
      </c>
      <c r="E125" s="262">
        <v>0</v>
      </c>
      <c r="F125" s="262">
        <v>0</v>
      </c>
      <c r="G125" s="262">
        <v>0</v>
      </c>
      <c r="H125" s="262">
        <v>0</v>
      </c>
      <c r="I125" s="262">
        <v>0</v>
      </c>
      <c r="J125" s="246">
        <v>0</v>
      </c>
      <c r="K125" s="242">
        <v>0</v>
      </c>
    </row>
    <row r="126" spans="1:11" s="219" customFormat="1" ht="9" customHeight="1">
      <c r="A126" s="225" t="s">
        <v>57</v>
      </c>
      <c r="B126" s="289">
        <f t="shared" si="7"/>
        <v>0</v>
      </c>
      <c r="C126" s="289">
        <v>0</v>
      </c>
      <c r="D126" s="289">
        <v>0</v>
      </c>
      <c r="E126" s="289">
        <v>0</v>
      </c>
      <c r="F126" s="289">
        <v>0</v>
      </c>
      <c r="G126" s="289">
        <v>0</v>
      </c>
      <c r="H126" s="289">
        <v>0</v>
      </c>
      <c r="I126" s="289">
        <v>0</v>
      </c>
      <c r="J126" s="352">
        <v>0</v>
      </c>
      <c r="K126" s="245">
        <v>0</v>
      </c>
    </row>
    <row r="127" spans="1:11" s="219" customFormat="1" ht="9" customHeight="1">
      <c r="A127" s="220" t="s">
        <v>58</v>
      </c>
      <c r="B127" s="262">
        <f t="shared" si="7"/>
        <v>41</v>
      </c>
      <c r="C127" s="262">
        <v>15</v>
      </c>
      <c r="D127" s="262">
        <v>13</v>
      </c>
      <c r="E127" s="262">
        <v>3</v>
      </c>
      <c r="F127" s="262">
        <v>0</v>
      </c>
      <c r="G127" s="262">
        <v>0</v>
      </c>
      <c r="H127" s="262">
        <v>1</v>
      </c>
      <c r="I127" s="262">
        <v>5</v>
      </c>
      <c r="J127" s="246">
        <v>4</v>
      </c>
      <c r="K127" s="242">
        <v>0</v>
      </c>
    </row>
    <row r="128" spans="1:11" s="219" customFormat="1" ht="9" customHeight="1">
      <c r="A128" s="220" t="s">
        <v>59</v>
      </c>
      <c r="B128" s="262">
        <f t="shared" si="7"/>
        <v>0</v>
      </c>
      <c r="C128" s="262">
        <v>0</v>
      </c>
      <c r="D128" s="262">
        <v>0</v>
      </c>
      <c r="E128" s="262">
        <v>0</v>
      </c>
      <c r="F128" s="262">
        <v>0</v>
      </c>
      <c r="G128" s="262">
        <v>0</v>
      </c>
      <c r="H128" s="262">
        <v>0</v>
      </c>
      <c r="I128" s="262">
        <v>0</v>
      </c>
      <c r="J128" s="246">
        <v>0</v>
      </c>
      <c r="K128" s="242">
        <v>0</v>
      </c>
    </row>
    <row r="129" spans="1:11" s="219" customFormat="1" ht="9" customHeight="1">
      <c r="A129" s="220" t="s">
        <v>60</v>
      </c>
      <c r="B129" s="262">
        <f t="shared" si="7"/>
        <v>0</v>
      </c>
      <c r="C129" s="262">
        <v>0</v>
      </c>
      <c r="D129" s="262">
        <v>0</v>
      </c>
      <c r="E129" s="262">
        <v>0</v>
      </c>
      <c r="F129" s="262">
        <v>0</v>
      </c>
      <c r="G129" s="262">
        <v>0</v>
      </c>
      <c r="H129" s="262">
        <v>0</v>
      </c>
      <c r="I129" s="262">
        <v>0</v>
      </c>
      <c r="J129" s="246">
        <v>0</v>
      </c>
      <c r="K129" s="242">
        <v>0</v>
      </c>
    </row>
    <row r="130" spans="1:11" s="219" customFormat="1" ht="9" customHeight="1">
      <c r="A130" s="225" t="s">
        <v>61</v>
      </c>
      <c r="B130" s="289">
        <f t="shared" si="7"/>
        <v>1</v>
      </c>
      <c r="C130" s="289">
        <v>0</v>
      </c>
      <c r="D130" s="289">
        <v>0</v>
      </c>
      <c r="E130" s="289">
        <v>0</v>
      </c>
      <c r="F130" s="289">
        <v>0</v>
      </c>
      <c r="G130" s="289">
        <v>0</v>
      </c>
      <c r="H130" s="289">
        <v>0</v>
      </c>
      <c r="I130" s="289">
        <v>1</v>
      </c>
      <c r="J130" s="352">
        <v>0</v>
      </c>
      <c r="K130" s="245">
        <v>0</v>
      </c>
    </row>
    <row r="131" spans="1:11" s="219" customFormat="1" ht="9" customHeight="1">
      <c r="A131" s="220" t="s">
        <v>62</v>
      </c>
      <c r="B131" s="262">
        <f t="shared" si="7"/>
        <v>0</v>
      </c>
      <c r="C131" s="262">
        <v>0</v>
      </c>
      <c r="D131" s="262">
        <v>0</v>
      </c>
      <c r="E131" s="262">
        <v>0</v>
      </c>
      <c r="F131" s="262">
        <v>0</v>
      </c>
      <c r="G131" s="262">
        <v>0</v>
      </c>
      <c r="H131" s="262">
        <v>0</v>
      </c>
      <c r="I131" s="262">
        <v>0</v>
      </c>
      <c r="J131" s="246">
        <v>0</v>
      </c>
      <c r="K131" s="242">
        <v>0</v>
      </c>
    </row>
    <row r="132" spans="1:11" s="219" customFormat="1" ht="9" customHeight="1">
      <c r="A132" s="220" t="s">
        <v>63</v>
      </c>
      <c r="B132" s="262">
        <f t="shared" si="7"/>
        <v>106</v>
      </c>
      <c r="C132" s="262">
        <v>30</v>
      </c>
      <c r="D132" s="262">
        <v>47</v>
      </c>
      <c r="E132" s="262">
        <v>19</v>
      </c>
      <c r="F132" s="262">
        <v>2</v>
      </c>
      <c r="G132" s="262">
        <v>0</v>
      </c>
      <c r="H132" s="262">
        <v>0</v>
      </c>
      <c r="I132" s="262">
        <v>2</v>
      </c>
      <c r="J132" s="246">
        <v>6</v>
      </c>
      <c r="K132" s="242">
        <v>0</v>
      </c>
    </row>
    <row r="133" spans="1:11" s="219" customFormat="1" ht="9" customHeight="1">
      <c r="A133" s="220" t="s">
        <v>64</v>
      </c>
      <c r="B133" s="262">
        <f t="shared" si="7"/>
        <v>0</v>
      </c>
      <c r="C133" s="262">
        <v>0</v>
      </c>
      <c r="D133" s="262">
        <v>0</v>
      </c>
      <c r="E133" s="262">
        <v>0</v>
      </c>
      <c r="F133" s="262">
        <v>0</v>
      </c>
      <c r="G133" s="262">
        <v>0</v>
      </c>
      <c r="H133" s="262">
        <v>0</v>
      </c>
      <c r="I133" s="262">
        <v>0</v>
      </c>
      <c r="J133" s="246">
        <v>0</v>
      </c>
      <c r="K133" s="242">
        <v>0</v>
      </c>
    </row>
    <row r="134" spans="1:11" s="219" customFormat="1" ht="9" customHeight="1">
      <c r="A134" s="225" t="s">
        <v>65</v>
      </c>
      <c r="B134" s="289">
        <f t="shared" si="7"/>
        <v>1</v>
      </c>
      <c r="C134" s="289">
        <v>1</v>
      </c>
      <c r="D134" s="289">
        <v>0</v>
      </c>
      <c r="E134" s="289">
        <v>0</v>
      </c>
      <c r="F134" s="289">
        <v>0</v>
      </c>
      <c r="G134" s="289">
        <v>0</v>
      </c>
      <c r="H134" s="289">
        <v>0</v>
      </c>
      <c r="I134" s="289">
        <v>0</v>
      </c>
      <c r="J134" s="352">
        <v>0</v>
      </c>
      <c r="K134" s="245">
        <v>0</v>
      </c>
    </row>
    <row r="135" spans="1:11" s="219" customFormat="1" ht="9" customHeight="1">
      <c r="A135" s="220" t="s">
        <v>66</v>
      </c>
      <c r="B135" s="262">
        <f t="shared" si="7"/>
        <v>3</v>
      </c>
      <c r="C135" s="262">
        <v>1</v>
      </c>
      <c r="D135" s="262">
        <v>0</v>
      </c>
      <c r="E135" s="262">
        <v>0</v>
      </c>
      <c r="F135" s="262">
        <v>0</v>
      </c>
      <c r="G135" s="262">
        <v>0</v>
      </c>
      <c r="H135" s="262">
        <v>0</v>
      </c>
      <c r="I135" s="262">
        <v>0</v>
      </c>
      <c r="J135" s="246">
        <v>2</v>
      </c>
      <c r="K135" s="242">
        <v>0</v>
      </c>
    </row>
    <row r="136" spans="1:11" s="219" customFormat="1" ht="9" customHeight="1">
      <c r="A136" s="220" t="s">
        <v>67</v>
      </c>
      <c r="B136" s="262">
        <f t="shared" si="7"/>
        <v>0</v>
      </c>
      <c r="C136" s="262">
        <v>0</v>
      </c>
      <c r="D136" s="262">
        <v>0</v>
      </c>
      <c r="E136" s="262">
        <v>0</v>
      </c>
      <c r="F136" s="262">
        <v>0</v>
      </c>
      <c r="G136" s="262">
        <v>0</v>
      </c>
      <c r="H136" s="262">
        <v>0</v>
      </c>
      <c r="I136" s="262">
        <v>0</v>
      </c>
      <c r="J136" s="246">
        <v>0</v>
      </c>
      <c r="K136" s="242">
        <v>0</v>
      </c>
    </row>
    <row r="137" spans="1:11" s="219" customFormat="1" ht="9" customHeight="1">
      <c r="A137" s="220" t="s">
        <v>68</v>
      </c>
      <c r="B137" s="262">
        <f t="shared" si="7"/>
        <v>0</v>
      </c>
      <c r="C137" s="262">
        <v>0</v>
      </c>
      <c r="D137" s="262">
        <v>0</v>
      </c>
      <c r="E137" s="262">
        <v>0</v>
      </c>
      <c r="F137" s="262">
        <v>0</v>
      </c>
      <c r="G137" s="262">
        <v>0</v>
      </c>
      <c r="H137" s="262">
        <v>0</v>
      </c>
      <c r="I137" s="262">
        <v>0</v>
      </c>
      <c r="J137" s="246">
        <v>0</v>
      </c>
      <c r="K137" s="242">
        <v>0</v>
      </c>
    </row>
    <row r="138" spans="1:11" s="219" customFormat="1" ht="9" customHeight="1">
      <c r="A138" s="225" t="s">
        <v>69</v>
      </c>
      <c r="B138" s="289">
        <f t="shared" si="7"/>
        <v>1</v>
      </c>
      <c r="C138" s="289">
        <v>0</v>
      </c>
      <c r="D138" s="289">
        <v>0</v>
      </c>
      <c r="E138" s="289">
        <v>0</v>
      </c>
      <c r="F138" s="289">
        <v>0</v>
      </c>
      <c r="G138" s="289">
        <v>0</v>
      </c>
      <c r="H138" s="289">
        <v>0</v>
      </c>
      <c r="I138" s="289">
        <v>1</v>
      </c>
      <c r="J138" s="352">
        <v>0</v>
      </c>
      <c r="K138" s="245">
        <v>0</v>
      </c>
    </row>
    <row r="139" spans="1:11" s="219" customFormat="1" ht="9" customHeight="1">
      <c r="A139" s="220" t="s">
        <v>70</v>
      </c>
      <c r="B139" s="262">
        <f t="shared" si="7"/>
        <v>0</v>
      </c>
      <c r="C139" s="262">
        <v>0</v>
      </c>
      <c r="D139" s="262">
        <v>0</v>
      </c>
      <c r="E139" s="262">
        <v>0</v>
      </c>
      <c r="F139" s="262">
        <v>0</v>
      </c>
      <c r="G139" s="262">
        <v>0</v>
      </c>
      <c r="H139" s="262">
        <v>0</v>
      </c>
      <c r="I139" s="262">
        <v>0</v>
      </c>
      <c r="J139" s="246">
        <v>0</v>
      </c>
      <c r="K139" s="242">
        <v>0</v>
      </c>
    </row>
    <row r="140" spans="1:11" s="219" customFormat="1" ht="9" customHeight="1">
      <c r="A140" s="220" t="s">
        <v>71</v>
      </c>
      <c r="B140" s="262">
        <f t="shared" si="7"/>
        <v>0</v>
      </c>
      <c r="C140" s="262">
        <v>0</v>
      </c>
      <c r="D140" s="262">
        <v>0</v>
      </c>
      <c r="E140" s="262">
        <v>0</v>
      </c>
      <c r="F140" s="262">
        <v>0</v>
      </c>
      <c r="G140" s="262">
        <v>0</v>
      </c>
      <c r="H140" s="262">
        <v>0</v>
      </c>
      <c r="I140" s="262">
        <v>0</v>
      </c>
      <c r="J140" s="246">
        <v>0</v>
      </c>
      <c r="K140" s="242">
        <v>0</v>
      </c>
    </row>
    <row r="141" spans="1:11" s="219" customFormat="1" ht="9" customHeight="1">
      <c r="A141" s="220" t="s">
        <v>72</v>
      </c>
      <c r="B141" s="262">
        <f t="shared" si="7"/>
        <v>0</v>
      </c>
      <c r="C141" s="262">
        <v>0</v>
      </c>
      <c r="D141" s="262">
        <v>0</v>
      </c>
      <c r="E141" s="262">
        <v>0</v>
      </c>
      <c r="F141" s="262">
        <v>0</v>
      </c>
      <c r="G141" s="262">
        <v>0</v>
      </c>
      <c r="H141" s="262">
        <v>0</v>
      </c>
      <c r="I141" s="262">
        <v>0</v>
      </c>
      <c r="J141" s="246">
        <v>0</v>
      </c>
      <c r="K141" s="242">
        <v>0</v>
      </c>
    </row>
    <row r="142" spans="1:11" s="219" customFormat="1" ht="9" customHeight="1">
      <c r="A142" s="225" t="s">
        <v>73</v>
      </c>
      <c r="B142" s="289">
        <f t="shared" si="7"/>
        <v>5</v>
      </c>
      <c r="C142" s="289">
        <v>3</v>
      </c>
      <c r="D142" s="289">
        <v>0</v>
      </c>
      <c r="E142" s="289">
        <v>1</v>
      </c>
      <c r="F142" s="289">
        <v>0</v>
      </c>
      <c r="G142" s="289">
        <v>0</v>
      </c>
      <c r="H142" s="289">
        <v>0</v>
      </c>
      <c r="I142" s="289">
        <v>0</v>
      </c>
      <c r="J142" s="352">
        <v>1</v>
      </c>
      <c r="K142" s="245">
        <v>0</v>
      </c>
    </row>
    <row r="143" spans="1:11" s="219" customFormat="1" ht="9" customHeight="1">
      <c r="A143" s="220" t="s">
        <v>74</v>
      </c>
      <c r="B143" s="262">
        <f t="shared" si="7"/>
        <v>1</v>
      </c>
      <c r="C143" s="262">
        <v>0</v>
      </c>
      <c r="D143" s="262">
        <v>0</v>
      </c>
      <c r="E143" s="262">
        <v>1</v>
      </c>
      <c r="F143" s="262">
        <v>0</v>
      </c>
      <c r="G143" s="262">
        <v>0</v>
      </c>
      <c r="H143" s="262">
        <v>0</v>
      </c>
      <c r="I143" s="262">
        <v>0</v>
      </c>
      <c r="J143" s="246">
        <v>0</v>
      </c>
      <c r="K143" s="242">
        <v>0</v>
      </c>
    </row>
    <row r="144" spans="1:11" s="219" customFormat="1" ht="9" customHeight="1">
      <c r="A144" s="220" t="s">
        <v>75</v>
      </c>
      <c r="B144" s="262">
        <f t="shared" si="7"/>
        <v>10</v>
      </c>
      <c r="C144" s="262">
        <v>4</v>
      </c>
      <c r="D144" s="262">
        <v>2</v>
      </c>
      <c r="E144" s="262">
        <v>0</v>
      </c>
      <c r="F144" s="262">
        <v>0</v>
      </c>
      <c r="G144" s="262">
        <v>0</v>
      </c>
      <c r="H144" s="262">
        <v>0</v>
      </c>
      <c r="I144" s="262">
        <v>4</v>
      </c>
      <c r="J144" s="246">
        <v>0</v>
      </c>
      <c r="K144" s="242">
        <v>0</v>
      </c>
    </row>
    <row r="145" spans="1:11" s="219" customFormat="1" ht="9" customHeight="1">
      <c r="A145" s="220" t="s">
        <v>76</v>
      </c>
      <c r="B145" s="262">
        <f t="shared" si="7"/>
        <v>0</v>
      </c>
      <c r="C145" s="262">
        <v>0</v>
      </c>
      <c r="D145" s="262">
        <v>0</v>
      </c>
      <c r="E145" s="262">
        <v>0</v>
      </c>
      <c r="F145" s="262">
        <v>0</v>
      </c>
      <c r="G145" s="262">
        <v>0</v>
      </c>
      <c r="H145" s="262">
        <v>0</v>
      </c>
      <c r="I145" s="262">
        <v>0</v>
      </c>
      <c r="J145" s="246">
        <v>0</v>
      </c>
      <c r="K145" s="242">
        <v>0</v>
      </c>
    </row>
    <row r="146" spans="1:11" s="219" customFormat="1" ht="9" customHeight="1">
      <c r="A146" s="225" t="s">
        <v>77</v>
      </c>
      <c r="B146" s="289">
        <f t="shared" si="7"/>
        <v>0</v>
      </c>
      <c r="C146" s="289">
        <v>0</v>
      </c>
      <c r="D146" s="289">
        <v>0</v>
      </c>
      <c r="E146" s="289">
        <v>0</v>
      </c>
      <c r="F146" s="289">
        <v>0</v>
      </c>
      <c r="G146" s="289">
        <v>0</v>
      </c>
      <c r="H146" s="289">
        <v>0</v>
      </c>
      <c r="I146" s="289">
        <v>0</v>
      </c>
      <c r="J146" s="352">
        <v>0</v>
      </c>
      <c r="K146" s="245">
        <v>0</v>
      </c>
    </row>
    <row r="147" spans="1:11" s="219" customFormat="1" ht="9" customHeight="1">
      <c r="A147" s="220" t="s">
        <v>78</v>
      </c>
      <c r="B147" s="262">
        <f t="shared" si="7"/>
        <v>7</v>
      </c>
      <c r="C147" s="262">
        <v>0</v>
      </c>
      <c r="D147" s="262">
        <v>0</v>
      </c>
      <c r="E147" s="262">
        <v>5</v>
      </c>
      <c r="F147" s="262">
        <v>0</v>
      </c>
      <c r="G147" s="262">
        <v>0</v>
      </c>
      <c r="H147" s="262">
        <v>0</v>
      </c>
      <c r="I147" s="262">
        <v>2</v>
      </c>
      <c r="J147" s="246">
        <v>0</v>
      </c>
      <c r="K147" s="242">
        <v>0</v>
      </c>
    </row>
    <row r="148" spans="1:11" s="219" customFormat="1" ht="9" customHeight="1">
      <c r="A148" s="220" t="s">
        <v>79</v>
      </c>
      <c r="B148" s="262">
        <f t="shared" si="7"/>
        <v>0</v>
      </c>
      <c r="C148" s="262">
        <v>0</v>
      </c>
      <c r="D148" s="262">
        <v>0</v>
      </c>
      <c r="E148" s="262">
        <v>0</v>
      </c>
      <c r="F148" s="262">
        <v>0</v>
      </c>
      <c r="G148" s="262">
        <v>0</v>
      </c>
      <c r="H148" s="262">
        <v>0</v>
      </c>
      <c r="I148" s="262">
        <v>0</v>
      </c>
      <c r="J148" s="246">
        <v>0</v>
      </c>
      <c r="K148" s="242">
        <v>0</v>
      </c>
    </row>
    <row r="149" spans="1:11" s="219" customFormat="1" ht="9" customHeight="1">
      <c r="A149" s="220" t="s">
        <v>80</v>
      </c>
      <c r="B149" s="262">
        <f t="shared" si="7"/>
        <v>0</v>
      </c>
      <c r="C149" s="262">
        <v>0</v>
      </c>
      <c r="D149" s="262">
        <v>0</v>
      </c>
      <c r="E149" s="262">
        <v>0</v>
      </c>
      <c r="F149" s="262">
        <v>0</v>
      </c>
      <c r="G149" s="262">
        <v>0</v>
      </c>
      <c r="H149" s="262">
        <v>0</v>
      </c>
      <c r="I149" s="262">
        <v>0</v>
      </c>
      <c r="J149" s="246">
        <v>0</v>
      </c>
      <c r="K149" s="242">
        <v>0</v>
      </c>
    </row>
    <row r="150" spans="1:11" s="219" customFormat="1" ht="9" customHeight="1">
      <c r="A150" s="225" t="s">
        <v>81</v>
      </c>
      <c r="B150" s="289">
        <f t="shared" si="7"/>
        <v>0</v>
      </c>
      <c r="C150" s="289">
        <v>0</v>
      </c>
      <c r="D150" s="289">
        <v>0</v>
      </c>
      <c r="E150" s="289">
        <v>0</v>
      </c>
      <c r="F150" s="289">
        <v>0</v>
      </c>
      <c r="G150" s="289">
        <v>0</v>
      </c>
      <c r="H150" s="289">
        <v>0</v>
      </c>
      <c r="I150" s="289">
        <v>0</v>
      </c>
      <c r="J150" s="352">
        <v>0</v>
      </c>
      <c r="K150" s="245">
        <v>0</v>
      </c>
    </row>
    <row r="151" spans="1:11" s="219" customFormat="1" ht="9" customHeight="1">
      <c r="A151" s="253"/>
      <c r="B151" s="356"/>
      <c r="C151" s="356"/>
      <c r="D151" s="356"/>
      <c r="E151" s="356"/>
      <c r="F151" s="356"/>
      <c r="G151" s="356"/>
      <c r="H151" s="356"/>
      <c r="I151" s="356"/>
      <c r="J151" s="353"/>
      <c r="K151" s="313"/>
    </row>
    <row r="152" spans="1:11" s="219" customFormat="1" ht="9" customHeight="1">
      <c r="A152" s="328">
        <v>2004</v>
      </c>
      <c r="B152" s="242"/>
      <c r="C152" s="242"/>
      <c r="D152" s="242"/>
      <c r="E152" s="242"/>
      <c r="F152" s="242"/>
      <c r="G152" s="242"/>
      <c r="H152" s="242"/>
      <c r="I152" s="242"/>
      <c r="J152" s="242"/>
      <c r="K152" s="242"/>
    </row>
    <row r="153" spans="1:11" s="219" customFormat="1" ht="9" customHeight="1">
      <c r="A153" s="222" t="s">
        <v>102</v>
      </c>
      <c r="B153" s="261">
        <f t="shared" ref="B153:K153" si="8">SUM(B155:B186)</f>
        <v>205</v>
      </c>
      <c r="C153" s="261">
        <f t="shared" si="8"/>
        <v>48</v>
      </c>
      <c r="D153" s="261">
        <f t="shared" si="8"/>
        <v>68</v>
      </c>
      <c r="E153" s="261">
        <f t="shared" si="8"/>
        <v>30</v>
      </c>
      <c r="F153" s="261">
        <f t="shared" si="8"/>
        <v>2</v>
      </c>
      <c r="G153" s="261">
        <f t="shared" si="8"/>
        <v>2</v>
      </c>
      <c r="H153" s="261">
        <f t="shared" si="8"/>
        <v>1</v>
      </c>
      <c r="I153" s="261">
        <f t="shared" si="8"/>
        <v>33</v>
      </c>
      <c r="J153" s="261">
        <f t="shared" si="8"/>
        <v>19</v>
      </c>
      <c r="K153" s="261">
        <f t="shared" si="8"/>
        <v>2</v>
      </c>
    </row>
    <row r="154" spans="1:11" s="219" customFormat="1" ht="3.95" customHeight="1">
      <c r="A154" s="222"/>
      <c r="B154" s="243"/>
      <c r="C154" s="243"/>
      <c r="D154" s="243"/>
      <c r="E154" s="243"/>
      <c r="F154" s="243"/>
      <c r="G154" s="243"/>
      <c r="H154" s="243"/>
      <c r="I154" s="243"/>
      <c r="J154" s="243"/>
      <c r="K154" s="243"/>
    </row>
    <row r="155" spans="1:11" s="219" customFormat="1" ht="9" customHeight="1">
      <c r="A155" s="220" t="s">
        <v>50</v>
      </c>
      <c r="B155" s="262">
        <f t="shared" ref="B155:B186" si="9">SUM(C155:K155)</f>
        <v>1</v>
      </c>
      <c r="C155" s="262">
        <v>0</v>
      </c>
      <c r="D155" s="262">
        <v>0</v>
      </c>
      <c r="E155" s="262">
        <v>0</v>
      </c>
      <c r="F155" s="262">
        <v>0</v>
      </c>
      <c r="G155" s="262">
        <v>0</v>
      </c>
      <c r="H155" s="262">
        <v>0</v>
      </c>
      <c r="I155" s="262">
        <v>1</v>
      </c>
      <c r="J155" s="246">
        <v>0</v>
      </c>
      <c r="K155" s="242">
        <v>0</v>
      </c>
    </row>
    <row r="156" spans="1:11" s="219" customFormat="1" ht="9" customHeight="1">
      <c r="A156" s="220" t="s">
        <v>51</v>
      </c>
      <c r="B156" s="262">
        <f t="shared" si="9"/>
        <v>33</v>
      </c>
      <c r="C156" s="262">
        <v>2</v>
      </c>
      <c r="D156" s="262">
        <v>8</v>
      </c>
      <c r="E156" s="262">
        <v>12</v>
      </c>
      <c r="F156" s="262">
        <v>0</v>
      </c>
      <c r="G156" s="262">
        <v>1</v>
      </c>
      <c r="H156" s="262">
        <v>0</v>
      </c>
      <c r="I156" s="262">
        <v>10</v>
      </c>
      <c r="J156" s="246">
        <v>0</v>
      </c>
      <c r="K156" s="242">
        <v>0</v>
      </c>
    </row>
    <row r="157" spans="1:11" s="219" customFormat="1" ht="9" customHeight="1">
      <c r="A157" s="220" t="s">
        <v>52</v>
      </c>
      <c r="B157" s="262">
        <f t="shared" si="9"/>
        <v>2</v>
      </c>
      <c r="C157" s="262">
        <v>0</v>
      </c>
      <c r="D157" s="262">
        <v>0</v>
      </c>
      <c r="E157" s="262">
        <v>0</v>
      </c>
      <c r="F157" s="262">
        <v>0</v>
      </c>
      <c r="G157" s="262">
        <v>0</v>
      </c>
      <c r="H157" s="262">
        <v>0</v>
      </c>
      <c r="I157" s="262">
        <v>2</v>
      </c>
      <c r="J157" s="246">
        <v>0</v>
      </c>
      <c r="K157" s="242">
        <v>0</v>
      </c>
    </row>
    <row r="158" spans="1:11" s="219" customFormat="1" ht="9" customHeight="1">
      <c r="A158" s="225" t="s">
        <v>53</v>
      </c>
      <c r="B158" s="289">
        <f t="shared" si="9"/>
        <v>1</v>
      </c>
      <c r="C158" s="289">
        <v>0</v>
      </c>
      <c r="D158" s="289">
        <v>0</v>
      </c>
      <c r="E158" s="289">
        <v>0</v>
      </c>
      <c r="F158" s="289">
        <v>0</v>
      </c>
      <c r="G158" s="289">
        <v>0</v>
      </c>
      <c r="H158" s="289">
        <v>0</v>
      </c>
      <c r="I158" s="289">
        <v>1</v>
      </c>
      <c r="J158" s="352">
        <v>0</v>
      </c>
      <c r="K158" s="245">
        <v>0</v>
      </c>
    </row>
    <row r="159" spans="1:11" s="219" customFormat="1" ht="9" customHeight="1">
      <c r="A159" s="220" t="s">
        <v>54</v>
      </c>
      <c r="B159" s="262">
        <f t="shared" si="9"/>
        <v>0</v>
      </c>
      <c r="C159" s="262">
        <v>0</v>
      </c>
      <c r="D159" s="262">
        <v>0</v>
      </c>
      <c r="E159" s="262">
        <v>0</v>
      </c>
      <c r="F159" s="262">
        <v>0</v>
      </c>
      <c r="G159" s="262">
        <v>0</v>
      </c>
      <c r="H159" s="262">
        <v>0</v>
      </c>
      <c r="I159" s="262">
        <v>0</v>
      </c>
      <c r="J159" s="246">
        <v>0</v>
      </c>
      <c r="K159" s="242">
        <v>0</v>
      </c>
    </row>
    <row r="160" spans="1:11" s="219" customFormat="1" ht="9" customHeight="1">
      <c r="A160" s="220" t="s">
        <v>55</v>
      </c>
      <c r="B160" s="262">
        <f t="shared" si="9"/>
        <v>1</v>
      </c>
      <c r="C160" s="262">
        <v>1</v>
      </c>
      <c r="D160" s="262">
        <v>0</v>
      </c>
      <c r="E160" s="262">
        <v>0</v>
      </c>
      <c r="F160" s="262">
        <v>0</v>
      </c>
      <c r="G160" s="262">
        <v>0</v>
      </c>
      <c r="H160" s="262">
        <v>0</v>
      </c>
      <c r="I160" s="262">
        <v>0</v>
      </c>
      <c r="J160" s="246">
        <v>0</v>
      </c>
      <c r="K160" s="242">
        <v>0</v>
      </c>
    </row>
    <row r="161" spans="1:11" s="219" customFormat="1" ht="9" customHeight="1">
      <c r="A161" s="220" t="s">
        <v>56</v>
      </c>
      <c r="B161" s="262">
        <f t="shared" si="9"/>
        <v>0</v>
      </c>
      <c r="C161" s="262">
        <v>0</v>
      </c>
      <c r="D161" s="262">
        <v>0</v>
      </c>
      <c r="E161" s="262">
        <v>0</v>
      </c>
      <c r="F161" s="262">
        <v>0</v>
      </c>
      <c r="G161" s="262">
        <v>0</v>
      </c>
      <c r="H161" s="262">
        <v>0</v>
      </c>
      <c r="I161" s="262">
        <v>0</v>
      </c>
      <c r="J161" s="246">
        <v>0</v>
      </c>
      <c r="K161" s="242">
        <v>0</v>
      </c>
    </row>
    <row r="162" spans="1:11" s="219" customFormat="1" ht="9" customHeight="1">
      <c r="A162" s="225" t="s">
        <v>57</v>
      </c>
      <c r="B162" s="289">
        <f t="shared" si="9"/>
        <v>0</v>
      </c>
      <c r="C162" s="289">
        <v>0</v>
      </c>
      <c r="D162" s="289">
        <v>0</v>
      </c>
      <c r="E162" s="289">
        <v>0</v>
      </c>
      <c r="F162" s="289">
        <v>0</v>
      </c>
      <c r="G162" s="289">
        <v>0</v>
      </c>
      <c r="H162" s="289">
        <v>0</v>
      </c>
      <c r="I162" s="289">
        <v>0</v>
      </c>
      <c r="J162" s="352">
        <v>0</v>
      </c>
      <c r="K162" s="245">
        <v>0</v>
      </c>
    </row>
    <row r="163" spans="1:11" s="219" customFormat="1" ht="9" customHeight="1">
      <c r="A163" s="220" t="s">
        <v>58</v>
      </c>
      <c r="B163" s="262">
        <f t="shared" si="9"/>
        <v>35</v>
      </c>
      <c r="C163" s="262">
        <v>12</v>
      </c>
      <c r="D163" s="262">
        <v>7</v>
      </c>
      <c r="E163" s="262">
        <v>0</v>
      </c>
      <c r="F163" s="262">
        <v>0</v>
      </c>
      <c r="G163" s="262">
        <v>1</v>
      </c>
      <c r="H163" s="262">
        <v>1</v>
      </c>
      <c r="I163" s="262">
        <v>7</v>
      </c>
      <c r="J163" s="246">
        <v>7</v>
      </c>
      <c r="K163" s="242">
        <v>0</v>
      </c>
    </row>
    <row r="164" spans="1:11" s="219" customFormat="1" ht="9" customHeight="1">
      <c r="A164" s="220" t="s">
        <v>59</v>
      </c>
      <c r="B164" s="262">
        <f t="shared" si="9"/>
        <v>0</v>
      </c>
      <c r="C164" s="262">
        <v>0</v>
      </c>
      <c r="D164" s="262">
        <v>0</v>
      </c>
      <c r="E164" s="262">
        <v>0</v>
      </c>
      <c r="F164" s="262">
        <v>0</v>
      </c>
      <c r="G164" s="262">
        <v>0</v>
      </c>
      <c r="H164" s="262">
        <v>0</v>
      </c>
      <c r="I164" s="262">
        <v>0</v>
      </c>
      <c r="J164" s="246">
        <v>0</v>
      </c>
      <c r="K164" s="242">
        <v>0</v>
      </c>
    </row>
    <row r="165" spans="1:11" s="219" customFormat="1" ht="9" customHeight="1">
      <c r="A165" s="220" t="s">
        <v>60</v>
      </c>
      <c r="B165" s="262">
        <f t="shared" si="9"/>
        <v>0</v>
      </c>
      <c r="C165" s="262">
        <v>0</v>
      </c>
      <c r="D165" s="262">
        <v>0</v>
      </c>
      <c r="E165" s="262">
        <v>0</v>
      </c>
      <c r="F165" s="262">
        <v>0</v>
      </c>
      <c r="G165" s="262">
        <v>0</v>
      </c>
      <c r="H165" s="262">
        <v>0</v>
      </c>
      <c r="I165" s="262">
        <v>0</v>
      </c>
      <c r="J165" s="246">
        <v>0</v>
      </c>
      <c r="K165" s="242">
        <v>0</v>
      </c>
    </row>
    <row r="166" spans="1:11" s="219" customFormat="1" ht="9" customHeight="1">
      <c r="A166" s="225" t="s">
        <v>61</v>
      </c>
      <c r="B166" s="289">
        <f t="shared" si="9"/>
        <v>3</v>
      </c>
      <c r="C166" s="289">
        <v>0</v>
      </c>
      <c r="D166" s="289">
        <v>0</v>
      </c>
      <c r="E166" s="289">
        <v>0</v>
      </c>
      <c r="F166" s="289">
        <v>0</v>
      </c>
      <c r="G166" s="289">
        <v>0</v>
      </c>
      <c r="H166" s="289">
        <v>0</v>
      </c>
      <c r="I166" s="289">
        <v>3</v>
      </c>
      <c r="J166" s="352">
        <v>0</v>
      </c>
      <c r="K166" s="245">
        <v>0</v>
      </c>
    </row>
    <row r="167" spans="1:11" s="219" customFormat="1" ht="9" customHeight="1">
      <c r="A167" s="220" t="s">
        <v>62</v>
      </c>
      <c r="B167" s="262">
        <f t="shared" si="9"/>
        <v>0</v>
      </c>
      <c r="C167" s="262">
        <v>0</v>
      </c>
      <c r="D167" s="262">
        <v>0</v>
      </c>
      <c r="E167" s="262">
        <v>0</v>
      </c>
      <c r="F167" s="262">
        <v>0</v>
      </c>
      <c r="G167" s="262">
        <v>0</v>
      </c>
      <c r="H167" s="262">
        <v>0</v>
      </c>
      <c r="I167" s="262">
        <v>0</v>
      </c>
      <c r="J167" s="246">
        <v>0</v>
      </c>
      <c r="K167" s="242">
        <v>0</v>
      </c>
    </row>
    <row r="168" spans="1:11" s="219" customFormat="1" ht="9" customHeight="1">
      <c r="A168" s="220" t="s">
        <v>63</v>
      </c>
      <c r="B168" s="262">
        <f t="shared" si="9"/>
        <v>107</v>
      </c>
      <c r="C168" s="262">
        <v>22</v>
      </c>
      <c r="D168" s="262">
        <v>53</v>
      </c>
      <c r="E168" s="262">
        <v>18</v>
      </c>
      <c r="F168" s="262">
        <v>2</v>
      </c>
      <c r="G168" s="262">
        <v>0</v>
      </c>
      <c r="H168" s="262">
        <v>0</v>
      </c>
      <c r="I168" s="262">
        <v>0</v>
      </c>
      <c r="J168" s="246">
        <v>10</v>
      </c>
      <c r="K168" s="242">
        <v>2</v>
      </c>
    </row>
    <row r="169" spans="1:11" s="219" customFormat="1" ht="9" customHeight="1">
      <c r="A169" s="220" t="s">
        <v>64</v>
      </c>
      <c r="B169" s="262">
        <f t="shared" si="9"/>
        <v>0</v>
      </c>
      <c r="C169" s="262">
        <v>0</v>
      </c>
      <c r="D169" s="262">
        <v>0</v>
      </c>
      <c r="E169" s="262">
        <v>0</v>
      </c>
      <c r="F169" s="262">
        <v>0</v>
      </c>
      <c r="G169" s="262">
        <v>0</v>
      </c>
      <c r="H169" s="262">
        <v>0</v>
      </c>
      <c r="I169" s="262">
        <v>0</v>
      </c>
      <c r="J169" s="246">
        <v>0</v>
      </c>
      <c r="K169" s="242">
        <v>0</v>
      </c>
    </row>
    <row r="170" spans="1:11" s="219" customFormat="1" ht="9" customHeight="1">
      <c r="A170" s="225" t="s">
        <v>65</v>
      </c>
      <c r="B170" s="289">
        <f t="shared" si="9"/>
        <v>1</v>
      </c>
      <c r="C170" s="289">
        <v>1</v>
      </c>
      <c r="D170" s="289">
        <v>0</v>
      </c>
      <c r="E170" s="289">
        <v>0</v>
      </c>
      <c r="F170" s="289">
        <v>0</v>
      </c>
      <c r="G170" s="289">
        <v>0</v>
      </c>
      <c r="H170" s="289">
        <v>0</v>
      </c>
      <c r="I170" s="289">
        <v>0</v>
      </c>
      <c r="J170" s="352">
        <v>0</v>
      </c>
      <c r="K170" s="245">
        <v>0</v>
      </c>
    </row>
    <row r="171" spans="1:11" s="219" customFormat="1" ht="9" customHeight="1">
      <c r="A171" s="220" t="s">
        <v>66</v>
      </c>
      <c r="B171" s="262">
        <f t="shared" si="9"/>
        <v>0</v>
      </c>
      <c r="C171" s="262">
        <v>0</v>
      </c>
      <c r="D171" s="262">
        <v>0</v>
      </c>
      <c r="E171" s="262">
        <v>0</v>
      </c>
      <c r="F171" s="262">
        <v>0</v>
      </c>
      <c r="G171" s="262">
        <v>0</v>
      </c>
      <c r="H171" s="262">
        <v>0</v>
      </c>
      <c r="I171" s="262">
        <v>0</v>
      </c>
      <c r="J171" s="246">
        <v>0</v>
      </c>
      <c r="K171" s="242">
        <v>0</v>
      </c>
    </row>
    <row r="172" spans="1:11" s="219" customFormat="1" ht="9" customHeight="1">
      <c r="A172" s="220" t="s">
        <v>67</v>
      </c>
      <c r="B172" s="262">
        <f t="shared" si="9"/>
        <v>0</v>
      </c>
      <c r="C172" s="262">
        <v>0</v>
      </c>
      <c r="D172" s="262">
        <v>0</v>
      </c>
      <c r="E172" s="262">
        <v>0</v>
      </c>
      <c r="F172" s="262">
        <v>0</v>
      </c>
      <c r="G172" s="262">
        <v>0</v>
      </c>
      <c r="H172" s="262">
        <v>0</v>
      </c>
      <c r="I172" s="262">
        <v>0</v>
      </c>
      <c r="J172" s="246">
        <v>0</v>
      </c>
      <c r="K172" s="242">
        <v>0</v>
      </c>
    </row>
    <row r="173" spans="1:11" s="219" customFormat="1" ht="9" customHeight="1">
      <c r="A173" s="220" t="s">
        <v>68</v>
      </c>
      <c r="B173" s="262">
        <f t="shared" si="9"/>
        <v>0</v>
      </c>
      <c r="C173" s="262">
        <v>0</v>
      </c>
      <c r="D173" s="262">
        <v>0</v>
      </c>
      <c r="E173" s="262">
        <v>0</v>
      </c>
      <c r="F173" s="262">
        <v>0</v>
      </c>
      <c r="G173" s="262">
        <v>0</v>
      </c>
      <c r="H173" s="262">
        <v>0</v>
      </c>
      <c r="I173" s="262">
        <v>0</v>
      </c>
      <c r="J173" s="246">
        <v>0</v>
      </c>
      <c r="K173" s="242">
        <v>0</v>
      </c>
    </row>
    <row r="174" spans="1:11" s="219" customFormat="1" ht="9" customHeight="1">
      <c r="A174" s="225" t="s">
        <v>69</v>
      </c>
      <c r="B174" s="289">
        <f t="shared" si="9"/>
        <v>1</v>
      </c>
      <c r="C174" s="289">
        <v>0</v>
      </c>
      <c r="D174" s="289">
        <v>0</v>
      </c>
      <c r="E174" s="289">
        <v>0</v>
      </c>
      <c r="F174" s="289">
        <v>0</v>
      </c>
      <c r="G174" s="289">
        <v>0</v>
      </c>
      <c r="H174" s="289">
        <v>0</v>
      </c>
      <c r="I174" s="289">
        <v>1</v>
      </c>
      <c r="J174" s="352">
        <v>0</v>
      </c>
      <c r="K174" s="245">
        <v>0</v>
      </c>
    </row>
    <row r="175" spans="1:11" s="219" customFormat="1" ht="9" customHeight="1">
      <c r="A175" s="220" t="s">
        <v>70</v>
      </c>
      <c r="B175" s="262">
        <f t="shared" si="9"/>
        <v>0</v>
      </c>
      <c r="C175" s="262">
        <v>0</v>
      </c>
      <c r="D175" s="262">
        <v>0</v>
      </c>
      <c r="E175" s="262">
        <v>0</v>
      </c>
      <c r="F175" s="262">
        <v>0</v>
      </c>
      <c r="G175" s="262">
        <v>0</v>
      </c>
      <c r="H175" s="262">
        <v>0</v>
      </c>
      <c r="I175" s="262">
        <v>0</v>
      </c>
      <c r="J175" s="246">
        <v>0</v>
      </c>
      <c r="K175" s="242">
        <v>0</v>
      </c>
    </row>
    <row r="176" spans="1:11" s="219" customFormat="1" ht="9" customHeight="1">
      <c r="A176" s="220" t="s">
        <v>71</v>
      </c>
      <c r="B176" s="262">
        <f t="shared" si="9"/>
        <v>1</v>
      </c>
      <c r="C176" s="262">
        <v>0</v>
      </c>
      <c r="D176" s="262">
        <v>0</v>
      </c>
      <c r="E176" s="262">
        <v>0</v>
      </c>
      <c r="F176" s="262">
        <v>0</v>
      </c>
      <c r="G176" s="262">
        <v>0</v>
      </c>
      <c r="H176" s="262">
        <v>0</v>
      </c>
      <c r="I176" s="262">
        <v>0</v>
      </c>
      <c r="J176" s="246">
        <v>1</v>
      </c>
      <c r="K176" s="242">
        <v>0</v>
      </c>
    </row>
    <row r="177" spans="1:11" s="219" customFormat="1" ht="9" customHeight="1">
      <c r="A177" s="220" t="s">
        <v>72</v>
      </c>
      <c r="B177" s="262">
        <f t="shared" si="9"/>
        <v>0</v>
      </c>
      <c r="C177" s="262">
        <v>0</v>
      </c>
      <c r="D177" s="262">
        <v>0</v>
      </c>
      <c r="E177" s="262">
        <v>0</v>
      </c>
      <c r="F177" s="262">
        <v>0</v>
      </c>
      <c r="G177" s="262">
        <v>0</v>
      </c>
      <c r="H177" s="262">
        <v>0</v>
      </c>
      <c r="I177" s="262">
        <v>0</v>
      </c>
      <c r="J177" s="246">
        <v>0</v>
      </c>
      <c r="K177" s="242">
        <v>0</v>
      </c>
    </row>
    <row r="178" spans="1:11" s="219" customFormat="1" ht="9" customHeight="1">
      <c r="A178" s="225" t="s">
        <v>73</v>
      </c>
      <c r="B178" s="289">
        <f t="shared" si="9"/>
        <v>1</v>
      </c>
      <c r="C178" s="289">
        <v>1</v>
      </c>
      <c r="D178" s="289">
        <v>0</v>
      </c>
      <c r="E178" s="289">
        <v>0</v>
      </c>
      <c r="F178" s="289">
        <v>0</v>
      </c>
      <c r="G178" s="289">
        <v>0</v>
      </c>
      <c r="H178" s="289">
        <v>0</v>
      </c>
      <c r="I178" s="289">
        <v>0</v>
      </c>
      <c r="J178" s="352">
        <v>0</v>
      </c>
      <c r="K178" s="245">
        <v>0</v>
      </c>
    </row>
    <row r="179" spans="1:11" s="219" customFormat="1" ht="9" customHeight="1">
      <c r="A179" s="220" t="s">
        <v>74</v>
      </c>
      <c r="B179" s="262">
        <f t="shared" si="9"/>
        <v>0</v>
      </c>
      <c r="C179" s="262">
        <v>0</v>
      </c>
      <c r="D179" s="262">
        <v>0</v>
      </c>
      <c r="E179" s="262">
        <v>0</v>
      </c>
      <c r="F179" s="262">
        <v>0</v>
      </c>
      <c r="G179" s="262">
        <v>0</v>
      </c>
      <c r="H179" s="262">
        <v>0</v>
      </c>
      <c r="I179" s="262">
        <v>0</v>
      </c>
      <c r="J179" s="246">
        <v>0</v>
      </c>
      <c r="K179" s="242">
        <v>0</v>
      </c>
    </row>
    <row r="180" spans="1:11" s="219" customFormat="1" ht="9" customHeight="1">
      <c r="A180" s="220" t="s">
        <v>75</v>
      </c>
      <c r="B180" s="262">
        <f t="shared" si="9"/>
        <v>9</v>
      </c>
      <c r="C180" s="262">
        <v>6</v>
      </c>
      <c r="D180" s="262">
        <v>0</v>
      </c>
      <c r="E180" s="262">
        <v>0</v>
      </c>
      <c r="F180" s="262">
        <v>0</v>
      </c>
      <c r="G180" s="262">
        <v>0</v>
      </c>
      <c r="H180" s="262">
        <v>0</v>
      </c>
      <c r="I180" s="262">
        <v>3</v>
      </c>
      <c r="J180" s="246">
        <v>0</v>
      </c>
      <c r="K180" s="242">
        <v>0</v>
      </c>
    </row>
    <row r="181" spans="1:11" s="219" customFormat="1" ht="9" customHeight="1">
      <c r="A181" s="220" t="s">
        <v>76</v>
      </c>
      <c r="B181" s="262">
        <f t="shared" si="9"/>
        <v>0</v>
      </c>
      <c r="C181" s="262">
        <v>0</v>
      </c>
      <c r="D181" s="262">
        <v>0</v>
      </c>
      <c r="E181" s="262">
        <v>0</v>
      </c>
      <c r="F181" s="262">
        <v>0</v>
      </c>
      <c r="G181" s="262">
        <v>0</v>
      </c>
      <c r="H181" s="262">
        <v>0</v>
      </c>
      <c r="I181" s="262">
        <v>0</v>
      </c>
      <c r="J181" s="246">
        <v>0</v>
      </c>
      <c r="K181" s="242">
        <v>0</v>
      </c>
    </row>
    <row r="182" spans="1:11" s="219" customFormat="1" ht="9" customHeight="1">
      <c r="A182" s="225" t="s">
        <v>77</v>
      </c>
      <c r="B182" s="289">
        <f t="shared" si="9"/>
        <v>2</v>
      </c>
      <c r="C182" s="289">
        <v>2</v>
      </c>
      <c r="D182" s="289">
        <v>0</v>
      </c>
      <c r="E182" s="289">
        <v>0</v>
      </c>
      <c r="F182" s="289">
        <v>0</v>
      </c>
      <c r="G182" s="289">
        <v>0</v>
      </c>
      <c r="H182" s="289">
        <v>0</v>
      </c>
      <c r="I182" s="289">
        <v>0</v>
      </c>
      <c r="J182" s="352">
        <v>0</v>
      </c>
      <c r="K182" s="245">
        <v>0</v>
      </c>
    </row>
    <row r="183" spans="1:11" s="219" customFormat="1" ht="9" customHeight="1">
      <c r="A183" s="220" t="s">
        <v>78</v>
      </c>
      <c r="B183" s="262">
        <f t="shared" si="9"/>
        <v>2</v>
      </c>
      <c r="C183" s="262">
        <v>1</v>
      </c>
      <c r="D183" s="262">
        <v>0</v>
      </c>
      <c r="E183" s="262">
        <v>0</v>
      </c>
      <c r="F183" s="262">
        <v>0</v>
      </c>
      <c r="G183" s="262">
        <v>0</v>
      </c>
      <c r="H183" s="262">
        <v>0</v>
      </c>
      <c r="I183" s="262">
        <v>0</v>
      </c>
      <c r="J183" s="246">
        <v>1</v>
      </c>
      <c r="K183" s="242">
        <v>0</v>
      </c>
    </row>
    <row r="184" spans="1:11" s="219" customFormat="1" ht="9" customHeight="1">
      <c r="A184" s="220" t="s">
        <v>79</v>
      </c>
      <c r="B184" s="262">
        <f t="shared" si="9"/>
        <v>0</v>
      </c>
      <c r="C184" s="262">
        <v>0</v>
      </c>
      <c r="D184" s="262">
        <v>0</v>
      </c>
      <c r="E184" s="262">
        <v>0</v>
      </c>
      <c r="F184" s="262">
        <v>0</v>
      </c>
      <c r="G184" s="262">
        <v>0</v>
      </c>
      <c r="H184" s="262">
        <v>0</v>
      </c>
      <c r="I184" s="262">
        <v>0</v>
      </c>
      <c r="J184" s="246">
        <v>0</v>
      </c>
      <c r="K184" s="242">
        <v>0</v>
      </c>
    </row>
    <row r="185" spans="1:11" s="219" customFormat="1" ht="9" customHeight="1">
      <c r="A185" s="220" t="s">
        <v>80</v>
      </c>
      <c r="B185" s="262">
        <f t="shared" si="9"/>
        <v>0</v>
      </c>
      <c r="C185" s="262">
        <v>0</v>
      </c>
      <c r="D185" s="262">
        <v>0</v>
      </c>
      <c r="E185" s="262">
        <v>0</v>
      </c>
      <c r="F185" s="262">
        <v>0</v>
      </c>
      <c r="G185" s="262">
        <v>0</v>
      </c>
      <c r="H185" s="262">
        <v>0</v>
      </c>
      <c r="I185" s="262">
        <v>0</v>
      </c>
      <c r="J185" s="246">
        <v>0</v>
      </c>
      <c r="K185" s="242">
        <v>0</v>
      </c>
    </row>
    <row r="186" spans="1:11" s="219" customFormat="1" ht="9" customHeight="1">
      <c r="A186" s="225" t="s">
        <v>81</v>
      </c>
      <c r="B186" s="289">
        <f t="shared" si="9"/>
        <v>5</v>
      </c>
      <c r="C186" s="289">
        <v>0</v>
      </c>
      <c r="D186" s="289">
        <v>0</v>
      </c>
      <c r="E186" s="289">
        <v>0</v>
      </c>
      <c r="F186" s="289">
        <v>0</v>
      </c>
      <c r="G186" s="289">
        <v>0</v>
      </c>
      <c r="H186" s="289">
        <v>0</v>
      </c>
      <c r="I186" s="289">
        <v>5</v>
      </c>
      <c r="J186" s="352">
        <v>0</v>
      </c>
      <c r="K186" s="245">
        <v>0</v>
      </c>
    </row>
    <row r="187" spans="1:11" s="219" customFormat="1" ht="9" customHeight="1">
      <c r="A187" s="253"/>
      <c r="B187" s="356"/>
      <c r="C187" s="356"/>
      <c r="D187" s="356"/>
      <c r="E187" s="356"/>
      <c r="F187" s="356"/>
      <c r="G187" s="356"/>
      <c r="H187" s="356"/>
      <c r="I187" s="356"/>
      <c r="J187" s="353"/>
      <c r="K187" s="313"/>
    </row>
    <row r="188" spans="1:11" s="219" customFormat="1" ht="9" customHeight="1">
      <c r="A188" s="328">
        <v>2005</v>
      </c>
      <c r="B188" s="242"/>
      <c r="C188" s="242"/>
      <c r="D188" s="242"/>
      <c r="E188" s="242"/>
      <c r="F188" s="242"/>
      <c r="G188" s="242"/>
      <c r="H188" s="242"/>
      <c r="I188" s="242"/>
      <c r="J188" s="242"/>
      <c r="K188" s="242"/>
    </row>
    <row r="189" spans="1:11" s="219" customFormat="1" ht="9" customHeight="1">
      <c r="A189" s="222" t="s">
        <v>102</v>
      </c>
      <c r="B189" s="261">
        <f t="shared" ref="B189:K189" si="10">SUM(B191:B222)</f>
        <v>224</v>
      </c>
      <c r="C189" s="261">
        <f t="shared" si="10"/>
        <v>44</v>
      </c>
      <c r="D189" s="261">
        <f t="shared" si="10"/>
        <v>69</v>
      </c>
      <c r="E189" s="261">
        <f t="shared" si="10"/>
        <v>42</v>
      </c>
      <c r="F189" s="261">
        <f t="shared" si="10"/>
        <v>16</v>
      </c>
      <c r="G189" s="261">
        <f t="shared" si="10"/>
        <v>32</v>
      </c>
      <c r="H189" s="261">
        <f t="shared" si="10"/>
        <v>0</v>
      </c>
      <c r="I189" s="261">
        <f t="shared" si="10"/>
        <v>0</v>
      </c>
      <c r="J189" s="261">
        <f t="shared" si="10"/>
        <v>19</v>
      </c>
      <c r="K189" s="261">
        <f t="shared" si="10"/>
        <v>2</v>
      </c>
    </row>
    <row r="190" spans="1:11" s="219" customFormat="1" ht="3.95" customHeight="1">
      <c r="A190" s="222"/>
      <c r="B190" s="243"/>
      <c r="C190" s="243"/>
      <c r="D190" s="243"/>
      <c r="E190" s="243"/>
      <c r="F190" s="243"/>
      <c r="G190" s="243"/>
      <c r="H190" s="243"/>
      <c r="I190" s="243"/>
      <c r="J190" s="243"/>
      <c r="K190" s="243"/>
    </row>
    <row r="191" spans="1:11" s="219" customFormat="1" ht="9" customHeight="1">
      <c r="A191" s="220" t="s">
        <v>50</v>
      </c>
      <c r="B191" s="262">
        <f t="shared" ref="B191:B222" si="11">SUM(C191:K191)</f>
        <v>0</v>
      </c>
      <c r="C191" s="262">
        <v>0</v>
      </c>
      <c r="D191" s="262">
        <v>0</v>
      </c>
      <c r="E191" s="262">
        <v>0</v>
      </c>
      <c r="F191" s="262">
        <v>0</v>
      </c>
      <c r="G191" s="262">
        <v>0</v>
      </c>
      <c r="H191" s="262">
        <v>0</v>
      </c>
      <c r="I191" s="262">
        <v>0</v>
      </c>
      <c r="J191" s="246">
        <v>0</v>
      </c>
      <c r="K191" s="242">
        <v>0</v>
      </c>
    </row>
    <row r="192" spans="1:11" s="219" customFormat="1" ht="9" customHeight="1">
      <c r="A192" s="220" t="s">
        <v>51</v>
      </c>
      <c r="B192" s="262">
        <f t="shared" si="11"/>
        <v>19</v>
      </c>
      <c r="C192" s="262">
        <v>3</v>
      </c>
      <c r="D192" s="262">
        <v>8</v>
      </c>
      <c r="E192" s="262">
        <v>8</v>
      </c>
      <c r="F192" s="262">
        <v>0</v>
      </c>
      <c r="G192" s="262">
        <v>0</v>
      </c>
      <c r="H192" s="262">
        <v>0</v>
      </c>
      <c r="I192" s="262">
        <v>0</v>
      </c>
      <c r="J192" s="246">
        <v>0</v>
      </c>
      <c r="K192" s="242">
        <v>0</v>
      </c>
    </row>
    <row r="193" spans="1:11" s="219" customFormat="1" ht="9" customHeight="1">
      <c r="A193" s="220" t="s">
        <v>52</v>
      </c>
      <c r="B193" s="262">
        <f t="shared" si="11"/>
        <v>2</v>
      </c>
      <c r="C193" s="262">
        <v>1</v>
      </c>
      <c r="D193" s="262">
        <v>0</v>
      </c>
      <c r="E193" s="262">
        <v>0</v>
      </c>
      <c r="F193" s="262">
        <v>1</v>
      </c>
      <c r="G193" s="262">
        <v>0</v>
      </c>
      <c r="H193" s="262">
        <v>0</v>
      </c>
      <c r="I193" s="262">
        <v>0</v>
      </c>
      <c r="J193" s="246">
        <v>0</v>
      </c>
      <c r="K193" s="242">
        <v>0</v>
      </c>
    </row>
    <row r="194" spans="1:11" s="219" customFormat="1" ht="9" customHeight="1">
      <c r="A194" s="225" t="s">
        <v>53</v>
      </c>
      <c r="B194" s="289">
        <f t="shared" si="11"/>
        <v>0</v>
      </c>
      <c r="C194" s="289">
        <v>0</v>
      </c>
      <c r="D194" s="289">
        <v>0</v>
      </c>
      <c r="E194" s="289">
        <v>0</v>
      </c>
      <c r="F194" s="289">
        <v>0</v>
      </c>
      <c r="G194" s="289">
        <v>0</v>
      </c>
      <c r="H194" s="289">
        <v>0</v>
      </c>
      <c r="I194" s="289">
        <v>0</v>
      </c>
      <c r="J194" s="352">
        <v>0</v>
      </c>
      <c r="K194" s="245">
        <v>0</v>
      </c>
    </row>
    <row r="195" spans="1:11" s="219" customFormat="1" ht="9" customHeight="1">
      <c r="A195" s="220" t="s">
        <v>54</v>
      </c>
      <c r="B195" s="262">
        <f t="shared" si="11"/>
        <v>0</v>
      </c>
      <c r="C195" s="262">
        <v>0</v>
      </c>
      <c r="D195" s="262">
        <v>0</v>
      </c>
      <c r="E195" s="262">
        <v>0</v>
      </c>
      <c r="F195" s="262">
        <v>0</v>
      </c>
      <c r="G195" s="262">
        <v>0</v>
      </c>
      <c r="H195" s="262">
        <v>0</v>
      </c>
      <c r="I195" s="262">
        <v>0</v>
      </c>
      <c r="J195" s="246">
        <v>0</v>
      </c>
      <c r="K195" s="242">
        <v>0</v>
      </c>
    </row>
    <row r="196" spans="1:11" s="219" customFormat="1" ht="9" customHeight="1">
      <c r="A196" s="220" t="s">
        <v>55</v>
      </c>
      <c r="B196" s="262">
        <f t="shared" si="11"/>
        <v>0</v>
      </c>
      <c r="C196" s="262">
        <v>0</v>
      </c>
      <c r="D196" s="262">
        <v>0</v>
      </c>
      <c r="E196" s="262">
        <v>0</v>
      </c>
      <c r="F196" s="262">
        <v>0</v>
      </c>
      <c r="G196" s="262">
        <v>0</v>
      </c>
      <c r="H196" s="262">
        <v>0</v>
      </c>
      <c r="I196" s="262">
        <v>0</v>
      </c>
      <c r="J196" s="246">
        <v>0</v>
      </c>
      <c r="K196" s="242">
        <v>0</v>
      </c>
    </row>
    <row r="197" spans="1:11" s="219" customFormat="1" ht="9" customHeight="1">
      <c r="A197" s="220" t="s">
        <v>56</v>
      </c>
      <c r="B197" s="262">
        <f t="shared" si="11"/>
        <v>0</v>
      </c>
      <c r="C197" s="262">
        <v>0</v>
      </c>
      <c r="D197" s="262">
        <v>0</v>
      </c>
      <c r="E197" s="262">
        <v>0</v>
      </c>
      <c r="F197" s="262">
        <v>0</v>
      </c>
      <c r="G197" s="262">
        <v>0</v>
      </c>
      <c r="H197" s="262">
        <v>0</v>
      </c>
      <c r="I197" s="262">
        <v>0</v>
      </c>
      <c r="J197" s="246">
        <v>0</v>
      </c>
      <c r="K197" s="242">
        <v>0</v>
      </c>
    </row>
    <row r="198" spans="1:11" s="219" customFormat="1" ht="9" customHeight="1">
      <c r="A198" s="225" t="s">
        <v>57</v>
      </c>
      <c r="B198" s="289">
        <f t="shared" si="11"/>
        <v>0</v>
      </c>
      <c r="C198" s="289">
        <v>0</v>
      </c>
      <c r="D198" s="289">
        <v>0</v>
      </c>
      <c r="E198" s="289">
        <v>0</v>
      </c>
      <c r="F198" s="289">
        <v>0</v>
      </c>
      <c r="G198" s="289">
        <v>0</v>
      </c>
      <c r="H198" s="289">
        <v>0</v>
      </c>
      <c r="I198" s="289">
        <v>0</v>
      </c>
      <c r="J198" s="352">
        <v>0</v>
      </c>
      <c r="K198" s="245">
        <v>0</v>
      </c>
    </row>
    <row r="199" spans="1:11" s="219" customFormat="1" ht="9" customHeight="1">
      <c r="A199" s="220" t="s">
        <v>58</v>
      </c>
      <c r="B199" s="262">
        <f t="shared" si="11"/>
        <v>33</v>
      </c>
      <c r="C199" s="262">
        <v>8</v>
      </c>
      <c r="D199" s="262">
        <v>10</v>
      </c>
      <c r="E199" s="262">
        <v>2</v>
      </c>
      <c r="F199" s="262">
        <v>6</v>
      </c>
      <c r="G199" s="262">
        <v>0</v>
      </c>
      <c r="H199" s="262">
        <v>0</v>
      </c>
      <c r="I199" s="262">
        <v>0</v>
      </c>
      <c r="J199" s="246">
        <v>6</v>
      </c>
      <c r="K199" s="242">
        <v>1</v>
      </c>
    </row>
    <row r="200" spans="1:11" s="219" customFormat="1" ht="9" customHeight="1">
      <c r="A200" s="220" t="s">
        <v>59</v>
      </c>
      <c r="B200" s="262">
        <f t="shared" si="11"/>
        <v>0</v>
      </c>
      <c r="C200" s="262">
        <v>0</v>
      </c>
      <c r="D200" s="262">
        <v>0</v>
      </c>
      <c r="E200" s="262">
        <v>0</v>
      </c>
      <c r="F200" s="262">
        <v>0</v>
      </c>
      <c r="G200" s="262">
        <v>0</v>
      </c>
      <c r="H200" s="262">
        <v>0</v>
      </c>
      <c r="I200" s="262">
        <v>0</v>
      </c>
      <c r="J200" s="246">
        <v>0</v>
      </c>
      <c r="K200" s="242">
        <v>0</v>
      </c>
    </row>
    <row r="201" spans="1:11" s="219" customFormat="1" ht="9" customHeight="1">
      <c r="A201" s="220" t="s">
        <v>60</v>
      </c>
      <c r="B201" s="262">
        <f t="shared" si="11"/>
        <v>2</v>
      </c>
      <c r="C201" s="262">
        <v>1</v>
      </c>
      <c r="D201" s="262">
        <v>0</v>
      </c>
      <c r="E201" s="262">
        <v>0</v>
      </c>
      <c r="F201" s="262">
        <v>0</v>
      </c>
      <c r="G201" s="262">
        <v>0</v>
      </c>
      <c r="H201" s="262">
        <v>0</v>
      </c>
      <c r="I201" s="262">
        <v>0</v>
      </c>
      <c r="J201" s="246">
        <v>1</v>
      </c>
      <c r="K201" s="242">
        <v>0</v>
      </c>
    </row>
    <row r="202" spans="1:11" s="219" customFormat="1" ht="9" customHeight="1">
      <c r="A202" s="225" t="s">
        <v>61</v>
      </c>
      <c r="B202" s="289">
        <f t="shared" si="11"/>
        <v>0</v>
      </c>
      <c r="C202" s="289">
        <v>0</v>
      </c>
      <c r="D202" s="289">
        <v>0</v>
      </c>
      <c r="E202" s="289">
        <v>0</v>
      </c>
      <c r="F202" s="289">
        <v>0</v>
      </c>
      <c r="G202" s="289">
        <v>0</v>
      </c>
      <c r="H202" s="289">
        <v>0</v>
      </c>
      <c r="I202" s="289">
        <v>0</v>
      </c>
      <c r="J202" s="352">
        <v>0</v>
      </c>
      <c r="K202" s="245">
        <v>0</v>
      </c>
    </row>
    <row r="203" spans="1:11" s="219" customFormat="1" ht="9" customHeight="1">
      <c r="A203" s="220" t="s">
        <v>62</v>
      </c>
      <c r="B203" s="262">
        <f t="shared" si="11"/>
        <v>0</v>
      </c>
      <c r="C203" s="262">
        <v>0</v>
      </c>
      <c r="D203" s="262">
        <v>0</v>
      </c>
      <c r="E203" s="262">
        <v>0</v>
      </c>
      <c r="F203" s="262">
        <v>0</v>
      </c>
      <c r="G203" s="262">
        <v>0</v>
      </c>
      <c r="H203" s="262">
        <v>0</v>
      </c>
      <c r="I203" s="262">
        <v>0</v>
      </c>
      <c r="J203" s="246">
        <v>0</v>
      </c>
      <c r="K203" s="242">
        <v>0</v>
      </c>
    </row>
    <row r="204" spans="1:11" s="219" customFormat="1" ht="9" customHeight="1">
      <c r="A204" s="220" t="s">
        <v>63</v>
      </c>
      <c r="B204" s="262">
        <f t="shared" si="11"/>
        <v>144</v>
      </c>
      <c r="C204" s="262">
        <v>23</v>
      </c>
      <c r="D204" s="262">
        <v>46</v>
      </c>
      <c r="E204" s="262">
        <v>30</v>
      </c>
      <c r="F204" s="262">
        <v>0</v>
      </c>
      <c r="G204" s="262">
        <v>32</v>
      </c>
      <c r="H204" s="262">
        <v>0</v>
      </c>
      <c r="I204" s="262">
        <v>0</v>
      </c>
      <c r="J204" s="246">
        <v>12</v>
      </c>
      <c r="K204" s="242">
        <v>1</v>
      </c>
    </row>
    <row r="205" spans="1:11" s="219" customFormat="1" ht="9" customHeight="1">
      <c r="A205" s="220" t="s">
        <v>64</v>
      </c>
      <c r="B205" s="262">
        <f t="shared" si="11"/>
        <v>0</v>
      </c>
      <c r="C205" s="262">
        <v>0</v>
      </c>
      <c r="D205" s="262">
        <v>0</v>
      </c>
      <c r="E205" s="262">
        <v>0</v>
      </c>
      <c r="F205" s="262">
        <v>0</v>
      </c>
      <c r="G205" s="262">
        <v>0</v>
      </c>
      <c r="H205" s="262">
        <v>0</v>
      </c>
      <c r="I205" s="262">
        <v>0</v>
      </c>
      <c r="J205" s="246">
        <v>0</v>
      </c>
      <c r="K205" s="242">
        <v>0</v>
      </c>
    </row>
    <row r="206" spans="1:11" s="219" customFormat="1" ht="9" customHeight="1">
      <c r="A206" s="225" t="s">
        <v>65</v>
      </c>
      <c r="B206" s="289">
        <f t="shared" si="11"/>
        <v>5</v>
      </c>
      <c r="C206" s="289">
        <v>2</v>
      </c>
      <c r="D206" s="289">
        <v>1</v>
      </c>
      <c r="E206" s="289">
        <v>1</v>
      </c>
      <c r="F206" s="289">
        <v>1</v>
      </c>
      <c r="G206" s="289">
        <v>0</v>
      </c>
      <c r="H206" s="289">
        <v>0</v>
      </c>
      <c r="I206" s="289">
        <v>0</v>
      </c>
      <c r="J206" s="352">
        <v>0</v>
      </c>
      <c r="K206" s="245">
        <v>0</v>
      </c>
    </row>
    <row r="207" spans="1:11" s="219" customFormat="1" ht="9" customHeight="1">
      <c r="A207" s="220" t="s">
        <v>66</v>
      </c>
      <c r="B207" s="262">
        <f t="shared" si="11"/>
        <v>0</v>
      </c>
      <c r="C207" s="262">
        <v>0</v>
      </c>
      <c r="D207" s="262">
        <v>0</v>
      </c>
      <c r="E207" s="262">
        <v>0</v>
      </c>
      <c r="F207" s="262">
        <v>0</v>
      </c>
      <c r="G207" s="262">
        <v>0</v>
      </c>
      <c r="H207" s="262">
        <v>0</v>
      </c>
      <c r="I207" s="262">
        <v>0</v>
      </c>
      <c r="J207" s="246">
        <v>0</v>
      </c>
      <c r="K207" s="242">
        <v>0</v>
      </c>
    </row>
    <row r="208" spans="1:11" s="219" customFormat="1" ht="9" customHeight="1">
      <c r="A208" s="220" t="s">
        <v>67</v>
      </c>
      <c r="B208" s="262">
        <f t="shared" si="11"/>
        <v>0</v>
      </c>
      <c r="C208" s="262">
        <v>0</v>
      </c>
      <c r="D208" s="262">
        <v>0</v>
      </c>
      <c r="E208" s="262">
        <v>0</v>
      </c>
      <c r="F208" s="262">
        <v>0</v>
      </c>
      <c r="G208" s="262">
        <v>0</v>
      </c>
      <c r="H208" s="262">
        <v>0</v>
      </c>
      <c r="I208" s="262">
        <v>0</v>
      </c>
      <c r="J208" s="246">
        <v>0</v>
      </c>
      <c r="K208" s="242">
        <v>0</v>
      </c>
    </row>
    <row r="209" spans="1:11" s="219" customFormat="1" ht="9" customHeight="1">
      <c r="A209" s="220" t="s">
        <v>68</v>
      </c>
      <c r="B209" s="262">
        <f t="shared" si="11"/>
        <v>0</v>
      </c>
      <c r="C209" s="262">
        <v>0</v>
      </c>
      <c r="D209" s="262">
        <v>0</v>
      </c>
      <c r="E209" s="262">
        <v>0</v>
      </c>
      <c r="F209" s="262">
        <v>0</v>
      </c>
      <c r="G209" s="262">
        <v>0</v>
      </c>
      <c r="H209" s="262">
        <v>0</v>
      </c>
      <c r="I209" s="262">
        <v>0</v>
      </c>
      <c r="J209" s="246">
        <v>0</v>
      </c>
      <c r="K209" s="242">
        <v>0</v>
      </c>
    </row>
    <row r="210" spans="1:11" s="219" customFormat="1" ht="9" customHeight="1">
      <c r="A210" s="225" t="s">
        <v>69</v>
      </c>
      <c r="B210" s="289">
        <f t="shared" si="11"/>
        <v>2</v>
      </c>
      <c r="C210" s="289">
        <v>0</v>
      </c>
      <c r="D210" s="289">
        <v>2</v>
      </c>
      <c r="E210" s="289">
        <v>0</v>
      </c>
      <c r="F210" s="289">
        <v>0</v>
      </c>
      <c r="G210" s="289">
        <v>0</v>
      </c>
      <c r="H210" s="289">
        <v>0</v>
      </c>
      <c r="I210" s="289">
        <v>0</v>
      </c>
      <c r="J210" s="352">
        <v>0</v>
      </c>
      <c r="K210" s="245">
        <v>0</v>
      </c>
    </row>
    <row r="211" spans="1:11" s="219" customFormat="1" ht="9" customHeight="1">
      <c r="A211" s="220" t="s">
        <v>70</v>
      </c>
      <c r="B211" s="262">
        <f t="shared" si="11"/>
        <v>0</v>
      </c>
      <c r="C211" s="262">
        <v>0</v>
      </c>
      <c r="D211" s="262">
        <v>0</v>
      </c>
      <c r="E211" s="262">
        <v>0</v>
      </c>
      <c r="F211" s="262">
        <v>0</v>
      </c>
      <c r="G211" s="262">
        <v>0</v>
      </c>
      <c r="H211" s="262">
        <v>0</v>
      </c>
      <c r="I211" s="262">
        <v>0</v>
      </c>
      <c r="J211" s="246">
        <v>0</v>
      </c>
      <c r="K211" s="242">
        <v>0</v>
      </c>
    </row>
    <row r="212" spans="1:11" s="219" customFormat="1" ht="9" customHeight="1">
      <c r="A212" s="220" t="s">
        <v>71</v>
      </c>
      <c r="B212" s="262">
        <f t="shared" si="11"/>
        <v>0</v>
      </c>
      <c r="C212" s="262">
        <v>0</v>
      </c>
      <c r="D212" s="262">
        <v>0</v>
      </c>
      <c r="E212" s="262">
        <v>0</v>
      </c>
      <c r="F212" s="262">
        <v>0</v>
      </c>
      <c r="G212" s="262">
        <v>0</v>
      </c>
      <c r="H212" s="262">
        <v>0</v>
      </c>
      <c r="I212" s="262">
        <v>0</v>
      </c>
      <c r="J212" s="246">
        <v>0</v>
      </c>
      <c r="K212" s="242">
        <v>0</v>
      </c>
    </row>
    <row r="213" spans="1:11" s="219" customFormat="1" ht="9" customHeight="1">
      <c r="A213" s="220" t="s">
        <v>72</v>
      </c>
      <c r="B213" s="262">
        <f t="shared" si="11"/>
        <v>0</v>
      </c>
      <c r="C213" s="262">
        <v>0</v>
      </c>
      <c r="D213" s="262">
        <v>0</v>
      </c>
      <c r="E213" s="262">
        <v>0</v>
      </c>
      <c r="F213" s="262">
        <v>0</v>
      </c>
      <c r="G213" s="262">
        <v>0</v>
      </c>
      <c r="H213" s="262">
        <v>0</v>
      </c>
      <c r="I213" s="262">
        <v>0</v>
      </c>
      <c r="J213" s="246">
        <v>0</v>
      </c>
      <c r="K213" s="242">
        <v>0</v>
      </c>
    </row>
    <row r="214" spans="1:11" s="219" customFormat="1" ht="9" customHeight="1">
      <c r="A214" s="225" t="s">
        <v>73</v>
      </c>
      <c r="B214" s="289">
        <f t="shared" si="11"/>
        <v>1</v>
      </c>
      <c r="C214" s="289">
        <v>1</v>
      </c>
      <c r="D214" s="289">
        <v>0</v>
      </c>
      <c r="E214" s="289">
        <v>0</v>
      </c>
      <c r="F214" s="289">
        <v>0</v>
      </c>
      <c r="G214" s="289">
        <v>0</v>
      </c>
      <c r="H214" s="289">
        <v>0</v>
      </c>
      <c r="I214" s="289">
        <v>0</v>
      </c>
      <c r="J214" s="352">
        <v>0</v>
      </c>
      <c r="K214" s="245">
        <v>0</v>
      </c>
    </row>
    <row r="215" spans="1:11" s="219" customFormat="1" ht="9" customHeight="1">
      <c r="A215" s="220" t="s">
        <v>74</v>
      </c>
      <c r="B215" s="262">
        <f t="shared" si="11"/>
        <v>0</v>
      </c>
      <c r="C215" s="262">
        <v>0</v>
      </c>
      <c r="D215" s="262">
        <v>0</v>
      </c>
      <c r="E215" s="262">
        <v>0</v>
      </c>
      <c r="F215" s="262">
        <v>0</v>
      </c>
      <c r="G215" s="262">
        <v>0</v>
      </c>
      <c r="H215" s="262">
        <v>0</v>
      </c>
      <c r="I215" s="262">
        <v>0</v>
      </c>
      <c r="J215" s="246">
        <v>0</v>
      </c>
      <c r="K215" s="242">
        <v>0</v>
      </c>
    </row>
    <row r="216" spans="1:11" s="219" customFormat="1" ht="9" customHeight="1">
      <c r="A216" s="220" t="s">
        <v>75</v>
      </c>
      <c r="B216" s="262">
        <f t="shared" si="11"/>
        <v>13</v>
      </c>
      <c r="C216" s="262">
        <v>4</v>
      </c>
      <c r="D216" s="262">
        <v>0</v>
      </c>
      <c r="E216" s="262">
        <v>1</v>
      </c>
      <c r="F216" s="262">
        <v>8</v>
      </c>
      <c r="G216" s="262">
        <v>0</v>
      </c>
      <c r="H216" s="262">
        <v>0</v>
      </c>
      <c r="I216" s="262">
        <v>0</v>
      </c>
      <c r="J216" s="246">
        <v>0</v>
      </c>
      <c r="K216" s="242">
        <v>0</v>
      </c>
    </row>
    <row r="217" spans="1:11" s="219" customFormat="1" ht="9" customHeight="1">
      <c r="A217" s="220" t="s">
        <v>76</v>
      </c>
      <c r="B217" s="262">
        <f t="shared" si="11"/>
        <v>0</v>
      </c>
      <c r="C217" s="262">
        <v>0</v>
      </c>
      <c r="D217" s="262">
        <v>0</v>
      </c>
      <c r="E217" s="262">
        <v>0</v>
      </c>
      <c r="F217" s="262">
        <v>0</v>
      </c>
      <c r="G217" s="262">
        <v>0</v>
      </c>
      <c r="H217" s="262">
        <v>0</v>
      </c>
      <c r="I217" s="262">
        <v>0</v>
      </c>
      <c r="J217" s="246">
        <v>0</v>
      </c>
      <c r="K217" s="242">
        <v>0</v>
      </c>
    </row>
    <row r="218" spans="1:11" s="219" customFormat="1" ht="9" customHeight="1">
      <c r="A218" s="225" t="s">
        <v>77</v>
      </c>
      <c r="B218" s="289">
        <f t="shared" si="11"/>
        <v>0</v>
      </c>
      <c r="C218" s="289">
        <v>0</v>
      </c>
      <c r="D218" s="289">
        <v>0</v>
      </c>
      <c r="E218" s="289">
        <v>0</v>
      </c>
      <c r="F218" s="289">
        <v>0</v>
      </c>
      <c r="G218" s="289">
        <v>0</v>
      </c>
      <c r="H218" s="289">
        <v>0</v>
      </c>
      <c r="I218" s="289">
        <v>0</v>
      </c>
      <c r="J218" s="352">
        <v>0</v>
      </c>
      <c r="K218" s="245">
        <v>0</v>
      </c>
    </row>
    <row r="219" spans="1:11" s="219" customFormat="1" ht="9" customHeight="1">
      <c r="A219" s="220" t="s">
        <v>78</v>
      </c>
      <c r="B219" s="262">
        <f t="shared" si="11"/>
        <v>0</v>
      </c>
      <c r="C219" s="262">
        <v>0</v>
      </c>
      <c r="D219" s="262">
        <v>0</v>
      </c>
      <c r="E219" s="262">
        <v>0</v>
      </c>
      <c r="F219" s="262">
        <v>0</v>
      </c>
      <c r="G219" s="262">
        <v>0</v>
      </c>
      <c r="H219" s="262">
        <v>0</v>
      </c>
      <c r="I219" s="262">
        <v>0</v>
      </c>
      <c r="J219" s="246">
        <v>0</v>
      </c>
      <c r="K219" s="242">
        <v>0</v>
      </c>
    </row>
    <row r="220" spans="1:11" s="219" customFormat="1" ht="9" customHeight="1">
      <c r="A220" s="220" t="s">
        <v>79</v>
      </c>
      <c r="B220" s="262">
        <f t="shared" si="11"/>
        <v>0</v>
      </c>
      <c r="C220" s="262">
        <v>0</v>
      </c>
      <c r="D220" s="262">
        <v>0</v>
      </c>
      <c r="E220" s="262">
        <v>0</v>
      </c>
      <c r="F220" s="262">
        <v>0</v>
      </c>
      <c r="G220" s="262">
        <v>0</v>
      </c>
      <c r="H220" s="262">
        <v>0</v>
      </c>
      <c r="I220" s="262">
        <v>0</v>
      </c>
      <c r="J220" s="246">
        <v>0</v>
      </c>
      <c r="K220" s="242">
        <v>0</v>
      </c>
    </row>
    <row r="221" spans="1:11" s="219" customFormat="1" ht="9" customHeight="1">
      <c r="A221" s="220" t="s">
        <v>80</v>
      </c>
      <c r="B221" s="262">
        <f t="shared" si="11"/>
        <v>3</v>
      </c>
      <c r="C221" s="262">
        <v>1</v>
      </c>
      <c r="D221" s="262">
        <v>2</v>
      </c>
      <c r="E221" s="262">
        <v>0</v>
      </c>
      <c r="F221" s="262">
        <v>0</v>
      </c>
      <c r="G221" s="262">
        <v>0</v>
      </c>
      <c r="H221" s="262">
        <v>0</v>
      </c>
      <c r="I221" s="262">
        <v>0</v>
      </c>
      <c r="J221" s="246">
        <v>0</v>
      </c>
      <c r="K221" s="242">
        <v>0</v>
      </c>
    </row>
    <row r="222" spans="1:11" s="219" customFormat="1" ht="9" customHeight="1">
      <c r="A222" s="225" t="s">
        <v>81</v>
      </c>
      <c r="B222" s="289">
        <f t="shared" si="11"/>
        <v>0</v>
      </c>
      <c r="C222" s="289">
        <v>0</v>
      </c>
      <c r="D222" s="289">
        <v>0</v>
      </c>
      <c r="E222" s="289">
        <v>0</v>
      </c>
      <c r="F222" s="289">
        <v>0</v>
      </c>
      <c r="G222" s="289">
        <v>0</v>
      </c>
      <c r="H222" s="289">
        <v>0</v>
      </c>
      <c r="I222" s="289">
        <v>0</v>
      </c>
      <c r="J222" s="352">
        <v>0</v>
      </c>
      <c r="K222" s="245">
        <v>0</v>
      </c>
    </row>
    <row r="223" spans="1:11" s="219" customFormat="1" ht="9" customHeight="1">
      <c r="A223" s="253"/>
      <c r="B223" s="356"/>
      <c r="C223" s="356"/>
      <c r="D223" s="356"/>
      <c r="E223" s="356"/>
      <c r="F223" s="356"/>
      <c r="G223" s="356"/>
      <c r="H223" s="356"/>
      <c r="I223" s="356"/>
      <c r="J223" s="353"/>
      <c r="K223" s="313"/>
    </row>
    <row r="224" spans="1:11" s="219" customFormat="1" ht="9" customHeight="1">
      <c r="A224" s="328">
        <v>2006</v>
      </c>
      <c r="B224" s="242"/>
      <c r="C224" s="242"/>
      <c r="D224" s="242"/>
      <c r="E224" s="242"/>
      <c r="F224" s="242"/>
      <c r="G224" s="242"/>
      <c r="H224" s="242"/>
      <c r="I224" s="242"/>
      <c r="J224" s="242"/>
      <c r="K224" s="242"/>
    </row>
    <row r="225" spans="1:11" s="219" customFormat="1" ht="9" customHeight="1">
      <c r="A225" s="222" t="s">
        <v>102</v>
      </c>
      <c r="B225" s="261">
        <f t="shared" ref="B225:K225" si="12">SUM(B227:B258)</f>
        <v>186</v>
      </c>
      <c r="C225" s="261">
        <f t="shared" si="12"/>
        <v>54</v>
      </c>
      <c r="D225" s="261">
        <f t="shared" si="12"/>
        <v>40</v>
      </c>
      <c r="E225" s="261">
        <f t="shared" si="12"/>
        <v>21</v>
      </c>
      <c r="F225" s="261">
        <f t="shared" si="12"/>
        <v>26</v>
      </c>
      <c r="G225" s="261">
        <f t="shared" si="12"/>
        <v>26</v>
      </c>
      <c r="H225" s="261">
        <f t="shared" si="12"/>
        <v>0</v>
      </c>
      <c r="I225" s="261">
        <f t="shared" si="12"/>
        <v>0</v>
      </c>
      <c r="J225" s="261">
        <f t="shared" si="12"/>
        <v>14</v>
      </c>
      <c r="K225" s="261">
        <f t="shared" si="12"/>
        <v>5</v>
      </c>
    </row>
    <row r="226" spans="1:11" s="219" customFormat="1" ht="3.95" customHeight="1">
      <c r="A226" s="222"/>
      <c r="B226" s="243"/>
      <c r="C226" s="243"/>
      <c r="D226" s="243"/>
      <c r="E226" s="243"/>
      <c r="F226" s="243"/>
      <c r="G226" s="243"/>
      <c r="H226" s="243"/>
      <c r="I226" s="243"/>
      <c r="J226" s="243"/>
      <c r="K226" s="243"/>
    </row>
    <row r="227" spans="1:11" s="219" customFormat="1" ht="9" customHeight="1">
      <c r="A227" s="220" t="s">
        <v>50</v>
      </c>
      <c r="B227" s="262">
        <f t="shared" ref="B227:B258" si="13">SUM(C227:K227)</f>
        <v>0</v>
      </c>
      <c r="C227" s="262">
        <v>0</v>
      </c>
      <c r="D227" s="262">
        <v>0</v>
      </c>
      <c r="E227" s="262">
        <v>0</v>
      </c>
      <c r="F227" s="262">
        <v>0</v>
      </c>
      <c r="G227" s="262">
        <v>0</v>
      </c>
      <c r="H227" s="262">
        <v>0</v>
      </c>
      <c r="I227" s="262">
        <v>0</v>
      </c>
      <c r="J227" s="246">
        <v>0</v>
      </c>
      <c r="K227" s="242">
        <v>0</v>
      </c>
    </row>
    <row r="228" spans="1:11" s="219" customFormat="1" ht="9" customHeight="1">
      <c r="A228" s="220" t="s">
        <v>51</v>
      </c>
      <c r="B228" s="262">
        <f t="shared" si="13"/>
        <v>20</v>
      </c>
      <c r="C228" s="262">
        <v>1</v>
      </c>
      <c r="D228" s="262">
        <v>5</v>
      </c>
      <c r="E228" s="262">
        <v>4</v>
      </c>
      <c r="F228" s="262">
        <v>9</v>
      </c>
      <c r="G228" s="262">
        <v>0</v>
      </c>
      <c r="H228" s="262">
        <v>0</v>
      </c>
      <c r="I228" s="262">
        <v>0</v>
      </c>
      <c r="J228" s="246">
        <v>1</v>
      </c>
      <c r="K228" s="242">
        <v>0</v>
      </c>
    </row>
    <row r="229" spans="1:11" s="219" customFormat="1" ht="9" customHeight="1">
      <c r="A229" s="220" t="s">
        <v>52</v>
      </c>
      <c r="B229" s="262">
        <f t="shared" si="13"/>
        <v>4</v>
      </c>
      <c r="C229" s="262">
        <v>1</v>
      </c>
      <c r="D229" s="262">
        <v>1</v>
      </c>
      <c r="E229" s="262">
        <v>0</v>
      </c>
      <c r="F229" s="262">
        <v>2</v>
      </c>
      <c r="G229" s="262">
        <v>0</v>
      </c>
      <c r="H229" s="262">
        <v>0</v>
      </c>
      <c r="I229" s="262">
        <v>0</v>
      </c>
      <c r="J229" s="246">
        <v>0</v>
      </c>
      <c r="K229" s="242">
        <v>0</v>
      </c>
    </row>
    <row r="230" spans="1:11" s="219" customFormat="1" ht="9" customHeight="1">
      <c r="A230" s="225" t="s">
        <v>53</v>
      </c>
      <c r="B230" s="289">
        <f t="shared" si="13"/>
        <v>0</v>
      </c>
      <c r="C230" s="289">
        <v>0</v>
      </c>
      <c r="D230" s="289">
        <v>0</v>
      </c>
      <c r="E230" s="289">
        <v>0</v>
      </c>
      <c r="F230" s="289">
        <v>0</v>
      </c>
      <c r="G230" s="289">
        <v>0</v>
      </c>
      <c r="H230" s="289">
        <v>0</v>
      </c>
      <c r="I230" s="289">
        <v>0</v>
      </c>
      <c r="J230" s="352">
        <v>0</v>
      </c>
      <c r="K230" s="245">
        <v>0</v>
      </c>
    </row>
    <row r="231" spans="1:11" s="219" customFormat="1" ht="9" customHeight="1">
      <c r="A231" s="220" t="s">
        <v>54</v>
      </c>
      <c r="B231" s="262">
        <f t="shared" si="13"/>
        <v>0</v>
      </c>
      <c r="C231" s="262">
        <v>0</v>
      </c>
      <c r="D231" s="262">
        <v>0</v>
      </c>
      <c r="E231" s="262">
        <v>0</v>
      </c>
      <c r="F231" s="262">
        <v>0</v>
      </c>
      <c r="G231" s="262">
        <v>0</v>
      </c>
      <c r="H231" s="262">
        <v>0</v>
      </c>
      <c r="I231" s="262">
        <v>0</v>
      </c>
      <c r="J231" s="246">
        <v>0</v>
      </c>
      <c r="K231" s="242">
        <v>0</v>
      </c>
    </row>
    <row r="232" spans="1:11" s="219" customFormat="1" ht="9" customHeight="1">
      <c r="A232" s="220" t="s">
        <v>55</v>
      </c>
      <c r="B232" s="262">
        <f t="shared" si="13"/>
        <v>0</v>
      </c>
      <c r="C232" s="262">
        <v>0</v>
      </c>
      <c r="D232" s="262">
        <v>0</v>
      </c>
      <c r="E232" s="262">
        <v>0</v>
      </c>
      <c r="F232" s="262">
        <v>0</v>
      </c>
      <c r="G232" s="262">
        <v>0</v>
      </c>
      <c r="H232" s="262">
        <v>0</v>
      </c>
      <c r="I232" s="262">
        <v>0</v>
      </c>
      <c r="J232" s="246">
        <v>0</v>
      </c>
      <c r="K232" s="242">
        <v>0</v>
      </c>
    </row>
    <row r="233" spans="1:11" s="219" customFormat="1" ht="9" customHeight="1">
      <c r="A233" s="220" t="s">
        <v>56</v>
      </c>
      <c r="B233" s="262">
        <f t="shared" si="13"/>
        <v>0</v>
      </c>
      <c r="C233" s="262">
        <v>0</v>
      </c>
      <c r="D233" s="262">
        <v>0</v>
      </c>
      <c r="E233" s="262">
        <v>0</v>
      </c>
      <c r="F233" s="262">
        <v>0</v>
      </c>
      <c r="G233" s="262">
        <v>0</v>
      </c>
      <c r="H233" s="262">
        <v>0</v>
      </c>
      <c r="I233" s="262">
        <v>0</v>
      </c>
      <c r="J233" s="246">
        <v>0</v>
      </c>
      <c r="K233" s="242">
        <v>0</v>
      </c>
    </row>
    <row r="234" spans="1:11" s="219" customFormat="1" ht="9" customHeight="1">
      <c r="A234" s="225" t="s">
        <v>57</v>
      </c>
      <c r="B234" s="289">
        <f t="shared" si="13"/>
        <v>1</v>
      </c>
      <c r="C234" s="289">
        <v>1</v>
      </c>
      <c r="D234" s="289">
        <v>0</v>
      </c>
      <c r="E234" s="289">
        <v>0</v>
      </c>
      <c r="F234" s="289">
        <v>0</v>
      </c>
      <c r="G234" s="289">
        <v>0</v>
      </c>
      <c r="H234" s="289">
        <v>0</v>
      </c>
      <c r="I234" s="289">
        <v>0</v>
      </c>
      <c r="J234" s="352">
        <v>0</v>
      </c>
      <c r="K234" s="245">
        <v>0</v>
      </c>
    </row>
    <row r="235" spans="1:11" s="219" customFormat="1" ht="9" customHeight="1">
      <c r="A235" s="220" t="s">
        <v>58</v>
      </c>
      <c r="B235" s="262">
        <f t="shared" si="13"/>
        <v>28</v>
      </c>
      <c r="C235" s="262">
        <v>10</v>
      </c>
      <c r="D235" s="262">
        <v>6</v>
      </c>
      <c r="E235" s="262">
        <v>0</v>
      </c>
      <c r="F235" s="262">
        <v>10</v>
      </c>
      <c r="G235" s="262">
        <v>0</v>
      </c>
      <c r="H235" s="262">
        <v>0</v>
      </c>
      <c r="I235" s="262">
        <v>0</v>
      </c>
      <c r="J235" s="246">
        <v>2</v>
      </c>
      <c r="K235" s="242">
        <v>0</v>
      </c>
    </row>
    <row r="236" spans="1:11" s="219" customFormat="1" ht="9" customHeight="1">
      <c r="A236" s="220" t="s">
        <v>59</v>
      </c>
      <c r="B236" s="262">
        <f t="shared" si="13"/>
        <v>2</v>
      </c>
      <c r="C236" s="262">
        <v>1</v>
      </c>
      <c r="D236" s="262">
        <v>0</v>
      </c>
      <c r="E236" s="262">
        <v>0</v>
      </c>
      <c r="F236" s="262">
        <v>1</v>
      </c>
      <c r="G236" s="262">
        <v>0</v>
      </c>
      <c r="H236" s="262">
        <v>0</v>
      </c>
      <c r="I236" s="262">
        <v>0</v>
      </c>
      <c r="J236" s="246">
        <v>0</v>
      </c>
      <c r="K236" s="242">
        <v>0</v>
      </c>
    </row>
    <row r="237" spans="1:11" s="219" customFormat="1" ht="9" customHeight="1">
      <c r="A237" s="220" t="s">
        <v>60</v>
      </c>
      <c r="B237" s="262">
        <f t="shared" si="13"/>
        <v>0</v>
      </c>
      <c r="C237" s="262">
        <v>0</v>
      </c>
      <c r="D237" s="262">
        <v>0</v>
      </c>
      <c r="E237" s="262">
        <v>0</v>
      </c>
      <c r="F237" s="262">
        <v>0</v>
      </c>
      <c r="G237" s="262">
        <v>0</v>
      </c>
      <c r="H237" s="262">
        <v>0</v>
      </c>
      <c r="I237" s="262">
        <v>0</v>
      </c>
      <c r="J237" s="246">
        <v>0</v>
      </c>
      <c r="K237" s="242">
        <v>0</v>
      </c>
    </row>
    <row r="238" spans="1:11" s="219" customFormat="1" ht="9" customHeight="1">
      <c r="A238" s="225" t="s">
        <v>61</v>
      </c>
      <c r="B238" s="289">
        <f t="shared" si="13"/>
        <v>1</v>
      </c>
      <c r="C238" s="289">
        <v>1</v>
      </c>
      <c r="D238" s="289">
        <v>0</v>
      </c>
      <c r="E238" s="289">
        <v>0</v>
      </c>
      <c r="F238" s="289">
        <v>0</v>
      </c>
      <c r="G238" s="289">
        <v>0</v>
      </c>
      <c r="H238" s="289">
        <v>0</v>
      </c>
      <c r="I238" s="289">
        <v>0</v>
      </c>
      <c r="J238" s="352">
        <v>0</v>
      </c>
      <c r="K238" s="245">
        <v>0</v>
      </c>
    </row>
    <row r="239" spans="1:11" s="219" customFormat="1" ht="9" customHeight="1">
      <c r="A239" s="220" t="s">
        <v>62</v>
      </c>
      <c r="B239" s="262">
        <f t="shared" si="13"/>
        <v>0</v>
      </c>
      <c r="C239" s="262">
        <v>0</v>
      </c>
      <c r="D239" s="262">
        <v>0</v>
      </c>
      <c r="E239" s="262">
        <v>0</v>
      </c>
      <c r="F239" s="262">
        <v>0</v>
      </c>
      <c r="G239" s="262">
        <v>0</v>
      </c>
      <c r="H239" s="262">
        <v>0</v>
      </c>
      <c r="I239" s="262">
        <v>0</v>
      </c>
      <c r="J239" s="246">
        <v>0</v>
      </c>
      <c r="K239" s="242">
        <v>0</v>
      </c>
    </row>
    <row r="240" spans="1:11" s="219" customFormat="1" ht="9" customHeight="1">
      <c r="A240" s="220" t="s">
        <v>63</v>
      </c>
      <c r="B240" s="262">
        <f t="shared" si="13"/>
        <v>118</v>
      </c>
      <c r="C240" s="262">
        <v>35</v>
      </c>
      <c r="D240" s="262">
        <v>27</v>
      </c>
      <c r="E240" s="262">
        <v>17</v>
      </c>
      <c r="F240" s="262">
        <v>0</v>
      </c>
      <c r="G240" s="262">
        <v>26</v>
      </c>
      <c r="H240" s="262">
        <v>0</v>
      </c>
      <c r="I240" s="262">
        <v>0</v>
      </c>
      <c r="J240" s="246">
        <v>8</v>
      </c>
      <c r="K240" s="242">
        <v>5</v>
      </c>
    </row>
    <row r="241" spans="1:11" s="219" customFormat="1" ht="9" customHeight="1">
      <c r="A241" s="220" t="s">
        <v>64</v>
      </c>
      <c r="B241" s="262">
        <f t="shared" si="13"/>
        <v>0</v>
      </c>
      <c r="C241" s="262">
        <v>0</v>
      </c>
      <c r="D241" s="262">
        <v>0</v>
      </c>
      <c r="E241" s="262">
        <v>0</v>
      </c>
      <c r="F241" s="262">
        <v>0</v>
      </c>
      <c r="G241" s="262">
        <v>0</v>
      </c>
      <c r="H241" s="262">
        <v>0</v>
      </c>
      <c r="I241" s="262">
        <v>0</v>
      </c>
      <c r="J241" s="246">
        <v>0</v>
      </c>
      <c r="K241" s="242">
        <v>0</v>
      </c>
    </row>
    <row r="242" spans="1:11" s="219" customFormat="1" ht="9" customHeight="1">
      <c r="A242" s="225" t="s">
        <v>65</v>
      </c>
      <c r="B242" s="289">
        <f t="shared" si="13"/>
        <v>3</v>
      </c>
      <c r="C242" s="289">
        <v>0</v>
      </c>
      <c r="D242" s="289">
        <v>0</v>
      </c>
      <c r="E242" s="289">
        <v>0</v>
      </c>
      <c r="F242" s="289">
        <v>3</v>
      </c>
      <c r="G242" s="289">
        <v>0</v>
      </c>
      <c r="H242" s="289">
        <v>0</v>
      </c>
      <c r="I242" s="289">
        <v>0</v>
      </c>
      <c r="J242" s="352">
        <v>0</v>
      </c>
      <c r="K242" s="245">
        <v>0</v>
      </c>
    </row>
    <row r="243" spans="1:11" s="219" customFormat="1" ht="9" customHeight="1">
      <c r="A243" s="220" t="s">
        <v>66</v>
      </c>
      <c r="B243" s="262">
        <f t="shared" si="13"/>
        <v>2</v>
      </c>
      <c r="C243" s="262">
        <v>1</v>
      </c>
      <c r="D243" s="262">
        <v>0</v>
      </c>
      <c r="E243" s="262">
        <v>0</v>
      </c>
      <c r="F243" s="262">
        <v>0</v>
      </c>
      <c r="G243" s="262">
        <v>0</v>
      </c>
      <c r="H243" s="262">
        <v>0</v>
      </c>
      <c r="I243" s="262">
        <v>0</v>
      </c>
      <c r="J243" s="246">
        <v>1</v>
      </c>
      <c r="K243" s="242">
        <v>0</v>
      </c>
    </row>
    <row r="244" spans="1:11" s="219" customFormat="1" ht="9" customHeight="1">
      <c r="A244" s="220" t="s">
        <v>67</v>
      </c>
      <c r="B244" s="262">
        <f t="shared" si="13"/>
        <v>0</v>
      </c>
      <c r="C244" s="262">
        <v>0</v>
      </c>
      <c r="D244" s="262">
        <v>0</v>
      </c>
      <c r="E244" s="262">
        <v>0</v>
      </c>
      <c r="F244" s="262">
        <v>0</v>
      </c>
      <c r="G244" s="262">
        <v>0</v>
      </c>
      <c r="H244" s="262">
        <v>0</v>
      </c>
      <c r="I244" s="262">
        <v>0</v>
      </c>
      <c r="J244" s="246">
        <v>0</v>
      </c>
      <c r="K244" s="242">
        <v>0</v>
      </c>
    </row>
    <row r="245" spans="1:11" s="219" customFormat="1" ht="9" customHeight="1">
      <c r="A245" s="220" t="s">
        <v>68</v>
      </c>
      <c r="B245" s="262">
        <f t="shared" si="13"/>
        <v>0</v>
      </c>
      <c r="C245" s="262">
        <v>0</v>
      </c>
      <c r="D245" s="262">
        <v>0</v>
      </c>
      <c r="E245" s="262">
        <v>0</v>
      </c>
      <c r="F245" s="262">
        <v>0</v>
      </c>
      <c r="G245" s="262">
        <v>0</v>
      </c>
      <c r="H245" s="262">
        <v>0</v>
      </c>
      <c r="I245" s="262">
        <v>0</v>
      </c>
      <c r="J245" s="246">
        <v>0</v>
      </c>
      <c r="K245" s="242">
        <v>0</v>
      </c>
    </row>
    <row r="246" spans="1:11" s="219" customFormat="1" ht="9" customHeight="1">
      <c r="A246" s="225" t="s">
        <v>69</v>
      </c>
      <c r="B246" s="289">
        <f t="shared" si="13"/>
        <v>0</v>
      </c>
      <c r="C246" s="289">
        <v>0</v>
      </c>
      <c r="D246" s="289">
        <v>0</v>
      </c>
      <c r="E246" s="289">
        <v>0</v>
      </c>
      <c r="F246" s="289">
        <v>0</v>
      </c>
      <c r="G246" s="289">
        <v>0</v>
      </c>
      <c r="H246" s="289">
        <v>0</v>
      </c>
      <c r="I246" s="289">
        <v>0</v>
      </c>
      <c r="J246" s="352">
        <v>0</v>
      </c>
      <c r="K246" s="245">
        <v>0</v>
      </c>
    </row>
    <row r="247" spans="1:11" s="219" customFormat="1" ht="9" customHeight="1">
      <c r="A247" s="220" t="s">
        <v>70</v>
      </c>
      <c r="B247" s="262">
        <f t="shared" si="13"/>
        <v>0</v>
      </c>
      <c r="C247" s="262">
        <v>0</v>
      </c>
      <c r="D247" s="262">
        <v>0</v>
      </c>
      <c r="E247" s="262">
        <v>0</v>
      </c>
      <c r="F247" s="262">
        <v>0</v>
      </c>
      <c r="G247" s="262">
        <v>0</v>
      </c>
      <c r="H247" s="262">
        <v>0</v>
      </c>
      <c r="I247" s="262">
        <v>0</v>
      </c>
      <c r="J247" s="246">
        <v>0</v>
      </c>
      <c r="K247" s="242">
        <v>0</v>
      </c>
    </row>
    <row r="248" spans="1:11" s="219" customFormat="1" ht="9" customHeight="1">
      <c r="A248" s="220" t="s">
        <v>71</v>
      </c>
      <c r="B248" s="262">
        <f t="shared" si="13"/>
        <v>0</v>
      </c>
      <c r="C248" s="262">
        <v>0</v>
      </c>
      <c r="D248" s="262">
        <v>0</v>
      </c>
      <c r="E248" s="262">
        <v>0</v>
      </c>
      <c r="F248" s="262">
        <v>0</v>
      </c>
      <c r="G248" s="262">
        <v>0</v>
      </c>
      <c r="H248" s="262">
        <v>0</v>
      </c>
      <c r="I248" s="262">
        <v>0</v>
      </c>
      <c r="J248" s="246">
        <v>0</v>
      </c>
      <c r="K248" s="242">
        <v>0</v>
      </c>
    </row>
    <row r="249" spans="1:11" s="219" customFormat="1" ht="9" customHeight="1">
      <c r="A249" s="220" t="s">
        <v>72</v>
      </c>
      <c r="B249" s="262">
        <f t="shared" si="13"/>
        <v>0</v>
      </c>
      <c r="C249" s="262">
        <v>0</v>
      </c>
      <c r="D249" s="262">
        <v>0</v>
      </c>
      <c r="E249" s="262">
        <v>0</v>
      </c>
      <c r="F249" s="262">
        <v>0</v>
      </c>
      <c r="G249" s="262">
        <v>0</v>
      </c>
      <c r="H249" s="262">
        <v>0</v>
      </c>
      <c r="I249" s="262">
        <v>0</v>
      </c>
      <c r="J249" s="246">
        <v>0</v>
      </c>
      <c r="K249" s="242">
        <v>0</v>
      </c>
    </row>
    <row r="250" spans="1:11" s="219" customFormat="1" ht="9" customHeight="1">
      <c r="A250" s="225" t="s">
        <v>73</v>
      </c>
      <c r="B250" s="289">
        <f t="shared" si="13"/>
        <v>0</v>
      </c>
      <c r="C250" s="289">
        <v>0</v>
      </c>
      <c r="D250" s="289">
        <v>0</v>
      </c>
      <c r="E250" s="289">
        <v>0</v>
      </c>
      <c r="F250" s="289">
        <v>0</v>
      </c>
      <c r="G250" s="289">
        <v>0</v>
      </c>
      <c r="H250" s="289">
        <v>0</v>
      </c>
      <c r="I250" s="289">
        <v>0</v>
      </c>
      <c r="J250" s="352">
        <v>0</v>
      </c>
      <c r="K250" s="245">
        <v>0</v>
      </c>
    </row>
    <row r="251" spans="1:11" s="219" customFormat="1" ht="9" customHeight="1">
      <c r="A251" s="220" t="s">
        <v>74</v>
      </c>
      <c r="B251" s="262">
        <f t="shared" si="13"/>
        <v>0</v>
      </c>
      <c r="C251" s="262">
        <v>0</v>
      </c>
      <c r="D251" s="262">
        <v>0</v>
      </c>
      <c r="E251" s="262">
        <v>0</v>
      </c>
      <c r="F251" s="262">
        <v>0</v>
      </c>
      <c r="G251" s="262">
        <v>0</v>
      </c>
      <c r="H251" s="262">
        <v>0</v>
      </c>
      <c r="I251" s="262">
        <v>0</v>
      </c>
      <c r="J251" s="246">
        <v>0</v>
      </c>
      <c r="K251" s="242">
        <v>0</v>
      </c>
    </row>
    <row r="252" spans="1:11" s="219" customFormat="1" ht="9" customHeight="1">
      <c r="A252" s="220" t="s">
        <v>75</v>
      </c>
      <c r="B252" s="262">
        <f t="shared" si="13"/>
        <v>4</v>
      </c>
      <c r="C252" s="262">
        <v>1</v>
      </c>
      <c r="D252" s="262">
        <v>1</v>
      </c>
      <c r="E252" s="262">
        <v>0</v>
      </c>
      <c r="F252" s="262">
        <v>1</v>
      </c>
      <c r="G252" s="262">
        <v>0</v>
      </c>
      <c r="H252" s="262">
        <v>0</v>
      </c>
      <c r="I252" s="262">
        <v>0</v>
      </c>
      <c r="J252" s="246">
        <v>1</v>
      </c>
      <c r="K252" s="242">
        <v>0</v>
      </c>
    </row>
    <row r="253" spans="1:11" s="219" customFormat="1" ht="9" customHeight="1">
      <c r="A253" s="220" t="s">
        <v>76</v>
      </c>
      <c r="B253" s="262">
        <f t="shared" si="13"/>
        <v>0</v>
      </c>
      <c r="C253" s="262">
        <v>0</v>
      </c>
      <c r="D253" s="262">
        <v>0</v>
      </c>
      <c r="E253" s="262">
        <v>0</v>
      </c>
      <c r="F253" s="262">
        <v>0</v>
      </c>
      <c r="G253" s="262">
        <v>0</v>
      </c>
      <c r="H253" s="262">
        <v>0</v>
      </c>
      <c r="I253" s="262">
        <v>0</v>
      </c>
      <c r="J253" s="246">
        <v>0</v>
      </c>
      <c r="K253" s="242">
        <v>0</v>
      </c>
    </row>
    <row r="254" spans="1:11" s="219" customFormat="1" ht="9" customHeight="1">
      <c r="A254" s="225" t="s">
        <v>77</v>
      </c>
      <c r="B254" s="289">
        <f t="shared" si="13"/>
        <v>0</v>
      </c>
      <c r="C254" s="289">
        <v>0</v>
      </c>
      <c r="D254" s="289">
        <v>0</v>
      </c>
      <c r="E254" s="289">
        <v>0</v>
      </c>
      <c r="F254" s="289">
        <v>0</v>
      </c>
      <c r="G254" s="289">
        <v>0</v>
      </c>
      <c r="H254" s="289">
        <v>0</v>
      </c>
      <c r="I254" s="289">
        <v>0</v>
      </c>
      <c r="J254" s="352">
        <v>0</v>
      </c>
      <c r="K254" s="245">
        <v>0</v>
      </c>
    </row>
    <row r="255" spans="1:11" s="219" customFormat="1" ht="9" customHeight="1">
      <c r="A255" s="220" t="s">
        <v>78</v>
      </c>
      <c r="B255" s="262">
        <f t="shared" si="13"/>
        <v>3</v>
      </c>
      <c r="C255" s="262">
        <v>2</v>
      </c>
      <c r="D255" s="262">
        <v>0</v>
      </c>
      <c r="E255" s="262">
        <v>0</v>
      </c>
      <c r="F255" s="262">
        <v>0</v>
      </c>
      <c r="G255" s="262">
        <v>0</v>
      </c>
      <c r="H255" s="262">
        <v>0</v>
      </c>
      <c r="I255" s="262">
        <v>0</v>
      </c>
      <c r="J255" s="246">
        <v>1</v>
      </c>
      <c r="K255" s="242">
        <v>0</v>
      </c>
    </row>
    <row r="256" spans="1:11" s="219" customFormat="1" ht="9" customHeight="1">
      <c r="A256" s="220" t="s">
        <v>79</v>
      </c>
      <c r="B256" s="262">
        <f t="shared" si="13"/>
        <v>0</v>
      </c>
      <c r="C256" s="262">
        <v>0</v>
      </c>
      <c r="D256" s="262">
        <v>0</v>
      </c>
      <c r="E256" s="262">
        <v>0</v>
      </c>
      <c r="F256" s="262">
        <v>0</v>
      </c>
      <c r="G256" s="262">
        <v>0</v>
      </c>
      <c r="H256" s="262">
        <v>0</v>
      </c>
      <c r="I256" s="262">
        <v>0</v>
      </c>
      <c r="J256" s="246">
        <v>0</v>
      </c>
      <c r="K256" s="242">
        <v>0</v>
      </c>
    </row>
    <row r="257" spans="1:11" s="219" customFormat="1" ht="9" customHeight="1">
      <c r="A257" s="220" t="s">
        <v>80</v>
      </c>
      <c r="B257" s="262">
        <f t="shared" si="13"/>
        <v>0</v>
      </c>
      <c r="C257" s="262">
        <v>0</v>
      </c>
      <c r="D257" s="262">
        <v>0</v>
      </c>
      <c r="E257" s="262">
        <v>0</v>
      </c>
      <c r="F257" s="262">
        <v>0</v>
      </c>
      <c r="G257" s="262">
        <v>0</v>
      </c>
      <c r="H257" s="262">
        <v>0</v>
      </c>
      <c r="I257" s="262">
        <v>0</v>
      </c>
      <c r="J257" s="246">
        <v>0</v>
      </c>
      <c r="K257" s="242">
        <v>0</v>
      </c>
    </row>
    <row r="258" spans="1:11" s="219" customFormat="1" ht="9" customHeight="1">
      <c r="A258" s="225" t="s">
        <v>81</v>
      </c>
      <c r="B258" s="289">
        <f t="shared" si="13"/>
        <v>0</v>
      </c>
      <c r="C258" s="289">
        <v>0</v>
      </c>
      <c r="D258" s="289">
        <v>0</v>
      </c>
      <c r="E258" s="289">
        <v>0</v>
      </c>
      <c r="F258" s="289">
        <v>0</v>
      </c>
      <c r="G258" s="289">
        <v>0</v>
      </c>
      <c r="H258" s="289">
        <v>0</v>
      </c>
      <c r="I258" s="289">
        <v>0</v>
      </c>
      <c r="J258" s="352">
        <v>0</v>
      </c>
      <c r="K258" s="245">
        <v>0</v>
      </c>
    </row>
    <row r="259" spans="1:11" s="219" customFormat="1" ht="9" customHeight="1">
      <c r="A259" s="253"/>
      <c r="B259" s="356"/>
      <c r="C259" s="356"/>
      <c r="D259" s="356"/>
      <c r="E259" s="356"/>
      <c r="F259" s="356"/>
      <c r="G259" s="356"/>
      <c r="H259" s="356"/>
      <c r="I259" s="356"/>
      <c r="J259" s="353"/>
      <c r="K259" s="313"/>
    </row>
    <row r="260" spans="1:11" s="219" customFormat="1" ht="9" customHeight="1">
      <c r="A260" s="328">
        <v>2007</v>
      </c>
      <c r="B260" s="242"/>
      <c r="C260" s="242"/>
      <c r="D260" s="242"/>
      <c r="E260" s="242"/>
      <c r="F260" s="242"/>
      <c r="G260" s="242"/>
      <c r="H260" s="242"/>
      <c r="I260" s="242"/>
      <c r="J260" s="242"/>
      <c r="K260" s="242"/>
    </row>
    <row r="261" spans="1:11" s="219" customFormat="1" ht="9" customHeight="1">
      <c r="A261" s="222" t="s">
        <v>102</v>
      </c>
      <c r="B261" s="261">
        <f t="shared" ref="B261:K261" si="14">SUM(B263:B294)</f>
        <v>271</v>
      </c>
      <c r="C261" s="261">
        <f t="shared" si="14"/>
        <v>65</v>
      </c>
      <c r="D261" s="261">
        <f t="shared" si="14"/>
        <v>118</v>
      </c>
      <c r="E261" s="261">
        <f t="shared" si="14"/>
        <v>37</v>
      </c>
      <c r="F261" s="261">
        <f t="shared" si="14"/>
        <v>21</v>
      </c>
      <c r="G261" s="261">
        <f t="shared" si="14"/>
        <v>11</v>
      </c>
      <c r="H261" s="261">
        <f t="shared" si="14"/>
        <v>1</v>
      </c>
      <c r="I261" s="261">
        <f t="shared" si="14"/>
        <v>0</v>
      </c>
      <c r="J261" s="261">
        <f t="shared" si="14"/>
        <v>12</v>
      </c>
      <c r="K261" s="261">
        <f t="shared" si="14"/>
        <v>6</v>
      </c>
    </row>
    <row r="262" spans="1:11" s="219" customFormat="1" ht="3.95" customHeight="1">
      <c r="A262" s="222"/>
      <c r="B262" s="243"/>
      <c r="C262" s="243"/>
      <c r="D262" s="243"/>
      <c r="E262" s="243"/>
      <c r="F262" s="243"/>
      <c r="G262" s="243"/>
      <c r="H262" s="243"/>
      <c r="I262" s="243"/>
      <c r="J262" s="243"/>
      <c r="K262" s="243"/>
    </row>
    <row r="263" spans="1:11" s="219" customFormat="1" ht="9" customHeight="1">
      <c r="A263" s="220" t="s">
        <v>50</v>
      </c>
      <c r="B263" s="262">
        <f t="shared" ref="B263:B294" si="15">SUM(C263:K263)</f>
        <v>0</v>
      </c>
      <c r="C263" s="262">
        <v>0</v>
      </c>
      <c r="D263" s="262">
        <v>0</v>
      </c>
      <c r="E263" s="262">
        <v>0</v>
      </c>
      <c r="F263" s="262">
        <v>0</v>
      </c>
      <c r="G263" s="262">
        <v>0</v>
      </c>
      <c r="H263" s="262">
        <v>0</v>
      </c>
      <c r="I263" s="262">
        <v>0</v>
      </c>
      <c r="J263" s="246">
        <v>0</v>
      </c>
      <c r="K263" s="242">
        <v>0</v>
      </c>
    </row>
    <row r="264" spans="1:11" s="219" customFormat="1" ht="9" customHeight="1">
      <c r="A264" s="220" t="s">
        <v>51</v>
      </c>
      <c r="B264" s="262">
        <f t="shared" si="15"/>
        <v>33</v>
      </c>
      <c r="C264" s="285">
        <v>9</v>
      </c>
      <c r="D264" s="285">
        <v>21</v>
      </c>
      <c r="E264" s="285">
        <v>1</v>
      </c>
      <c r="F264" s="285">
        <v>1</v>
      </c>
      <c r="G264" s="285">
        <v>0</v>
      </c>
      <c r="H264" s="285">
        <v>0</v>
      </c>
      <c r="I264" s="285">
        <v>0</v>
      </c>
      <c r="J264" s="285">
        <v>1</v>
      </c>
      <c r="K264" s="285">
        <v>0</v>
      </c>
    </row>
    <row r="265" spans="1:11" s="219" customFormat="1" ht="9" customHeight="1">
      <c r="A265" s="220" t="s">
        <v>52</v>
      </c>
      <c r="B265" s="262">
        <f t="shared" si="15"/>
        <v>1</v>
      </c>
      <c r="C265" s="285">
        <v>0</v>
      </c>
      <c r="D265" s="285">
        <v>0</v>
      </c>
      <c r="E265" s="285">
        <v>0</v>
      </c>
      <c r="F265" s="285">
        <v>1</v>
      </c>
      <c r="G265" s="285">
        <v>0</v>
      </c>
      <c r="H265" s="285">
        <v>0</v>
      </c>
      <c r="I265" s="285">
        <v>0</v>
      </c>
      <c r="J265" s="285">
        <v>0</v>
      </c>
      <c r="K265" s="285">
        <v>0</v>
      </c>
    </row>
    <row r="266" spans="1:11" s="219" customFormat="1" ht="9" customHeight="1">
      <c r="A266" s="225" t="s">
        <v>53</v>
      </c>
      <c r="B266" s="289">
        <f t="shared" si="15"/>
        <v>0</v>
      </c>
      <c r="C266" s="289">
        <v>0</v>
      </c>
      <c r="D266" s="289">
        <v>0</v>
      </c>
      <c r="E266" s="289">
        <v>0</v>
      </c>
      <c r="F266" s="289">
        <v>0</v>
      </c>
      <c r="G266" s="289">
        <v>0</v>
      </c>
      <c r="H266" s="289">
        <v>0</v>
      </c>
      <c r="I266" s="289">
        <v>0</v>
      </c>
      <c r="J266" s="245">
        <v>0</v>
      </c>
      <c r="K266" s="245">
        <v>0</v>
      </c>
    </row>
    <row r="267" spans="1:11" s="219" customFormat="1" ht="9" customHeight="1">
      <c r="A267" s="220" t="s">
        <v>54</v>
      </c>
      <c r="B267" s="262">
        <f t="shared" si="15"/>
        <v>2</v>
      </c>
      <c r="C267" s="285">
        <v>2</v>
      </c>
      <c r="D267" s="285">
        <v>0</v>
      </c>
      <c r="E267" s="285">
        <v>0</v>
      </c>
      <c r="F267" s="285">
        <v>0</v>
      </c>
      <c r="G267" s="285">
        <v>0</v>
      </c>
      <c r="H267" s="285">
        <v>0</v>
      </c>
      <c r="I267" s="285">
        <v>0</v>
      </c>
      <c r="J267" s="285">
        <v>0</v>
      </c>
      <c r="K267" s="285">
        <v>0</v>
      </c>
    </row>
    <row r="268" spans="1:11" s="219" customFormat="1" ht="9" customHeight="1">
      <c r="A268" s="220" t="s">
        <v>55</v>
      </c>
      <c r="B268" s="262">
        <f t="shared" si="15"/>
        <v>2</v>
      </c>
      <c r="C268" s="285">
        <v>0</v>
      </c>
      <c r="D268" s="285">
        <v>2</v>
      </c>
      <c r="E268" s="285">
        <v>0</v>
      </c>
      <c r="F268" s="285">
        <v>0</v>
      </c>
      <c r="G268" s="285">
        <v>0</v>
      </c>
      <c r="H268" s="285">
        <v>0</v>
      </c>
      <c r="I268" s="285">
        <v>0</v>
      </c>
      <c r="J268" s="285">
        <v>0</v>
      </c>
      <c r="K268" s="285">
        <v>0</v>
      </c>
    </row>
    <row r="269" spans="1:11" s="219" customFormat="1" ht="9" customHeight="1">
      <c r="A269" s="220" t="s">
        <v>56</v>
      </c>
      <c r="B269" s="262">
        <f t="shared" si="15"/>
        <v>0</v>
      </c>
      <c r="C269" s="262">
        <v>0</v>
      </c>
      <c r="D269" s="262">
        <v>0</v>
      </c>
      <c r="E269" s="262">
        <v>0</v>
      </c>
      <c r="F269" s="262">
        <v>0</v>
      </c>
      <c r="G269" s="262">
        <v>0</v>
      </c>
      <c r="H269" s="262">
        <v>0</v>
      </c>
      <c r="I269" s="262">
        <v>0</v>
      </c>
      <c r="J269" s="242">
        <v>0</v>
      </c>
      <c r="K269" s="242">
        <v>0</v>
      </c>
    </row>
    <row r="270" spans="1:11" s="219" customFormat="1" ht="9" customHeight="1">
      <c r="A270" s="225" t="s">
        <v>57</v>
      </c>
      <c r="B270" s="289">
        <f t="shared" si="15"/>
        <v>0</v>
      </c>
      <c r="C270" s="289">
        <v>0</v>
      </c>
      <c r="D270" s="289">
        <v>0</v>
      </c>
      <c r="E270" s="289">
        <v>0</v>
      </c>
      <c r="F270" s="289">
        <v>0</v>
      </c>
      <c r="G270" s="289">
        <v>0</v>
      </c>
      <c r="H270" s="289">
        <v>0</v>
      </c>
      <c r="I270" s="289">
        <v>0</v>
      </c>
      <c r="J270" s="245">
        <v>0</v>
      </c>
      <c r="K270" s="245">
        <v>0</v>
      </c>
    </row>
    <row r="271" spans="1:11" s="219" customFormat="1" ht="9" customHeight="1">
      <c r="A271" s="220" t="s">
        <v>58</v>
      </c>
      <c r="B271" s="262">
        <f t="shared" si="15"/>
        <v>27</v>
      </c>
      <c r="C271" s="285">
        <v>15</v>
      </c>
      <c r="D271" s="285">
        <v>6</v>
      </c>
      <c r="E271" s="285">
        <v>0</v>
      </c>
      <c r="F271" s="285">
        <v>4</v>
      </c>
      <c r="G271" s="285">
        <v>0</v>
      </c>
      <c r="H271" s="285">
        <v>0</v>
      </c>
      <c r="I271" s="285">
        <v>0</v>
      </c>
      <c r="J271" s="285">
        <v>2</v>
      </c>
      <c r="K271" s="285">
        <v>0</v>
      </c>
    </row>
    <row r="272" spans="1:11" s="219" customFormat="1" ht="9" customHeight="1">
      <c r="A272" s="220" t="s">
        <v>59</v>
      </c>
      <c r="B272" s="262">
        <f t="shared" si="15"/>
        <v>4</v>
      </c>
      <c r="C272" s="285">
        <v>4</v>
      </c>
      <c r="D272" s="285">
        <v>0</v>
      </c>
      <c r="E272" s="285">
        <v>0</v>
      </c>
      <c r="F272" s="285">
        <v>0</v>
      </c>
      <c r="G272" s="285">
        <v>0</v>
      </c>
      <c r="H272" s="285">
        <v>0</v>
      </c>
      <c r="I272" s="285">
        <v>0</v>
      </c>
      <c r="J272" s="285">
        <v>0</v>
      </c>
      <c r="K272" s="285">
        <v>0</v>
      </c>
    </row>
    <row r="273" spans="1:11" s="219" customFormat="1" ht="9" customHeight="1">
      <c r="A273" s="220" t="s">
        <v>60</v>
      </c>
      <c r="B273" s="262">
        <f t="shared" si="15"/>
        <v>2</v>
      </c>
      <c r="C273" s="285">
        <v>0</v>
      </c>
      <c r="D273" s="285">
        <v>0</v>
      </c>
      <c r="E273" s="285">
        <v>0</v>
      </c>
      <c r="F273" s="285">
        <v>1</v>
      </c>
      <c r="G273" s="285">
        <v>0</v>
      </c>
      <c r="H273" s="285">
        <v>0</v>
      </c>
      <c r="I273" s="285">
        <v>0</v>
      </c>
      <c r="J273" s="285">
        <v>1</v>
      </c>
      <c r="K273" s="285">
        <v>0</v>
      </c>
    </row>
    <row r="274" spans="1:11" s="219" customFormat="1" ht="9" customHeight="1">
      <c r="A274" s="225" t="s">
        <v>61</v>
      </c>
      <c r="B274" s="289">
        <f t="shared" si="15"/>
        <v>1</v>
      </c>
      <c r="C274" s="286">
        <v>0</v>
      </c>
      <c r="D274" s="286">
        <v>0</v>
      </c>
      <c r="E274" s="286">
        <v>0</v>
      </c>
      <c r="F274" s="286">
        <v>0</v>
      </c>
      <c r="G274" s="286">
        <v>0</v>
      </c>
      <c r="H274" s="286">
        <v>0</v>
      </c>
      <c r="I274" s="286">
        <v>0</v>
      </c>
      <c r="J274" s="286">
        <v>1</v>
      </c>
      <c r="K274" s="286">
        <v>0</v>
      </c>
    </row>
    <row r="275" spans="1:11" s="219" customFormat="1" ht="9" customHeight="1">
      <c r="A275" s="220" t="s">
        <v>62</v>
      </c>
      <c r="B275" s="262">
        <f t="shared" si="15"/>
        <v>0</v>
      </c>
      <c r="C275" s="262">
        <v>0</v>
      </c>
      <c r="D275" s="262">
        <v>0</v>
      </c>
      <c r="E275" s="262">
        <v>0</v>
      </c>
      <c r="F275" s="262">
        <v>0</v>
      </c>
      <c r="G275" s="262">
        <v>0</v>
      </c>
      <c r="H275" s="262">
        <v>0</v>
      </c>
      <c r="I275" s="262">
        <v>0</v>
      </c>
      <c r="J275" s="242">
        <v>0</v>
      </c>
      <c r="K275" s="242">
        <v>0</v>
      </c>
    </row>
    <row r="276" spans="1:11" s="219" customFormat="1" ht="9" customHeight="1">
      <c r="A276" s="220" t="s">
        <v>63</v>
      </c>
      <c r="B276" s="262">
        <f t="shared" si="15"/>
        <v>185</v>
      </c>
      <c r="C276" s="285">
        <v>34</v>
      </c>
      <c r="D276" s="285">
        <v>88</v>
      </c>
      <c r="E276" s="285">
        <v>36</v>
      </c>
      <c r="F276" s="285">
        <v>5</v>
      </c>
      <c r="G276" s="285">
        <v>11</v>
      </c>
      <c r="H276" s="285">
        <v>1</v>
      </c>
      <c r="I276" s="285">
        <v>0</v>
      </c>
      <c r="J276" s="285">
        <v>5</v>
      </c>
      <c r="K276" s="285">
        <v>5</v>
      </c>
    </row>
    <row r="277" spans="1:11" s="219" customFormat="1" ht="9" customHeight="1">
      <c r="A277" s="220" t="s">
        <v>64</v>
      </c>
      <c r="B277" s="262">
        <f t="shared" si="15"/>
        <v>0</v>
      </c>
      <c r="C277" s="262">
        <v>0</v>
      </c>
      <c r="D277" s="262">
        <v>0</v>
      </c>
      <c r="E277" s="262">
        <v>0</v>
      </c>
      <c r="F277" s="262">
        <v>0</v>
      </c>
      <c r="G277" s="262">
        <v>0</v>
      </c>
      <c r="H277" s="262">
        <v>0</v>
      </c>
      <c r="I277" s="262">
        <v>0</v>
      </c>
      <c r="J277" s="242">
        <v>0</v>
      </c>
      <c r="K277" s="242">
        <v>0</v>
      </c>
    </row>
    <row r="278" spans="1:11" s="219" customFormat="1" ht="9" customHeight="1">
      <c r="A278" s="225" t="s">
        <v>65</v>
      </c>
      <c r="B278" s="289">
        <f t="shared" si="15"/>
        <v>6</v>
      </c>
      <c r="C278" s="286">
        <v>1</v>
      </c>
      <c r="D278" s="286">
        <v>0</v>
      </c>
      <c r="E278" s="286">
        <v>0</v>
      </c>
      <c r="F278" s="286">
        <v>5</v>
      </c>
      <c r="G278" s="286">
        <v>0</v>
      </c>
      <c r="H278" s="286">
        <v>0</v>
      </c>
      <c r="I278" s="286">
        <v>0</v>
      </c>
      <c r="J278" s="286">
        <v>0</v>
      </c>
      <c r="K278" s="286">
        <v>0</v>
      </c>
    </row>
    <row r="279" spans="1:11" s="219" customFormat="1" ht="9" customHeight="1">
      <c r="A279" s="220" t="s">
        <v>66</v>
      </c>
      <c r="B279" s="262">
        <f t="shared" si="15"/>
        <v>0</v>
      </c>
      <c r="C279" s="262">
        <v>0</v>
      </c>
      <c r="D279" s="262">
        <v>0</v>
      </c>
      <c r="E279" s="262">
        <v>0</v>
      </c>
      <c r="F279" s="262">
        <v>0</v>
      </c>
      <c r="G279" s="262">
        <v>0</v>
      </c>
      <c r="H279" s="262">
        <v>0</v>
      </c>
      <c r="I279" s="262">
        <v>0</v>
      </c>
      <c r="J279" s="242">
        <v>0</v>
      </c>
      <c r="K279" s="242">
        <v>0</v>
      </c>
    </row>
    <row r="280" spans="1:11" s="219" customFormat="1" ht="9" customHeight="1">
      <c r="A280" s="220" t="s">
        <v>67</v>
      </c>
      <c r="B280" s="262">
        <f t="shared" si="15"/>
        <v>0</v>
      </c>
      <c r="C280" s="262">
        <v>0</v>
      </c>
      <c r="D280" s="262">
        <v>0</v>
      </c>
      <c r="E280" s="262">
        <v>0</v>
      </c>
      <c r="F280" s="262">
        <v>0</v>
      </c>
      <c r="G280" s="262">
        <v>0</v>
      </c>
      <c r="H280" s="262">
        <v>0</v>
      </c>
      <c r="I280" s="262">
        <v>0</v>
      </c>
      <c r="J280" s="242">
        <v>0</v>
      </c>
      <c r="K280" s="242">
        <v>0</v>
      </c>
    </row>
    <row r="281" spans="1:11" s="219" customFormat="1" ht="9" customHeight="1">
      <c r="A281" s="220" t="s">
        <v>68</v>
      </c>
      <c r="B281" s="262">
        <f t="shared" si="15"/>
        <v>0</v>
      </c>
      <c r="C281" s="262">
        <v>0</v>
      </c>
      <c r="D281" s="262">
        <v>0</v>
      </c>
      <c r="E281" s="262">
        <v>0</v>
      </c>
      <c r="F281" s="262">
        <v>0</v>
      </c>
      <c r="G281" s="262">
        <v>0</v>
      </c>
      <c r="H281" s="262">
        <v>0</v>
      </c>
      <c r="I281" s="262">
        <v>0</v>
      </c>
      <c r="J281" s="242">
        <v>0</v>
      </c>
      <c r="K281" s="242">
        <v>0</v>
      </c>
    </row>
    <row r="282" spans="1:11" s="219" customFormat="1" ht="9" customHeight="1">
      <c r="A282" s="225" t="s">
        <v>69</v>
      </c>
      <c r="B282" s="289">
        <f t="shared" si="15"/>
        <v>1</v>
      </c>
      <c r="C282" s="286">
        <v>0</v>
      </c>
      <c r="D282" s="286">
        <v>1</v>
      </c>
      <c r="E282" s="286">
        <v>0</v>
      </c>
      <c r="F282" s="286">
        <v>0</v>
      </c>
      <c r="G282" s="286">
        <v>0</v>
      </c>
      <c r="H282" s="286">
        <v>0</v>
      </c>
      <c r="I282" s="286">
        <v>0</v>
      </c>
      <c r="J282" s="286">
        <v>0</v>
      </c>
      <c r="K282" s="286">
        <v>0</v>
      </c>
    </row>
    <row r="283" spans="1:11" s="219" customFormat="1" ht="9" customHeight="1">
      <c r="A283" s="220" t="s">
        <v>70</v>
      </c>
      <c r="B283" s="262">
        <f t="shared" si="15"/>
        <v>0</v>
      </c>
      <c r="C283" s="262">
        <v>0</v>
      </c>
      <c r="D283" s="262">
        <v>0</v>
      </c>
      <c r="E283" s="262">
        <v>0</v>
      </c>
      <c r="F283" s="262">
        <v>0</v>
      </c>
      <c r="G283" s="262">
        <v>0</v>
      </c>
      <c r="H283" s="262">
        <v>0</v>
      </c>
      <c r="I283" s="262">
        <v>0</v>
      </c>
      <c r="J283" s="242">
        <v>0</v>
      </c>
      <c r="K283" s="242">
        <v>0</v>
      </c>
    </row>
    <row r="284" spans="1:11" s="219" customFormat="1" ht="9" customHeight="1">
      <c r="A284" s="220" t="s">
        <v>71</v>
      </c>
      <c r="B284" s="262">
        <f t="shared" si="15"/>
        <v>1</v>
      </c>
      <c r="C284" s="285">
        <v>0</v>
      </c>
      <c r="D284" s="285">
        <v>0</v>
      </c>
      <c r="E284" s="285">
        <v>0</v>
      </c>
      <c r="F284" s="285">
        <v>0</v>
      </c>
      <c r="G284" s="285">
        <v>0</v>
      </c>
      <c r="H284" s="285">
        <v>0</v>
      </c>
      <c r="I284" s="285">
        <v>0</v>
      </c>
      <c r="J284" s="285">
        <v>1</v>
      </c>
      <c r="K284" s="285">
        <v>0</v>
      </c>
    </row>
    <row r="285" spans="1:11" s="219" customFormat="1" ht="9" customHeight="1">
      <c r="A285" s="220" t="s">
        <v>72</v>
      </c>
      <c r="B285" s="262">
        <f t="shared" si="15"/>
        <v>1</v>
      </c>
      <c r="C285" s="285">
        <v>0</v>
      </c>
      <c r="D285" s="285">
        <v>0</v>
      </c>
      <c r="E285" s="285">
        <v>0</v>
      </c>
      <c r="F285" s="285">
        <v>0</v>
      </c>
      <c r="G285" s="285">
        <v>0</v>
      </c>
      <c r="H285" s="285">
        <v>0</v>
      </c>
      <c r="I285" s="285">
        <v>0</v>
      </c>
      <c r="J285" s="285">
        <v>1</v>
      </c>
      <c r="K285" s="285">
        <v>0</v>
      </c>
    </row>
    <row r="286" spans="1:11" s="219" customFormat="1" ht="9" customHeight="1">
      <c r="A286" s="225" t="s">
        <v>73</v>
      </c>
      <c r="B286" s="289">
        <f t="shared" si="15"/>
        <v>0</v>
      </c>
      <c r="C286" s="289">
        <v>0</v>
      </c>
      <c r="D286" s="289">
        <v>0</v>
      </c>
      <c r="E286" s="289">
        <v>0</v>
      </c>
      <c r="F286" s="289">
        <v>0</v>
      </c>
      <c r="G286" s="289">
        <v>0</v>
      </c>
      <c r="H286" s="289">
        <v>0</v>
      </c>
      <c r="I286" s="289">
        <v>0</v>
      </c>
      <c r="J286" s="245">
        <v>0</v>
      </c>
      <c r="K286" s="245">
        <v>0</v>
      </c>
    </row>
    <row r="287" spans="1:11" s="219" customFormat="1" ht="9" customHeight="1">
      <c r="A287" s="220" t="s">
        <v>74</v>
      </c>
      <c r="B287" s="262">
        <f t="shared" si="15"/>
        <v>1</v>
      </c>
      <c r="C287" s="285">
        <v>0</v>
      </c>
      <c r="D287" s="285">
        <v>0</v>
      </c>
      <c r="E287" s="285">
        <v>0</v>
      </c>
      <c r="F287" s="285">
        <v>1</v>
      </c>
      <c r="G287" s="285">
        <v>0</v>
      </c>
      <c r="H287" s="285">
        <v>0</v>
      </c>
      <c r="I287" s="285">
        <v>0</v>
      </c>
      <c r="J287" s="285">
        <v>0</v>
      </c>
      <c r="K287" s="285">
        <v>0</v>
      </c>
    </row>
    <row r="288" spans="1:11" s="219" customFormat="1" ht="9" customHeight="1">
      <c r="A288" s="220" t="s">
        <v>75</v>
      </c>
      <c r="B288" s="262">
        <f t="shared" si="15"/>
        <v>1</v>
      </c>
      <c r="C288" s="285">
        <v>0</v>
      </c>
      <c r="D288" s="285">
        <v>0</v>
      </c>
      <c r="E288" s="285">
        <v>0</v>
      </c>
      <c r="F288" s="285">
        <v>1</v>
      </c>
      <c r="G288" s="285">
        <v>0</v>
      </c>
      <c r="H288" s="285">
        <v>0</v>
      </c>
      <c r="I288" s="285">
        <v>0</v>
      </c>
      <c r="J288" s="285">
        <v>0</v>
      </c>
      <c r="K288" s="285">
        <v>0</v>
      </c>
    </row>
    <row r="289" spans="1:11" s="219" customFormat="1" ht="9" customHeight="1">
      <c r="A289" s="220" t="s">
        <v>76</v>
      </c>
      <c r="B289" s="262">
        <f t="shared" si="15"/>
        <v>0</v>
      </c>
      <c r="C289" s="262">
        <v>0</v>
      </c>
      <c r="D289" s="262">
        <v>0</v>
      </c>
      <c r="E289" s="262">
        <v>0</v>
      </c>
      <c r="F289" s="262">
        <v>0</v>
      </c>
      <c r="G289" s="262">
        <v>0</v>
      </c>
      <c r="H289" s="262">
        <v>0</v>
      </c>
      <c r="I289" s="262">
        <v>0</v>
      </c>
      <c r="J289" s="242">
        <v>0</v>
      </c>
      <c r="K289" s="242">
        <v>0</v>
      </c>
    </row>
    <row r="290" spans="1:11" s="219" customFormat="1" ht="9" customHeight="1">
      <c r="A290" s="225" t="s">
        <v>77</v>
      </c>
      <c r="B290" s="289">
        <f t="shared" si="15"/>
        <v>0</v>
      </c>
      <c r="C290" s="289">
        <v>0</v>
      </c>
      <c r="D290" s="289">
        <v>0</v>
      </c>
      <c r="E290" s="289">
        <v>0</v>
      </c>
      <c r="F290" s="289">
        <v>0</v>
      </c>
      <c r="G290" s="289">
        <v>0</v>
      </c>
      <c r="H290" s="289">
        <v>0</v>
      </c>
      <c r="I290" s="289">
        <v>0</v>
      </c>
      <c r="J290" s="245">
        <v>0</v>
      </c>
      <c r="K290" s="245">
        <v>0</v>
      </c>
    </row>
    <row r="291" spans="1:11" s="219" customFormat="1" ht="9" customHeight="1">
      <c r="A291" s="220" t="s">
        <v>78</v>
      </c>
      <c r="B291" s="262">
        <f t="shared" si="15"/>
        <v>1</v>
      </c>
      <c r="C291" s="285">
        <v>0</v>
      </c>
      <c r="D291" s="285">
        <v>0</v>
      </c>
      <c r="E291" s="285">
        <v>0</v>
      </c>
      <c r="F291" s="285">
        <v>0</v>
      </c>
      <c r="G291" s="285">
        <v>0</v>
      </c>
      <c r="H291" s="285">
        <v>0</v>
      </c>
      <c r="I291" s="285">
        <v>0</v>
      </c>
      <c r="J291" s="285">
        <v>0</v>
      </c>
      <c r="K291" s="285">
        <v>1</v>
      </c>
    </row>
    <row r="292" spans="1:11" s="219" customFormat="1" ht="9" customHeight="1">
      <c r="A292" s="220" t="s">
        <v>79</v>
      </c>
      <c r="B292" s="262">
        <f t="shared" si="15"/>
        <v>0</v>
      </c>
      <c r="C292" s="262">
        <v>0</v>
      </c>
      <c r="D292" s="262">
        <v>0</v>
      </c>
      <c r="E292" s="262">
        <v>0</v>
      </c>
      <c r="F292" s="262">
        <v>0</v>
      </c>
      <c r="G292" s="262">
        <v>0</v>
      </c>
      <c r="H292" s="262">
        <v>0</v>
      </c>
      <c r="I292" s="262">
        <v>0</v>
      </c>
      <c r="J292" s="242">
        <v>0</v>
      </c>
      <c r="K292" s="242">
        <v>0</v>
      </c>
    </row>
    <row r="293" spans="1:11" s="219" customFormat="1" ht="9" customHeight="1">
      <c r="A293" s="220" t="s">
        <v>80</v>
      </c>
      <c r="B293" s="262">
        <f t="shared" si="15"/>
        <v>2</v>
      </c>
      <c r="C293" s="285">
        <v>0</v>
      </c>
      <c r="D293" s="285">
        <v>0</v>
      </c>
      <c r="E293" s="285">
        <v>0</v>
      </c>
      <c r="F293" s="285">
        <v>2</v>
      </c>
      <c r="G293" s="285">
        <v>0</v>
      </c>
      <c r="H293" s="285">
        <v>0</v>
      </c>
      <c r="I293" s="285">
        <v>0</v>
      </c>
      <c r="J293" s="285">
        <v>0</v>
      </c>
      <c r="K293" s="285">
        <v>0</v>
      </c>
    </row>
    <row r="294" spans="1:11" s="219" customFormat="1" ht="9" customHeight="1">
      <c r="A294" s="225" t="s">
        <v>81</v>
      </c>
      <c r="B294" s="289">
        <f t="shared" si="15"/>
        <v>0</v>
      </c>
      <c r="C294" s="289">
        <v>0</v>
      </c>
      <c r="D294" s="289">
        <v>0</v>
      </c>
      <c r="E294" s="289">
        <v>0</v>
      </c>
      <c r="F294" s="289">
        <v>0</v>
      </c>
      <c r="G294" s="289">
        <v>0</v>
      </c>
      <c r="H294" s="289">
        <v>0</v>
      </c>
      <c r="I294" s="289">
        <v>0</v>
      </c>
      <c r="J294" s="245">
        <v>0</v>
      </c>
      <c r="K294" s="245">
        <v>0</v>
      </c>
    </row>
    <row r="295" spans="1:11" s="219" customFormat="1" ht="9" customHeight="1">
      <c r="A295" s="253"/>
      <c r="B295" s="356"/>
      <c r="C295" s="356"/>
      <c r="D295" s="356"/>
      <c r="E295" s="356"/>
      <c r="F295" s="356"/>
      <c r="G295" s="356"/>
      <c r="H295" s="356"/>
      <c r="I295" s="356"/>
      <c r="J295" s="353"/>
      <c r="K295" s="313"/>
    </row>
    <row r="296" spans="1:11" s="219" customFormat="1" ht="9" customHeight="1">
      <c r="A296" s="328">
        <v>2008</v>
      </c>
      <c r="B296" s="242"/>
      <c r="C296" s="242"/>
      <c r="D296" s="242"/>
      <c r="E296" s="242"/>
      <c r="F296" s="242"/>
      <c r="G296" s="242"/>
      <c r="H296" s="242"/>
      <c r="I296" s="242"/>
      <c r="J296" s="242"/>
      <c r="K296" s="242"/>
    </row>
    <row r="297" spans="1:11" s="219" customFormat="1" ht="9" customHeight="1">
      <c r="A297" s="222" t="s">
        <v>102</v>
      </c>
      <c r="B297" s="261">
        <f t="shared" ref="B297:K297" si="16">SUM(B299:B330)</f>
        <v>150</v>
      </c>
      <c r="C297" s="261">
        <f t="shared" si="16"/>
        <v>40</v>
      </c>
      <c r="D297" s="261">
        <f t="shared" si="16"/>
        <v>35</v>
      </c>
      <c r="E297" s="261">
        <f t="shared" si="16"/>
        <v>11</v>
      </c>
      <c r="F297" s="261">
        <f t="shared" si="16"/>
        <v>53</v>
      </c>
      <c r="G297" s="261">
        <f t="shared" si="16"/>
        <v>1</v>
      </c>
      <c r="H297" s="261">
        <f t="shared" si="16"/>
        <v>0</v>
      </c>
      <c r="I297" s="261">
        <f t="shared" si="16"/>
        <v>1</v>
      </c>
      <c r="J297" s="261">
        <f t="shared" si="16"/>
        <v>7</v>
      </c>
      <c r="K297" s="261">
        <f t="shared" si="16"/>
        <v>2</v>
      </c>
    </row>
    <row r="298" spans="1:11" s="219" customFormat="1" ht="3.95" customHeight="1">
      <c r="A298" s="222"/>
      <c r="B298" s="243"/>
      <c r="C298" s="243"/>
      <c r="D298" s="243"/>
      <c r="E298" s="243"/>
      <c r="F298" s="243"/>
      <c r="G298" s="243"/>
      <c r="H298" s="243"/>
      <c r="I298" s="243"/>
      <c r="J298" s="243"/>
      <c r="K298" s="243"/>
    </row>
    <row r="299" spans="1:11" s="219" customFormat="1" ht="9" customHeight="1">
      <c r="A299" s="220" t="s">
        <v>50</v>
      </c>
      <c r="B299" s="262">
        <f t="shared" ref="B299:B330" si="17">SUM(C299:K299)</f>
        <v>0</v>
      </c>
      <c r="C299" s="262">
        <v>0</v>
      </c>
      <c r="D299" s="262">
        <v>0</v>
      </c>
      <c r="E299" s="262">
        <v>0</v>
      </c>
      <c r="F299" s="262">
        <v>0</v>
      </c>
      <c r="G299" s="262">
        <v>0</v>
      </c>
      <c r="H299" s="262">
        <v>0</v>
      </c>
      <c r="I299" s="262">
        <v>0</v>
      </c>
      <c r="J299" s="246">
        <v>0</v>
      </c>
      <c r="K299" s="242">
        <v>0</v>
      </c>
    </row>
    <row r="300" spans="1:11" s="219" customFormat="1" ht="9" customHeight="1">
      <c r="A300" s="220" t="s">
        <v>51</v>
      </c>
      <c r="B300" s="262">
        <f t="shared" si="17"/>
        <v>53</v>
      </c>
      <c r="C300" s="285">
        <v>4</v>
      </c>
      <c r="D300" s="285">
        <v>8</v>
      </c>
      <c r="E300" s="285">
        <v>1</v>
      </c>
      <c r="F300" s="285">
        <v>40</v>
      </c>
      <c r="G300" s="285">
        <v>0</v>
      </c>
      <c r="H300" s="285">
        <v>0</v>
      </c>
      <c r="I300" s="285">
        <v>0</v>
      </c>
      <c r="J300" s="285">
        <v>0</v>
      </c>
      <c r="K300" s="285">
        <v>0</v>
      </c>
    </row>
    <row r="301" spans="1:11" s="219" customFormat="1" ht="9" customHeight="1">
      <c r="A301" s="220" t="s">
        <v>52</v>
      </c>
      <c r="B301" s="262">
        <f t="shared" si="17"/>
        <v>2</v>
      </c>
      <c r="C301" s="285">
        <v>1</v>
      </c>
      <c r="D301" s="285">
        <v>1</v>
      </c>
      <c r="E301" s="285">
        <v>0</v>
      </c>
      <c r="F301" s="285">
        <v>0</v>
      </c>
      <c r="G301" s="285">
        <v>0</v>
      </c>
      <c r="H301" s="285">
        <v>0</v>
      </c>
      <c r="I301" s="285">
        <v>0</v>
      </c>
      <c r="J301" s="285">
        <v>0</v>
      </c>
      <c r="K301" s="285">
        <v>0</v>
      </c>
    </row>
    <row r="302" spans="1:11" s="219" customFormat="1" ht="9" customHeight="1">
      <c r="A302" s="225" t="s">
        <v>53</v>
      </c>
      <c r="B302" s="289">
        <f t="shared" si="17"/>
        <v>0</v>
      </c>
      <c r="C302" s="289">
        <v>0</v>
      </c>
      <c r="D302" s="289">
        <v>0</v>
      </c>
      <c r="E302" s="289">
        <v>0</v>
      </c>
      <c r="F302" s="289">
        <v>0</v>
      </c>
      <c r="G302" s="289">
        <v>0</v>
      </c>
      <c r="H302" s="289">
        <v>0</v>
      </c>
      <c r="I302" s="289">
        <v>0</v>
      </c>
      <c r="J302" s="245">
        <v>0</v>
      </c>
      <c r="K302" s="245">
        <v>0</v>
      </c>
    </row>
    <row r="303" spans="1:11" s="219" customFormat="1" ht="9" customHeight="1">
      <c r="A303" s="220" t="s">
        <v>54</v>
      </c>
      <c r="B303" s="262">
        <f t="shared" si="17"/>
        <v>0</v>
      </c>
      <c r="C303" s="285">
        <v>0</v>
      </c>
      <c r="D303" s="285">
        <v>0</v>
      </c>
      <c r="E303" s="285">
        <v>0</v>
      </c>
      <c r="F303" s="285">
        <v>0</v>
      </c>
      <c r="G303" s="285">
        <v>0</v>
      </c>
      <c r="H303" s="285">
        <v>0</v>
      </c>
      <c r="I303" s="285">
        <v>0</v>
      </c>
      <c r="J303" s="285">
        <v>0</v>
      </c>
      <c r="K303" s="285">
        <v>0</v>
      </c>
    </row>
    <row r="304" spans="1:11" s="219" customFormat="1" ht="9" customHeight="1">
      <c r="A304" s="220" t="s">
        <v>55</v>
      </c>
      <c r="B304" s="262">
        <f t="shared" si="17"/>
        <v>1</v>
      </c>
      <c r="C304" s="285">
        <v>1</v>
      </c>
      <c r="D304" s="285">
        <v>0</v>
      </c>
      <c r="E304" s="285">
        <v>0</v>
      </c>
      <c r="F304" s="285">
        <v>0</v>
      </c>
      <c r="G304" s="285">
        <v>0</v>
      </c>
      <c r="H304" s="285">
        <v>0</v>
      </c>
      <c r="I304" s="285">
        <v>0</v>
      </c>
      <c r="J304" s="285">
        <v>0</v>
      </c>
      <c r="K304" s="285">
        <v>0</v>
      </c>
    </row>
    <row r="305" spans="1:11" s="219" customFormat="1" ht="9" customHeight="1">
      <c r="A305" s="220" t="s">
        <v>56</v>
      </c>
      <c r="B305" s="262">
        <f t="shared" si="17"/>
        <v>0</v>
      </c>
      <c r="C305" s="262">
        <v>0</v>
      </c>
      <c r="D305" s="262">
        <v>0</v>
      </c>
      <c r="E305" s="262">
        <v>0</v>
      </c>
      <c r="F305" s="262">
        <v>0</v>
      </c>
      <c r="G305" s="262">
        <v>0</v>
      </c>
      <c r="H305" s="262">
        <v>0</v>
      </c>
      <c r="I305" s="262">
        <v>0</v>
      </c>
      <c r="J305" s="242">
        <v>0</v>
      </c>
      <c r="K305" s="242">
        <v>0</v>
      </c>
    </row>
    <row r="306" spans="1:11" s="219" customFormat="1" ht="9" customHeight="1">
      <c r="A306" s="225" t="s">
        <v>57</v>
      </c>
      <c r="B306" s="289">
        <f t="shared" si="17"/>
        <v>0</v>
      </c>
      <c r="C306" s="289">
        <v>0</v>
      </c>
      <c r="D306" s="289">
        <v>0</v>
      </c>
      <c r="E306" s="289">
        <v>0</v>
      </c>
      <c r="F306" s="289">
        <v>0</v>
      </c>
      <c r="G306" s="289">
        <v>0</v>
      </c>
      <c r="H306" s="289">
        <v>0</v>
      </c>
      <c r="I306" s="289">
        <v>0</v>
      </c>
      <c r="J306" s="245">
        <v>0</v>
      </c>
      <c r="K306" s="245">
        <v>0</v>
      </c>
    </row>
    <row r="307" spans="1:11" s="219" customFormat="1" ht="9" customHeight="1">
      <c r="A307" s="220" t="s">
        <v>58</v>
      </c>
      <c r="B307" s="262">
        <f t="shared" si="17"/>
        <v>24</v>
      </c>
      <c r="C307" s="285">
        <v>18</v>
      </c>
      <c r="D307" s="285">
        <v>0</v>
      </c>
      <c r="E307" s="285">
        <v>1</v>
      </c>
      <c r="F307" s="285">
        <v>2</v>
      </c>
      <c r="G307" s="285">
        <v>0</v>
      </c>
      <c r="H307" s="285">
        <v>0</v>
      </c>
      <c r="I307" s="285">
        <v>0</v>
      </c>
      <c r="J307" s="285">
        <v>2</v>
      </c>
      <c r="K307" s="285">
        <v>1</v>
      </c>
    </row>
    <row r="308" spans="1:11" s="219" customFormat="1" ht="9" customHeight="1">
      <c r="A308" s="220" t="s">
        <v>59</v>
      </c>
      <c r="B308" s="262">
        <f t="shared" si="17"/>
        <v>4</v>
      </c>
      <c r="C308" s="285">
        <v>4</v>
      </c>
      <c r="D308" s="285">
        <v>0</v>
      </c>
      <c r="E308" s="285">
        <v>0</v>
      </c>
      <c r="F308" s="285">
        <v>0</v>
      </c>
      <c r="G308" s="285">
        <v>0</v>
      </c>
      <c r="H308" s="285">
        <v>0</v>
      </c>
      <c r="I308" s="285">
        <v>0</v>
      </c>
      <c r="J308" s="285">
        <v>0</v>
      </c>
      <c r="K308" s="285">
        <v>0</v>
      </c>
    </row>
    <row r="309" spans="1:11" s="219" customFormat="1" ht="9" customHeight="1">
      <c r="A309" s="220" t="s">
        <v>60</v>
      </c>
      <c r="B309" s="262">
        <f t="shared" si="17"/>
        <v>1</v>
      </c>
      <c r="C309" s="285">
        <v>0</v>
      </c>
      <c r="D309" s="285">
        <v>1</v>
      </c>
      <c r="E309" s="285">
        <v>0</v>
      </c>
      <c r="F309" s="285">
        <v>0</v>
      </c>
      <c r="G309" s="285">
        <v>0</v>
      </c>
      <c r="H309" s="285">
        <v>0</v>
      </c>
      <c r="I309" s="285">
        <v>0</v>
      </c>
      <c r="J309" s="285">
        <v>0</v>
      </c>
      <c r="K309" s="285">
        <v>0</v>
      </c>
    </row>
    <row r="310" spans="1:11" s="219" customFormat="1" ht="9" customHeight="1">
      <c r="A310" s="225" t="s">
        <v>61</v>
      </c>
      <c r="B310" s="289">
        <f t="shared" si="17"/>
        <v>4</v>
      </c>
      <c r="C310" s="286">
        <v>2</v>
      </c>
      <c r="D310" s="286">
        <v>0</v>
      </c>
      <c r="E310" s="286">
        <v>0</v>
      </c>
      <c r="F310" s="286">
        <v>2</v>
      </c>
      <c r="G310" s="286">
        <v>0</v>
      </c>
      <c r="H310" s="286">
        <v>0</v>
      </c>
      <c r="I310" s="286">
        <v>0</v>
      </c>
      <c r="J310" s="286">
        <v>0</v>
      </c>
      <c r="K310" s="286">
        <v>0</v>
      </c>
    </row>
    <row r="311" spans="1:11" s="219" customFormat="1" ht="9" customHeight="1">
      <c r="A311" s="220" t="s">
        <v>62</v>
      </c>
      <c r="B311" s="262">
        <f t="shared" si="17"/>
        <v>0</v>
      </c>
      <c r="C311" s="262">
        <v>0</v>
      </c>
      <c r="D311" s="262">
        <v>0</v>
      </c>
      <c r="E311" s="262">
        <v>0</v>
      </c>
      <c r="F311" s="262">
        <v>0</v>
      </c>
      <c r="G311" s="262">
        <v>0</v>
      </c>
      <c r="H311" s="262">
        <v>0</v>
      </c>
      <c r="I311" s="262">
        <v>0</v>
      </c>
      <c r="J311" s="242">
        <v>0</v>
      </c>
      <c r="K311" s="242">
        <v>0</v>
      </c>
    </row>
    <row r="312" spans="1:11" s="219" customFormat="1" ht="9" customHeight="1">
      <c r="A312" s="220" t="s">
        <v>63</v>
      </c>
      <c r="B312" s="262">
        <f t="shared" si="17"/>
        <v>50</v>
      </c>
      <c r="C312" s="285">
        <v>8</v>
      </c>
      <c r="D312" s="285">
        <v>22</v>
      </c>
      <c r="E312" s="285">
        <v>8</v>
      </c>
      <c r="F312" s="285">
        <v>5</v>
      </c>
      <c r="G312" s="285">
        <v>1</v>
      </c>
      <c r="H312" s="285">
        <v>0</v>
      </c>
      <c r="I312" s="285">
        <v>1</v>
      </c>
      <c r="J312" s="285">
        <v>4</v>
      </c>
      <c r="K312" s="285">
        <v>1</v>
      </c>
    </row>
    <row r="313" spans="1:11" s="219" customFormat="1" ht="9" customHeight="1">
      <c r="A313" s="220" t="s">
        <v>64</v>
      </c>
      <c r="B313" s="262">
        <f t="shared" si="17"/>
        <v>0</v>
      </c>
      <c r="C313" s="262">
        <v>0</v>
      </c>
      <c r="D313" s="262">
        <v>0</v>
      </c>
      <c r="E313" s="262">
        <v>0</v>
      </c>
      <c r="F313" s="262">
        <v>0</v>
      </c>
      <c r="G313" s="262">
        <v>0</v>
      </c>
      <c r="H313" s="262">
        <v>0</v>
      </c>
      <c r="I313" s="262">
        <v>0</v>
      </c>
      <c r="J313" s="242">
        <v>0</v>
      </c>
      <c r="K313" s="242">
        <v>0</v>
      </c>
    </row>
    <row r="314" spans="1:11" s="219" customFormat="1" ht="9" customHeight="1">
      <c r="A314" s="225" t="s">
        <v>65</v>
      </c>
      <c r="B314" s="289">
        <f t="shared" si="17"/>
        <v>3</v>
      </c>
      <c r="C314" s="286">
        <v>1</v>
      </c>
      <c r="D314" s="286">
        <v>1</v>
      </c>
      <c r="E314" s="286">
        <v>0</v>
      </c>
      <c r="F314" s="286">
        <v>1</v>
      </c>
      <c r="G314" s="286">
        <v>0</v>
      </c>
      <c r="H314" s="286">
        <v>0</v>
      </c>
      <c r="I314" s="286">
        <v>0</v>
      </c>
      <c r="J314" s="286">
        <v>0</v>
      </c>
      <c r="K314" s="286">
        <v>0</v>
      </c>
    </row>
    <row r="315" spans="1:11" s="219" customFormat="1" ht="9" customHeight="1">
      <c r="A315" s="220" t="s">
        <v>66</v>
      </c>
      <c r="B315" s="262">
        <f t="shared" si="17"/>
        <v>1</v>
      </c>
      <c r="C315" s="262">
        <v>0</v>
      </c>
      <c r="D315" s="262">
        <v>0</v>
      </c>
      <c r="E315" s="262">
        <v>0</v>
      </c>
      <c r="F315" s="262">
        <v>0</v>
      </c>
      <c r="G315" s="262">
        <v>0</v>
      </c>
      <c r="H315" s="262">
        <v>0</v>
      </c>
      <c r="I315" s="262">
        <v>0</v>
      </c>
      <c r="J315" s="242">
        <v>1</v>
      </c>
      <c r="K315" s="242">
        <v>0</v>
      </c>
    </row>
    <row r="316" spans="1:11" s="219" customFormat="1" ht="9" customHeight="1">
      <c r="A316" s="220" t="s">
        <v>67</v>
      </c>
      <c r="B316" s="262">
        <f t="shared" si="17"/>
        <v>3</v>
      </c>
      <c r="C316" s="262">
        <v>1</v>
      </c>
      <c r="D316" s="262">
        <v>0</v>
      </c>
      <c r="E316" s="262">
        <v>0</v>
      </c>
      <c r="F316" s="262">
        <v>2</v>
      </c>
      <c r="G316" s="262">
        <v>0</v>
      </c>
      <c r="H316" s="262">
        <v>0</v>
      </c>
      <c r="I316" s="262">
        <v>0</v>
      </c>
      <c r="J316" s="242">
        <v>0</v>
      </c>
      <c r="K316" s="242">
        <v>0</v>
      </c>
    </row>
    <row r="317" spans="1:11" s="219" customFormat="1" ht="9" customHeight="1">
      <c r="A317" s="220" t="s">
        <v>68</v>
      </c>
      <c r="B317" s="262">
        <f t="shared" si="17"/>
        <v>0</v>
      </c>
      <c r="C317" s="262">
        <v>0</v>
      </c>
      <c r="D317" s="262">
        <v>0</v>
      </c>
      <c r="E317" s="262">
        <v>0</v>
      </c>
      <c r="F317" s="262">
        <v>0</v>
      </c>
      <c r="G317" s="262">
        <v>0</v>
      </c>
      <c r="H317" s="262">
        <v>0</v>
      </c>
      <c r="I317" s="262">
        <v>0</v>
      </c>
      <c r="J317" s="242">
        <v>0</v>
      </c>
      <c r="K317" s="242">
        <v>0</v>
      </c>
    </row>
    <row r="318" spans="1:11" s="219" customFormat="1" ht="9" customHeight="1">
      <c r="A318" s="225" t="s">
        <v>69</v>
      </c>
      <c r="B318" s="289">
        <f t="shared" si="17"/>
        <v>3</v>
      </c>
      <c r="C318" s="286">
        <v>0</v>
      </c>
      <c r="D318" s="286">
        <v>2</v>
      </c>
      <c r="E318" s="286">
        <v>0</v>
      </c>
      <c r="F318" s="286">
        <v>1</v>
      </c>
      <c r="G318" s="286">
        <v>0</v>
      </c>
      <c r="H318" s="286">
        <v>0</v>
      </c>
      <c r="I318" s="286">
        <v>0</v>
      </c>
      <c r="J318" s="286">
        <v>0</v>
      </c>
      <c r="K318" s="286">
        <v>0</v>
      </c>
    </row>
    <row r="319" spans="1:11" s="219" customFormat="1" ht="9" customHeight="1">
      <c r="A319" s="220" t="s">
        <v>70</v>
      </c>
      <c r="B319" s="262">
        <f t="shared" si="17"/>
        <v>0</v>
      </c>
      <c r="C319" s="262">
        <v>0</v>
      </c>
      <c r="D319" s="262">
        <v>0</v>
      </c>
      <c r="E319" s="262">
        <v>0</v>
      </c>
      <c r="F319" s="262">
        <v>0</v>
      </c>
      <c r="G319" s="262">
        <v>0</v>
      </c>
      <c r="H319" s="262">
        <v>0</v>
      </c>
      <c r="I319" s="262">
        <v>0</v>
      </c>
      <c r="J319" s="242">
        <v>0</v>
      </c>
      <c r="K319" s="242">
        <v>0</v>
      </c>
    </row>
    <row r="320" spans="1:11" s="219" customFormat="1" ht="9" customHeight="1">
      <c r="A320" s="220" t="s">
        <v>71</v>
      </c>
      <c r="B320" s="262">
        <f t="shared" si="17"/>
        <v>0</v>
      </c>
      <c r="C320" s="285">
        <v>0</v>
      </c>
      <c r="D320" s="285">
        <v>0</v>
      </c>
      <c r="E320" s="285">
        <v>0</v>
      </c>
      <c r="F320" s="285">
        <v>0</v>
      </c>
      <c r="G320" s="285">
        <v>0</v>
      </c>
      <c r="H320" s="285">
        <v>0</v>
      </c>
      <c r="I320" s="285">
        <v>0</v>
      </c>
      <c r="J320" s="285">
        <v>0</v>
      </c>
      <c r="K320" s="285">
        <v>0</v>
      </c>
    </row>
    <row r="321" spans="1:11" s="219" customFormat="1" ht="9" customHeight="1">
      <c r="A321" s="220" t="s">
        <v>72</v>
      </c>
      <c r="B321" s="262">
        <f t="shared" si="17"/>
        <v>0</v>
      </c>
      <c r="C321" s="285">
        <v>0</v>
      </c>
      <c r="D321" s="285">
        <v>0</v>
      </c>
      <c r="E321" s="285">
        <v>0</v>
      </c>
      <c r="F321" s="285">
        <v>0</v>
      </c>
      <c r="G321" s="285">
        <v>0</v>
      </c>
      <c r="H321" s="285">
        <v>0</v>
      </c>
      <c r="I321" s="285">
        <v>0</v>
      </c>
      <c r="J321" s="285">
        <v>0</v>
      </c>
      <c r="K321" s="285">
        <v>0</v>
      </c>
    </row>
    <row r="322" spans="1:11" s="219" customFormat="1" ht="9" customHeight="1">
      <c r="A322" s="225" t="s">
        <v>73</v>
      </c>
      <c r="B322" s="289">
        <f t="shared" si="17"/>
        <v>0</v>
      </c>
      <c r="C322" s="289">
        <v>0</v>
      </c>
      <c r="D322" s="289">
        <v>0</v>
      </c>
      <c r="E322" s="289">
        <v>0</v>
      </c>
      <c r="F322" s="289">
        <v>0</v>
      </c>
      <c r="G322" s="289">
        <v>0</v>
      </c>
      <c r="H322" s="289">
        <v>0</v>
      </c>
      <c r="I322" s="289">
        <v>0</v>
      </c>
      <c r="J322" s="245">
        <v>0</v>
      </c>
      <c r="K322" s="245">
        <v>0</v>
      </c>
    </row>
    <row r="323" spans="1:11" s="219" customFormat="1" ht="9" customHeight="1">
      <c r="A323" s="220" t="s">
        <v>74</v>
      </c>
      <c r="B323" s="262">
        <f t="shared" si="17"/>
        <v>0</v>
      </c>
      <c r="C323" s="285">
        <v>0</v>
      </c>
      <c r="D323" s="285">
        <v>0</v>
      </c>
      <c r="E323" s="285">
        <v>0</v>
      </c>
      <c r="F323" s="285">
        <v>0</v>
      </c>
      <c r="G323" s="285">
        <v>0</v>
      </c>
      <c r="H323" s="285">
        <v>0</v>
      </c>
      <c r="I323" s="285">
        <v>0</v>
      </c>
      <c r="J323" s="285">
        <v>0</v>
      </c>
      <c r="K323" s="285">
        <v>0</v>
      </c>
    </row>
    <row r="324" spans="1:11" s="219" customFormat="1" ht="9" customHeight="1">
      <c r="A324" s="220" t="s">
        <v>75</v>
      </c>
      <c r="B324" s="262">
        <f t="shared" si="17"/>
        <v>0</v>
      </c>
      <c r="C324" s="285">
        <v>0</v>
      </c>
      <c r="D324" s="285">
        <v>0</v>
      </c>
      <c r="E324" s="285">
        <v>0</v>
      </c>
      <c r="F324" s="285">
        <v>0</v>
      </c>
      <c r="G324" s="285">
        <v>0</v>
      </c>
      <c r="H324" s="285">
        <v>0</v>
      </c>
      <c r="I324" s="285">
        <v>0</v>
      </c>
      <c r="J324" s="285">
        <v>0</v>
      </c>
      <c r="K324" s="285">
        <v>0</v>
      </c>
    </row>
    <row r="325" spans="1:11" s="219" customFormat="1" ht="9" customHeight="1">
      <c r="A325" s="220" t="s">
        <v>76</v>
      </c>
      <c r="B325" s="262">
        <f t="shared" si="17"/>
        <v>0</v>
      </c>
      <c r="C325" s="262">
        <v>0</v>
      </c>
      <c r="D325" s="262">
        <v>0</v>
      </c>
      <c r="E325" s="262">
        <v>0</v>
      </c>
      <c r="F325" s="262">
        <v>0</v>
      </c>
      <c r="G325" s="262">
        <v>0</v>
      </c>
      <c r="H325" s="262">
        <v>0</v>
      </c>
      <c r="I325" s="262">
        <v>0</v>
      </c>
      <c r="J325" s="242">
        <v>0</v>
      </c>
      <c r="K325" s="242">
        <v>0</v>
      </c>
    </row>
    <row r="326" spans="1:11" s="219" customFormat="1" ht="9" customHeight="1">
      <c r="A326" s="225" t="s">
        <v>77</v>
      </c>
      <c r="B326" s="289">
        <f t="shared" si="17"/>
        <v>0</v>
      </c>
      <c r="C326" s="289">
        <v>0</v>
      </c>
      <c r="D326" s="289">
        <v>0</v>
      </c>
      <c r="E326" s="289">
        <v>0</v>
      </c>
      <c r="F326" s="289">
        <v>0</v>
      </c>
      <c r="G326" s="289">
        <v>0</v>
      </c>
      <c r="H326" s="289">
        <v>0</v>
      </c>
      <c r="I326" s="289">
        <v>0</v>
      </c>
      <c r="J326" s="245">
        <v>0</v>
      </c>
      <c r="K326" s="245">
        <v>0</v>
      </c>
    </row>
    <row r="327" spans="1:11" s="219" customFormat="1" ht="9" customHeight="1">
      <c r="A327" s="220" t="s">
        <v>78</v>
      </c>
      <c r="B327" s="262">
        <f t="shared" si="17"/>
        <v>1</v>
      </c>
      <c r="C327" s="285">
        <v>0</v>
      </c>
      <c r="D327" s="285">
        <v>0</v>
      </c>
      <c r="E327" s="285">
        <v>1</v>
      </c>
      <c r="F327" s="285">
        <v>0</v>
      </c>
      <c r="G327" s="285">
        <v>0</v>
      </c>
      <c r="H327" s="285">
        <v>0</v>
      </c>
      <c r="I327" s="285">
        <v>0</v>
      </c>
      <c r="J327" s="285">
        <v>0</v>
      </c>
      <c r="K327" s="285">
        <v>0</v>
      </c>
    </row>
    <row r="328" spans="1:11" s="219" customFormat="1" ht="9" customHeight="1">
      <c r="A328" s="220" t="s">
        <v>79</v>
      </c>
      <c r="B328" s="262">
        <f t="shared" si="17"/>
        <v>0</v>
      </c>
      <c r="C328" s="262">
        <v>0</v>
      </c>
      <c r="D328" s="262">
        <v>0</v>
      </c>
      <c r="E328" s="262">
        <v>0</v>
      </c>
      <c r="F328" s="262">
        <v>0</v>
      </c>
      <c r="G328" s="262">
        <v>0</v>
      </c>
      <c r="H328" s="262">
        <v>0</v>
      </c>
      <c r="I328" s="262">
        <v>0</v>
      </c>
      <c r="J328" s="242">
        <v>0</v>
      </c>
      <c r="K328" s="242">
        <v>0</v>
      </c>
    </row>
    <row r="329" spans="1:11" s="219" customFormat="1" ht="9" customHeight="1">
      <c r="A329" s="220" t="s">
        <v>80</v>
      </c>
      <c r="B329" s="262">
        <f t="shared" si="17"/>
        <v>0</v>
      </c>
      <c r="C329" s="285">
        <v>0</v>
      </c>
      <c r="D329" s="285">
        <v>0</v>
      </c>
      <c r="E329" s="285">
        <v>0</v>
      </c>
      <c r="F329" s="285">
        <v>0</v>
      </c>
      <c r="G329" s="285">
        <v>0</v>
      </c>
      <c r="H329" s="285">
        <v>0</v>
      </c>
      <c r="I329" s="285">
        <v>0</v>
      </c>
      <c r="J329" s="285">
        <v>0</v>
      </c>
      <c r="K329" s="285">
        <v>0</v>
      </c>
    </row>
    <row r="330" spans="1:11" s="219" customFormat="1" ht="9" customHeight="1">
      <c r="A330" s="225" t="s">
        <v>81</v>
      </c>
      <c r="B330" s="289">
        <f t="shared" si="17"/>
        <v>0</v>
      </c>
      <c r="C330" s="289">
        <v>0</v>
      </c>
      <c r="D330" s="289">
        <v>0</v>
      </c>
      <c r="E330" s="289">
        <v>0</v>
      </c>
      <c r="F330" s="289">
        <v>0</v>
      </c>
      <c r="G330" s="289">
        <v>0</v>
      </c>
      <c r="H330" s="289">
        <v>0</v>
      </c>
      <c r="I330" s="289">
        <v>0</v>
      </c>
      <c r="J330" s="245">
        <v>0</v>
      </c>
      <c r="K330" s="245">
        <v>0</v>
      </c>
    </row>
    <row r="331" spans="1:11" s="219" customFormat="1" ht="9" customHeight="1">
      <c r="A331" s="253"/>
      <c r="B331" s="356"/>
      <c r="C331" s="356"/>
      <c r="D331" s="356"/>
      <c r="E331" s="356"/>
      <c r="F331" s="356"/>
      <c r="G331" s="356"/>
      <c r="H331" s="356"/>
      <c r="I331" s="356"/>
      <c r="J331" s="353"/>
      <c r="K331" s="313"/>
    </row>
    <row r="332" spans="1:11" s="219" customFormat="1" ht="9" customHeight="1">
      <c r="A332" s="328">
        <v>2009</v>
      </c>
      <c r="B332" s="242"/>
      <c r="C332" s="242"/>
      <c r="D332" s="242"/>
      <c r="E332" s="242"/>
      <c r="F332" s="242"/>
      <c r="G332" s="242"/>
      <c r="H332" s="242"/>
      <c r="I332" s="242"/>
      <c r="J332" s="242"/>
      <c r="K332" s="242"/>
    </row>
    <row r="333" spans="1:11" s="219" customFormat="1" ht="9" customHeight="1">
      <c r="A333" s="222" t="s">
        <v>102</v>
      </c>
      <c r="B333" s="261">
        <f t="shared" ref="B333:K333" si="18">SUM(B335:B366)</f>
        <v>81</v>
      </c>
      <c r="C333" s="261">
        <f t="shared" si="18"/>
        <v>29</v>
      </c>
      <c r="D333" s="261">
        <f t="shared" si="18"/>
        <v>13</v>
      </c>
      <c r="E333" s="261">
        <f t="shared" si="18"/>
        <v>4</v>
      </c>
      <c r="F333" s="261">
        <f t="shared" si="18"/>
        <v>29</v>
      </c>
      <c r="G333" s="261">
        <f t="shared" si="18"/>
        <v>0</v>
      </c>
      <c r="H333" s="261">
        <f t="shared" si="18"/>
        <v>0</v>
      </c>
      <c r="I333" s="261">
        <f t="shared" si="18"/>
        <v>1</v>
      </c>
      <c r="J333" s="261">
        <f t="shared" si="18"/>
        <v>4</v>
      </c>
      <c r="K333" s="261">
        <f t="shared" si="18"/>
        <v>1</v>
      </c>
    </row>
    <row r="334" spans="1:11" s="219" customFormat="1" ht="3.95" customHeight="1">
      <c r="A334" s="222"/>
      <c r="B334" s="243"/>
      <c r="C334" s="243"/>
      <c r="D334" s="243"/>
      <c r="E334" s="243"/>
      <c r="F334" s="243"/>
      <c r="G334" s="243"/>
      <c r="H334" s="243"/>
      <c r="I334" s="243"/>
      <c r="J334" s="243"/>
      <c r="K334" s="243"/>
    </row>
    <row r="335" spans="1:11" s="219" customFormat="1" ht="9" customHeight="1">
      <c r="A335" s="220" t="s">
        <v>50</v>
      </c>
      <c r="B335" s="262">
        <f t="shared" ref="B335:B366" si="19">SUM(C335:K335)</f>
        <v>0</v>
      </c>
      <c r="C335" s="262">
        <v>0</v>
      </c>
      <c r="D335" s="262">
        <v>0</v>
      </c>
      <c r="E335" s="262">
        <v>0</v>
      </c>
      <c r="F335" s="262">
        <v>0</v>
      </c>
      <c r="G335" s="262">
        <v>0</v>
      </c>
      <c r="H335" s="262">
        <v>0</v>
      </c>
      <c r="I335" s="262">
        <v>0</v>
      </c>
      <c r="J335" s="246">
        <v>0</v>
      </c>
      <c r="K335" s="242">
        <v>0</v>
      </c>
    </row>
    <row r="336" spans="1:11" s="219" customFormat="1" ht="9" customHeight="1">
      <c r="A336" s="220" t="s">
        <v>51</v>
      </c>
      <c r="B336" s="262">
        <f t="shared" si="19"/>
        <v>46</v>
      </c>
      <c r="C336" s="285">
        <v>14</v>
      </c>
      <c r="D336" s="285">
        <v>3</v>
      </c>
      <c r="E336" s="285">
        <v>3</v>
      </c>
      <c r="F336" s="285">
        <v>24</v>
      </c>
      <c r="G336" s="285">
        <v>0</v>
      </c>
      <c r="H336" s="285">
        <v>0</v>
      </c>
      <c r="I336" s="285">
        <v>1</v>
      </c>
      <c r="J336" s="285">
        <v>1</v>
      </c>
      <c r="K336" s="285">
        <v>0</v>
      </c>
    </row>
    <row r="337" spans="1:11" s="219" customFormat="1" ht="9" customHeight="1">
      <c r="A337" s="220" t="s">
        <v>52</v>
      </c>
      <c r="B337" s="262">
        <f t="shared" si="19"/>
        <v>1</v>
      </c>
      <c r="C337" s="262">
        <v>0</v>
      </c>
      <c r="D337" s="285">
        <v>1</v>
      </c>
      <c r="E337" s="262">
        <v>0</v>
      </c>
      <c r="F337" s="262">
        <v>0</v>
      </c>
      <c r="G337" s="262">
        <v>0</v>
      </c>
      <c r="H337" s="262">
        <v>0</v>
      </c>
      <c r="I337" s="262">
        <v>0</v>
      </c>
      <c r="J337" s="262">
        <v>0</v>
      </c>
      <c r="K337" s="262">
        <v>0</v>
      </c>
    </row>
    <row r="338" spans="1:11" s="219" customFormat="1" ht="9" customHeight="1">
      <c r="A338" s="225" t="s">
        <v>53</v>
      </c>
      <c r="B338" s="289">
        <f t="shared" si="19"/>
        <v>0</v>
      </c>
      <c r="C338" s="289">
        <v>0</v>
      </c>
      <c r="D338" s="289">
        <v>0</v>
      </c>
      <c r="E338" s="289">
        <v>0</v>
      </c>
      <c r="F338" s="289">
        <v>0</v>
      </c>
      <c r="G338" s="289">
        <v>0</v>
      </c>
      <c r="H338" s="289">
        <v>0</v>
      </c>
      <c r="I338" s="289">
        <v>0</v>
      </c>
      <c r="J338" s="245">
        <v>0</v>
      </c>
      <c r="K338" s="245">
        <v>0</v>
      </c>
    </row>
    <row r="339" spans="1:11" s="219" customFormat="1" ht="9" customHeight="1">
      <c r="A339" s="220" t="s">
        <v>54</v>
      </c>
      <c r="B339" s="262">
        <f t="shared" si="19"/>
        <v>0</v>
      </c>
      <c r="C339" s="285">
        <v>0</v>
      </c>
      <c r="D339" s="285">
        <v>0</v>
      </c>
      <c r="E339" s="285">
        <v>0</v>
      </c>
      <c r="F339" s="285">
        <v>0</v>
      </c>
      <c r="G339" s="285">
        <v>0</v>
      </c>
      <c r="H339" s="285">
        <v>0</v>
      </c>
      <c r="I339" s="285">
        <v>0</v>
      </c>
      <c r="J339" s="285">
        <v>0</v>
      </c>
      <c r="K339" s="285">
        <v>0</v>
      </c>
    </row>
    <row r="340" spans="1:11" s="219" customFormat="1" ht="9" customHeight="1">
      <c r="A340" s="220" t="s">
        <v>55</v>
      </c>
      <c r="B340" s="262">
        <f t="shared" si="19"/>
        <v>1</v>
      </c>
      <c r="C340" s="285">
        <v>0</v>
      </c>
      <c r="D340" s="285">
        <v>1</v>
      </c>
      <c r="E340" s="285">
        <v>0</v>
      </c>
      <c r="F340" s="285">
        <v>0</v>
      </c>
      <c r="G340" s="285">
        <v>0</v>
      </c>
      <c r="H340" s="285">
        <v>0</v>
      </c>
      <c r="I340" s="285">
        <v>0</v>
      </c>
      <c r="J340" s="285">
        <v>0</v>
      </c>
      <c r="K340" s="285">
        <v>0</v>
      </c>
    </row>
    <row r="341" spans="1:11" s="219" customFormat="1" ht="9" customHeight="1">
      <c r="A341" s="220" t="s">
        <v>56</v>
      </c>
      <c r="B341" s="262">
        <f t="shared" si="19"/>
        <v>0</v>
      </c>
      <c r="C341" s="262">
        <v>0</v>
      </c>
      <c r="D341" s="262">
        <v>0</v>
      </c>
      <c r="E341" s="262">
        <v>0</v>
      </c>
      <c r="F341" s="262">
        <v>0</v>
      </c>
      <c r="G341" s="262">
        <v>0</v>
      </c>
      <c r="H341" s="262">
        <v>0</v>
      </c>
      <c r="I341" s="262">
        <v>0</v>
      </c>
      <c r="J341" s="242">
        <v>0</v>
      </c>
      <c r="K341" s="242">
        <v>0</v>
      </c>
    </row>
    <row r="342" spans="1:11" s="219" customFormat="1" ht="9" customHeight="1">
      <c r="A342" s="225" t="s">
        <v>57</v>
      </c>
      <c r="B342" s="289">
        <f t="shared" si="19"/>
        <v>0</v>
      </c>
      <c r="C342" s="289">
        <v>0</v>
      </c>
      <c r="D342" s="289">
        <v>0</v>
      </c>
      <c r="E342" s="289">
        <v>0</v>
      </c>
      <c r="F342" s="289">
        <v>0</v>
      </c>
      <c r="G342" s="289">
        <v>0</v>
      </c>
      <c r="H342" s="289">
        <v>0</v>
      </c>
      <c r="I342" s="289">
        <v>0</v>
      </c>
      <c r="J342" s="245">
        <v>0</v>
      </c>
      <c r="K342" s="245">
        <v>0</v>
      </c>
    </row>
    <row r="343" spans="1:11" s="219" customFormat="1" ht="9" customHeight="1">
      <c r="A343" s="220" t="s">
        <v>58</v>
      </c>
      <c r="B343" s="262">
        <f t="shared" si="19"/>
        <v>18</v>
      </c>
      <c r="C343" s="285">
        <v>8</v>
      </c>
      <c r="D343" s="285">
        <v>6</v>
      </c>
      <c r="E343" s="285">
        <v>0</v>
      </c>
      <c r="F343" s="285">
        <v>1</v>
      </c>
      <c r="G343" s="285">
        <v>0</v>
      </c>
      <c r="H343" s="285">
        <v>0</v>
      </c>
      <c r="I343" s="285">
        <v>0</v>
      </c>
      <c r="J343" s="285">
        <v>3</v>
      </c>
      <c r="K343" s="285">
        <v>0</v>
      </c>
    </row>
    <row r="344" spans="1:11" s="219" customFormat="1" ht="9" customHeight="1">
      <c r="A344" s="220" t="s">
        <v>59</v>
      </c>
      <c r="B344" s="262">
        <f t="shared" si="19"/>
        <v>0</v>
      </c>
      <c r="C344" s="285">
        <v>0</v>
      </c>
      <c r="D344" s="285">
        <v>0</v>
      </c>
      <c r="E344" s="285">
        <v>0</v>
      </c>
      <c r="F344" s="285">
        <v>0</v>
      </c>
      <c r="G344" s="285">
        <v>0</v>
      </c>
      <c r="H344" s="285">
        <v>0</v>
      </c>
      <c r="I344" s="285">
        <v>0</v>
      </c>
      <c r="J344" s="285">
        <v>0</v>
      </c>
      <c r="K344" s="285">
        <v>0</v>
      </c>
    </row>
    <row r="345" spans="1:11" s="219" customFormat="1" ht="9" customHeight="1">
      <c r="A345" s="220" t="s">
        <v>60</v>
      </c>
      <c r="B345" s="262">
        <f t="shared" si="19"/>
        <v>0</v>
      </c>
      <c r="C345" s="285">
        <v>0</v>
      </c>
      <c r="D345" s="285">
        <v>0</v>
      </c>
      <c r="E345" s="285">
        <v>0</v>
      </c>
      <c r="F345" s="285">
        <v>0</v>
      </c>
      <c r="G345" s="285">
        <v>0</v>
      </c>
      <c r="H345" s="285">
        <v>0</v>
      </c>
      <c r="I345" s="285">
        <v>0</v>
      </c>
      <c r="J345" s="285">
        <v>0</v>
      </c>
      <c r="K345" s="285">
        <v>0</v>
      </c>
    </row>
    <row r="346" spans="1:11" s="219" customFormat="1" ht="9" customHeight="1">
      <c r="A346" s="225" t="s">
        <v>61</v>
      </c>
      <c r="B346" s="289">
        <f t="shared" si="19"/>
        <v>2</v>
      </c>
      <c r="C346" s="286">
        <v>2</v>
      </c>
      <c r="D346" s="286">
        <v>0</v>
      </c>
      <c r="E346" s="286">
        <v>0</v>
      </c>
      <c r="F346" s="286">
        <v>0</v>
      </c>
      <c r="G346" s="286">
        <v>0</v>
      </c>
      <c r="H346" s="286">
        <v>0</v>
      </c>
      <c r="I346" s="286">
        <v>0</v>
      </c>
      <c r="J346" s="286">
        <v>0</v>
      </c>
      <c r="K346" s="286">
        <v>0</v>
      </c>
    </row>
    <row r="347" spans="1:11" s="219" customFormat="1" ht="9" customHeight="1">
      <c r="A347" s="220" t="s">
        <v>62</v>
      </c>
      <c r="B347" s="262">
        <f t="shared" si="19"/>
        <v>0</v>
      </c>
      <c r="C347" s="262">
        <v>0</v>
      </c>
      <c r="D347" s="262">
        <v>0</v>
      </c>
      <c r="E347" s="262">
        <v>0</v>
      </c>
      <c r="F347" s="262">
        <v>0</v>
      </c>
      <c r="G347" s="262">
        <v>0</v>
      </c>
      <c r="H347" s="262">
        <v>0</v>
      </c>
      <c r="I347" s="262">
        <v>0</v>
      </c>
      <c r="J347" s="242">
        <v>0</v>
      </c>
      <c r="K347" s="242">
        <v>0</v>
      </c>
    </row>
    <row r="348" spans="1:11" s="219" customFormat="1" ht="9" customHeight="1">
      <c r="A348" s="220" t="s">
        <v>63</v>
      </c>
      <c r="B348" s="262">
        <f t="shared" si="19"/>
        <v>5</v>
      </c>
      <c r="C348" s="285">
        <v>2</v>
      </c>
      <c r="D348" s="285">
        <v>1</v>
      </c>
      <c r="E348" s="285">
        <v>1</v>
      </c>
      <c r="F348" s="285">
        <v>0</v>
      </c>
      <c r="G348" s="285">
        <v>0</v>
      </c>
      <c r="H348" s="285">
        <v>0</v>
      </c>
      <c r="I348" s="285">
        <v>0</v>
      </c>
      <c r="J348" s="285">
        <v>0</v>
      </c>
      <c r="K348" s="285">
        <v>1</v>
      </c>
    </row>
    <row r="349" spans="1:11" s="219" customFormat="1" ht="9" customHeight="1">
      <c r="A349" s="220" t="s">
        <v>64</v>
      </c>
      <c r="B349" s="262">
        <f t="shared" si="19"/>
        <v>1</v>
      </c>
      <c r="C349" s="262">
        <v>1</v>
      </c>
      <c r="D349" s="262">
        <v>0</v>
      </c>
      <c r="E349" s="262">
        <v>0</v>
      </c>
      <c r="F349" s="262">
        <v>0</v>
      </c>
      <c r="G349" s="262">
        <v>0</v>
      </c>
      <c r="H349" s="262">
        <v>0</v>
      </c>
      <c r="I349" s="262">
        <v>0</v>
      </c>
      <c r="J349" s="242">
        <v>0</v>
      </c>
      <c r="K349" s="242">
        <v>0</v>
      </c>
    </row>
    <row r="350" spans="1:11" s="219" customFormat="1" ht="9" customHeight="1">
      <c r="A350" s="225" t="s">
        <v>65</v>
      </c>
      <c r="B350" s="289">
        <f t="shared" si="19"/>
        <v>3</v>
      </c>
      <c r="C350" s="286">
        <v>0</v>
      </c>
      <c r="D350" s="286">
        <v>1</v>
      </c>
      <c r="E350" s="286">
        <v>0</v>
      </c>
      <c r="F350" s="286">
        <v>2</v>
      </c>
      <c r="G350" s="286">
        <v>0</v>
      </c>
      <c r="H350" s="286">
        <v>0</v>
      </c>
      <c r="I350" s="286">
        <v>0</v>
      </c>
      <c r="J350" s="286">
        <v>0</v>
      </c>
      <c r="K350" s="286">
        <v>0</v>
      </c>
    </row>
    <row r="351" spans="1:11" s="219" customFormat="1" ht="9" customHeight="1">
      <c r="A351" s="220" t="s">
        <v>66</v>
      </c>
      <c r="B351" s="262">
        <f t="shared" si="19"/>
        <v>0</v>
      </c>
      <c r="C351" s="262">
        <v>0</v>
      </c>
      <c r="D351" s="262">
        <v>0</v>
      </c>
      <c r="E351" s="262">
        <v>0</v>
      </c>
      <c r="F351" s="262">
        <v>0</v>
      </c>
      <c r="G351" s="262">
        <v>0</v>
      </c>
      <c r="H351" s="262">
        <v>0</v>
      </c>
      <c r="I351" s="262">
        <v>0</v>
      </c>
      <c r="J351" s="242">
        <v>0</v>
      </c>
      <c r="K351" s="242">
        <v>0</v>
      </c>
    </row>
    <row r="352" spans="1:11" s="219" customFormat="1" ht="9" customHeight="1">
      <c r="A352" s="220" t="s">
        <v>67</v>
      </c>
      <c r="B352" s="262">
        <f t="shared" si="19"/>
        <v>0</v>
      </c>
      <c r="C352" s="262">
        <v>0</v>
      </c>
      <c r="D352" s="262">
        <v>0</v>
      </c>
      <c r="E352" s="262">
        <v>0</v>
      </c>
      <c r="F352" s="262">
        <v>0</v>
      </c>
      <c r="G352" s="262">
        <v>0</v>
      </c>
      <c r="H352" s="262">
        <v>0</v>
      </c>
      <c r="I352" s="262">
        <v>0</v>
      </c>
      <c r="J352" s="242">
        <v>0</v>
      </c>
      <c r="K352" s="242">
        <v>0</v>
      </c>
    </row>
    <row r="353" spans="1:11" s="219" customFormat="1" ht="9" customHeight="1">
      <c r="A353" s="220" t="s">
        <v>68</v>
      </c>
      <c r="B353" s="262">
        <f t="shared" si="19"/>
        <v>0</v>
      </c>
      <c r="C353" s="262">
        <v>0</v>
      </c>
      <c r="D353" s="262">
        <v>0</v>
      </c>
      <c r="E353" s="262">
        <v>0</v>
      </c>
      <c r="F353" s="262">
        <v>0</v>
      </c>
      <c r="G353" s="262">
        <v>0</v>
      </c>
      <c r="H353" s="262">
        <v>0</v>
      </c>
      <c r="I353" s="262">
        <v>0</v>
      </c>
      <c r="J353" s="242">
        <v>0</v>
      </c>
      <c r="K353" s="242">
        <v>0</v>
      </c>
    </row>
    <row r="354" spans="1:11" s="219" customFormat="1" ht="9" customHeight="1">
      <c r="A354" s="225" t="s">
        <v>69</v>
      </c>
      <c r="B354" s="289">
        <f t="shared" si="19"/>
        <v>0</v>
      </c>
      <c r="C354" s="286">
        <v>0</v>
      </c>
      <c r="D354" s="286">
        <v>0</v>
      </c>
      <c r="E354" s="286">
        <v>0</v>
      </c>
      <c r="F354" s="286">
        <v>0</v>
      </c>
      <c r="G354" s="286">
        <v>0</v>
      </c>
      <c r="H354" s="286">
        <v>0</v>
      </c>
      <c r="I354" s="286">
        <v>0</v>
      </c>
      <c r="J354" s="286">
        <v>0</v>
      </c>
      <c r="K354" s="286">
        <v>0</v>
      </c>
    </row>
    <row r="355" spans="1:11" s="219" customFormat="1" ht="9" customHeight="1">
      <c r="A355" s="220" t="s">
        <v>70</v>
      </c>
      <c r="B355" s="262">
        <f t="shared" si="19"/>
        <v>0</v>
      </c>
      <c r="C355" s="262">
        <v>0</v>
      </c>
      <c r="D355" s="262">
        <v>0</v>
      </c>
      <c r="E355" s="262">
        <v>0</v>
      </c>
      <c r="F355" s="262">
        <v>0</v>
      </c>
      <c r="G355" s="262">
        <v>0</v>
      </c>
      <c r="H355" s="262">
        <v>0</v>
      </c>
      <c r="I355" s="262">
        <v>0</v>
      </c>
      <c r="J355" s="242">
        <v>0</v>
      </c>
      <c r="K355" s="242">
        <v>0</v>
      </c>
    </row>
    <row r="356" spans="1:11" s="219" customFormat="1" ht="9" customHeight="1">
      <c r="A356" s="220" t="s">
        <v>71</v>
      </c>
      <c r="B356" s="262">
        <f t="shared" si="19"/>
        <v>0</v>
      </c>
      <c r="C356" s="285">
        <v>0</v>
      </c>
      <c r="D356" s="285">
        <v>0</v>
      </c>
      <c r="E356" s="285">
        <v>0</v>
      </c>
      <c r="F356" s="285">
        <v>0</v>
      </c>
      <c r="G356" s="285">
        <v>0</v>
      </c>
      <c r="H356" s="285">
        <v>0</v>
      </c>
      <c r="I356" s="285">
        <v>0</v>
      </c>
      <c r="J356" s="285">
        <v>0</v>
      </c>
      <c r="K356" s="285">
        <v>0</v>
      </c>
    </row>
    <row r="357" spans="1:11" s="219" customFormat="1" ht="9" customHeight="1">
      <c r="A357" s="220" t="s">
        <v>72</v>
      </c>
      <c r="B357" s="262">
        <f t="shared" si="19"/>
        <v>0</v>
      </c>
      <c r="C357" s="285">
        <v>0</v>
      </c>
      <c r="D357" s="285">
        <v>0</v>
      </c>
      <c r="E357" s="285">
        <v>0</v>
      </c>
      <c r="F357" s="285">
        <v>0</v>
      </c>
      <c r="G357" s="285">
        <v>0</v>
      </c>
      <c r="H357" s="285">
        <v>0</v>
      </c>
      <c r="I357" s="285">
        <v>0</v>
      </c>
      <c r="J357" s="285">
        <v>0</v>
      </c>
      <c r="K357" s="285">
        <v>0</v>
      </c>
    </row>
    <row r="358" spans="1:11" s="219" customFormat="1" ht="9" customHeight="1">
      <c r="A358" s="225" t="s">
        <v>73</v>
      </c>
      <c r="B358" s="289">
        <f t="shared" si="19"/>
        <v>0</v>
      </c>
      <c r="C358" s="289">
        <v>0</v>
      </c>
      <c r="D358" s="289">
        <v>0</v>
      </c>
      <c r="E358" s="289">
        <v>0</v>
      </c>
      <c r="F358" s="289">
        <v>0</v>
      </c>
      <c r="G358" s="289">
        <v>0</v>
      </c>
      <c r="H358" s="289">
        <v>0</v>
      </c>
      <c r="I358" s="289">
        <v>0</v>
      </c>
      <c r="J358" s="245">
        <v>0</v>
      </c>
      <c r="K358" s="245">
        <v>0</v>
      </c>
    </row>
    <row r="359" spans="1:11" s="219" customFormat="1" ht="9" customHeight="1">
      <c r="A359" s="220" t="s">
        <v>74</v>
      </c>
      <c r="B359" s="262">
        <f t="shared" si="19"/>
        <v>1</v>
      </c>
      <c r="C359" s="285">
        <v>1</v>
      </c>
      <c r="D359" s="285">
        <v>0</v>
      </c>
      <c r="E359" s="285">
        <v>0</v>
      </c>
      <c r="F359" s="285">
        <v>0</v>
      </c>
      <c r="G359" s="285">
        <v>0</v>
      </c>
      <c r="H359" s="285">
        <v>0</v>
      </c>
      <c r="I359" s="285">
        <v>0</v>
      </c>
      <c r="J359" s="285">
        <v>0</v>
      </c>
      <c r="K359" s="285">
        <v>0</v>
      </c>
    </row>
    <row r="360" spans="1:11" s="219" customFormat="1" ht="9" customHeight="1">
      <c r="A360" s="220" t="s">
        <v>75</v>
      </c>
      <c r="B360" s="262">
        <f t="shared" si="19"/>
        <v>2</v>
      </c>
      <c r="C360" s="285">
        <v>1</v>
      </c>
      <c r="D360" s="285">
        <v>0</v>
      </c>
      <c r="E360" s="285">
        <v>0</v>
      </c>
      <c r="F360" s="285">
        <v>1</v>
      </c>
      <c r="G360" s="285">
        <v>0</v>
      </c>
      <c r="H360" s="285">
        <v>0</v>
      </c>
      <c r="I360" s="285">
        <v>0</v>
      </c>
      <c r="J360" s="285">
        <v>0</v>
      </c>
      <c r="K360" s="285">
        <v>0</v>
      </c>
    </row>
    <row r="361" spans="1:11" s="219" customFormat="1" ht="9" customHeight="1">
      <c r="A361" s="220" t="s">
        <v>76</v>
      </c>
      <c r="B361" s="262">
        <f t="shared" si="19"/>
        <v>0</v>
      </c>
      <c r="C361" s="262">
        <v>0</v>
      </c>
      <c r="D361" s="262">
        <v>0</v>
      </c>
      <c r="E361" s="262">
        <v>0</v>
      </c>
      <c r="F361" s="262">
        <v>0</v>
      </c>
      <c r="G361" s="262">
        <v>0</v>
      </c>
      <c r="H361" s="262">
        <v>0</v>
      </c>
      <c r="I361" s="262">
        <v>0</v>
      </c>
      <c r="J361" s="242">
        <v>0</v>
      </c>
      <c r="K361" s="242">
        <v>0</v>
      </c>
    </row>
    <row r="362" spans="1:11" s="219" customFormat="1" ht="9" customHeight="1">
      <c r="A362" s="225" t="s">
        <v>77</v>
      </c>
      <c r="B362" s="289">
        <f t="shared" si="19"/>
        <v>0</v>
      </c>
      <c r="C362" s="289">
        <v>0</v>
      </c>
      <c r="D362" s="289">
        <v>0</v>
      </c>
      <c r="E362" s="289">
        <v>0</v>
      </c>
      <c r="F362" s="289">
        <v>0</v>
      </c>
      <c r="G362" s="289">
        <v>0</v>
      </c>
      <c r="H362" s="289">
        <v>0</v>
      </c>
      <c r="I362" s="289">
        <v>0</v>
      </c>
      <c r="J362" s="245">
        <v>0</v>
      </c>
      <c r="K362" s="245">
        <v>0</v>
      </c>
    </row>
    <row r="363" spans="1:11" s="219" customFormat="1" ht="9" customHeight="1">
      <c r="A363" s="220" t="s">
        <v>78</v>
      </c>
      <c r="B363" s="262">
        <f t="shared" si="19"/>
        <v>0</v>
      </c>
      <c r="C363" s="285">
        <v>0</v>
      </c>
      <c r="D363" s="285">
        <v>0</v>
      </c>
      <c r="E363" s="285">
        <v>0</v>
      </c>
      <c r="F363" s="285">
        <v>0</v>
      </c>
      <c r="G363" s="285">
        <v>0</v>
      </c>
      <c r="H363" s="285">
        <v>0</v>
      </c>
      <c r="I363" s="285">
        <v>0</v>
      </c>
      <c r="J363" s="285">
        <v>0</v>
      </c>
      <c r="K363" s="285">
        <v>0</v>
      </c>
    </row>
    <row r="364" spans="1:11" s="219" customFormat="1" ht="9" customHeight="1">
      <c r="A364" s="220" t="s">
        <v>79</v>
      </c>
      <c r="B364" s="262">
        <f t="shared" si="19"/>
        <v>1</v>
      </c>
      <c r="C364" s="262">
        <v>0</v>
      </c>
      <c r="D364" s="262">
        <v>0</v>
      </c>
      <c r="E364" s="262">
        <v>0</v>
      </c>
      <c r="F364" s="262">
        <v>1</v>
      </c>
      <c r="G364" s="262">
        <v>0</v>
      </c>
      <c r="H364" s="262">
        <v>0</v>
      </c>
      <c r="I364" s="262">
        <v>0</v>
      </c>
      <c r="J364" s="242">
        <v>0</v>
      </c>
      <c r="K364" s="242">
        <v>0</v>
      </c>
    </row>
    <row r="365" spans="1:11" s="219" customFormat="1" ht="9" customHeight="1">
      <c r="A365" s="220" t="s">
        <v>80</v>
      </c>
      <c r="B365" s="262">
        <f t="shared" si="19"/>
        <v>0</v>
      </c>
      <c r="C365" s="285">
        <v>0</v>
      </c>
      <c r="D365" s="285">
        <v>0</v>
      </c>
      <c r="E365" s="285">
        <v>0</v>
      </c>
      <c r="F365" s="285">
        <v>0</v>
      </c>
      <c r="G365" s="285">
        <v>0</v>
      </c>
      <c r="H365" s="285">
        <v>0</v>
      </c>
      <c r="I365" s="285">
        <v>0</v>
      </c>
      <c r="J365" s="285">
        <v>0</v>
      </c>
      <c r="K365" s="285">
        <v>0</v>
      </c>
    </row>
    <row r="366" spans="1:11" s="219" customFormat="1" ht="9" customHeight="1">
      <c r="A366" s="225" t="s">
        <v>81</v>
      </c>
      <c r="B366" s="289">
        <f t="shared" si="19"/>
        <v>0</v>
      </c>
      <c r="C366" s="289">
        <v>0</v>
      </c>
      <c r="D366" s="289">
        <v>0</v>
      </c>
      <c r="E366" s="289">
        <v>0</v>
      </c>
      <c r="F366" s="289">
        <v>0</v>
      </c>
      <c r="G366" s="289">
        <v>0</v>
      </c>
      <c r="H366" s="289">
        <v>0</v>
      </c>
      <c r="I366" s="289">
        <v>0</v>
      </c>
      <c r="J366" s="245">
        <v>0</v>
      </c>
      <c r="K366" s="245">
        <v>0</v>
      </c>
    </row>
    <row r="367" spans="1:11" s="219" customFormat="1" ht="9" customHeight="1">
      <c r="A367" s="253"/>
      <c r="B367" s="356"/>
      <c r="C367" s="356"/>
      <c r="D367" s="356"/>
      <c r="E367" s="356"/>
      <c r="F367" s="356"/>
      <c r="G367" s="356"/>
      <c r="H367" s="356"/>
      <c r="I367" s="356"/>
      <c r="J367" s="353"/>
      <c r="K367" s="313"/>
    </row>
    <row r="368" spans="1:11" s="219" customFormat="1" ht="9" customHeight="1">
      <c r="A368" s="328">
        <v>2010</v>
      </c>
      <c r="B368" s="242"/>
      <c r="C368" s="242"/>
      <c r="D368" s="242"/>
      <c r="E368" s="242"/>
      <c r="F368" s="242"/>
      <c r="G368" s="242"/>
      <c r="H368" s="242"/>
      <c r="I368" s="242"/>
      <c r="J368" s="242"/>
      <c r="K368" s="242"/>
    </row>
    <row r="369" spans="1:11" s="219" customFormat="1" ht="9" customHeight="1">
      <c r="A369" s="222" t="s">
        <v>102</v>
      </c>
      <c r="B369" s="261">
        <f t="shared" ref="B369:K369" si="20">SUM(B371:B402)</f>
        <v>73</v>
      </c>
      <c r="C369" s="261">
        <f t="shared" si="20"/>
        <v>13</v>
      </c>
      <c r="D369" s="261">
        <f t="shared" si="20"/>
        <v>11</v>
      </c>
      <c r="E369" s="261">
        <f t="shared" si="20"/>
        <v>2</v>
      </c>
      <c r="F369" s="261">
        <f t="shared" si="20"/>
        <v>32</v>
      </c>
      <c r="G369" s="261">
        <f t="shared" si="20"/>
        <v>0</v>
      </c>
      <c r="H369" s="261">
        <f t="shared" si="20"/>
        <v>0</v>
      </c>
      <c r="I369" s="261">
        <f t="shared" si="20"/>
        <v>1</v>
      </c>
      <c r="J369" s="261">
        <f t="shared" si="20"/>
        <v>9</v>
      </c>
      <c r="K369" s="261">
        <f t="shared" si="20"/>
        <v>5</v>
      </c>
    </row>
    <row r="370" spans="1:11" s="219" customFormat="1" ht="3.95" customHeight="1">
      <c r="A370" s="222"/>
      <c r="B370" s="243"/>
      <c r="C370" s="243"/>
      <c r="D370" s="243"/>
      <c r="E370" s="243"/>
      <c r="F370" s="243"/>
      <c r="G370" s="243"/>
      <c r="H370" s="243"/>
      <c r="I370" s="243"/>
      <c r="J370" s="243"/>
      <c r="K370" s="243"/>
    </row>
    <row r="371" spans="1:11" s="219" customFormat="1" ht="9" customHeight="1">
      <c r="A371" s="220" t="s">
        <v>50</v>
      </c>
      <c r="B371" s="262">
        <f t="shared" ref="B371:B402" si="21">SUM(C371:K371)</f>
        <v>0</v>
      </c>
      <c r="C371" s="262">
        <v>0</v>
      </c>
      <c r="D371" s="262">
        <v>0</v>
      </c>
      <c r="E371" s="262">
        <v>0</v>
      </c>
      <c r="F371" s="262">
        <v>0</v>
      </c>
      <c r="G371" s="262">
        <v>0</v>
      </c>
      <c r="H371" s="262">
        <v>0</v>
      </c>
      <c r="I371" s="262">
        <v>0</v>
      </c>
      <c r="J371" s="246">
        <v>0</v>
      </c>
      <c r="K371" s="242">
        <v>0</v>
      </c>
    </row>
    <row r="372" spans="1:11" s="219" customFormat="1" ht="9" customHeight="1">
      <c r="A372" s="220" t="s">
        <v>51</v>
      </c>
      <c r="B372" s="262">
        <f t="shared" si="21"/>
        <v>32</v>
      </c>
      <c r="C372" s="285">
        <v>2</v>
      </c>
      <c r="D372" s="285">
        <v>3</v>
      </c>
      <c r="E372" s="285">
        <v>2</v>
      </c>
      <c r="F372" s="285">
        <v>23</v>
      </c>
      <c r="G372" s="285">
        <v>0</v>
      </c>
      <c r="H372" s="285">
        <v>0</v>
      </c>
      <c r="I372" s="285">
        <v>0</v>
      </c>
      <c r="J372" s="285">
        <v>2</v>
      </c>
      <c r="K372" s="285">
        <v>0</v>
      </c>
    </row>
    <row r="373" spans="1:11" s="219" customFormat="1" ht="9" customHeight="1">
      <c r="A373" s="220" t="s">
        <v>52</v>
      </c>
      <c r="B373" s="262">
        <f t="shared" si="21"/>
        <v>0</v>
      </c>
      <c r="C373" s="262">
        <v>0</v>
      </c>
      <c r="D373" s="285">
        <v>0</v>
      </c>
      <c r="E373" s="262">
        <v>0</v>
      </c>
      <c r="F373" s="262">
        <v>0</v>
      </c>
      <c r="G373" s="262">
        <v>0</v>
      </c>
      <c r="H373" s="262">
        <v>0</v>
      </c>
      <c r="I373" s="262">
        <v>0</v>
      </c>
      <c r="J373" s="262">
        <v>0</v>
      </c>
      <c r="K373" s="262">
        <v>0</v>
      </c>
    </row>
    <row r="374" spans="1:11" s="219" customFormat="1" ht="9" customHeight="1">
      <c r="A374" s="225" t="s">
        <v>53</v>
      </c>
      <c r="B374" s="289">
        <f t="shared" si="21"/>
        <v>0</v>
      </c>
      <c r="C374" s="289">
        <v>0</v>
      </c>
      <c r="D374" s="289">
        <v>0</v>
      </c>
      <c r="E374" s="289">
        <v>0</v>
      </c>
      <c r="F374" s="289">
        <v>0</v>
      </c>
      <c r="G374" s="289">
        <v>0</v>
      </c>
      <c r="H374" s="289">
        <v>0</v>
      </c>
      <c r="I374" s="289">
        <v>0</v>
      </c>
      <c r="J374" s="245">
        <v>0</v>
      </c>
      <c r="K374" s="245">
        <v>0</v>
      </c>
    </row>
    <row r="375" spans="1:11" s="219" customFormat="1" ht="9" customHeight="1">
      <c r="A375" s="220" t="s">
        <v>54</v>
      </c>
      <c r="B375" s="262">
        <f t="shared" si="21"/>
        <v>0</v>
      </c>
      <c r="C375" s="285">
        <v>0</v>
      </c>
      <c r="D375" s="285">
        <v>0</v>
      </c>
      <c r="E375" s="285">
        <v>0</v>
      </c>
      <c r="F375" s="285">
        <v>0</v>
      </c>
      <c r="G375" s="285">
        <v>0</v>
      </c>
      <c r="H375" s="285">
        <v>0</v>
      </c>
      <c r="I375" s="285">
        <v>0</v>
      </c>
      <c r="J375" s="285">
        <v>0</v>
      </c>
      <c r="K375" s="285">
        <v>0</v>
      </c>
    </row>
    <row r="376" spans="1:11" s="219" customFormat="1" ht="9" customHeight="1">
      <c r="A376" s="220" t="s">
        <v>55</v>
      </c>
      <c r="B376" s="262">
        <f t="shared" si="21"/>
        <v>1</v>
      </c>
      <c r="C376" s="285">
        <v>0</v>
      </c>
      <c r="D376" s="285">
        <v>1</v>
      </c>
      <c r="E376" s="285">
        <v>0</v>
      </c>
      <c r="F376" s="285">
        <v>0</v>
      </c>
      <c r="G376" s="285">
        <v>0</v>
      </c>
      <c r="H376" s="285">
        <v>0</v>
      </c>
      <c r="I376" s="285">
        <v>0</v>
      </c>
      <c r="J376" s="285">
        <v>0</v>
      </c>
      <c r="K376" s="285">
        <v>0</v>
      </c>
    </row>
    <row r="377" spans="1:11" s="219" customFormat="1" ht="9" customHeight="1">
      <c r="A377" s="220" t="s">
        <v>56</v>
      </c>
      <c r="B377" s="262">
        <f t="shared" si="21"/>
        <v>0</v>
      </c>
      <c r="C377" s="262">
        <v>0</v>
      </c>
      <c r="D377" s="262">
        <v>0</v>
      </c>
      <c r="E377" s="262">
        <v>0</v>
      </c>
      <c r="F377" s="262">
        <v>0</v>
      </c>
      <c r="G377" s="262">
        <v>0</v>
      </c>
      <c r="H377" s="262">
        <v>0</v>
      </c>
      <c r="I377" s="262">
        <v>0</v>
      </c>
      <c r="J377" s="242">
        <v>0</v>
      </c>
      <c r="K377" s="242">
        <v>0</v>
      </c>
    </row>
    <row r="378" spans="1:11" s="219" customFormat="1" ht="9" customHeight="1">
      <c r="A378" s="225" t="s">
        <v>57</v>
      </c>
      <c r="B378" s="289">
        <f t="shared" si="21"/>
        <v>0</v>
      </c>
      <c r="C378" s="289">
        <v>0</v>
      </c>
      <c r="D378" s="289">
        <v>0</v>
      </c>
      <c r="E378" s="289">
        <v>0</v>
      </c>
      <c r="F378" s="289">
        <v>0</v>
      </c>
      <c r="G378" s="289">
        <v>0</v>
      </c>
      <c r="H378" s="289">
        <v>0</v>
      </c>
      <c r="I378" s="289">
        <v>0</v>
      </c>
      <c r="J378" s="245">
        <v>0</v>
      </c>
      <c r="K378" s="245">
        <v>0</v>
      </c>
    </row>
    <row r="379" spans="1:11" s="219" customFormat="1" ht="9" customHeight="1">
      <c r="A379" s="220" t="s">
        <v>58</v>
      </c>
      <c r="B379" s="262">
        <f t="shared" si="21"/>
        <v>22</v>
      </c>
      <c r="C379" s="285">
        <v>7</v>
      </c>
      <c r="D379" s="285">
        <v>3</v>
      </c>
      <c r="E379" s="285">
        <v>0</v>
      </c>
      <c r="F379" s="285">
        <v>4</v>
      </c>
      <c r="G379" s="285">
        <v>0</v>
      </c>
      <c r="H379" s="285">
        <v>0</v>
      </c>
      <c r="I379" s="285">
        <v>1</v>
      </c>
      <c r="J379" s="285">
        <v>2</v>
      </c>
      <c r="K379" s="285">
        <v>5</v>
      </c>
    </row>
    <row r="380" spans="1:11" s="219" customFormat="1" ht="9" customHeight="1">
      <c r="A380" s="220" t="s">
        <v>59</v>
      </c>
      <c r="B380" s="262">
        <f t="shared" si="21"/>
        <v>1</v>
      </c>
      <c r="C380" s="285">
        <v>1</v>
      </c>
      <c r="D380" s="285">
        <v>0</v>
      </c>
      <c r="E380" s="285">
        <v>0</v>
      </c>
      <c r="F380" s="285">
        <v>0</v>
      </c>
      <c r="G380" s="285">
        <v>0</v>
      </c>
      <c r="H380" s="285">
        <v>0</v>
      </c>
      <c r="I380" s="285">
        <v>0</v>
      </c>
      <c r="J380" s="285">
        <v>0</v>
      </c>
      <c r="K380" s="285">
        <v>0</v>
      </c>
    </row>
    <row r="381" spans="1:11" s="219" customFormat="1" ht="9" customHeight="1">
      <c r="A381" s="220" t="s">
        <v>60</v>
      </c>
      <c r="B381" s="262">
        <f t="shared" si="21"/>
        <v>0</v>
      </c>
      <c r="C381" s="285">
        <v>0</v>
      </c>
      <c r="D381" s="285">
        <v>0</v>
      </c>
      <c r="E381" s="285">
        <v>0</v>
      </c>
      <c r="F381" s="285">
        <v>0</v>
      </c>
      <c r="G381" s="285">
        <v>0</v>
      </c>
      <c r="H381" s="285">
        <v>0</v>
      </c>
      <c r="I381" s="285">
        <v>0</v>
      </c>
      <c r="J381" s="285">
        <v>0</v>
      </c>
      <c r="K381" s="285">
        <v>0</v>
      </c>
    </row>
    <row r="382" spans="1:11" s="219" customFormat="1" ht="9" customHeight="1">
      <c r="A382" s="225" t="s">
        <v>61</v>
      </c>
      <c r="B382" s="289">
        <f t="shared" si="21"/>
        <v>1</v>
      </c>
      <c r="C382" s="286">
        <v>0</v>
      </c>
      <c r="D382" s="286">
        <v>0</v>
      </c>
      <c r="E382" s="286">
        <v>0</v>
      </c>
      <c r="F382" s="286">
        <v>1</v>
      </c>
      <c r="G382" s="286">
        <v>0</v>
      </c>
      <c r="H382" s="286">
        <v>0</v>
      </c>
      <c r="I382" s="286">
        <v>0</v>
      </c>
      <c r="J382" s="286">
        <v>0</v>
      </c>
      <c r="K382" s="286">
        <v>0</v>
      </c>
    </row>
    <row r="383" spans="1:11" s="219" customFormat="1" ht="9" customHeight="1">
      <c r="A383" s="220" t="s">
        <v>62</v>
      </c>
      <c r="B383" s="262">
        <f t="shared" si="21"/>
        <v>0</v>
      </c>
      <c r="C383" s="262">
        <v>0</v>
      </c>
      <c r="D383" s="262">
        <v>0</v>
      </c>
      <c r="E383" s="262">
        <v>0</v>
      </c>
      <c r="F383" s="262">
        <v>0</v>
      </c>
      <c r="G383" s="262">
        <v>0</v>
      </c>
      <c r="H383" s="262">
        <v>0</v>
      </c>
      <c r="I383" s="262">
        <v>0</v>
      </c>
      <c r="J383" s="242">
        <v>0</v>
      </c>
      <c r="K383" s="242">
        <v>0</v>
      </c>
    </row>
    <row r="384" spans="1:11" s="219" customFormat="1" ht="9" customHeight="1">
      <c r="A384" s="220" t="s">
        <v>63</v>
      </c>
      <c r="B384" s="262">
        <f t="shared" si="21"/>
        <v>5</v>
      </c>
      <c r="C384" s="285">
        <v>3</v>
      </c>
      <c r="D384" s="285">
        <v>1</v>
      </c>
      <c r="E384" s="285">
        <v>0</v>
      </c>
      <c r="F384" s="285">
        <v>0</v>
      </c>
      <c r="G384" s="285">
        <v>0</v>
      </c>
      <c r="H384" s="285">
        <v>0</v>
      </c>
      <c r="I384" s="285">
        <v>0</v>
      </c>
      <c r="J384" s="285">
        <v>1</v>
      </c>
      <c r="K384" s="285">
        <v>0</v>
      </c>
    </row>
    <row r="385" spans="1:11" s="219" customFormat="1" ht="9" customHeight="1">
      <c r="A385" s="220" t="s">
        <v>64</v>
      </c>
      <c r="B385" s="262">
        <f t="shared" si="21"/>
        <v>2</v>
      </c>
      <c r="C385" s="262">
        <v>0</v>
      </c>
      <c r="D385" s="262">
        <v>0</v>
      </c>
      <c r="E385" s="262">
        <v>0</v>
      </c>
      <c r="F385" s="262">
        <v>0</v>
      </c>
      <c r="G385" s="262">
        <v>0</v>
      </c>
      <c r="H385" s="262">
        <v>0</v>
      </c>
      <c r="I385" s="262">
        <v>0</v>
      </c>
      <c r="J385" s="242">
        <v>2</v>
      </c>
      <c r="K385" s="242">
        <v>0</v>
      </c>
    </row>
    <row r="386" spans="1:11" s="219" customFormat="1" ht="9" customHeight="1">
      <c r="A386" s="225" t="s">
        <v>65</v>
      </c>
      <c r="B386" s="289">
        <f t="shared" si="21"/>
        <v>1</v>
      </c>
      <c r="C386" s="286">
        <v>0</v>
      </c>
      <c r="D386" s="286">
        <v>1</v>
      </c>
      <c r="E386" s="286">
        <v>0</v>
      </c>
      <c r="F386" s="286">
        <v>0</v>
      </c>
      <c r="G386" s="286">
        <v>0</v>
      </c>
      <c r="H386" s="286">
        <v>0</v>
      </c>
      <c r="I386" s="286">
        <v>0</v>
      </c>
      <c r="J386" s="286">
        <v>0</v>
      </c>
      <c r="K386" s="286">
        <v>0</v>
      </c>
    </row>
    <row r="387" spans="1:11" s="219" customFormat="1" ht="9" customHeight="1">
      <c r="A387" s="220" t="s">
        <v>66</v>
      </c>
      <c r="B387" s="262">
        <f t="shared" si="21"/>
        <v>0</v>
      </c>
      <c r="C387" s="262">
        <v>0</v>
      </c>
      <c r="D387" s="262">
        <v>0</v>
      </c>
      <c r="E387" s="262">
        <v>0</v>
      </c>
      <c r="F387" s="262">
        <v>0</v>
      </c>
      <c r="G387" s="262">
        <v>0</v>
      </c>
      <c r="H387" s="262">
        <v>0</v>
      </c>
      <c r="I387" s="262">
        <v>0</v>
      </c>
      <c r="J387" s="242">
        <v>0</v>
      </c>
      <c r="K387" s="242">
        <v>0</v>
      </c>
    </row>
    <row r="388" spans="1:11" s="219" customFormat="1" ht="9" customHeight="1">
      <c r="A388" s="220" t="s">
        <v>67</v>
      </c>
      <c r="B388" s="262">
        <f t="shared" si="21"/>
        <v>0</v>
      </c>
      <c r="C388" s="262">
        <v>0</v>
      </c>
      <c r="D388" s="262">
        <v>0</v>
      </c>
      <c r="E388" s="262">
        <v>0</v>
      </c>
      <c r="F388" s="262">
        <v>0</v>
      </c>
      <c r="G388" s="262">
        <v>0</v>
      </c>
      <c r="H388" s="262">
        <v>0</v>
      </c>
      <c r="I388" s="262">
        <v>0</v>
      </c>
      <c r="J388" s="242">
        <v>0</v>
      </c>
      <c r="K388" s="242">
        <v>0</v>
      </c>
    </row>
    <row r="389" spans="1:11" s="219" customFormat="1" ht="9" customHeight="1">
      <c r="A389" s="220" t="s">
        <v>68</v>
      </c>
      <c r="B389" s="262">
        <f t="shared" si="21"/>
        <v>0</v>
      </c>
      <c r="C389" s="262">
        <v>0</v>
      </c>
      <c r="D389" s="262">
        <v>0</v>
      </c>
      <c r="E389" s="262">
        <v>0</v>
      </c>
      <c r="F389" s="262">
        <v>0</v>
      </c>
      <c r="G389" s="262">
        <v>0</v>
      </c>
      <c r="H389" s="262">
        <v>0</v>
      </c>
      <c r="I389" s="262">
        <v>0</v>
      </c>
      <c r="J389" s="242">
        <v>0</v>
      </c>
      <c r="K389" s="242">
        <v>0</v>
      </c>
    </row>
    <row r="390" spans="1:11" s="219" customFormat="1" ht="9" customHeight="1">
      <c r="A390" s="225" t="s">
        <v>69</v>
      </c>
      <c r="B390" s="289">
        <f t="shared" si="21"/>
        <v>3</v>
      </c>
      <c r="C390" s="286">
        <v>0</v>
      </c>
      <c r="D390" s="286">
        <v>0</v>
      </c>
      <c r="E390" s="286">
        <v>0</v>
      </c>
      <c r="F390" s="286">
        <v>3</v>
      </c>
      <c r="G390" s="286">
        <v>0</v>
      </c>
      <c r="H390" s="286">
        <v>0</v>
      </c>
      <c r="I390" s="286">
        <v>0</v>
      </c>
      <c r="J390" s="286">
        <v>0</v>
      </c>
      <c r="K390" s="286">
        <v>0</v>
      </c>
    </row>
    <row r="391" spans="1:11" s="219" customFormat="1" ht="9" customHeight="1">
      <c r="A391" s="220" t="s">
        <v>70</v>
      </c>
      <c r="B391" s="262">
        <f t="shared" si="21"/>
        <v>0</v>
      </c>
      <c r="C391" s="262">
        <v>0</v>
      </c>
      <c r="D391" s="262">
        <v>0</v>
      </c>
      <c r="E391" s="262">
        <v>0</v>
      </c>
      <c r="F391" s="262">
        <v>0</v>
      </c>
      <c r="G391" s="262">
        <v>0</v>
      </c>
      <c r="H391" s="262">
        <v>0</v>
      </c>
      <c r="I391" s="262">
        <v>0</v>
      </c>
      <c r="J391" s="242">
        <v>0</v>
      </c>
      <c r="K391" s="242">
        <v>0</v>
      </c>
    </row>
    <row r="392" spans="1:11" s="219" customFormat="1" ht="9" customHeight="1">
      <c r="A392" s="220" t="s">
        <v>71</v>
      </c>
      <c r="B392" s="262">
        <f t="shared" si="21"/>
        <v>0</v>
      </c>
      <c r="C392" s="285">
        <v>0</v>
      </c>
      <c r="D392" s="285">
        <v>0</v>
      </c>
      <c r="E392" s="285">
        <v>0</v>
      </c>
      <c r="F392" s="285">
        <v>0</v>
      </c>
      <c r="G392" s="285">
        <v>0</v>
      </c>
      <c r="H392" s="285">
        <v>0</v>
      </c>
      <c r="I392" s="285">
        <v>0</v>
      </c>
      <c r="J392" s="285">
        <v>0</v>
      </c>
      <c r="K392" s="285">
        <v>0</v>
      </c>
    </row>
    <row r="393" spans="1:11" s="219" customFormat="1" ht="9" customHeight="1">
      <c r="A393" s="220" t="s">
        <v>72</v>
      </c>
      <c r="B393" s="262">
        <f t="shared" si="21"/>
        <v>0</v>
      </c>
      <c r="C393" s="285">
        <v>0</v>
      </c>
      <c r="D393" s="285">
        <v>0</v>
      </c>
      <c r="E393" s="285">
        <v>0</v>
      </c>
      <c r="F393" s="285">
        <v>0</v>
      </c>
      <c r="G393" s="285">
        <v>0</v>
      </c>
      <c r="H393" s="285">
        <v>0</v>
      </c>
      <c r="I393" s="285">
        <v>0</v>
      </c>
      <c r="J393" s="285">
        <v>0</v>
      </c>
      <c r="K393" s="285">
        <v>0</v>
      </c>
    </row>
    <row r="394" spans="1:11" s="219" customFormat="1" ht="9" customHeight="1">
      <c r="A394" s="225" t="s">
        <v>73</v>
      </c>
      <c r="B394" s="289">
        <f t="shared" si="21"/>
        <v>0</v>
      </c>
      <c r="C394" s="289">
        <v>0</v>
      </c>
      <c r="D394" s="289">
        <v>0</v>
      </c>
      <c r="E394" s="289">
        <v>0</v>
      </c>
      <c r="F394" s="289">
        <v>0</v>
      </c>
      <c r="G394" s="289">
        <v>0</v>
      </c>
      <c r="H394" s="289">
        <v>0</v>
      </c>
      <c r="I394" s="289">
        <v>0</v>
      </c>
      <c r="J394" s="245">
        <v>0</v>
      </c>
      <c r="K394" s="245">
        <v>0</v>
      </c>
    </row>
    <row r="395" spans="1:11" s="219" customFormat="1" ht="9" customHeight="1">
      <c r="A395" s="220" t="s">
        <v>74</v>
      </c>
      <c r="B395" s="262">
        <f t="shared" si="21"/>
        <v>0</v>
      </c>
      <c r="C395" s="285">
        <v>0</v>
      </c>
      <c r="D395" s="285">
        <v>0</v>
      </c>
      <c r="E395" s="285">
        <v>0</v>
      </c>
      <c r="F395" s="285">
        <v>0</v>
      </c>
      <c r="G395" s="285">
        <v>0</v>
      </c>
      <c r="H395" s="285">
        <v>0</v>
      </c>
      <c r="I395" s="285">
        <v>0</v>
      </c>
      <c r="J395" s="285">
        <v>0</v>
      </c>
      <c r="K395" s="285">
        <v>0</v>
      </c>
    </row>
    <row r="396" spans="1:11" s="219" customFormat="1" ht="9" customHeight="1">
      <c r="A396" s="220" t="s">
        <v>75</v>
      </c>
      <c r="B396" s="262">
        <f t="shared" si="21"/>
        <v>4</v>
      </c>
      <c r="C396" s="285">
        <v>0</v>
      </c>
      <c r="D396" s="285">
        <v>2</v>
      </c>
      <c r="E396" s="285">
        <v>0</v>
      </c>
      <c r="F396" s="285">
        <v>0</v>
      </c>
      <c r="G396" s="285">
        <v>0</v>
      </c>
      <c r="H396" s="285">
        <v>0</v>
      </c>
      <c r="I396" s="285">
        <v>0</v>
      </c>
      <c r="J396" s="285">
        <v>2</v>
      </c>
      <c r="K396" s="285">
        <v>0</v>
      </c>
    </row>
    <row r="397" spans="1:11" s="219" customFormat="1" ht="9" customHeight="1">
      <c r="A397" s="220" t="s">
        <v>76</v>
      </c>
      <c r="B397" s="262">
        <f t="shared" si="21"/>
        <v>0</v>
      </c>
      <c r="C397" s="262">
        <v>0</v>
      </c>
      <c r="D397" s="262">
        <v>0</v>
      </c>
      <c r="E397" s="262">
        <v>0</v>
      </c>
      <c r="F397" s="262">
        <v>0</v>
      </c>
      <c r="G397" s="262">
        <v>0</v>
      </c>
      <c r="H397" s="262">
        <v>0</v>
      </c>
      <c r="I397" s="262">
        <v>0</v>
      </c>
      <c r="J397" s="242">
        <v>0</v>
      </c>
      <c r="K397" s="242">
        <v>0</v>
      </c>
    </row>
    <row r="398" spans="1:11" s="219" customFormat="1" ht="9" customHeight="1">
      <c r="A398" s="225" t="s">
        <v>77</v>
      </c>
      <c r="B398" s="289">
        <f t="shared" si="21"/>
        <v>0</v>
      </c>
      <c r="C398" s="289">
        <v>0</v>
      </c>
      <c r="D398" s="289">
        <v>0</v>
      </c>
      <c r="E398" s="289">
        <v>0</v>
      </c>
      <c r="F398" s="289">
        <v>0</v>
      </c>
      <c r="G398" s="289">
        <v>0</v>
      </c>
      <c r="H398" s="289">
        <v>0</v>
      </c>
      <c r="I398" s="289">
        <v>0</v>
      </c>
      <c r="J398" s="245">
        <v>0</v>
      </c>
      <c r="K398" s="245">
        <v>0</v>
      </c>
    </row>
    <row r="399" spans="1:11" s="219" customFormat="1" ht="9" customHeight="1">
      <c r="A399" s="220" t="s">
        <v>78</v>
      </c>
      <c r="B399" s="262">
        <f t="shared" si="21"/>
        <v>0</v>
      </c>
      <c r="C399" s="285">
        <v>0</v>
      </c>
      <c r="D399" s="285">
        <v>0</v>
      </c>
      <c r="E399" s="285">
        <v>0</v>
      </c>
      <c r="F399" s="285">
        <v>0</v>
      </c>
      <c r="G399" s="285">
        <v>0</v>
      </c>
      <c r="H399" s="285">
        <v>0</v>
      </c>
      <c r="I399" s="285">
        <v>0</v>
      </c>
      <c r="J399" s="285">
        <v>0</v>
      </c>
      <c r="K399" s="285">
        <v>0</v>
      </c>
    </row>
    <row r="400" spans="1:11" s="219" customFormat="1" ht="9" customHeight="1">
      <c r="A400" s="220" t="s">
        <v>79</v>
      </c>
      <c r="B400" s="262">
        <f t="shared" si="21"/>
        <v>0</v>
      </c>
      <c r="C400" s="262">
        <v>0</v>
      </c>
      <c r="D400" s="262">
        <v>0</v>
      </c>
      <c r="E400" s="262">
        <v>0</v>
      </c>
      <c r="F400" s="262">
        <v>0</v>
      </c>
      <c r="G400" s="262">
        <v>0</v>
      </c>
      <c r="H400" s="262">
        <v>0</v>
      </c>
      <c r="I400" s="262">
        <v>0</v>
      </c>
      <c r="J400" s="242">
        <v>0</v>
      </c>
      <c r="K400" s="242">
        <v>0</v>
      </c>
    </row>
    <row r="401" spans="1:11" s="219" customFormat="1" ht="9" customHeight="1">
      <c r="A401" s="220" t="s">
        <v>80</v>
      </c>
      <c r="B401" s="262">
        <f t="shared" si="21"/>
        <v>0</v>
      </c>
      <c r="C401" s="285">
        <v>0</v>
      </c>
      <c r="D401" s="285">
        <v>0</v>
      </c>
      <c r="E401" s="285">
        <v>0</v>
      </c>
      <c r="F401" s="285">
        <v>0</v>
      </c>
      <c r="G401" s="285">
        <v>0</v>
      </c>
      <c r="H401" s="285">
        <v>0</v>
      </c>
      <c r="I401" s="285">
        <v>0</v>
      </c>
      <c r="J401" s="285">
        <v>0</v>
      </c>
      <c r="K401" s="285">
        <v>0</v>
      </c>
    </row>
    <row r="402" spans="1:11" s="219" customFormat="1" ht="9" customHeight="1">
      <c r="A402" s="225" t="s">
        <v>81</v>
      </c>
      <c r="B402" s="289">
        <f t="shared" si="21"/>
        <v>1</v>
      </c>
      <c r="C402" s="289">
        <v>0</v>
      </c>
      <c r="D402" s="289">
        <v>0</v>
      </c>
      <c r="E402" s="289">
        <v>0</v>
      </c>
      <c r="F402" s="289">
        <v>1</v>
      </c>
      <c r="G402" s="289">
        <v>0</v>
      </c>
      <c r="H402" s="289">
        <v>0</v>
      </c>
      <c r="I402" s="289">
        <v>0</v>
      </c>
      <c r="J402" s="245">
        <v>0</v>
      </c>
      <c r="K402" s="245">
        <v>0</v>
      </c>
    </row>
    <row r="403" spans="1:11" s="219" customFormat="1" ht="9" customHeight="1">
      <c r="A403" s="253"/>
      <c r="B403" s="356"/>
      <c r="C403" s="356"/>
      <c r="D403" s="356"/>
      <c r="E403" s="356"/>
      <c r="F403" s="356"/>
      <c r="G403" s="356"/>
      <c r="H403" s="356"/>
      <c r="I403" s="356"/>
      <c r="J403" s="353"/>
      <c r="K403" s="313"/>
    </row>
    <row r="404" spans="1:11" s="219" customFormat="1" ht="9" customHeight="1">
      <c r="A404" s="328">
        <v>2011</v>
      </c>
      <c r="B404" s="242"/>
      <c r="C404" s="242"/>
      <c r="D404" s="242"/>
      <c r="E404" s="242"/>
      <c r="F404" s="242"/>
      <c r="G404" s="242"/>
      <c r="H404" s="242"/>
      <c r="I404" s="242"/>
      <c r="J404" s="242"/>
      <c r="K404" s="242"/>
    </row>
    <row r="405" spans="1:11" s="219" customFormat="1" ht="9" customHeight="1">
      <c r="A405" s="222" t="s">
        <v>102</v>
      </c>
      <c r="B405" s="261">
        <f t="shared" ref="B405:K405" si="22">SUM(B407:B438)</f>
        <v>49</v>
      </c>
      <c r="C405" s="261">
        <f t="shared" si="22"/>
        <v>16</v>
      </c>
      <c r="D405" s="261">
        <f t="shared" si="22"/>
        <v>16</v>
      </c>
      <c r="E405" s="261">
        <f t="shared" si="22"/>
        <v>2</v>
      </c>
      <c r="F405" s="261">
        <f t="shared" si="22"/>
        <v>11</v>
      </c>
      <c r="G405" s="261">
        <f t="shared" si="22"/>
        <v>0</v>
      </c>
      <c r="H405" s="261">
        <f t="shared" si="22"/>
        <v>0</v>
      </c>
      <c r="I405" s="261">
        <f t="shared" si="22"/>
        <v>0</v>
      </c>
      <c r="J405" s="261">
        <f t="shared" si="22"/>
        <v>3</v>
      </c>
      <c r="K405" s="261">
        <f t="shared" si="22"/>
        <v>1</v>
      </c>
    </row>
    <row r="406" spans="1:11" s="219" customFormat="1" ht="3.95" customHeight="1">
      <c r="A406" s="222"/>
      <c r="B406" s="243"/>
      <c r="C406" s="243"/>
      <c r="D406" s="243"/>
      <c r="E406" s="243"/>
      <c r="F406" s="243"/>
      <c r="G406" s="243"/>
      <c r="H406" s="243"/>
      <c r="I406" s="243"/>
      <c r="J406" s="243"/>
      <c r="K406" s="243"/>
    </row>
    <row r="407" spans="1:11" s="219" customFormat="1" ht="9" customHeight="1">
      <c r="A407" s="220" t="s">
        <v>50</v>
      </c>
      <c r="B407" s="262">
        <f t="shared" ref="B407:B438" si="23">SUM(C407:K407)</f>
        <v>0</v>
      </c>
      <c r="C407" s="262">
        <v>0</v>
      </c>
      <c r="D407" s="262">
        <v>0</v>
      </c>
      <c r="E407" s="262">
        <v>0</v>
      </c>
      <c r="F407" s="262">
        <v>0</v>
      </c>
      <c r="G407" s="262">
        <v>0</v>
      </c>
      <c r="H407" s="262">
        <v>0</v>
      </c>
      <c r="I407" s="262">
        <v>0</v>
      </c>
      <c r="J407" s="246">
        <v>0</v>
      </c>
      <c r="K407" s="242">
        <v>0</v>
      </c>
    </row>
    <row r="408" spans="1:11" s="219" customFormat="1" ht="9" customHeight="1">
      <c r="A408" s="220" t="s">
        <v>51</v>
      </c>
      <c r="B408" s="262">
        <f t="shared" si="23"/>
        <v>20</v>
      </c>
      <c r="C408" s="285">
        <v>3</v>
      </c>
      <c r="D408" s="285">
        <v>10</v>
      </c>
      <c r="E408" s="285">
        <v>2</v>
      </c>
      <c r="F408" s="285">
        <v>4</v>
      </c>
      <c r="G408" s="285">
        <v>0</v>
      </c>
      <c r="H408" s="285">
        <v>0</v>
      </c>
      <c r="I408" s="285">
        <v>0</v>
      </c>
      <c r="J408" s="285">
        <v>1</v>
      </c>
      <c r="K408" s="285">
        <v>0</v>
      </c>
    </row>
    <row r="409" spans="1:11" s="219" customFormat="1" ht="9" customHeight="1">
      <c r="A409" s="220" t="s">
        <v>52</v>
      </c>
      <c r="B409" s="262">
        <f t="shared" si="23"/>
        <v>0</v>
      </c>
      <c r="C409" s="262">
        <v>0</v>
      </c>
      <c r="D409" s="285">
        <v>0</v>
      </c>
      <c r="E409" s="262">
        <v>0</v>
      </c>
      <c r="F409" s="262">
        <v>0</v>
      </c>
      <c r="G409" s="262">
        <v>0</v>
      </c>
      <c r="H409" s="262">
        <v>0</v>
      </c>
      <c r="I409" s="262">
        <v>0</v>
      </c>
      <c r="J409" s="262">
        <v>0</v>
      </c>
      <c r="K409" s="262">
        <v>0</v>
      </c>
    </row>
    <row r="410" spans="1:11" s="219" customFormat="1" ht="9" customHeight="1">
      <c r="A410" s="225" t="s">
        <v>53</v>
      </c>
      <c r="B410" s="289">
        <f t="shared" si="23"/>
        <v>0</v>
      </c>
      <c r="C410" s="289">
        <v>0</v>
      </c>
      <c r="D410" s="289">
        <v>0</v>
      </c>
      <c r="E410" s="289">
        <v>0</v>
      </c>
      <c r="F410" s="289">
        <v>0</v>
      </c>
      <c r="G410" s="289">
        <v>0</v>
      </c>
      <c r="H410" s="289">
        <v>0</v>
      </c>
      <c r="I410" s="289">
        <v>0</v>
      </c>
      <c r="J410" s="245">
        <v>0</v>
      </c>
      <c r="K410" s="245">
        <v>0</v>
      </c>
    </row>
    <row r="411" spans="1:11" s="219" customFormat="1" ht="9" customHeight="1">
      <c r="A411" s="220" t="s">
        <v>54</v>
      </c>
      <c r="B411" s="262">
        <f t="shared" si="23"/>
        <v>0</v>
      </c>
      <c r="C411" s="285">
        <v>0</v>
      </c>
      <c r="D411" s="285">
        <v>0</v>
      </c>
      <c r="E411" s="285">
        <v>0</v>
      </c>
      <c r="F411" s="285">
        <v>0</v>
      </c>
      <c r="G411" s="285">
        <v>0</v>
      </c>
      <c r="H411" s="285">
        <v>0</v>
      </c>
      <c r="I411" s="285">
        <v>0</v>
      </c>
      <c r="J411" s="285">
        <v>0</v>
      </c>
      <c r="K411" s="285">
        <v>0</v>
      </c>
    </row>
    <row r="412" spans="1:11" s="219" customFormat="1" ht="9" customHeight="1">
      <c r="A412" s="220" t="s">
        <v>55</v>
      </c>
      <c r="B412" s="262">
        <f t="shared" si="23"/>
        <v>1</v>
      </c>
      <c r="C412" s="285">
        <v>0</v>
      </c>
      <c r="D412" s="285">
        <v>1</v>
      </c>
      <c r="E412" s="285">
        <v>0</v>
      </c>
      <c r="F412" s="285">
        <v>0</v>
      </c>
      <c r="G412" s="285">
        <v>0</v>
      </c>
      <c r="H412" s="285">
        <v>0</v>
      </c>
      <c r="I412" s="285">
        <v>0</v>
      </c>
      <c r="J412" s="285">
        <v>0</v>
      </c>
      <c r="K412" s="285">
        <v>0</v>
      </c>
    </row>
    <row r="413" spans="1:11" s="219" customFormat="1" ht="9" customHeight="1">
      <c r="A413" s="220" t="s">
        <v>56</v>
      </c>
      <c r="B413" s="262">
        <f t="shared" si="23"/>
        <v>0</v>
      </c>
      <c r="C413" s="262">
        <v>0</v>
      </c>
      <c r="D413" s="262">
        <v>0</v>
      </c>
      <c r="E413" s="262">
        <v>0</v>
      </c>
      <c r="F413" s="262">
        <v>0</v>
      </c>
      <c r="G413" s="262">
        <v>0</v>
      </c>
      <c r="H413" s="262">
        <v>0</v>
      </c>
      <c r="I413" s="262">
        <v>0</v>
      </c>
      <c r="J413" s="242">
        <v>0</v>
      </c>
      <c r="K413" s="242">
        <v>0</v>
      </c>
    </row>
    <row r="414" spans="1:11" s="219" customFormat="1" ht="9" customHeight="1">
      <c r="A414" s="225" t="s">
        <v>57</v>
      </c>
      <c r="B414" s="289">
        <f t="shared" si="23"/>
        <v>0</v>
      </c>
      <c r="C414" s="289">
        <v>0</v>
      </c>
      <c r="D414" s="289">
        <v>0</v>
      </c>
      <c r="E414" s="289">
        <v>0</v>
      </c>
      <c r="F414" s="289">
        <v>0</v>
      </c>
      <c r="G414" s="289">
        <v>0</v>
      </c>
      <c r="H414" s="289">
        <v>0</v>
      </c>
      <c r="I414" s="289">
        <v>0</v>
      </c>
      <c r="J414" s="245">
        <v>0</v>
      </c>
      <c r="K414" s="245">
        <v>0</v>
      </c>
    </row>
    <row r="415" spans="1:11" s="219" customFormat="1" ht="9" customHeight="1">
      <c r="A415" s="220" t="s">
        <v>58</v>
      </c>
      <c r="B415" s="262">
        <f t="shared" si="23"/>
        <v>18</v>
      </c>
      <c r="C415" s="285">
        <v>9</v>
      </c>
      <c r="D415" s="285">
        <v>4</v>
      </c>
      <c r="E415" s="285">
        <v>0</v>
      </c>
      <c r="F415" s="285">
        <v>3</v>
      </c>
      <c r="G415" s="285">
        <v>0</v>
      </c>
      <c r="H415" s="285">
        <v>0</v>
      </c>
      <c r="I415" s="285">
        <v>0</v>
      </c>
      <c r="J415" s="285">
        <v>2</v>
      </c>
      <c r="K415" s="285">
        <v>0</v>
      </c>
    </row>
    <row r="416" spans="1:11" s="219" customFormat="1" ht="9" customHeight="1">
      <c r="A416" s="220" t="s">
        <v>59</v>
      </c>
      <c r="B416" s="262">
        <f t="shared" si="23"/>
        <v>2</v>
      </c>
      <c r="C416" s="285">
        <v>2</v>
      </c>
      <c r="D416" s="285">
        <v>0</v>
      </c>
      <c r="E416" s="285">
        <v>0</v>
      </c>
      <c r="F416" s="285">
        <v>0</v>
      </c>
      <c r="G416" s="285">
        <v>0</v>
      </c>
      <c r="H416" s="285">
        <v>0</v>
      </c>
      <c r="I416" s="285">
        <v>0</v>
      </c>
      <c r="J416" s="285">
        <v>0</v>
      </c>
      <c r="K416" s="285">
        <v>0</v>
      </c>
    </row>
    <row r="417" spans="1:11" s="219" customFormat="1" ht="9" customHeight="1">
      <c r="A417" s="220" t="s">
        <v>60</v>
      </c>
      <c r="B417" s="262">
        <f t="shared" si="23"/>
        <v>0</v>
      </c>
      <c r="C417" s="285">
        <v>0</v>
      </c>
      <c r="D417" s="285">
        <v>0</v>
      </c>
      <c r="E417" s="285">
        <v>0</v>
      </c>
      <c r="F417" s="285">
        <v>0</v>
      </c>
      <c r="G417" s="285">
        <v>0</v>
      </c>
      <c r="H417" s="285">
        <v>0</v>
      </c>
      <c r="I417" s="285">
        <v>0</v>
      </c>
      <c r="J417" s="285">
        <v>0</v>
      </c>
      <c r="K417" s="285">
        <v>0</v>
      </c>
    </row>
    <row r="418" spans="1:11" s="219" customFormat="1" ht="9" customHeight="1">
      <c r="A418" s="225" t="s">
        <v>61</v>
      </c>
      <c r="B418" s="289">
        <f t="shared" si="23"/>
        <v>2</v>
      </c>
      <c r="C418" s="286">
        <v>1</v>
      </c>
      <c r="D418" s="286">
        <v>0</v>
      </c>
      <c r="E418" s="286">
        <v>0</v>
      </c>
      <c r="F418" s="286">
        <v>0</v>
      </c>
      <c r="G418" s="286">
        <v>0</v>
      </c>
      <c r="H418" s="286">
        <v>0</v>
      </c>
      <c r="I418" s="286">
        <v>0</v>
      </c>
      <c r="J418" s="286">
        <v>0</v>
      </c>
      <c r="K418" s="286">
        <v>1</v>
      </c>
    </row>
    <row r="419" spans="1:11" s="219" customFormat="1" ht="9" customHeight="1">
      <c r="A419" s="220" t="s">
        <v>62</v>
      </c>
      <c r="B419" s="262">
        <f t="shared" si="23"/>
        <v>0</v>
      </c>
      <c r="C419" s="262">
        <v>0</v>
      </c>
      <c r="D419" s="262">
        <v>0</v>
      </c>
      <c r="E419" s="262">
        <v>0</v>
      </c>
      <c r="F419" s="262">
        <v>0</v>
      </c>
      <c r="G419" s="262">
        <v>0</v>
      </c>
      <c r="H419" s="262">
        <v>0</v>
      </c>
      <c r="I419" s="262">
        <v>0</v>
      </c>
      <c r="J419" s="242">
        <v>0</v>
      </c>
      <c r="K419" s="242">
        <v>0</v>
      </c>
    </row>
    <row r="420" spans="1:11" s="219" customFormat="1" ht="9" customHeight="1">
      <c r="A420" s="220" t="s">
        <v>63</v>
      </c>
      <c r="B420" s="262">
        <f t="shared" si="23"/>
        <v>1</v>
      </c>
      <c r="C420" s="285">
        <v>0</v>
      </c>
      <c r="D420" s="285">
        <v>1</v>
      </c>
      <c r="E420" s="285">
        <v>0</v>
      </c>
      <c r="F420" s="285">
        <v>0</v>
      </c>
      <c r="G420" s="285">
        <v>0</v>
      </c>
      <c r="H420" s="285">
        <v>0</v>
      </c>
      <c r="I420" s="285">
        <v>0</v>
      </c>
      <c r="J420" s="285">
        <v>0</v>
      </c>
      <c r="K420" s="285">
        <v>0</v>
      </c>
    </row>
    <row r="421" spans="1:11" s="219" customFormat="1" ht="9" customHeight="1">
      <c r="A421" s="220" t="s">
        <v>64</v>
      </c>
      <c r="B421" s="262">
        <f t="shared" si="23"/>
        <v>0</v>
      </c>
      <c r="C421" s="262">
        <v>0</v>
      </c>
      <c r="D421" s="262">
        <v>0</v>
      </c>
      <c r="E421" s="262">
        <v>0</v>
      </c>
      <c r="F421" s="262">
        <v>0</v>
      </c>
      <c r="G421" s="262">
        <v>0</v>
      </c>
      <c r="H421" s="262">
        <v>0</v>
      </c>
      <c r="I421" s="262">
        <v>0</v>
      </c>
      <c r="J421" s="242">
        <v>0</v>
      </c>
      <c r="K421" s="242">
        <v>0</v>
      </c>
    </row>
    <row r="422" spans="1:11" s="219" customFormat="1" ht="9" customHeight="1">
      <c r="A422" s="225" t="s">
        <v>65</v>
      </c>
      <c r="B422" s="289">
        <f t="shared" si="23"/>
        <v>1</v>
      </c>
      <c r="C422" s="286">
        <v>0</v>
      </c>
      <c r="D422" s="286">
        <v>0</v>
      </c>
      <c r="E422" s="286">
        <v>0</v>
      </c>
      <c r="F422" s="286">
        <v>1</v>
      </c>
      <c r="G422" s="286">
        <v>0</v>
      </c>
      <c r="H422" s="286">
        <v>0</v>
      </c>
      <c r="I422" s="286">
        <v>0</v>
      </c>
      <c r="J422" s="286">
        <v>0</v>
      </c>
      <c r="K422" s="286">
        <v>0</v>
      </c>
    </row>
    <row r="423" spans="1:11" s="219" customFormat="1" ht="9" customHeight="1">
      <c r="A423" s="220" t="s">
        <v>66</v>
      </c>
      <c r="B423" s="262">
        <f t="shared" si="23"/>
        <v>0</v>
      </c>
      <c r="C423" s="262">
        <v>0</v>
      </c>
      <c r="D423" s="262">
        <v>0</v>
      </c>
      <c r="E423" s="262">
        <v>0</v>
      </c>
      <c r="F423" s="262">
        <v>0</v>
      </c>
      <c r="G423" s="262">
        <v>0</v>
      </c>
      <c r="H423" s="262">
        <v>0</v>
      </c>
      <c r="I423" s="262">
        <v>0</v>
      </c>
      <c r="J423" s="242">
        <v>0</v>
      </c>
      <c r="K423" s="242">
        <v>0</v>
      </c>
    </row>
    <row r="424" spans="1:11" s="219" customFormat="1" ht="9" customHeight="1">
      <c r="A424" s="220" t="s">
        <v>67</v>
      </c>
      <c r="B424" s="262">
        <f t="shared" si="23"/>
        <v>0</v>
      </c>
      <c r="C424" s="262">
        <v>0</v>
      </c>
      <c r="D424" s="262">
        <v>0</v>
      </c>
      <c r="E424" s="262">
        <v>0</v>
      </c>
      <c r="F424" s="262">
        <v>0</v>
      </c>
      <c r="G424" s="262">
        <v>0</v>
      </c>
      <c r="H424" s="262">
        <v>0</v>
      </c>
      <c r="I424" s="262">
        <v>0</v>
      </c>
      <c r="J424" s="242">
        <v>0</v>
      </c>
      <c r="K424" s="242">
        <v>0</v>
      </c>
    </row>
    <row r="425" spans="1:11" s="219" customFormat="1" ht="9" customHeight="1">
      <c r="A425" s="220" t="s">
        <v>68</v>
      </c>
      <c r="B425" s="262">
        <f t="shared" si="23"/>
        <v>0</v>
      </c>
      <c r="C425" s="262">
        <v>0</v>
      </c>
      <c r="D425" s="262">
        <v>0</v>
      </c>
      <c r="E425" s="262">
        <v>0</v>
      </c>
      <c r="F425" s="262">
        <v>0</v>
      </c>
      <c r="G425" s="262">
        <v>0</v>
      </c>
      <c r="H425" s="262">
        <v>0</v>
      </c>
      <c r="I425" s="262">
        <v>0</v>
      </c>
      <c r="J425" s="242">
        <v>0</v>
      </c>
      <c r="K425" s="242">
        <v>0</v>
      </c>
    </row>
    <row r="426" spans="1:11" s="219" customFormat="1" ht="9" customHeight="1">
      <c r="A426" s="225" t="s">
        <v>69</v>
      </c>
      <c r="B426" s="289">
        <f t="shared" si="23"/>
        <v>2</v>
      </c>
      <c r="C426" s="286">
        <v>1</v>
      </c>
      <c r="D426" s="286">
        <v>0</v>
      </c>
      <c r="E426" s="286">
        <v>0</v>
      </c>
      <c r="F426" s="286">
        <v>1</v>
      </c>
      <c r="G426" s="286">
        <v>0</v>
      </c>
      <c r="H426" s="286">
        <v>0</v>
      </c>
      <c r="I426" s="286">
        <v>0</v>
      </c>
      <c r="J426" s="286">
        <v>0</v>
      </c>
      <c r="K426" s="286">
        <v>0</v>
      </c>
    </row>
    <row r="427" spans="1:11" s="219" customFormat="1" ht="9" customHeight="1">
      <c r="A427" s="220" t="s">
        <v>70</v>
      </c>
      <c r="B427" s="262">
        <f t="shared" si="23"/>
        <v>0</v>
      </c>
      <c r="C427" s="262">
        <v>0</v>
      </c>
      <c r="D427" s="262">
        <v>0</v>
      </c>
      <c r="E427" s="262">
        <v>0</v>
      </c>
      <c r="F427" s="262">
        <v>0</v>
      </c>
      <c r="G427" s="262">
        <v>0</v>
      </c>
      <c r="H427" s="262">
        <v>0</v>
      </c>
      <c r="I427" s="262">
        <v>0</v>
      </c>
      <c r="J427" s="242">
        <v>0</v>
      </c>
      <c r="K427" s="242">
        <v>0</v>
      </c>
    </row>
    <row r="428" spans="1:11" s="219" customFormat="1" ht="9" customHeight="1">
      <c r="A428" s="220" t="s">
        <v>71</v>
      </c>
      <c r="B428" s="262">
        <f t="shared" si="23"/>
        <v>0</v>
      </c>
      <c r="C428" s="285">
        <v>0</v>
      </c>
      <c r="D428" s="285">
        <v>0</v>
      </c>
      <c r="E428" s="285">
        <v>0</v>
      </c>
      <c r="F428" s="285">
        <v>0</v>
      </c>
      <c r="G428" s="285">
        <v>0</v>
      </c>
      <c r="H428" s="285">
        <v>0</v>
      </c>
      <c r="I428" s="285">
        <v>0</v>
      </c>
      <c r="J428" s="285">
        <v>0</v>
      </c>
      <c r="K428" s="285">
        <v>0</v>
      </c>
    </row>
    <row r="429" spans="1:11" s="219" customFormat="1" ht="9" customHeight="1">
      <c r="A429" s="220" t="s">
        <v>72</v>
      </c>
      <c r="B429" s="262">
        <f t="shared" si="23"/>
        <v>0</v>
      </c>
      <c r="C429" s="285">
        <v>0</v>
      </c>
      <c r="D429" s="285">
        <v>0</v>
      </c>
      <c r="E429" s="285">
        <v>0</v>
      </c>
      <c r="F429" s="285">
        <v>0</v>
      </c>
      <c r="G429" s="285">
        <v>0</v>
      </c>
      <c r="H429" s="285">
        <v>0</v>
      </c>
      <c r="I429" s="285">
        <v>0</v>
      </c>
      <c r="J429" s="285">
        <v>0</v>
      </c>
      <c r="K429" s="285">
        <v>0</v>
      </c>
    </row>
    <row r="430" spans="1:11" s="219" customFormat="1" ht="9" customHeight="1">
      <c r="A430" s="225" t="s">
        <v>73</v>
      </c>
      <c r="B430" s="289">
        <f t="shared" si="23"/>
        <v>0</v>
      </c>
      <c r="C430" s="289">
        <v>0</v>
      </c>
      <c r="D430" s="289">
        <v>0</v>
      </c>
      <c r="E430" s="289">
        <v>0</v>
      </c>
      <c r="F430" s="289">
        <v>0</v>
      </c>
      <c r="G430" s="289">
        <v>0</v>
      </c>
      <c r="H430" s="289">
        <v>0</v>
      </c>
      <c r="I430" s="289">
        <v>0</v>
      </c>
      <c r="J430" s="245">
        <v>0</v>
      </c>
      <c r="K430" s="245">
        <v>0</v>
      </c>
    </row>
    <row r="431" spans="1:11" s="219" customFormat="1" ht="9" customHeight="1">
      <c r="A431" s="220" t="s">
        <v>74</v>
      </c>
      <c r="B431" s="262">
        <f t="shared" si="23"/>
        <v>0</v>
      </c>
      <c r="C431" s="285">
        <v>0</v>
      </c>
      <c r="D431" s="285">
        <v>0</v>
      </c>
      <c r="E431" s="285">
        <v>0</v>
      </c>
      <c r="F431" s="285">
        <v>0</v>
      </c>
      <c r="G431" s="285">
        <v>0</v>
      </c>
      <c r="H431" s="285">
        <v>0</v>
      </c>
      <c r="I431" s="285">
        <v>0</v>
      </c>
      <c r="J431" s="285">
        <v>0</v>
      </c>
      <c r="K431" s="285">
        <v>0</v>
      </c>
    </row>
    <row r="432" spans="1:11" s="219" customFormat="1" ht="9" customHeight="1">
      <c r="A432" s="220" t="s">
        <v>75</v>
      </c>
      <c r="B432" s="262">
        <f t="shared" si="23"/>
        <v>1</v>
      </c>
      <c r="C432" s="285">
        <v>0</v>
      </c>
      <c r="D432" s="285">
        <v>0</v>
      </c>
      <c r="E432" s="285">
        <v>0</v>
      </c>
      <c r="F432" s="285">
        <v>1</v>
      </c>
      <c r="G432" s="285">
        <v>0</v>
      </c>
      <c r="H432" s="285">
        <v>0</v>
      </c>
      <c r="I432" s="285">
        <v>0</v>
      </c>
      <c r="J432" s="285">
        <v>0</v>
      </c>
      <c r="K432" s="285">
        <v>0</v>
      </c>
    </row>
    <row r="433" spans="1:11" s="219" customFormat="1" ht="9" customHeight="1">
      <c r="A433" s="220" t="s">
        <v>76</v>
      </c>
      <c r="B433" s="262">
        <f t="shared" si="23"/>
        <v>0</v>
      </c>
      <c r="C433" s="262">
        <v>0</v>
      </c>
      <c r="D433" s="262">
        <v>0</v>
      </c>
      <c r="E433" s="262">
        <v>0</v>
      </c>
      <c r="F433" s="262">
        <v>0</v>
      </c>
      <c r="G433" s="262">
        <v>0</v>
      </c>
      <c r="H433" s="262">
        <v>0</v>
      </c>
      <c r="I433" s="262">
        <v>0</v>
      </c>
      <c r="J433" s="242">
        <v>0</v>
      </c>
      <c r="K433" s="242">
        <v>0</v>
      </c>
    </row>
    <row r="434" spans="1:11" s="219" customFormat="1" ht="9" customHeight="1">
      <c r="A434" s="225" t="s">
        <v>77</v>
      </c>
      <c r="B434" s="289">
        <f t="shared" si="23"/>
        <v>0</v>
      </c>
      <c r="C434" s="289">
        <v>0</v>
      </c>
      <c r="D434" s="289">
        <v>0</v>
      </c>
      <c r="E434" s="289">
        <v>0</v>
      </c>
      <c r="F434" s="289">
        <v>0</v>
      </c>
      <c r="G434" s="289">
        <v>0</v>
      </c>
      <c r="H434" s="289">
        <v>0</v>
      </c>
      <c r="I434" s="289">
        <v>0</v>
      </c>
      <c r="J434" s="245">
        <v>0</v>
      </c>
      <c r="K434" s="245">
        <v>0</v>
      </c>
    </row>
    <row r="435" spans="1:11" s="219" customFormat="1" ht="9" customHeight="1">
      <c r="A435" s="220" t="s">
        <v>78</v>
      </c>
      <c r="B435" s="262">
        <f t="shared" si="23"/>
        <v>0</v>
      </c>
      <c r="C435" s="285">
        <v>0</v>
      </c>
      <c r="D435" s="285">
        <v>0</v>
      </c>
      <c r="E435" s="285">
        <v>0</v>
      </c>
      <c r="F435" s="285">
        <v>0</v>
      </c>
      <c r="G435" s="285">
        <v>0</v>
      </c>
      <c r="H435" s="285">
        <v>0</v>
      </c>
      <c r="I435" s="285">
        <v>0</v>
      </c>
      <c r="J435" s="285">
        <v>0</v>
      </c>
      <c r="K435" s="285">
        <v>0</v>
      </c>
    </row>
    <row r="436" spans="1:11" s="219" customFormat="1" ht="9" customHeight="1">
      <c r="A436" s="220" t="s">
        <v>79</v>
      </c>
      <c r="B436" s="262">
        <f t="shared" si="23"/>
        <v>0</v>
      </c>
      <c r="C436" s="262">
        <v>0</v>
      </c>
      <c r="D436" s="262">
        <v>0</v>
      </c>
      <c r="E436" s="262">
        <v>0</v>
      </c>
      <c r="F436" s="262">
        <v>0</v>
      </c>
      <c r="G436" s="262">
        <v>0</v>
      </c>
      <c r="H436" s="262">
        <v>0</v>
      </c>
      <c r="I436" s="262">
        <v>0</v>
      </c>
      <c r="J436" s="242">
        <v>0</v>
      </c>
      <c r="K436" s="242">
        <v>0</v>
      </c>
    </row>
    <row r="437" spans="1:11" s="219" customFormat="1" ht="9" customHeight="1">
      <c r="A437" s="220" t="s">
        <v>80</v>
      </c>
      <c r="B437" s="262">
        <f t="shared" si="23"/>
        <v>0</v>
      </c>
      <c r="C437" s="285">
        <v>0</v>
      </c>
      <c r="D437" s="285">
        <v>0</v>
      </c>
      <c r="E437" s="285">
        <v>0</v>
      </c>
      <c r="F437" s="285">
        <v>0</v>
      </c>
      <c r="G437" s="285">
        <v>0</v>
      </c>
      <c r="H437" s="285">
        <v>0</v>
      </c>
      <c r="I437" s="285">
        <v>0</v>
      </c>
      <c r="J437" s="285">
        <v>0</v>
      </c>
      <c r="K437" s="285">
        <v>0</v>
      </c>
    </row>
    <row r="438" spans="1:11" s="219" customFormat="1" ht="9" customHeight="1">
      <c r="A438" s="225" t="s">
        <v>81</v>
      </c>
      <c r="B438" s="289">
        <f t="shared" si="23"/>
        <v>1</v>
      </c>
      <c r="C438" s="289">
        <v>0</v>
      </c>
      <c r="D438" s="289">
        <v>0</v>
      </c>
      <c r="E438" s="289">
        <v>0</v>
      </c>
      <c r="F438" s="289">
        <v>1</v>
      </c>
      <c r="G438" s="289">
        <v>0</v>
      </c>
      <c r="H438" s="289">
        <v>0</v>
      </c>
      <c r="I438" s="289">
        <v>0</v>
      </c>
      <c r="J438" s="245">
        <v>0</v>
      </c>
      <c r="K438" s="245">
        <v>0</v>
      </c>
    </row>
    <row r="439" spans="1:11" s="219" customFormat="1" ht="9" customHeight="1">
      <c r="A439" s="253"/>
      <c r="B439" s="356"/>
      <c r="C439" s="356"/>
      <c r="D439" s="356"/>
      <c r="E439" s="356"/>
      <c r="F439" s="356"/>
      <c r="G439" s="356"/>
      <c r="H439" s="356"/>
      <c r="I439" s="356"/>
      <c r="J439" s="353"/>
      <c r="K439" s="313"/>
    </row>
    <row r="440" spans="1:11" s="219" customFormat="1" ht="9" customHeight="1">
      <c r="A440" s="328">
        <v>2012</v>
      </c>
      <c r="B440" s="242"/>
      <c r="C440" s="242"/>
      <c r="D440" s="242"/>
      <c r="E440" s="242"/>
      <c r="F440" s="242"/>
      <c r="G440" s="242"/>
      <c r="H440" s="242"/>
      <c r="I440" s="242"/>
      <c r="J440" s="242"/>
      <c r="K440" s="242"/>
    </row>
    <row r="441" spans="1:11" s="219" customFormat="1" ht="9" customHeight="1">
      <c r="A441" s="222" t="s">
        <v>102</v>
      </c>
      <c r="B441" s="261">
        <f t="shared" ref="B441:K441" si="24">SUM(B443:B474)</f>
        <v>54</v>
      </c>
      <c r="C441" s="261">
        <f t="shared" si="24"/>
        <v>28</v>
      </c>
      <c r="D441" s="261">
        <f t="shared" si="24"/>
        <v>8</v>
      </c>
      <c r="E441" s="261">
        <f t="shared" si="24"/>
        <v>2</v>
      </c>
      <c r="F441" s="261">
        <f t="shared" si="24"/>
        <v>11</v>
      </c>
      <c r="G441" s="261">
        <f t="shared" si="24"/>
        <v>0</v>
      </c>
      <c r="H441" s="261">
        <f t="shared" si="24"/>
        <v>0</v>
      </c>
      <c r="I441" s="261">
        <f t="shared" si="24"/>
        <v>0</v>
      </c>
      <c r="J441" s="261">
        <f t="shared" si="24"/>
        <v>2</v>
      </c>
      <c r="K441" s="261">
        <f t="shared" si="24"/>
        <v>3</v>
      </c>
    </row>
    <row r="442" spans="1:11" s="219" customFormat="1" ht="3.95" customHeight="1">
      <c r="A442" s="222"/>
      <c r="B442" s="243"/>
      <c r="C442" s="243"/>
      <c r="D442" s="243"/>
      <c r="E442" s="243"/>
      <c r="F442" s="243"/>
      <c r="G442" s="243"/>
      <c r="H442" s="243"/>
      <c r="I442" s="243"/>
      <c r="J442" s="243"/>
      <c r="K442" s="243"/>
    </row>
    <row r="443" spans="1:11" s="219" customFormat="1" ht="9" customHeight="1">
      <c r="A443" s="220" t="s">
        <v>50</v>
      </c>
      <c r="B443" s="262">
        <f t="shared" ref="B443:B474" si="25">SUM(C443:K443)</f>
        <v>0</v>
      </c>
      <c r="C443" s="262">
        <v>0</v>
      </c>
      <c r="D443" s="262">
        <v>0</v>
      </c>
      <c r="E443" s="262">
        <v>0</v>
      </c>
      <c r="F443" s="262">
        <v>0</v>
      </c>
      <c r="G443" s="262">
        <v>0</v>
      </c>
      <c r="H443" s="262">
        <v>0</v>
      </c>
      <c r="I443" s="262">
        <v>0</v>
      </c>
      <c r="J443" s="246">
        <v>0</v>
      </c>
      <c r="K443" s="242">
        <v>0</v>
      </c>
    </row>
    <row r="444" spans="1:11" s="219" customFormat="1" ht="9" customHeight="1">
      <c r="A444" s="220" t="s">
        <v>51</v>
      </c>
      <c r="B444" s="262">
        <f t="shared" si="25"/>
        <v>31</v>
      </c>
      <c r="C444" s="285">
        <v>15</v>
      </c>
      <c r="D444" s="285">
        <v>8</v>
      </c>
      <c r="E444" s="285">
        <v>2</v>
      </c>
      <c r="F444" s="285">
        <v>5</v>
      </c>
      <c r="G444" s="285">
        <v>0</v>
      </c>
      <c r="H444" s="285">
        <v>0</v>
      </c>
      <c r="I444" s="285">
        <v>0</v>
      </c>
      <c r="J444" s="285">
        <v>1</v>
      </c>
      <c r="K444" s="285">
        <v>0</v>
      </c>
    </row>
    <row r="445" spans="1:11" s="219" customFormat="1" ht="9" customHeight="1">
      <c r="A445" s="220" t="s">
        <v>52</v>
      </c>
      <c r="B445" s="262">
        <f t="shared" si="25"/>
        <v>0</v>
      </c>
      <c r="C445" s="262">
        <v>0</v>
      </c>
      <c r="D445" s="285">
        <v>0</v>
      </c>
      <c r="E445" s="262">
        <v>0</v>
      </c>
      <c r="F445" s="262">
        <v>0</v>
      </c>
      <c r="G445" s="262">
        <v>0</v>
      </c>
      <c r="H445" s="262">
        <v>0</v>
      </c>
      <c r="I445" s="262">
        <v>0</v>
      </c>
      <c r="J445" s="262">
        <v>0</v>
      </c>
      <c r="K445" s="262">
        <v>0</v>
      </c>
    </row>
    <row r="446" spans="1:11" s="219" customFormat="1" ht="9" customHeight="1">
      <c r="A446" s="225" t="s">
        <v>53</v>
      </c>
      <c r="B446" s="289">
        <f t="shared" si="25"/>
        <v>0</v>
      </c>
      <c r="C446" s="289">
        <v>0</v>
      </c>
      <c r="D446" s="289">
        <v>0</v>
      </c>
      <c r="E446" s="289">
        <v>0</v>
      </c>
      <c r="F446" s="289">
        <v>0</v>
      </c>
      <c r="G446" s="289">
        <v>0</v>
      </c>
      <c r="H446" s="289">
        <v>0</v>
      </c>
      <c r="I446" s="289">
        <v>0</v>
      </c>
      <c r="J446" s="245">
        <v>0</v>
      </c>
      <c r="K446" s="245">
        <v>0</v>
      </c>
    </row>
    <row r="447" spans="1:11" s="219" customFormat="1" ht="9" customHeight="1">
      <c r="A447" s="220" t="s">
        <v>54</v>
      </c>
      <c r="B447" s="262">
        <f t="shared" si="25"/>
        <v>0</v>
      </c>
      <c r="C447" s="285">
        <v>0</v>
      </c>
      <c r="D447" s="285">
        <v>0</v>
      </c>
      <c r="E447" s="285">
        <v>0</v>
      </c>
      <c r="F447" s="285">
        <v>0</v>
      </c>
      <c r="G447" s="285">
        <v>0</v>
      </c>
      <c r="H447" s="285">
        <v>0</v>
      </c>
      <c r="I447" s="285">
        <v>0</v>
      </c>
      <c r="J447" s="285">
        <v>0</v>
      </c>
      <c r="K447" s="285">
        <v>0</v>
      </c>
    </row>
    <row r="448" spans="1:11" s="219" customFormat="1" ht="9" customHeight="1">
      <c r="A448" s="220" t="s">
        <v>55</v>
      </c>
      <c r="B448" s="262">
        <f t="shared" si="25"/>
        <v>1</v>
      </c>
      <c r="C448" s="285">
        <v>0</v>
      </c>
      <c r="D448" s="285">
        <v>0</v>
      </c>
      <c r="E448" s="285">
        <v>0</v>
      </c>
      <c r="F448" s="285">
        <v>1</v>
      </c>
      <c r="G448" s="285">
        <v>0</v>
      </c>
      <c r="H448" s="285">
        <v>0</v>
      </c>
      <c r="I448" s="285">
        <v>0</v>
      </c>
      <c r="J448" s="285">
        <v>0</v>
      </c>
      <c r="K448" s="285">
        <v>0</v>
      </c>
    </row>
    <row r="449" spans="1:11" s="219" customFormat="1" ht="9" customHeight="1">
      <c r="A449" s="220" t="s">
        <v>56</v>
      </c>
      <c r="B449" s="262">
        <f t="shared" si="25"/>
        <v>0</v>
      </c>
      <c r="C449" s="262">
        <v>0</v>
      </c>
      <c r="D449" s="262">
        <v>0</v>
      </c>
      <c r="E449" s="262">
        <v>0</v>
      </c>
      <c r="F449" s="262">
        <v>0</v>
      </c>
      <c r="G449" s="262">
        <v>0</v>
      </c>
      <c r="H449" s="262">
        <v>0</v>
      </c>
      <c r="I449" s="262">
        <v>0</v>
      </c>
      <c r="J449" s="242">
        <v>0</v>
      </c>
      <c r="K449" s="242">
        <v>0</v>
      </c>
    </row>
    <row r="450" spans="1:11" s="219" customFormat="1" ht="9" customHeight="1">
      <c r="A450" s="225" t="s">
        <v>57</v>
      </c>
      <c r="B450" s="289">
        <f t="shared" si="25"/>
        <v>0</v>
      </c>
      <c r="C450" s="289">
        <v>0</v>
      </c>
      <c r="D450" s="289">
        <v>0</v>
      </c>
      <c r="E450" s="289">
        <v>0</v>
      </c>
      <c r="F450" s="289">
        <v>0</v>
      </c>
      <c r="G450" s="289">
        <v>0</v>
      </c>
      <c r="H450" s="289">
        <v>0</v>
      </c>
      <c r="I450" s="289">
        <v>0</v>
      </c>
      <c r="J450" s="245">
        <v>0</v>
      </c>
      <c r="K450" s="245">
        <v>0</v>
      </c>
    </row>
    <row r="451" spans="1:11" s="219" customFormat="1" ht="9" customHeight="1">
      <c r="A451" s="220" t="s">
        <v>58</v>
      </c>
      <c r="B451" s="262">
        <f t="shared" si="25"/>
        <v>13</v>
      </c>
      <c r="C451" s="285">
        <v>6</v>
      </c>
      <c r="D451" s="285">
        <v>0</v>
      </c>
      <c r="E451" s="285">
        <v>0</v>
      </c>
      <c r="F451" s="285">
        <v>4</v>
      </c>
      <c r="G451" s="285">
        <v>0</v>
      </c>
      <c r="H451" s="285">
        <v>0</v>
      </c>
      <c r="I451" s="285">
        <v>0</v>
      </c>
      <c r="J451" s="285">
        <v>1</v>
      </c>
      <c r="K451" s="285">
        <v>2</v>
      </c>
    </row>
    <row r="452" spans="1:11" s="219" customFormat="1" ht="9" customHeight="1">
      <c r="A452" s="220" t="s">
        <v>59</v>
      </c>
      <c r="B452" s="262">
        <f t="shared" si="25"/>
        <v>0</v>
      </c>
      <c r="C452" s="285">
        <v>0</v>
      </c>
      <c r="D452" s="285">
        <v>0</v>
      </c>
      <c r="E452" s="285">
        <v>0</v>
      </c>
      <c r="F452" s="285">
        <v>0</v>
      </c>
      <c r="G452" s="285">
        <v>0</v>
      </c>
      <c r="H452" s="285">
        <v>0</v>
      </c>
      <c r="I452" s="285">
        <v>0</v>
      </c>
      <c r="J452" s="285">
        <v>0</v>
      </c>
      <c r="K452" s="285">
        <v>0</v>
      </c>
    </row>
    <row r="453" spans="1:11" s="219" customFormat="1" ht="9" customHeight="1">
      <c r="A453" s="220" t="s">
        <v>60</v>
      </c>
      <c r="B453" s="262">
        <f t="shared" si="25"/>
        <v>0</v>
      </c>
      <c r="C453" s="285">
        <v>0</v>
      </c>
      <c r="D453" s="285">
        <v>0</v>
      </c>
      <c r="E453" s="285">
        <v>0</v>
      </c>
      <c r="F453" s="285">
        <v>0</v>
      </c>
      <c r="G453" s="285">
        <v>0</v>
      </c>
      <c r="H453" s="285">
        <v>0</v>
      </c>
      <c r="I453" s="285">
        <v>0</v>
      </c>
      <c r="J453" s="285">
        <v>0</v>
      </c>
      <c r="K453" s="285">
        <v>0</v>
      </c>
    </row>
    <row r="454" spans="1:11" s="219" customFormat="1" ht="9" customHeight="1">
      <c r="A454" s="225" t="s">
        <v>61</v>
      </c>
      <c r="B454" s="289">
        <f t="shared" si="25"/>
        <v>1</v>
      </c>
      <c r="C454" s="286">
        <v>1</v>
      </c>
      <c r="D454" s="286">
        <v>0</v>
      </c>
      <c r="E454" s="286">
        <v>0</v>
      </c>
      <c r="F454" s="286">
        <v>0</v>
      </c>
      <c r="G454" s="286">
        <v>0</v>
      </c>
      <c r="H454" s="286">
        <v>0</v>
      </c>
      <c r="I454" s="286">
        <v>0</v>
      </c>
      <c r="J454" s="286">
        <v>0</v>
      </c>
      <c r="K454" s="286">
        <v>0</v>
      </c>
    </row>
    <row r="455" spans="1:11" s="219" customFormat="1" ht="9" customHeight="1">
      <c r="A455" s="220" t="s">
        <v>62</v>
      </c>
      <c r="B455" s="262">
        <f t="shared" si="25"/>
        <v>0</v>
      </c>
      <c r="C455" s="262">
        <v>0</v>
      </c>
      <c r="D455" s="262">
        <v>0</v>
      </c>
      <c r="E455" s="262">
        <v>0</v>
      </c>
      <c r="F455" s="262">
        <v>0</v>
      </c>
      <c r="G455" s="262">
        <v>0</v>
      </c>
      <c r="H455" s="262">
        <v>0</v>
      </c>
      <c r="I455" s="262">
        <v>0</v>
      </c>
      <c r="J455" s="242">
        <v>0</v>
      </c>
      <c r="K455" s="242">
        <v>0</v>
      </c>
    </row>
    <row r="456" spans="1:11" s="219" customFormat="1" ht="9" customHeight="1">
      <c r="A456" s="220" t="s">
        <v>63</v>
      </c>
      <c r="B456" s="262">
        <f t="shared" si="25"/>
        <v>3</v>
      </c>
      <c r="C456" s="285">
        <v>3</v>
      </c>
      <c r="D456" s="285">
        <v>0</v>
      </c>
      <c r="E456" s="285">
        <v>0</v>
      </c>
      <c r="F456" s="285">
        <v>0</v>
      </c>
      <c r="G456" s="285">
        <v>0</v>
      </c>
      <c r="H456" s="285">
        <v>0</v>
      </c>
      <c r="I456" s="285">
        <v>0</v>
      </c>
      <c r="J456" s="285">
        <v>0</v>
      </c>
      <c r="K456" s="285">
        <v>0</v>
      </c>
    </row>
    <row r="457" spans="1:11" s="219" customFormat="1" ht="9" customHeight="1">
      <c r="A457" s="220" t="s">
        <v>64</v>
      </c>
      <c r="B457" s="262">
        <f t="shared" si="25"/>
        <v>1</v>
      </c>
      <c r="C457" s="262">
        <v>1</v>
      </c>
      <c r="D457" s="262">
        <v>0</v>
      </c>
      <c r="E457" s="262">
        <v>0</v>
      </c>
      <c r="F457" s="262">
        <v>0</v>
      </c>
      <c r="G457" s="262">
        <v>0</v>
      </c>
      <c r="H457" s="262">
        <v>0</v>
      </c>
      <c r="I457" s="262">
        <v>0</v>
      </c>
      <c r="J457" s="242">
        <v>0</v>
      </c>
      <c r="K457" s="242">
        <v>0</v>
      </c>
    </row>
    <row r="458" spans="1:11" s="219" customFormat="1" ht="9" customHeight="1">
      <c r="A458" s="225" t="s">
        <v>65</v>
      </c>
      <c r="B458" s="289">
        <f t="shared" si="25"/>
        <v>1</v>
      </c>
      <c r="C458" s="286">
        <v>1</v>
      </c>
      <c r="D458" s="286">
        <v>0</v>
      </c>
      <c r="E458" s="286">
        <v>0</v>
      </c>
      <c r="F458" s="286">
        <v>0</v>
      </c>
      <c r="G458" s="286">
        <v>0</v>
      </c>
      <c r="H458" s="286">
        <v>0</v>
      </c>
      <c r="I458" s="286">
        <v>0</v>
      </c>
      <c r="J458" s="286">
        <v>0</v>
      </c>
      <c r="K458" s="286">
        <v>0</v>
      </c>
    </row>
    <row r="459" spans="1:11" s="219" customFormat="1" ht="9" customHeight="1">
      <c r="A459" s="220" t="s">
        <v>66</v>
      </c>
      <c r="B459" s="262">
        <f t="shared" si="25"/>
        <v>1</v>
      </c>
      <c r="C459" s="262">
        <v>1</v>
      </c>
      <c r="D459" s="262">
        <v>0</v>
      </c>
      <c r="E459" s="262">
        <v>0</v>
      </c>
      <c r="F459" s="262">
        <v>0</v>
      </c>
      <c r="G459" s="262">
        <v>0</v>
      </c>
      <c r="H459" s="262">
        <v>0</v>
      </c>
      <c r="I459" s="262">
        <v>0</v>
      </c>
      <c r="J459" s="242">
        <v>0</v>
      </c>
      <c r="K459" s="242">
        <v>0</v>
      </c>
    </row>
    <row r="460" spans="1:11" s="219" customFormat="1" ht="9" customHeight="1">
      <c r="A460" s="220" t="s">
        <v>67</v>
      </c>
      <c r="B460" s="262">
        <f t="shared" si="25"/>
        <v>0</v>
      </c>
      <c r="C460" s="262">
        <v>0</v>
      </c>
      <c r="D460" s="262">
        <v>0</v>
      </c>
      <c r="E460" s="262">
        <v>0</v>
      </c>
      <c r="F460" s="262">
        <v>0</v>
      </c>
      <c r="G460" s="262">
        <v>0</v>
      </c>
      <c r="H460" s="262">
        <v>0</v>
      </c>
      <c r="I460" s="262">
        <v>0</v>
      </c>
      <c r="J460" s="242">
        <v>0</v>
      </c>
      <c r="K460" s="242">
        <v>0</v>
      </c>
    </row>
    <row r="461" spans="1:11" s="219" customFormat="1" ht="9" customHeight="1">
      <c r="A461" s="220" t="s">
        <v>68</v>
      </c>
      <c r="B461" s="262">
        <f t="shared" si="25"/>
        <v>0</v>
      </c>
      <c r="C461" s="262">
        <v>0</v>
      </c>
      <c r="D461" s="262">
        <v>0</v>
      </c>
      <c r="E461" s="262">
        <v>0</v>
      </c>
      <c r="F461" s="262">
        <v>0</v>
      </c>
      <c r="G461" s="262">
        <v>0</v>
      </c>
      <c r="H461" s="262">
        <v>0</v>
      </c>
      <c r="I461" s="262">
        <v>0</v>
      </c>
      <c r="J461" s="242">
        <v>0</v>
      </c>
      <c r="K461" s="242">
        <v>0</v>
      </c>
    </row>
    <row r="462" spans="1:11" s="219" customFormat="1" ht="9" customHeight="1">
      <c r="A462" s="225" t="s">
        <v>69</v>
      </c>
      <c r="B462" s="289">
        <f t="shared" si="25"/>
        <v>1</v>
      </c>
      <c r="C462" s="286">
        <v>0</v>
      </c>
      <c r="D462" s="286">
        <v>0</v>
      </c>
      <c r="E462" s="286">
        <v>0</v>
      </c>
      <c r="F462" s="286">
        <v>0</v>
      </c>
      <c r="G462" s="286">
        <v>0</v>
      </c>
      <c r="H462" s="286">
        <v>0</v>
      </c>
      <c r="I462" s="286">
        <v>0</v>
      </c>
      <c r="J462" s="286">
        <v>0</v>
      </c>
      <c r="K462" s="286">
        <v>1</v>
      </c>
    </row>
    <row r="463" spans="1:11" s="219" customFormat="1" ht="9" customHeight="1">
      <c r="A463" s="220" t="s">
        <v>70</v>
      </c>
      <c r="B463" s="262">
        <f t="shared" si="25"/>
        <v>0</v>
      </c>
      <c r="C463" s="262">
        <v>0</v>
      </c>
      <c r="D463" s="262">
        <v>0</v>
      </c>
      <c r="E463" s="262">
        <v>0</v>
      </c>
      <c r="F463" s="262">
        <v>0</v>
      </c>
      <c r="G463" s="262">
        <v>0</v>
      </c>
      <c r="H463" s="262">
        <v>0</v>
      </c>
      <c r="I463" s="262">
        <v>0</v>
      </c>
      <c r="J463" s="242">
        <v>0</v>
      </c>
      <c r="K463" s="242">
        <v>0</v>
      </c>
    </row>
    <row r="464" spans="1:11" s="219" customFormat="1" ht="9" customHeight="1">
      <c r="A464" s="220" t="s">
        <v>71</v>
      </c>
      <c r="B464" s="262">
        <f t="shared" si="25"/>
        <v>0</v>
      </c>
      <c r="C464" s="285">
        <v>0</v>
      </c>
      <c r="D464" s="285">
        <v>0</v>
      </c>
      <c r="E464" s="285">
        <v>0</v>
      </c>
      <c r="F464" s="285">
        <v>0</v>
      </c>
      <c r="G464" s="285">
        <v>0</v>
      </c>
      <c r="H464" s="285">
        <v>0</v>
      </c>
      <c r="I464" s="285">
        <v>0</v>
      </c>
      <c r="J464" s="285">
        <v>0</v>
      </c>
      <c r="K464" s="285">
        <v>0</v>
      </c>
    </row>
    <row r="465" spans="1:11" s="219" customFormat="1" ht="9" customHeight="1">
      <c r="A465" s="220" t="s">
        <v>72</v>
      </c>
      <c r="B465" s="262">
        <f t="shared" si="25"/>
        <v>0</v>
      </c>
      <c r="C465" s="285">
        <v>0</v>
      </c>
      <c r="D465" s="285">
        <v>0</v>
      </c>
      <c r="E465" s="285">
        <v>0</v>
      </c>
      <c r="F465" s="285">
        <v>0</v>
      </c>
      <c r="G465" s="285">
        <v>0</v>
      </c>
      <c r="H465" s="285">
        <v>0</v>
      </c>
      <c r="I465" s="285">
        <v>0</v>
      </c>
      <c r="J465" s="285">
        <v>0</v>
      </c>
      <c r="K465" s="285">
        <v>0</v>
      </c>
    </row>
    <row r="466" spans="1:11" s="219" customFormat="1" ht="9" customHeight="1">
      <c r="A466" s="225" t="s">
        <v>73</v>
      </c>
      <c r="B466" s="289">
        <f t="shared" si="25"/>
        <v>0</v>
      </c>
      <c r="C466" s="289">
        <v>0</v>
      </c>
      <c r="D466" s="289">
        <v>0</v>
      </c>
      <c r="E466" s="289">
        <v>0</v>
      </c>
      <c r="F466" s="289">
        <v>0</v>
      </c>
      <c r="G466" s="289">
        <v>0</v>
      </c>
      <c r="H466" s="289">
        <v>0</v>
      </c>
      <c r="I466" s="289">
        <v>0</v>
      </c>
      <c r="J466" s="245">
        <v>0</v>
      </c>
      <c r="K466" s="245">
        <v>0</v>
      </c>
    </row>
    <row r="467" spans="1:11" s="219" customFormat="1" ht="9" customHeight="1">
      <c r="A467" s="220" t="s">
        <v>74</v>
      </c>
      <c r="B467" s="262">
        <f t="shared" si="25"/>
        <v>0</v>
      </c>
      <c r="C467" s="285">
        <v>0</v>
      </c>
      <c r="D467" s="285">
        <v>0</v>
      </c>
      <c r="E467" s="285">
        <v>0</v>
      </c>
      <c r="F467" s="285">
        <v>0</v>
      </c>
      <c r="G467" s="285">
        <v>0</v>
      </c>
      <c r="H467" s="285">
        <v>0</v>
      </c>
      <c r="I467" s="285">
        <v>0</v>
      </c>
      <c r="J467" s="285">
        <v>0</v>
      </c>
      <c r="K467" s="285">
        <v>0</v>
      </c>
    </row>
    <row r="468" spans="1:11" s="219" customFormat="1" ht="9" customHeight="1">
      <c r="A468" s="220" t="s">
        <v>75</v>
      </c>
      <c r="B468" s="262">
        <f t="shared" si="25"/>
        <v>1</v>
      </c>
      <c r="C468" s="285">
        <v>0</v>
      </c>
      <c r="D468" s="285">
        <v>0</v>
      </c>
      <c r="E468" s="285">
        <v>0</v>
      </c>
      <c r="F468" s="285">
        <v>1</v>
      </c>
      <c r="G468" s="285">
        <v>0</v>
      </c>
      <c r="H468" s="285">
        <v>0</v>
      </c>
      <c r="I468" s="285">
        <v>0</v>
      </c>
      <c r="J468" s="285">
        <v>0</v>
      </c>
      <c r="K468" s="285">
        <v>0</v>
      </c>
    </row>
    <row r="469" spans="1:11" s="219" customFormat="1" ht="9" customHeight="1">
      <c r="A469" s="220" t="s">
        <v>76</v>
      </c>
      <c r="B469" s="262">
        <f t="shared" si="25"/>
        <v>0</v>
      </c>
      <c r="C469" s="262">
        <v>0</v>
      </c>
      <c r="D469" s="262">
        <v>0</v>
      </c>
      <c r="E469" s="262">
        <v>0</v>
      </c>
      <c r="F469" s="262">
        <v>0</v>
      </c>
      <c r="G469" s="262">
        <v>0</v>
      </c>
      <c r="H469" s="262">
        <v>0</v>
      </c>
      <c r="I469" s="262">
        <v>0</v>
      </c>
      <c r="J469" s="242">
        <v>0</v>
      </c>
      <c r="K469" s="242">
        <v>0</v>
      </c>
    </row>
    <row r="470" spans="1:11" s="219" customFormat="1" ht="9" customHeight="1">
      <c r="A470" s="225" t="s">
        <v>77</v>
      </c>
      <c r="B470" s="289">
        <f t="shared" si="25"/>
        <v>0</v>
      </c>
      <c r="C470" s="289">
        <v>0</v>
      </c>
      <c r="D470" s="289">
        <v>0</v>
      </c>
      <c r="E470" s="289">
        <v>0</v>
      </c>
      <c r="F470" s="289">
        <v>0</v>
      </c>
      <c r="G470" s="289">
        <v>0</v>
      </c>
      <c r="H470" s="289">
        <v>0</v>
      </c>
      <c r="I470" s="289">
        <v>0</v>
      </c>
      <c r="J470" s="245">
        <v>0</v>
      </c>
      <c r="K470" s="245">
        <v>0</v>
      </c>
    </row>
    <row r="471" spans="1:11" s="219" customFormat="1" ht="9" customHeight="1">
      <c r="A471" s="220" t="s">
        <v>78</v>
      </c>
      <c r="B471" s="262">
        <f t="shared" si="25"/>
        <v>0</v>
      </c>
      <c r="C471" s="285">
        <v>0</v>
      </c>
      <c r="D471" s="285">
        <v>0</v>
      </c>
      <c r="E471" s="285">
        <v>0</v>
      </c>
      <c r="F471" s="285">
        <v>0</v>
      </c>
      <c r="G471" s="285">
        <v>0</v>
      </c>
      <c r="H471" s="285">
        <v>0</v>
      </c>
      <c r="I471" s="285">
        <v>0</v>
      </c>
      <c r="J471" s="285">
        <v>0</v>
      </c>
      <c r="K471" s="285">
        <v>0</v>
      </c>
    </row>
    <row r="472" spans="1:11" s="219" customFormat="1" ht="9" customHeight="1">
      <c r="A472" s="220" t="s">
        <v>79</v>
      </c>
      <c r="B472" s="262">
        <f t="shared" si="25"/>
        <v>0</v>
      </c>
      <c r="C472" s="262">
        <v>0</v>
      </c>
      <c r="D472" s="262">
        <v>0</v>
      </c>
      <c r="E472" s="262">
        <v>0</v>
      </c>
      <c r="F472" s="262">
        <v>0</v>
      </c>
      <c r="G472" s="262">
        <v>0</v>
      </c>
      <c r="H472" s="262">
        <v>0</v>
      </c>
      <c r="I472" s="262">
        <v>0</v>
      </c>
      <c r="J472" s="242">
        <v>0</v>
      </c>
      <c r="K472" s="242">
        <v>0</v>
      </c>
    </row>
    <row r="473" spans="1:11" s="219" customFormat="1" ht="9" customHeight="1">
      <c r="A473" s="220" t="s">
        <v>80</v>
      </c>
      <c r="B473" s="262">
        <f t="shared" si="25"/>
        <v>0</v>
      </c>
      <c r="C473" s="285">
        <v>0</v>
      </c>
      <c r="D473" s="285">
        <v>0</v>
      </c>
      <c r="E473" s="285">
        <v>0</v>
      </c>
      <c r="F473" s="285">
        <v>0</v>
      </c>
      <c r="G473" s="285">
        <v>0</v>
      </c>
      <c r="H473" s="285">
        <v>0</v>
      </c>
      <c r="I473" s="285">
        <v>0</v>
      </c>
      <c r="J473" s="285">
        <v>0</v>
      </c>
      <c r="K473" s="285">
        <v>0</v>
      </c>
    </row>
    <row r="474" spans="1:11" s="219" customFormat="1" ht="9" customHeight="1">
      <c r="A474" s="225" t="s">
        <v>81</v>
      </c>
      <c r="B474" s="289">
        <f t="shared" si="25"/>
        <v>0</v>
      </c>
      <c r="C474" s="289">
        <v>0</v>
      </c>
      <c r="D474" s="289">
        <v>0</v>
      </c>
      <c r="E474" s="289">
        <v>0</v>
      </c>
      <c r="F474" s="289">
        <v>0</v>
      </c>
      <c r="G474" s="289">
        <v>0</v>
      </c>
      <c r="H474" s="289">
        <v>0</v>
      </c>
      <c r="I474" s="289">
        <v>0</v>
      </c>
      <c r="J474" s="245">
        <v>0</v>
      </c>
      <c r="K474" s="245">
        <v>0</v>
      </c>
    </row>
    <row r="475" spans="1:11" s="219" customFormat="1" ht="9" customHeight="1">
      <c r="A475" s="253"/>
      <c r="B475" s="356"/>
      <c r="C475" s="356"/>
      <c r="D475" s="356"/>
      <c r="E475" s="356"/>
      <c r="F475" s="356"/>
      <c r="G475" s="356"/>
      <c r="H475" s="356"/>
      <c r="I475" s="356"/>
      <c r="J475" s="353"/>
      <c r="K475" s="313"/>
    </row>
    <row r="476" spans="1:11" s="219" customFormat="1" ht="9" customHeight="1">
      <c r="A476" s="328">
        <v>2013</v>
      </c>
      <c r="B476" s="242"/>
      <c r="C476" s="242"/>
      <c r="D476" s="242"/>
      <c r="E476" s="242"/>
      <c r="F476" s="242"/>
      <c r="G476" s="242"/>
      <c r="H476" s="242"/>
      <c r="I476" s="242"/>
      <c r="J476" s="242"/>
      <c r="K476" s="242"/>
    </row>
    <row r="477" spans="1:11" s="219" customFormat="1" ht="9" customHeight="1">
      <c r="A477" s="222" t="s">
        <v>102</v>
      </c>
      <c r="B477" s="261">
        <f t="shared" ref="B477:K477" si="26">SUM(B479:B510)</f>
        <v>68</v>
      </c>
      <c r="C477" s="261">
        <f t="shared" si="26"/>
        <v>21</v>
      </c>
      <c r="D477" s="261">
        <f t="shared" si="26"/>
        <v>9</v>
      </c>
      <c r="E477" s="261">
        <f t="shared" si="26"/>
        <v>7</v>
      </c>
      <c r="F477" s="261">
        <f t="shared" si="26"/>
        <v>16</v>
      </c>
      <c r="G477" s="261">
        <f t="shared" si="26"/>
        <v>0</v>
      </c>
      <c r="H477" s="261">
        <f t="shared" si="26"/>
        <v>0</v>
      </c>
      <c r="I477" s="261">
        <f t="shared" si="26"/>
        <v>0</v>
      </c>
      <c r="J477" s="261">
        <f t="shared" si="26"/>
        <v>8</v>
      </c>
      <c r="K477" s="261">
        <f t="shared" si="26"/>
        <v>7</v>
      </c>
    </row>
    <row r="478" spans="1:11" s="219" customFormat="1" ht="3.95" customHeight="1">
      <c r="A478" s="222"/>
      <c r="B478" s="243"/>
      <c r="C478" s="243"/>
      <c r="D478" s="243"/>
      <c r="E478" s="243"/>
      <c r="F478" s="243"/>
      <c r="G478" s="243"/>
      <c r="H478" s="243"/>
      <c r="I478" s="243"/>
      <c r="J478" s="243"/>
      <c r="K478" s="243"/>
    </row>
    <row r="479" spans="1:11" s="219" customFormat="1" ht="9" customHeight="1">
      <c r="A479" s="220" t="s">
        <v>50</v>
      </c>
      <c r="B479" s="262">
        <f t="shared" ref="B479:B510" si="27">SUM(C479:K479)</f>
        <v>0</v>
      </c>
      <c r="C479" s="262">
        <v>0</v>
      </c>
      <c r="D479" s="262">
        <v>0</v>
      </c>
      <c r="E479" s="262">
        <v>0</v>
      </c>
      <c r="F479" s="262">
        <v>0</v>
      </c>
      <c r="G479" s="262">
        <v>0</v>
      </c>
      <c r="H479" s="262">
        <v>0</v>
      </c>
      <c r="I479" s="262">
        <v>0</v>
      </c>
      <c r="J479" s="262">
        <v>0</v>
      </c>
      <c r="K479" s="262">
        <v>0</v>
      </c>
    </row>
    <row r="480" spans="1:11" s="219" customFormat="1" ht="9" customHeight="1">
      <c r="A480" s="220" t="s">
        <v>51</v>
      </c>
      <c r="B480" s="262">
        <f>SUM(C480:K480)</f>
        <v>25</v>
      </c>
      <c r="C480" s="285">
        <v>10</v>
      </c>
      <c r="D480" s="285">
        <v>6</v>
      </c>
      <c r="E480" s="285">
        <v>3</v>
      </c>
      <c r="F480" s="285">
        <v>2</v>
      </c>
      <c r="G480" s="285">
        <v>0</v>
      </c>
      <c r="H480" s="285">
        <v>0</v>
      </c>
      <c r="I480" s="285">
        <v>0</v>
      </c>
      <c r="J480" s="285">
        <v>1</v>
      </c>
      <c r="K480" s="285">
        <v>3</v>
      </c>
    </row>
    <row r="481" spans="1:11" s="219" customFormat="1" ht="9" customHeight="1">
      <c r="A481" s="220" t="s">
        <v>52</v>
      </c>
      <c r="B481" s="262">
        <f t="shared" si="27"/>
        <v>0</v>
      </c>
      <c r="C481" s="262">
        <v>0</v>
      </c>
      <c r="D481" s="262">
        <v>0</v>
      </c>
      <c r="E481" s="262">
        <v>0</v>
      </c>
      <c r="F481" s="262">
        <v>0</v>
      </c>
      <c r="G481" s="262">
        <v>0</v>
      </c>
      <c r="H481" s="262">
        <v>0</v>
      </c>
      <c r="I481" s="262">
        <v>0</v>
      </c>
      <c r="J481" s="262">
        <v>0</v>
      </c>
      <c r="K481" s="262">
        <v>0</v>
      </c>
    </row>
    <row r="482" spans="1:11" s="219" customFormat="1" ht="9" customHeight="1">
      <c r="A482" s="225" t="s">
        <v>53</v>
      </c>
      <c r="B482" s="289">
        <f t="shared" si="27"/>
        <v>1</v>
      </c>
      <c r="C482" s="289">
        <v>0</v>
      </c>
      <c r="D482" s="289">
        <v>0</v>
      </c>
      <c r="E482" s="289">
        <v>1</v>
      </c>
      <c r="F482" s="289">
        <v>0</v>
      </c>
      <c r="G482" s="289">
        <v>0</v>
      </c>
      <c r="H482" s="289">
        <v>0</v>
      </c>
      <c r="I482" s="289">
        <v>0</v>
      </c>
      <c r="J482" s="245">
        <v>0</v>
      </c>
      <c r="K482" s="245">
        <v>0</v>
      </c>
    </row>
    <row r="483" spans="1:11" s="219" customFormat="1" ht="9" customHeight="1">
      <c r="A483" s="220" t="s">
        <v>54</v>
      </c>
      <c r="B483" s="262">
        <f t="shared" si="27"/>
        <v>0</v>
      </c>
      <c r="C483" s="285">
        <v>0</v>
      </c>
      <c r="D483" s="285">
        <v>0</v>
      </c>
      <c r="E483" s="285">
        <v>0</v>
      </c>
      <c r="F483" s="285">
        <v>0</v>
      </c>
      <c r="G483" s="285">
        <v>0</v>
      </c>
      <c r="H483" s="285">
        <v>0</v>
      </c>
      <c r="I483" s="285">
        <v>0</v>
      </c>
      <c r="J483" s="285">
        <v>0</v>
      </c>
      <c r="K483" s="285">
        <v>0</v>
      </c>
    </row>
    <row r="484" spans="1:11" s="219" customFormat="1" ht="9" customHeight="1">
      <c r="A484" s="220" t="s">
        <v>55</v>
      </c>
      <c r="B484" s="262">
        <f t="shared" si="27"/>
        <v>0</v>
      </c>
      <c r="C484" s="285">
        <v>0</v>
      </c>
      <c r="D484" s="285">
        <v>0</v>
      </c>
      <c r="E484" s="285">
        <v>0</v>
      </c>
      <c r="F484" s="285">
        <v>0</v>
      </c>
      <c r="G484" s="285">
        <v>0</v>
      </c>
      <c r="H484" s="285">
        <v>0</v>
      </c>
      <c r="I484" s="285">
        <v>0</v>
      </c>
      <c r="J484" s="285">
        <v>0</v>
      </c>
      <c r="K484" s="285">
        <v>0</v>
      </c>
    </row>
    <row r="485" spans="1:11" s="219" customFormat="1" ht="9" customHeight="1">
      <c r="A485" s="220" t="s">
        <v>56</v>
      </c>
      <c r="B485" s="262">
        <f t="shared" si="27"/>
        <v>0</v>
      </c>
      <c r="C485" s="262">
        <v>0</v>
      </c>
      <c r="D485" s="262">
        <v>0</v>
      </c>
      <c r="E485" s="262">
        <v>0</v>
      </c>
      <c r="F485" s="262">
        <v>0</v>
      </c>
      <c r="G485" s="262">
        <v>0</v>
      </c>
      <c r="H485" s="262">
        <v>0</v>
      </c>
      <c r="I485" s="262">
        <v>0</v>
      </c>
      <c r="J485" s="262">
        <v>0</v>
      </c>
      <c r="K485" s="262">
        <v>0</v>
      </c>
    </row>
    <row r="486" spans="1:11" s="219" customFormat="1" ht="9" customHeight="1">
      <c r="A486" s="225" t="s">
        <v>57</v>
      </c>
      <c r="B486" s="289">
        <f t="shared" si="27"/>
        <v>0</v>
      </c>
      <c r="C486" s="289">
        <v>0</v>
      </c>
      <c r="D486" s="289">
        <v>0</v>
      </c>
      <c r="E486" s="289">
        <v>0</v>
      </c>
      <c r="F486" s="289">
        <v>0</v>
      </c>
      <c r="G486" s="289">
        <v>0</v>
      </c>
      <c r="H486" s="289">
        <v>0</v>
      </c>
      <c r="I486" s="289">
        <v>0</v>
      </c>
      <c r="J486" s="289">
        <v>0</v>
      </c>
      <c r="K486" s="289">
        <v>0</v>
      </c>
    </row>
    <row r="487" spans="1:11" s="219" customFormat="1" ht="9" customHeight="1">
      <c r="A487" s="220" t="s">
        <v>58</v>
      </c>
      <c r="B487" s="262">
        <f t="shared" si="27"/>
        <v>18</v>
      </c>
      <c r="C487" s="285">
        <v>4</v>
      </c>
      <c r="D487" s="285">
        <v>3</v>
      </c>
      <c r="E487" s="285">
        <v>2</v>
      </c>
      <c r="F487" s="285">
        <v>4</v>
      </c>
      <c r="G487" s="285">
        <v>0</v>
      </c>
      <c r="H487" s="285">
        <v>0</v>
      </c>
      <c r="I487" s="285">
        <v>0</v>
      </c>
      <c r="J487" s="285">
        <v>1</v>
      </c>
      <c r="K487" s="285">
        <v>4</v>
      </c>
    </row>
    <row r="488" spans="1:11" s="219" customFormat="1" ht="9" customHeight="1">
      <c r="A488" s="220" t="s">
        <v>59</v>
      </c>
      <c r="B488" s="262">
        <f t="shared" si="27"/>
        <v>0</v>
      </c>
      <c r="C488" s="285">
        <v>0</v>
      </c>
      <c r="D488" s="285">
        <v>0</v>
      </c>
      <c r="E488" s="285">
        <v>0</v>
      </c>
      <c r="F488" s="285">
        <v>0</v>
      </c>
      <c r="G488" s="285">
        <v>0</v>
      </c>
      <c r="H488" s="285">
        <v>0</v>
      </c>
      <c r="I488" s="285">
        <v>0</v>
      </c>
      <c r="J488" s="285">
        <v>0</v>
      </c>
      <c r="K488" s="285">
        <v>0</v>
      </c>
    </row>
    <row r="489" spans="1:11" s="219" customFormat="1" ht="9" customHeight="1">
      <c r="A489" s="220" t="s">
        <v>60</v>
      </c>
      <c r="B489" s="262">
        <f t="shared" si="27"/>
        <v>0</v>
      </c>
      <c r="C489" s="285">
        <v>0</v>
      </c>
      <c r="D489" s="285">
        <v>0</v>
      </c>
      <c r="E489" s="285">
        <v>0</v>
      </c>
      <c r="F489" s="285">
        <v>0</v>
      </c>
      <c r="G489" s="285">
        <v>0</v>
      </c>
      <c r="H489" s="285">
        <v>0</v>
      </c>
      <c r="I489" s="285">
        <v>0</v>
      </c>
      <c r="J489" s="285">
        <v>0</v>
      </c>
      <c r="K489" s="285">
        <v>0</v>
      </c>
    </row>
    <row r="490" spans="1:11" s="219" customFormat="1" ht="9" customHeight="1">
      <c r="A490" s="225" t="s">
        <v>61</v>
      </c>
      <c r="B490" s="289">
        <f t="shared" si="27"/>
        <v>3</v>
      </c>
      <c r="C490" s="286">
        <v>1</v>
      </c>
      <c r="D490" s="286">
        <v>0</v>
      </c>
      <c r="E490" s="286">
        <v>0</v>
      </c>
      <c r="F490" s="286">
        <v>1</v>
      </c>
      <c r="G490" s="286">
        <v>0</v>
      </c>
      <c r="H490" s="286">
        <v>0</v>
      </c>
      <c r="I490" s="286">
        <v>0</v>
      </c>
      <c r="J490" s="286">
        <v>1</v>
      </c>
      <c r="K490" s="286">
        <v>0</v>
      </c>
    </row>
    <row r="491" spans="1:11" s="219" customFormat="1" ht="9" customHeight="1">
      <c r="A491" s="220" t="s">
        <v>62</v>
      </c>
      <c r="B491" s="262">
        <f t="shared" si="27"/>
        <v>0</v>
      </c>
      <c r="C491" s="262">
        <v>0</v>
      </c>
      <c r="D491" s="262">
        <v>0</v>
      </c>
      <c r="E491" s="262">
        <v>0</v>
      </c>
      <c r="F491" s="262">
        <v>0</v>
      </c>
      <c r="G491" s="262">
        <v>0</v>
      </c>
      <c r="H491" s="262">
        <v>0</v>
      </c>
      <c r="I491" s="262">
        <v>0</v>
      </c>
      <c r="J491" s="262">
        <v>0</v>
      </c>
      <c r="K491" s="262">
        <v>0</v>
      </c>
    </row>
    <row r="492" spans="1:11" s="219" customFormat="1" ht="9" customHeight="1">
      <c r="A492" s="220" t="s">
        <v>63</v>
      </c>
      <c r="B492" s="262">
        <f t="shared" si="27"/>
        <v>9</v>
      </c>
      <c r="C492" s="285">
        <v>2</v>
      </c>
      <c r="D492" s="285">
        <v>0</v>
      </c>
      <c r="E492" s="285">
        <v>1</v>
      </c>
      <c r="F492" s="285">
        <v>3</v>
      </c>
      <c r="G492" s="285">
        <v>0</v>
      </c>
      <c r="H492" s="285">
        <v>0</v>
      </c>
      <c r="I492" s="285">
        <v>0</v>
      </c>
      <c r="J492" s="285">
        <v>3</v>
      </c>
      <c r="K492" s="285">
        <v>0</v>
      </c>
    </row>
    <row r="493" spans="1:11" s="219" customFormat="1" ht="9" customHeight="1">
      <c r="A493" s="220" t="s">
        <v>64</v>
      </c>
      <c r="B493" s="262">
        <f t="shared" si="27"/>
        <v>0</v>
      </c>
      <c r="C493" s="262">
        <v>0</v>
      </c>
      <c r="D493" s="262">
        <v>0</v>
      </c>
      <c r="E493" s="262">
        <v>0</v>
      </c>
      <c r="F493" s="262">
        <v>0</v>
      </c>
      <c r="G493" s="262">
        <v>0</v>
      </c>
      <c r="H493" s="262">
        <v>0</v>
      </c>
      <c r="I493" s="262">
        <v>0</v>
      </c>
      <c r="J493" s="262">
        <v>0</v>
      </c>
      <c r="K493" s="262">
        <v>0</v>
      </c>
    </row>
    <row r="494" spans="1:11" s="219" customFormat="1" ht="9" customHeight="1">
      <c r="A494" s="225" t="s">
        <v>65</v>
      </c>
      <c r="B494" s="289">
        <f t="shared" si="27"/>
        <v>4</v>
      </c>
      <c r="C494" s="286">
        <v>0</v>
      </c>
      <c r="D494" s="286">
        <v>0</v>
      </c>
      <c r="E494" s="286">
        <v>0</v>
      </c>
      <c r="F494" s="286">
        <v>4</v>
      </c>
      <c r="G494" s="286">
        <v>0</v>
      </c>
      <c r="H494" s="286">
        <v>0</v>
      </c>
      <c r="I494" s="286">
        <v>0</v>
      </c>
      <c r="J494" s="286">
        <v>0</v>
      </c>
      <c r="K494" s="286">
        <v>0</v>
      </c>
    </row>
    <row r="495" spans="1:11" s="219" customFormat="1" ht="9" customHeight="1">
      <c r="A495" s="220" t="s">
        <v>66</v>
      </c>
      <c r="B495" s="262">
        <f t="shared" si="27"/>
        <v>2</v>
      </c>
      <c r="C495" s="262">
        <v>0</v>
      </c>
      <c r="D495" s="262">
        <v>0</v>
      </c>
      <c r="E495" s="262">
        <v>0</v>
      </c>
      <c r="F495" s="262">
        <v>0</v>
      </c>
      <c r="G495" s="262">
        <v>0</v>
      </c>
      <c r="H495" s="262">
        <v>0</v>
      </c>
      <c r="I495" s="262">
        <v>0</v>
      </c>
      <c r="J495" s="242">
        <v>2</v>
      </c>
      <c r="K495" s="242">
        <v>0</v>
      </c>
    </row>
    <row r="496" spans="1:11" s="219" customFormat="1" ht="9" customHeight="1">
      <c r="A496" s="220" t="s">
        <v>67</v>
      </c>
      <c r="B496" s="262">
        <f t="shared" si="27"/>
        <v>2</v>
      </c>
      <c r="C496" s="262">
        <v>0</v>
      </c>
      <c r="D496" s="262">
        <v>0</v>
      </c>
      <c r="E496" s="262">
        <v>0</v>
      </c>
      <c r="F496" s="262">
        <v>2</v>
      </c>
      <c r="G496" s="262">
        <v>0</v>
      </c>
      <c r="H496" s="262">
        <v>0</v>
      </c>
      <c r="I496" s="262">
        <v>0</v>
      </c>
      <c r="J496" s="262">
        <v>0</v>
      </c>
      <c r="K496" s="262">
        <v>0</v>
      </c>
    </row>
    <row r="497" spans="1:11" s="219" customFormat="1" ht="9" customHeight="1">
      <c r="A497" s="220" t="s">
        <v>68</v>
      </c>
      <c r="B497" s="262">
        <f t="shared" si="27"/>
        <v>0</v>
      </c>
      <c r="C497" s="262">
        <v>0</v>
      </c>
      <c r="D497" s="262">
        <v>0</v>
      </c>
      <c r="E497" s="262">
        <v>0</v>
      </c>
      <c r="F497" s="262">
        <v>0</v>
      </c>
      <c r="G497" s="262">
        <v>0</v>
      </c>
      <c r="H497" s="262">
        <v>0</v>
      </c>
      <c r="I497" s="262">
        <v>0</v>
      </c>
      <c r="J497" s="262">
        <v>0</v>
      </c>
      <c r="K497" s="262">
        <v>0</v>
      </c>
    </row>
    <row r="498" spans="1:11" s="219" customFormat="1" ht="9" customHeight="1">
      <c r="A498" s="225" t="s">
        <v>69</v>
      </c>
      <c r="B498" s="289">
        <f t="shared" si="27"/>
        <v>0</v>
      </c>
      <c r="C498" s="286">
        <v>0</v>
      </c>
      <c r="D498" s="286">
        <v>0</v>
      </c>
      <c r="E498" s="286">
        <v>0</v>
      </c>
      <c r="F498" s="286">
        <v>0</v>
      </c>
      <c r="G498" s="286">
        <v>0</v>
      </c>
      <c r="H498" s="286">
        <v>0</v>
      </c>
      <c r="I498" s="286">
        <v>0</v>
      </c>
      <c r="J498" s="286">
        <v>0</v>
      </c>
      <c r="K498" s="286">
        <v>0</v>
      </c>
    </row>
    <row r="499" spans="1:11" s="219" customFormat="1" ht="9" customHeight="1">
      <c r="A499" s="220" t="s">
        <v>70</v>
      </c>
      <c r="B499" s="262">
        <f t="shared" si="27"/>
        <v>0</v>
      </c>
      <c r="C499" s="262">
        <v>0</v>
      </c>
      <c r="D499" s="262">
        <v>0</v>
      </c>
      <c r="E499" s="262">
        <v>0</v>
      </c>
      <c r="F499" s="262">
        <v>0</v>
      </c>
      <c r="G499" s="262">
        <v>0</v>
      </c>
      <c r="H499" s="262">
        <v>0</v>
      </c>
      <c r="I499" s="262">
        <v>0</v>
      </c>
      <c r="J499" s="262">
        <v>0</v>
      </c>
      <c r="K499" s="262">
        <v>0</v>
      </c>
    </row>
    <row r="500" spans="1:11" s="219" customFormat="1" ht="9" customHeight="1">
      <c r="A500" s="220" t="s">
        <v>71</v>
      </c>
      <c r="B500" s="262">
        <f t="shared" si="27"/>
        <v>0</v>
      </c>
      <c r="C500" s="285">
        <v>0</v>
      </c>
      <c r="D500" s="285">
        <v>0</v>
      </c>
      <c r="E500" s="285">
        <v>0</v>
      </c>
      <c r="F500" s="285">
        <v>0</v>
      </c>
      <c r="G500" s="285">
        <v>0</v>
      </c>
      <c r="H500" s="285">
        <v>0</v>
      </c>
      <c r="I500" s="285">
        <v>0</v>
      </c>
      <c r="J500" s="285">
        <v>0</v>
      </c>
      <c r="K500" s="285">
        <v>0</v>
      </c>
    </row>
    <row r="501" spans="1:11" s="219" customFormat="1" ht="9" customHeight="1">
      <c r="A501" s="220" t="s">
        <v>72</v>
      </c>
      <c r="B501" s="262">
        <f t="shared" si="27"/>
        <v>0</v>
      </c>
      <c r="C501" s="285">
        <v>0</v>
      </c>
      <c r="D501" s="285">
        <v>0</v>
      </c>
      <c r="E501" s="285">
        <v>0</v>
      </c>
      <c r="F501" s="285">
        <v>0</v>
      </c>
      <c r="G501" s="285">
        <v>0</v>
      </c>
      <c r="H501" s="285">
        <v>0</v>
      </c>
      <c r="I501" s="285">
        <v>0</v>
      </c>
      <c r="J501" s="285">
        <v>0</v>
      </c>
      <c r="K501" s="285">
        <v>0</v>
      </c>
    </row>
    <row r="502" spans="1:11" s="219" customFormat="1" ht="9" customHeight="1">
      <c r="A502" s="225" t="s">
        <v>73</v>
      </c>
      <c r="B502" s="289">
        <f t="shared" si="27"/>
        <v>0</v>
      </c>
      <c r="C502" s="289">
        <v>0</v>
      </c>
      <c r="D502" s="289">
        <v>0</v>
      </c>
      <c r="E502" s="289">
        <v>0</v>
      </c>
      <c r="F502" s="289">
        <v>0</v>
      </c>
      <c r="G502" s="289">
        <v>0</v>
      </c>
      <c r="H502" s="289">
        <v>0</v>
      </c>
      <c r="I502" s="289">
        <v>0</v>
      </c>
      <c r="J502" s="289">
        <v>0</v>
      </c>
      <c r="K502" s="289">
        <v>0</v>
      </c>
    </row>
    <row r="503" spans="1:11" s="219" customFormat="1" ht="9" customHeight="1">
      <c r="A503" s="220" t="s">
        <v>74</v>
      </c>
      <c r="B503" s="262">
        <f t="shared" si="27"/>
        <v>0</v>
      </c>
      <c r="C503" s="285">
        <v>0</v>
      </c>
      <c r="D503" s="285">
        <v>0</v>
      </c>
      <c r="E503" s="285">
        <v>0</v>
      </c>
      <c r="F503" s="285">
        <v>0</v>
      </c>
      <c r="G503" s="285">
        <v>0</v>
      </c>
      <c r="H503" s="285">
        <v>0</v>
      </c>
      <c r="I503" s="285">
        <v>0</v>
      </c>
      <c r="J503" s="285">
        <v>0</v>
      </c>
      <c r="K503" s="285">
        <v>0</v>
      </c>
    </row>
    <row r="504" spans="1:11" s="219" customFormat="1" ht="9" customHeight="1">
      <c r="A504" s="220" t="s">
        <v>75</v>
      </c>
      <c r="B504" s="262">
        <f t="shared" si="27"/>
        <v>3</v>
      </c>
      <c r="C504" s="285">
        <v>3</v>
      </c>
      <c r="D504" s="285">
        <v>0</v>
      </c>
      <c r="E504" s="285">
        <v>0</v>
      </c>
      <c r="F504" s="285">
        <v>0</v>
      </c>
      <c r="G504" s="285">
        <v>0</v>
      </c>
      <c r="H504" s="285">
        <v>0</v>
      </c>
      <c r="I504" s="285">
        <v>0</v>
      </c>
      <c r="J504" s="285">
        <v>0</v>
      </c>
      <c r="K504" s="285">
        <v>0</v>
      </c>
    </row>
    <row r="505" spans="1:11" s="219" customFormat="1" ht="9" customHeight="1">
      <c r="A505" s="220" t="s">
        <v>76</v>
      </c>
      <c r="B505" s="262">
        <f t="shared" si="27"/>
        <v>0</v>
      </c>
      <c r="C505" s="262">
        <v>0</v>
      </c>
      <c r="D505" s="262">
        <v>0</v>
      </c>
      <c r="E505" s="262">
        <v>0</v>
      </c>
      <c r="F505" s="262">
        <v>0</v>
      </c>
      <c r="G505" s="262">
        <v>0</v>
      </c>
      <c r="H505" s="262">
        <v>0</v>
      </c>
      <c r="I505" s="262">
        <v>0</v>
      </c>
      <c r="J505" s="262">
        <v>0</v>
      </c>
      <c r="K505" s="262">
        <v>0</v>
      </c>
    </row>
    <row r="506" spans="1:11" s="219" customFormat="1" ht="9" customHeight="1">
      <c r="A506" s="225" t="s">
        <v>77</v>
      </c>
      <c r="B506" s="289">
        <f t="shared" si="27"/>
        <v>0</v>
      </c>
      <c r="C506" s="289">
        <v>0</v>
      </c>
      <c r="D506" s="289">
        <v>0</v>
      </c>
      <c r="E506" s="289">
        <v>0</v>
      </c>
      <c r="F506" s="289">
        <v>0</v>
      </c>
      <c r="G506" s="289">
        <v>0</v>
      </c>
      <c r="H506" s="289">
        <v>0</v>
      </c>
      <c r="I506" s="289">
        <v>0</v>
      </c>
      <c r="J506" s="289">
        <v>0</v>
      </c>
      <c r="K506" s="289">
        <v>0</v>
      </c>
    </row>
    <row r="507" spans="1:11" s="219" customFormat="1" ht="9" customHeight="1">
      <c r="A507" s="220" t="s">
        <v>78</v>
      </c>
      <c r="B507" s="262">
        <f t="shared" si="27"/>
        <v>0</v>
      </c>
      <c r="C507" s="285">
        <v>0</v>
      </c>
      <c r="D507" s="285">
        <v>0</v>
      </c>
      <c r="E507" s="285">
        <v>0</v>
      </c>
      <c r="F507" s="285">
        <v>0</v>
      </c>
      <c r="G507" s="285">
        <v>0</v>
      </c>
      <c r="H507" s="285">
        <v>0</v>
      </c>
      <c r="I507" s="285">
        <v>0</v>
      </c>
      <c r="J507" s="285">
        <v>0</v>
      </c>
      <c r="K507" s="285">
        <v>0</v>
      </c>
    </row>
    <row r="508" spans="1:11" s="219" customFormat="1" ht="9" customHeight="1">
      <c r="A508" s="220" t="s">
        <v>79</v>
      </c>
      <c r="B508" s="262">
        <f t="shared" si="27"/>
        <v>0</v>
      </c>
      <c r="C508" s="262">
        <v>0</v>
      </c>
      <c r="D508" s="262">
        <v>0</v>
      </c>
      <c r="E508" s="262">
        <v>0</v>
      </c>
      <c r="F508" s="262">
        <v>0</v>
      </c>
      <c r="G508" s="262">
        <v>0</v>
      </c>
      <c r="H508" s="262">
        <v>0</v>
      </c>
      <c r="I508" s="262">
        <v>0</v>
      </c>
      <c r="J508" s="262">
        <v>0</v>
      </c>
      <c r="K508" s="262">
        <v>0</v>
      </c>
    </row>
    <row r="509" spans="1:11" s="219" customFormat="1" ht="9" customHeight="1">
      <c r="A509" s="220" t="s">
        <v>80</v>
      </c>
      <c r="B509" s="262">
        <f t="shared" si="27"/>
        <v>0</v>
      </c>
      <c r="C509" s="285">
        <v>0</v>
      </c>
      <c r="D509" s="285">
        <v>0</v>
      </c>
      <c r="E509" s="285">
        <v>0</v>
      </c>
      <c r="F509" s="285">
        <v>0</v>
      </c>
      <c r="G509" s="285">
        <v>0</v>
      </c>
      <c r="H509" s="285">
        <v>0</v>
      </c>
      <c r="I509" s="285">
        <v>0</v>
      </c>
      <c r="J509" s="285">
        <v>0</v>
      </c>
      <c r="K509" s="285">
        <v>0</v>
      </c>
    </row>
    <row r="510" spans="1:11" s="219" customFormat="1" ht="9" customHeight="1">
      <c r="A510" s="225" t="s">
        <v>81</v>
      </c>
      <c r="B510" s="289">
        <f t="shared" si="27"/>
        <v>1</v>
      </c>
      <c r="C510" s="289">
        <v>1</v>
      </c>
      <c r="D510" s="289">
        <v>0</v>
      </c>
      <c r="E510" s="289">
        <v>0</v>
      </c>
      <c r="F510" s="289">
        <v>0</v>
      </c>
      <c r="G510" s="289">
        <v>0</v>
      </c>
      <c r="H510" s="289">
        <v>0</v>
      </c>
      <c r="I510" s="289">
        <v>0</v>
      </c>
      <c r="J510" s="289">
        <v>0</v>
      </c>
      <c r="K510" s="289">
        <v>0</v>
      </c>
    </row>
    <row r="511" spans="1:11" s="219" customFormat="1" ht="9" customHeight="1">
      <c r="A511" s="253"/>
      <c r="B511" s="356"/>
      <c r="C511" s="356"/>
      <c r="D511" s="356"/>
      <c r="E511" s="356"/>
      <c r="F511" s="356"/>
      <c r="G511" s="356"/>
      <c r="H511" s="356"/>
      <c r="I511" s="356"/>
      <c r="J511" s="353"/>
      <c r="K511" s="313"/>
    </row>
    <row r="512" spans="1:11" s="219" customFormat="1" ht="9" customHeight="1">
      <c r="A512" s="328">
        <v>2014</v>
      </c>
      <c r="B512" s="242"/>
      <c r="C512" s="242"/>
      <c r="D512" s="242"/>
      <c r="E512" s="242"/>
      <c r="F512" s="242"/>
      <c r="G512" s="242"/>
      <c r="H512" s="242"/>
      <c r="I512" s="242"/>
      <c r="J512" s="242"/>
      <c r="K512" s="242"/>
    </row>
    <row r="513" spans="1:11" s="219" customFormat="1" ht="9" customHeight="1">
      <c r="A513" s="222" t="s">
        <v>102</v>
      </c>
      <c r="B513" s="261">
        <f t="shared" ref="B513:K513" si="28">SUM(B515:B546)</f>
        <v>68</v>
      </c>
      <c r="C513" s="261">
        <f t="shared" si="28"/>
        <v>18</v>
      </c>
      <c r="D513" s="261">
        <f t="shared" si="28"/>
        <v>15</v>
      </c>
      <c r="E513" s="261">
        <f t="shared" si="28"/>
        <v>5</v>
      </c>
      <c r="F513" s="261">
        <f t="shared" si="28"/>
        <v>20</v>
      </c>
      <c r="G513" s="261">
        <f t="shared" si="28"/>
        <v>0</v>
      </c>
      <c r="H513" s="261">
        <f t="shared" si="28"/>
        <v>0</v>
      </c>
      <c r="I513" s="261">
        <f t="shared" si="28"/>
        <v>1</v>
      </c>
      <c r="J513" s="261">
        <f t="shared" si="28"/>
        <v>4</v>
      </c>
      <c r="K513" s="261">
        <f t="shared" si="28"/>
        <v>5</v>
      </c>
    </row>
    <row r="514" spans="1:11" s="219" customFormat="1" ht="3.95" customHeight="1">
      <c r="A514" s="222"/>
      <c r="B514" s="243"/>
      <c r="C514" s="243"/>
      <c r="D514" s="243"/>
      <c r="E514" s="243"/>
      <c r="F514" s="243"/>
      <c r="G514" s="243"/>
      <c r="H514" s="243"/>
      <c r="I514" s="243"/>
      <c r="J514" s="243"/>
      <c r="K514" s="243"/>
    </row>
    <row r="515" spans="1:11" s="219" customFormat="1" ht="9" customHeight="1">
      <c r="A515" s="220" t="s">
        <v>50</v>
      </c>
      <c r="B515" s="262">
        <f>SUM(C515:K515)</f>
        <v>0</v>
      </c>
      <c r="C515" s="262">
        <v>0</v>
      </c>
      <c r="D515" s="262">
        <v>0</v>
      </c>
      <c r="E515" s="262">
        <v>0</v>
      </c>
      <c r="F515" s="262">
        <v>0</v>
      </c>
      <c r="G515" s="262">
        <v>0</v>
      </c>
      <c r="H515" s="262">
        <v>0</v>
      </c>
      <c r="I515" s="262">
        <v>0</v>
      </c>
      <c r="J515" s="262">
        <v>0</v>
      </c>
      <c r="K515" s="262">
        <v>0</v>
      </c>
    </row>
    <row r="516" spans="1:11" s="219" customFormat="1" ht="9" customHeight="1">
      <c r="A516" s="220" t="s">
        <v>51</v>
      </c>
      <c r="B516" s="262">
        <f>SUM(C516:K516)</f>
        <v>19</v>
      </c>
      <c r="C516" s="285">
        <v>4</v>
      </c>
      <c r="D516" s="285">
        <v>6</v>
      </c>
      <c r="E516" s="285">
        <v>3</v>
      </c>
      <c r="F516" s="285">
        <v>4</v>
      </c>
      <c r="G516" s="285">
        <v>0</v>
      </c>
      <c r="H516" s="285">
        <v>0</v>
      </c>
      <c r="I516" s="285">
        <v>0</v>
      </c>
      <c r="J516" s="285">
        <v>2</v>
      </c>
      <c r="K516" s="285">
        <v>0</v>
      </c>
    </row>
    <row r="517" spans="1:11" s="219" customFormat="1" ht="9" customHeight="1">
      <c r="A517" s="220" t="s">
        <v>52</v>
      </c>
      <c r="B517" s="262">
        <f t="shared" ref="B517:B546" si="29">SUM(C517:K517)</f>
        <v>0</v>
      </c>
      <c r="C517" s="262">
        <v>0</v>
      </c>
      <c r="D517" s="262">
        <v>0</v>
      </c>
      <c r="E517" s="262">
        <v>0</v>
      </c>
      <c r="F517" s="262">
        <v>0</v>
      </c>
      <c r="G517" s="262">
        <v>0</v>
      </c>
      <c r="H517" s="262">
        <v>0</v>
      </c>
      <c r="I517" s="262">
        <v>0</v>
      </c>
      <c r="J517" s="262">
        <v>0</v>
      </c>
      <c r="K517" s="262">
        <v>0</v>
      </c>
    </row>
    <row r="518" spans="1:11" s="219" customFormat="1" ht="9" customHeight="1">
      <c r="A518" s="225" t="s">
        <v>53</v>
      </c>
      <c r="B518" s="289">
        <f t="shared" si="29"/>
        <v>1</v>
      </c>
      <c r="C518" s="289">
        <v>0</v>
      </c>
      <c r="D518" s="289">
        <v>0</v>
      </c>
      <c r="E518" s="289">
        <v>0</v>
      </c>
      <c r="F518" s="289">
        <v>0</v>
      </c>
      <c r="G518" s="289">
        <v>0</v>
      </c>
      <c r="H518" s="289">
        <v>0</v>
      </c>
      <c r="I518" s="289">
        <v>0</v>
      </c>
      <c r="J518" s="245">
        <v>1</v>
      </c>
      <c r="K518" s="245">
        <v>0</v>
      </c>
    </row>
    <row r="519" spans="1:11" s="219" customFormat="1" ht="9" customHeight="1">
      <c r="A519" s="220" t="s">
        <v>54</v>
      </c>
      <c r="B519" s="262">
        <f t="shared" si="29"/>
        <v>0</v>
      </c>
      <c r="C519" s="285">
        <v>0</v>
      </c>
      <c r="D519" s="285">
        <v>0</v>
      </c>
      <c r="E519" s="285">
        <v>0</v>
      </c>
      <c r="F519" s="285">
        <v>0</v>
      </c>
      <c r="G519" s="285">
        <v>0</v>
      </c>
      <c r="H519" s="285">
        <v>0</v>
      </c>
      <c r="I519" s="285">
        <v>0</v>
      </c>
      <c r="J519" s="285">
        <v>0</v>
      </c>
      <c r="K519" s="285">
        <v>0</v>
      </c>
    </row>
    <row r="520" spans="1:11" s="219" customFormat="1" ht="9" customHeight="1">
      <c r="A520" s="220" t="s">
        <v>55</v>
      </c>
      <c r="B520" s="262">
        <f t="shared" si="29"/>
        <v>1</v>
      </c>
      <c r="C520" s="285">
        <v>0</v>
      </c>
      <c r="D520" s="285">
        <v>0</v>
      </c>
      <c r="E520" s="285">
        <v>0</v>
      </c>
      <c r="F520" s="285">
        <v>1</v>
      </c>
      <c r="G520" s="285">
        <v>0</v>
      </c>
      <c r="H520" s="285">
        <v>0</v>
      </c>
      <c r="I520" s="285">
        <v>0</v>
      </c>
      <c r="J520" s="285">
        <v>0</v>
      </c>
      <c r="K520" s="285">
        <v>0</v>
      </c>
    </row>
    <row r="521" spans="1:11" s="219" customFormat="1" ht="9" customHeight="1">
      <c r="A521" s="220" t="s">
        <v>56</v>
      </c>
      <c r="B521" s="262">
        <f t="shared" si="29"/>
        <v>0</v>
      </c>
      <c r="C521" s="262">
        <v>0</v>
      </c>
      <c r="D521" s="262">
        <v>0</v>
      </c>
      <c r="E521" s="262">
        <v>0</v>
      </c>
      <c r="F521" s="262">
        <v>0</v>
      </c>
      <c r="G521" s="262">
        <v>0</v>
      </c>
      <c r="H521" s="262">
        <v>0</v>
      </c>
      <c r="I521" s="262">
        <v>0</v>
      </c>
      <c r="J521" s="262">
        <v>0</v>
      </c>
      <c r="K521" s="262">
        <v>0</v>
      </c>
    </row>
    <row r="522" spans="1:11" s="219" customFormat="1" ht="9" customHeight="1">
      <c r="A522" s="225" t="s">
        <v>57</v>
      </c>
      <c r="B522" s="289">
        <f t="shared" si="29"/>
        <v>0</v>
      </c>
      <c r="C522" s="289">
        <v>0</v>
      </c>
      <c r="D522" s="289">
        <v>0</v>
      </c>
      <c r="E522" s="289">
        <v>0</v>
      </c>
      <c r="F522" s="289">
        <v>0</v>
      </c>
      <c r="G522" s="289">
        <v>0</v>
      </c>
      <c r="H522" s="289">
        <v>0</v>
      </c>
      <c r="I522" s="289">
        <v>0</v>
      </c>
      <c r="J522" s="289">
        <v>0</v>
      </c>
      <c r="K522" s="289">
        <v>0</v>
      </c>
    </row>
    <row r="523" spans="1:11" s="219" customFormat="1" ht="9" customHeight="1">
      <c r="A523" s="220" t="s">
        <v>58</v>
      </c>
      <c r="B523" s="262">
        <f t="shared" si="29"/>
        <v>21</v>
      </c>
      <c r="C523" s="285">
        <v>5</v>
      </c>
      <c r="D523" s="285">
        <v>4</v>
      </c>
      <c r="E523" s="285">
        <v>0</v>
      </c>
      <c r="F523" s="285">
        <v>7</v>
      </c>
      <c r="G523" s="285">
        <v>0</v>
      </c>
      <c r="H523" s="285">
        <v>0</v>
      </c>
      <c r="I523" s="285">
        <v>1</v>
      </c>
      <c r="J523" s="285">
        <v>0</v>
      </c>
      <c r="K523" s="285">
        <v>4</v>
      </c>
    </row>
    <row r="524" spans="1:11" s="219" customFormat="1" ht="9" customHeight="1">
      <c r="A524" s="220" t="s">
        <v>59</v>
      </c>
      <c r="B524" s="262">
        <f t="shared" si="29"/>
        <v>0</v>
      </c>
      <c r="C524" s="285">
        <v>0</v>
      </c>
      <c r="D524" s="285">
        <v>0</v>
      </c>
      <c r="E524" s="285">
        <v>0</v>
      </c>
      <c r="F524" s="285">
        <v>0</v>
      </c>
      <c r="G524" s="285">
        <v>0</v>
      </c>
      <c r="H524" s="285">
        <v>0</v>
      </c>
      <c r="I524" s="285">
        <v>0</v>
      </c>
      <c r="J524" s="285">
        <v>0</v>
      </c>
      <c r="K524" s="285">
        <v>0</v>
      </c>
    </row>
    <row r="525" spans="1:11" s="219" customFormat="1" ht="9" customHeight="1">
      <c r="A525" s="220" t="s">
        <v>60</v>
      </c>
      <c r="B525" s="262">
        <f t="shared" si="29"/>
        <v>0</v>
      </c>
      <c r="C525" s="285">
        <v>0</v>
      </c>
      <c r="D525" s="285">
        <v>0</v>
      </c>
      <c r="E525" s="285">
        <v>0</v>
      </c>
      <c r="F525" s="285">
        <v>0</v>
      </c>
      <c r="G525" s="285">
        <v>0</v>
      </c>
      <c r="H525" s="285">
        <v>0</v>
      </c>
      <c r="I525" s="285">
        <v>0</v>
      </c>
      <c r="J525" s="285">
        <v>0</v>
      </c>
      <c r="K525" s="285">
        <v>0</v>
      </c>
    </row>
    <row r="526" spans="1:11" s="219" customFormat="1" ht="9" customHeight="1">
      <c r="A526" s="225" t="s">
        <v>61</v>
      </c>
      <c r="B526" s="289">
        <f t="shared" si="29"/>
        <v>6</v>
      </c>
      <c r="C526" s="286">
        <v>2</v>
      </c>
      <c r="D526" s="286">
        <v>4</v>
      </c>
      <c r="E526" s="286">
        <v>0</v>
      </c>
      <c r="F526" s="286">
        <v>0</v>
      </c>
      <c r="G526" s="286">
        <v>0</v>
      </c>
      <c r="H526" s="286">
        <v>0</v>
      </c>
      <c r="I526" s="286">
        <v>0</v>
      </c>
      <c r="J526" s="286">
        <v>0</v>
      </c>
      <c r="K526" s="286">
        <v>0</v>
      </c>
    </row>
    <row r="527" spans="1:11" s="219" customFormat="1" ht="9" customHeight="1">
      <c r="A527" s="220" t="s">
        <v>62</v>
      </c>
      <c r="B527" s="262">
        <f t="shared" si="29"/>
        <v>0</v>
      </c>
      <c r="C527" s="262">
        <v>0</v>
      </c>
      <c r="D527" s="262">
        <v>0</v>
      </c>
      <c r="E527" s="262">
        <v>0</v>
      </c>
      <c r="F527" s="262">
        <v>0</v>
      </c>
      <c r="G527" s="262">
        <v>0</v>
      </c>
      <c r="H527" s="262">
        <v>0</v>
      </c>
      <c r="I527" s="262">
        <v>0</v>
      </c>
      <c r="J527" s="262">
        <v>0</v>
      </c>
      <c r="K527" s="262">
        <v>0</v>
      </c>
    </row>
    <row r="528" spans="1:11" s="219" customFormat="1" ht="9" customHeight="1">
      <c r="A528" s="220" t="s">
        <v>63</v>
      </c>
      <c r="B528" s="262">
        <f t="shared" si="29"/>
        <v>2</v>
      </c>
      <c r="C528" s="285">
        <v>0</v>
      </c>
      <c r="D528" s="285">
        <v>1</v>
      </c>
      <c r="E528" s="285">
        <v>0</v>
      </c>
      <c r="F528" s="285">
        <v>0</v>
      </c>
      <c r="G528" s="285">
        <v>0</v>
      </c>
      <c r="H528" s="285">
        <v>0</v>
      </c>
      <c r="I528" s="285">
        <v>0</v>
      </c>
      <c r="J528" s="285">
        <v>0</v>
      </c>
      <c r="K528" s="285">
        <v>1</v>
      </c>
    </row>
    <row r="529" spans="1:11" s="219" customFormat="1" ht="9" customHeight="1">
      <c r="A529" s="220" t="s">
        <v>64</v>
      </c>
      <c r="B529" s="262">
        <f t="shared" si="29"/>
        <v>0</v>
      </c>
      <c r="C529" s="262">
        <v>0</v>
      </c>
      <c r="D529" s="262">
        <v>0</v>
      </c>
      <c r="E529" s="262">
        <v>0</v>
      </c>
      <c r="F529" s="262">
        <v>0</v>
      </c>
      <c r="G529" s="262">
        <v>0</v>
      </c>
      <c r="H529" s="262">
        <v>0</v>
      </c>
      <c r="I529" s="262">
        <v>0</v>
      </c>
      <c r="J529" s="262">
        <v>0</v>
      </c>
      <c r="K529" s="262">
        <v>0</v>
      </c>
    </row>
    <row r="530" spans="1:11" s="219" customFormat="1" ht="9" customHeight="1">
      <c r="A530" s="225" t="s">
        <v>65</v>
      </c>
      <c r="B530" s="289">
        <f t="shared" si="29"/>
        <v>9</v>
      </c>
      <c r="C530" s="286">
        <v>2</v>
      </c>
      <c r="D530" s="286">
        <v>0</v>
      </c>
      <c r="E530" s="286">
        <v>2</v>
      </c>
      <c r="F530" s="286">
        <v>5</v>
      </c>
      <c r="G530" s="286">
        <v>0</v>
      </c>
      <c r="H530" s="286">
        <v>0</v>
      </c>
      <c r="I530" s="286">
        <v>0</v>
      </c>
      <c r="J530" s="286">
        <v>0</v>
      </c>
      <c r="K530" s="286">
        <v>0</v>
      </c>
    </row>
    <row r="531" spans="1:11" s="219" customFormat="1" ht="9" customHeight="1">
      <c r="A531" s="220" t="s">
        <v>66</v>
      </c>
      <c r="B531" s="262">
        <f t="shared" si="29"/>
        <v>1</v>
      </c>
      <c r="C531" s="262">
        <v>0</v>
      </c>
      <c r="D531" s="262">
        <v>0</v>
      </c>
      <c r="E531" s="262">
        <v>0</v>
      </c>
      <c r="F531" s="262">
        <v>0</v>
      </c>
      <c r="G531" s="262">
        <v>0</v>
      </c>
      <c r="H531" s="262">
        <v>0</v>
      </c>
      <c r="I531" s="262">
        <v>0</v>
      </c>
      <c r="J531" s="242">
        <v>1</v>
      </c>
      <c r="K531" s="242">
        <v>0</v>
      </c>
    </row>
    <row r="532" spans="1:11" s="219" customFormat="1" ht="9" customHeight="1">
      <c r="A532" s="220" t="s">
        <v>67</v>
      </c>
      <c r="B532" s="262">
        <f t="shared" si="29"/>
        <v>0</v>
      </c>
      <c r="C532" s="262">
        <v>0</v>
      </c>
      <c r="D532" s="262">
        <v>0</v>
      </c>
      <c r="E532" s="262">
        <v>0</v>
      </c>
      <c r="F532" s="262">
        <v>0</v>
      </c>
      <c r="G532" s="262">
        <v>0</v>
      </c>
      <c r="H532" s="262">
        <v>0</v>
      </c>
      <c r="I532" s="262">
        <v>0</v>
      </c>
      <c r="J532" s="262">
        <v>0</v>
      </c>
      <c r="K532" s="262">
        <v>0</v>
      </c>
    </row>
    <row r="533" spans="1:11" s="219" customFormat="1" ht="9" customHeight="1">
      <c r="A533" s="220" t="s">
        <v>68</v>
      </c>
      <c r="B533" s="262">
        <f t="shared" si="29"/>
        <v>0</v>
      </c>
      <c r="C533" s="262">
        <v>0</v>
      </c>
      <c r="D533" s="262">
        <v>0</v>
      </c>
      <c r="E533" s="262">
        <v>0</v>
      </c>
      <c r="F533" s="262">
        <v>0</v>
      </c>
      <c r="G533" s="262">
        <v>0</v>
      </c>
      <c r="H533" s="262">
        <v>0</v>
      </c>
      <c r="I533" s="262">
        <v>0</v>
      </c>
      <c r="J533" s="262">
        <v>0</v>
      </c>
      <c r="K533" s="262">
        <v>0</v>
      </c>
    </row>
    <row r="534" spans="1:11" s="219" customFormat="1" ht="9" customHeight="1">
      <c r="A534" s="225" t="s">
        <v>69</v>
      </c>
      <c r="B534" s="289">
        <f t="shared" si="29"/>
        <v>0</v>
      </c>
      <c r="C534" s="286">
        <v>0</v>
      </c>
      <c r="D534" s="286">
        <v>0</v>
      </c>
      <c r="E534" s="286">
        <v>0</v>
      </c>
      <c r="F534" s="286">
        <v>0</v>
      </c>
      <c r="G534" s="286">
        <v>0</v>
      </c>
      <c r="H534" s="286">
        <v>0</v>
      </c>
      <c r="I534" s="286">
        <v>0</v>
      </c>
      <c r="J534" s="286">
        <v>0</v>
      </c>
      <c r="K534" s="286">
        <v>0</v>
      </c>
    </row>
    <row r="535" spans="1:11" s="219" customFormat="1" ht="9" customHeight="1">
      <c r="A535" s="220" t="s">
        <v>70</v>
      </c>
      <c r="B535" s="262">
        <f t="shared" si="29"/>
        <v>0</v>
      </c>
      <c r="C535" s="262">
        <v>0</v>
      </c>
      <c r="D535" s="262">
        <v>0</v>
      </c>
      <c r="E535" s="262">
        <v>0</v>
      </c>
      <c r="F535" s="262">
        <v>0</v>
      </c>
      <c r="G535" s="262">
        <v>0</v>
      </c>
      <c r="H535" s="262">
        <v>0</v>
      </c>
      <c r="I535" s="262">
        <v>0</v>
      </c>
      <c r="J535" s="262">
        <v>0</v>
      </c>
      <c r="K535" s="262">
        <v>0</v>
      </c>
    </row>
    <row r="536" spans="1:11" s="219" customFormat="1" ht="9" customHeight="1">
      <c r="A536" s="220" t="s">
        <v>71</v>
      </c>
      <c r="B536" s="262">
        <f t="shared" si="29"/>
        <v>1</v>
      </c>
      <c r="C536" s="285">
        <v>1</v>
      </c>
      <c r="D536" s="285">
        <v>0</v>
      </c>
      <c r="E536" s="285">
        <v>0</v>
      </c>
      <c r="F536" s="285">
        <v>0</v>
      </c>
      <c r="G536" s="285">
        <v>0</v>
      </c>
      <c r="H536" s="285">
        <v>0</v>
      </c>
      <c r="I536" s="285">
        <v>0</v>
      </c>
      <c r="J536" s="285">
        <v>0</v>
      </c>
      <c r="K536" s="285">
        <v>0</v>
      </c>
    </row>
    <row r="537" spans="1:11" s="219" customFormat="1" ht="9" customHeight="1">
      <c r="A537" s="220" t="s">
        <v>72</v>
      </c>
      <c r="B537" s="262">
        <f t="shared" si="29"/>
        <v>0</v>
      </c>
      <c r="C537" s="285">
        <v>0</v>
      </c>
      <c r="D537" s="285">
        <v>0</v>
      </c>
      <c r="E537" s="285">
        <v>0</v>
      </c>
      <c r="F537" s="285">
        <v>0</v>
      </c>
      <c r="G537" s="285">
        <v>0</v>
      </c>
      <c r="H537" s="285">
        <v>0</v>
      </c>
      <c r="I537" s="285">
        <v>0</v>
      </c>
      <c r="J537" s="285">
        <v>0</v>
      </c>
      <c r="K537" s="285">
        <v>0</v>
      </c>
    </row>
    <row r="538" spans="1:11" s="219" customFormat="1" ht="9" customHeight="1">
      <c r="A538" s="225" t="s">
        <v>73</v>
      </c>
      <c r="B538" s="289">
        <f t="shared" si="29"/>
        <v>0</v>
      </c>
      <c r="C538" s="289">
        <v>0</v>
      </c>
      <c r="D538" s="289">
        <v>0</v>
      </c>
      <c r="E538" s="289">
        <v>0</v>
      </c>
      <c r="F538" s="289">
        <v>0</v>
      </c>
      <c r="G538" s="289">
        <v>0</v>
      </c>
      <c r="H538" s="289">
        <v>0</v>
      </c>
      <c r="I538" s="289">
        <v>0</v>
      </c>
      <c r="J538" s="289">
        <v>0</v>
      </c>
      <c r="K538" s="289">
        <v>0</v>
      </c>
    </row>
    <row r="539" spans="1:11" s="219" customFormat="1" ht="9" customHeight="1">
      <c r="A539" s="220" t="s">
        <v>74</v>
      </c>
      <c r="B539" s="262">
        <f t="shared" si="29"/>
        <v>0</v>
      </c>
      <c r="C539" s="285">
        <v>0</v>
      </c>
      <c r="D539" s="285">
        <v>0</v>
      </c>
      <c r="E539" s="285">
        <v>0</v>
      </c>
      <c r="F539" s="285">
        <v>0</v>
      </c>
      <c r="G539" s="285">
        <v>0</v>
      </c>
      <c r="H539" s="285">
        <v>0</v>
      </c>
      <c r="I539" s="285">
        <v>0</v>
      </c>
      <c r="J539" s="285">
        <v>0</v>
      </c>
      <c r="K539" s="285">
        <v>0</v>
      </c>
    </row>
    <row r="540" spans="1:11" s="219" customFormat="1" ht="9" customHeight="1">
      <c r="A540" s="220" t="s">
        <v>75</v>
      </c>
      <c r="B540" s="262">
        <f t="shared" si="29"/>
        <v>4</v>
      </c>
      <c r="C540" s="285">
        <v>3</v>
      </c>
      <c r="D540" s="285">
        <v>0</v>
      </c>
      <c r="E540" s="285">
        <v>0</v>
      </c>
      <c r="F540" s="285">
        <v>1</v>
      </c>
      <c r="G540" s="285">
        <v>0</v>
      </c>
      <c r="H540" s="285">
        <v>0</v>
      </c>
      <c r="I540" s="285">
        <v>0</v>
      </c>
      <c r="J540" s="285">
        <v>0</v>
      </c>
      <c r="K540" s="285">
        <v>0</v>
      </c>
    </row>
    <row r="541" spans="1:11" s="219" customFormat="1" ht="9" customHeight="1">
      <c r="A541" s="220" t="s">
        <v>76</v>
      </c>
      <c r="B541" s="262">
        <f t="shared" si="29"/>
        <v>0</v>
      </c>
      <c r="C541" s="262">
        <v>0</v>
      </c>
      <c r="D541" s="262">
        <v>0</v>
      </c>
      <c r="E541" s="262">
        <v>0</v>
      </c>
      <c r="F541" s="262">
        <v>0</v>
      </c>
      <c r="G541" s="262">
        <v>0</v>
      </c>
      <c r="H541" s="262">
        <v>0</v>
      </c>
      <c r="I541" s="262">
        <v>0</v>
      </c>
      <c r="J541" s="262">
        <v>0</v>
      </c>
      <c r="K541" s="262">
        <v>0</v>
      </c>
    </row>
    <row r="542" spans="1:11" s="219" customFormat="1" ht="9" customHeight="1">
      <c r="A542" s="225" t="s">
        <v>77</v>
      </c>
      <c r="B542" s="289">
        <f t="shared" si="29"/>
        <v>0</v>
      </c>
      <c r="C542" s="289">
        <v>0</v>
      </c>
      <c r="D542" s="289">
        <v>0</v>
      </c>
      <c r="E542" s="289">
        <v>0</v>
      </c>
      <c r="F542" s="289">
        <v>0</v>
      </c>
      <c r="G542" s="289">
        <v>0</v>
      </c>
      <c r="H542" s="289">
        <v>0</v>
      </c>
      <c r="I542" s="289">
        <v>0</v>
      </c>
      <c r="J542" s="289">
        <v>0</v>
      </c>
      <c r="K542" s="289">
        <v>0</v>
      </c>
    </row>
    <row r="543" spans="1:11" s="219" customFormat="1" ht="9" customHeight="1">
      <c r="A543" s="220" t="s">
        <v>78</v>
      </c>
      <c r="B543" s="262">
        <f t="shared" si="29"/>
        <v>1</v>
      </c>
      <c r="C543" s="285">
        <v>1</v>
      </c>
      <c r="D543" s="285">
        <v>0</v>
      </c>
      <c r="E543" s="285">
        <v>0</v>
      </c>
      <c r="F543" s="285">
        <v>0</v>
      </c>
      <c r="G543" s="285">
        <v>0</v>
      </c>
      <c r="H543" s="285">
        <v>0</v>
      </c>
      <c r="I543" s="285">
        <v>0</v>
      </c>
      <c r="J543" s="285">
        <v>0</v>
      </c>
      <c r="K543" s="285">
        <v>0</v>
      </c>
    </row>
    <row r="544" spans="1:11" s="219" customFormat="1" ht="9" customHeight="1">
      <c r="A544" s="220" t="s">
        <v>79</v>
      </c>
      <c r="B544" s="262">
        <f t="shared" si="29"/>
        <v>0</v>
      </c>
      <c r="C544" s="262">
        <v>0</v>
      </c>
      <c r="D544" s="262">
        <v>0</v>
      </c>
      <c r="E544" s="262">
        <v>0</v>
      </c>
      <c r="F544" s="262">
        <v>0</v>
      </c>
      <c r="G544" s="262">
        <v>0</v>
      </c>
      <c r="H544" s="262">
        <v>0</v>
      </c>
      <c r="I544" s="262">
        <v>0</v>
      </c>
      <c r="J544" s="262">
        <v>0</v>
      </c>
      <c r="K544" s="262">
        <v>0</v>
      </c>
    </row>
    <row r="545" spans="1:11" s="219" customFormat="1" ht="9" customHeight="1">
      <c r="A545" s="220" t="s">
        <v>80</v>
      </c>
      <c r="B545" s="262">
        <f t="shared" si="29"/>
        <v>0</v>
      </c>
      <c r="C545" s="285">
        <v>0</v>
      </c>
      <c r="D545" s="285">
        <v>0</v>
      </c>
      <c r="E545" s="285">
        <v>0</v>
      </c>
      <c r="F545" s="285">
        <v>0</v>
      </c>
      <c r="G545" s="285">
        <v>0</v>
      </c>
      <c r="H545" s="285">
        <v>0</v>
      </c>
      <c r="I545" s="285">
        <v>0</v>
      </c>
      <c r="J545" s="285">
        <v>0</v>
      </c>
      <c r="K545" s="285">
        <v>0</v>
      </c>
    </row>
    <row r="546" spans="1:11" s="219" customFormat="1" ht="9" customHeight="1">
      <c r="A546" s="225" t="s">
        <v>81</v>
      </c>
      <c r="B546" s="289">
        <f t="shared" si="29"/>
        <v>2</v>
      </c>
      <c r="C546" s="289">
        <v>0</v>
      </c>
      <c r="D546" s="289">
        <v>0</v>
      </c>
      <c r="E546" s="289">
        <v>0</v>
      </c>
      <c r="F546" s="289">
        <v>2</v>
      </c>
      <c r="G546" s="289">
        <v>0</v>
      </c>
      <c r="H546" s="289">
        <v>0</v>
      </c>
      <c r="I546" s="289">
        <v>0</v>
      </c>
      <c r="J546" s="289">
        <v>0</v>
      </c>
      <c r="K546" s="289">
        <v>0</v>
      </c>
    </row>
    <row r="547" spans="1:11" s="219" customFormat="1" ht="9" customHeight="1">
      <c r="A547" s="253"/>
      <c r="B547" s="356"/>
      <c r="C547" s="356"/>
      <c r="D547" s="356"/>
      <c r="E547" s="356"/>
      <c r="F547" s="356"/>
      <c r="G547" s="356"/>
      <c r="H547" s="356"/>
      <c r="I547" s="356"/>
      <c r="J547" s="353"/>
      <c r="K547" s="313"/>
    </row>
    <row r="548" spans="1:11" s="219" customFormat="1" ht="9" customHeight="1">
      <c r="A548" s="328">
        <v>2015</v>
      </c>
      <c r="B548" s="242"/>
      <c r="C548" s="242"/>
      <c r="D548" s="242"/>
      <c r="E548" s="242"/>
      <c r="F548" s="242"/>
      <c r="G548" s="242"/>
      <c r="H548" s="242"/>
      <c r="I548" s="242"/>
      <c r="J548" s="242"/>
      <c r="K548" s="242"/>
    </row>
    <row r="549" spans="1:11" s="219" customFormat="1" ht="9" customHeight="1">
      <c r="A549" s="222" t="s">
        <v>102</v>
      </c>
      <c r="B549" s="261">
        <f t="shared" ref="B549:K549" si="30">SUM(B551:B582)</f>
        <v>59</v>
      </c>
      <c r="C549" s="261">
        <f t="shared" si="30"/>
        <v>18</v>
      </c>
      <c r="D549" s="261">
        <f t="shared" si="30"/>
        <v>2</v>
      </c>
      <c r="E549" s="261">
        <f t="shared" si="30"/>
        <v>1</v>
      </c>
      <c r="F549" s="261">
        <f t="shared" si="30"/>
        <v>15</v>
      </c>
      <c r="G549" s="261">
        <f t="shared" si="30"/>
        <v>0</v>
      </c>
      <c r="H549" s="261">
        <f t="shared" si="30"/>
        <v>0</v>
      </c>
      <c r="I549" s="261">
        <f t="shared" si="30"/>
        <v>1</v>
      </c>
      <c r="J549" s="261">
        <f t="shared" si="30"/>
        <v>1</v>
      </c>
      <c r="K549" s="261">
        <f t="shared" si="30"/>
        <v>21</v>
      </c>
    </row>
    <row r="550" spans="1:11" s="219" customFormat="1" ht="3.95" customHeight="1">
      <c r="A550" s="222"/>
      <c r="B550" s="243"/>
      <c r="C550" s="243"/>
      <c r="D550" s="243"/>
      <c r="E550" s="243"/>
      <c r="F550" s="243"/>
      <c r="G550" s="243"/>
      <c r="H550" s="243"/>
      <c r="I550" s="243"/>
      <c r="J550" s="243"/>
      <c r="K550" s="243"/>
    </row>
    <row r="551" spans="1:11" s="219" customFormat="1" ht="9" customHeight="1">
      <c r="A551" s="220" t="s">
        <v>50</v>
      </c>
      <c r="B551" s="262">
        <f>SUM(C551:K551)</f>
        <v>0</v>
      </c>
      <c r="C551" s="262">
        <v>0</v>
      </c>
      <c r="D551" s="262">
        <v>0</v>
      </c>
      <c r="E551" s="262">
        <v>0</v>
      </c>
      <c r="F551" s="262">
        <v>0</v>
      </c>
      <c r="G551" s="262">
        <v>0</v>
      </c>
      <c r="H551" s="262">
        <v>0</v>
      </c>
      <c r="I551" s="262">
        <v>0</v>
      </c>
      <c r="J551" s="262">
        <v>0</v>
      </c>
      <c r="K551" s="262">
        <v>0</v>
      </c>
    </row>
    <row r="552" spans="1:11" s="219" customFormat="1" ht="9" customHeight="1">
      <c r="A552" s="220" t="s">
        <v>51</v>
      </c>
      <c r="B552" s="262">
        <f>SUM(C552:K552)</f>
        <v>2</v>
      </c>
      <c r="C552" s="285">
        <v>1</v>
      </c>
      <c r="D552" s="285">
        <v>1</v>
      </c>
      <c r="E552" s="285">
        <v>0</v>
      </c>
      <c r="F552" s="285">
        <v>0</v>
      </c>
      <c r="G552" s="285">
        <v>0</v>
      </c>
      <c r="H552" s="285">
        <v>0</v>
      </c>
      <c r="I552" s="285">
        <v>0</v>
      </c>
      <c r="J552" s="285">
        <v>0</v>
      </c>
      <c r="K552" s="285">
        <v>0</v>
      </c>
    </row>
    <row r="553" spans="1:11" s="219" customFormat="1" ht="9" customHeight="1">
      <c r="A553" s="220" t="s">
        <v>52</v>
      </c>
      <c r="B553" s="262">
        <f t="shared" ref="B553:B582" si="31">SUM(C553:K553)</f>
        <v>1</v>
      </c>
      <c r="C553" s="262">
        <v>0</v>
      </c>
      <c r="D553" s="262">
        <v>0</v>
      </c>
      <c r="E553" s="262">
        <v>0</v>
      </c>
      <c r="F553" s="262">
        <v>1</v>
      </c>
      <c r="G553" s="262">
        <v>0</v>
      </c>
      <c r="H553" s="262">
        <v>0</v>
      </c>
      <c r="I553" s="262">
        <v>0</v>
      </c>
      <c r="J553" s="262">
        <v>0</v>
      </c>
      <c r="K553" s="262">
        <v>0</v>
      </c>
    </row>
    <row r="554" spans="1:11" s="219" customFormat="1" ht="9" customHeight="1">
      <c r="A554" s="225" t="s">
        <v>53</v>
      </c>
      <c r="B554" s="289">
        <f t="shared" si="31"/>
        <v>1</v>
      </c>
      <c r="C554" s="289">
        <v>0</v>
      </c>
      <c r="D554" s="289">
        <v>0</v>
      </c>
      <c r="E554" s="289">
        <v>0</v>
      </c>
      <c r="F554" s="289">
        <v>1</v>
      </c>
      <c r="G554" s="289">
        <v>0</v>
      </c>
      <c r="H554" s="289">
        <v>0</v>
      </c>
      <c r="I554" s="289">
        <v>0</v>
      </c>
      <c r="J554" s="245">
        <v>0</v>
      </c>
      <c r="K554" s="245">
        <v>0</v>
      </c>
    </row>
    <row r="555" spans="1:11" s="219" customFormat="1" ht="9" customHeight="1">
      <c r="A555" s="220" t="s">
        <v>54</v>
      </c>
      <c r="B555" s="262">
        <f t="shared" si="31"/>
        <v>0</v>
      </c>
      <c r="C555" s="285">
        <v>0</v>
      </c>
      <c r="D555" s="285">
        <v>0</v>
      </c>
      <c r="E555" s="285">
        <v>0</v>
      </c>
      <c r="F555" s="285">
        <v>0</v>
      </c>
      <c r="G555" s="285">
        <v>0</v>
      </c>
      <c r="H555" s="285">
        <v>0</v>
      </c>
      <c r="I555" s="285">
        <v>0</v>
      </c>
      <c r="J555" s="285">
        <v>0</v>
      </c>
      <c r="K555" s="285">
        <v>0</v>
      </c>
    </row>
    <row r="556" spans="1:11" s="219" customFormat="1" ht="9" customHeight="1">
      <c r="A556" s="220" t="s">
        <v>55</v>
      </c>
      <c r="B556" s="262">
        <f t="shared" si="31"/>
        <v>0</v>
      </c>
      <c r="C556" s="285">
        <v>0</v>
      </c>
      <c r="D556" s="285">
        <v>0</v>
      </c>
      <c r="E556" s="285">
        <v>0</v>
      </c>
      <c r="F556" s="285">
        <v>0</v>
      </c>
      <c r="G556" s="285">
        <v>0</v>
      </c>
      <c r="H556" s="285">
        <v>0</v>
      </c>
      <c r="I556" s="285">
        <v>0</v>
      </c>
      <c r="J556" s="285">
        <v>0</v>
      </c>
      <c r="K556" s="285">
        <v>0</v>
      </c>
    </row>
    <row r="557" spans="1:11" s="219" customFormat="1" ht="9" customHeight="1">
      <c r="A557" s="220" t="s">
        <v>56</v>
      </c>
      <c r="B557" s="262">
        <f t="shared" si="31"/>
        <v>0</v>
      </c>
      <c r="C557" s="262">
        <v>0</v>
      </c>
      <c r="D557" s="262">
        <v>0</v>
      </c>
      <c r="E557" s="262">
        <v>0</v>
      </c>
      <c r="F557" s="262">
        <v>0</v>
      </c>
      <c r="G557" s="262">
        <v>0</v>
      </c>
      <c r="H557" s="262">
        <v>0</v>
      </c>
      <c r="I557" s="262">
        <v>0</v>
      </c>
      <c r="J557" s="262">
        <v>0</v>
      </c>
      <c r="K557" s="262">
        <v>0</v>
      </c>
    </row>
    <row r="558" spans="1:11" s="219" customFormat="1" ht="9" customHeight="1">
      <c r="A558" s="225" t="s">
        <v>57</v>
      </c>
      <c r="B558" s="289">
        <f t="shared" si="31"/>
        <v>0</v>
      </c>
      <c r="C558" s="289">
        <v>0</v>
      </c>
      <c r="D558" s="289">
        <v>0</v>
      </c>
      <c r="E558" s="289">
        <v>0</v>
      </c>
      <c r="F558" s="289">
        <v>0</v>
      </c>
      <c r="G558" s="289">
        <v>0</v>
      </c>
      <c r="H558" s="289">
        <v>0</v>
      </c>
      <c r="I558" s="289">
        <v>0</v>
      </c>
      <c r="J558" s="289">
        <v>0</v>
      </c>
      <c r="K558" s="289">
        <v>0</v>
      </c>
    </row>
    <row r="559" spans="1:11" s="219" customFormat="1" ht="9" customHeight="1">
      <c r="A559" s="220" t="s">
        <v>58</v>
      </c>
      <c r="B559" s="262">
        <f t="shared" si="31"/>
        <v>41</v>
      </c>
      <c r="C559" s="285">
        <v>11</v>
      </c>
      <c r="D559" s="285">
        <v>1</v>
      </c>
      <c r="E559" s="285">
        <v>1</v>
      </c>
      <c r="F559" s="285">
        <v>6</v>
      </c>
      <c r="G559" s="285">
        <v>0</v>
      </c>
      <c r="H559" s="285">
        <v>0</v>
      </c>
      <c r="I559" s="285">
        <v>1</v>
      </c>
      <c r="J559" s="285">
        <v>1</v>
      </c>
      <c r="K559" s="285">
        <v>20</v>
      </c>
    </row>
    <row r="560" spans="1:11" s="219" customFormat="1" ht="9" customHeight="1">
      <c r="A560" s="220" t="s">
        <v>59</v>
      </c>
      <c r="B560" s="262">
        <f t="shared" si="31"/>
        <v>0</v>
      </c>
      <c r="C560" s="285">
        <v>0</v>
      </c>
      <c r="D560" s="285">
        <v>0</v>
      </c>
      <c r="E560" s="285">
        <v>0</v>
      </c>
      <c r="F560" s="285">
        <v>0</v>
      </c>
      <c r="G560" s="285">
        <v>0</v>
      </c>
      <c r="H560" s="285">
        <v>0</v>
      </c>
      <c r="I560" s="285">
        <v>0</v>
      </c>
      <c r="J560" s="285">
        <v>0</v>
      </c>
      <c r="K560" s="285">
        <v>0</v>
      </c>
    </row>
    <row r="561" spans="1:11" s="219" customFormat="1" ht="9" customHeight="1">
      <c r="A561" s="220" t="s">
        <v>60</v>
      </c>
      <c r="B561" s="262">
        <f t="shared" si="31"/>
        <v>0</v>
      </c>
      <c r="C561" s="285">
        <v>0</v>
      </c>
      <c r="D561" s="285">
        <v>0</v>
      </c>
      <c r="E561" s="285">
        <v>0</v>
      </c>
      <c r="F561" s="285">
        <v>0</v>
      </c>
      <c r="G561" s="285">
        <v>0</v>
      </c>
      <c r="H561" s="285">
        <v>0</v>
      </c>
      <c r="I561" s="285">
        <v>0</v>
      </c>
      <c r="J561" s="285">
        <v>0</v>
      </c>
      <c r="K561" s="285">
        <v>0</v>
      </c>
    </row>
    <row r="562" spans="1:11" s="219" customFormat="1" ht="9" customHeight="1">
      <c r="A562" s="225" t="s">
        <v>61</v>
      </c>
      <c r="B562" s="289">
        <f t="shared" si="31"/>
        <v>0</v>
      </c>
      <c r="C562" s="286">
        <v>0</v>
      </c>
      <c r="D562" s="286">
        <v>0</v>
      </c>
      <c r="E562" s="286">
        <v>0</v>
      </c>
      <c r="F562" s="286">
        <v>0</v>
      </c>
      <c r="G562" s="286">
        <v>0</v>
      </c>
      <c r="H562" s="286">
        <v>0</v>
      </c>
      <c r="I562" s="286">
        <v>0</v>
      </c>
      <c r="J562" s="286">
        <v>0</v>
      </c>
      <c r="K562" s="286">
        <v>0</v>
      </c>
    </row>
    <row r="563" spans="1:11" s="219" customFormat="1" ht="9" customHeight="1">
      <c r="A563" s="220" t="s">
        <v>62</v>
      </c>
      <c r="B563" s="262">
        <f t="shared" si="31"/>
        <v>0</v>
      </c>
      <c r="C563" s="262">
        <v>0</v>
      </c>
      <c r="D563" s="262">
        <v>0</v>
      </c>
      <c r="E563" s="262">
        <v>0</v>
      </c>
      <c r="F563" s="262">
        <v>0</v>
      </c>
      <c r="G563" s="262">
        <v>0</v>
      </c>
      <c r="H563" s="262">
        <v>0</v>
      </c>
      <c r="I563" s="262">
        <v>0</v>
      </c>
      <c r="J563" s="262">
        <v>0</v>
      </c>
      <c r="K563" s="262">
        <v>0</v>
      </c>
    </row>
    <row r="564" spans="1:11" s="219" customFormat="1" ht="9" customHeight="1">
      <c r="A564" s="220" t="s">
        <v>63</v>
      </c>
      <c r="B564" s="262">
        <f t="shared" si="31"/>
        <v>1</v>
      </c>
      <c r="C564" s="285">
        <v>0</v>
      </c>
      <c r="D564" s="285">
        <v>0</v>
      </c>
      <c r="E564" s="285">
        <v>0</v>
      </c>
      <c r="F564" s="285">
        <v>0</v>
      </c>
      <c r="G564" s="285">
        <v>0</v>
      </c>
      <c r="H564" s="285">
        <v>0</v>
      </c>
      <c r="I564" s="285">
        <v>0</v>
      </c>
      <c r="J564" s="285">
        <v>0</v>
      </c>
      <c r="K564" s="285">
        <v>1</v>
      </c>
    </row>
    <row r="565" spans="1:11" s="219" customFormat="1" ht="9" customHeight="1">
      <c r="A565" s="220" t="s">
        <v>64</v>
      </c>
      <c r="B565" s="262">
        <f t="shared" si="31"/>
        <v>0</v>
      </c>
      <c r="C565" s="262">
        <v>0</v>
      </c>
      <c r="D565" s="262">
        <v>0</v>
      </c>
      <c r="E565" s="262">
        <v>0</v>
      </c>
      <c r="F565" s="262">
        <v>0</v>
      </c>
      <c r="G565" s="262">
        <v>0</v>
      </c>
      <c r="H565" s="262">
        <v>0</v>
      </c>
      <c r="I565" s="262">
        <v>0</v>
      </c>
      <c r="J565" s="262">
        <v>0</v>
      </c>
      <c r="K565" s="262">
        <v>0</v>
      </c>
    </row>
    <row r="566" spans="1:11" s="219" customFormat="1" ht="9" customHeight="1">
      <c r="A566" s="225" t="s">
        <v>65</v>
      </c>
      <c r="B566" s="289">
        <f t="shared" si="31"/>
        <v>6</v>
      </c>
      <c r="C566" s="286">
        <v>4</v>
      </c>
      <c r="D566" s="286">
        <v>0</v>
      </c>
      <c r="E566" s="286">
        <v>0</v>
      </c>
      <c r="F566" s="286">
        <v>2</v>
      </c>
      <c r="G566" s="286">
        <v>0</v>
      </c>
      <c r="H566" s="286">
        <v>0</v>
      </c>
      <c r="I566" s="286">
        <v>0</v>
      </c>
      <c r="J566" s="286">
        <v>0</v>
      </c>
      <c r="K566" s="286">
        <v>0</v>
      </c>
    </row>
    <row r="567" spans="1:11" s="219" customFormat="1" ht="9" customHeight="1">
      <c r="A567" s="220" t="s">
        <v>66</v>
      </c>
      <c r="B567" s="262">
        <f t="shared" si="31"/>
        <v>0</v>
      </c>
      <c r="C567" s="262">
        <v>0</v>
      </c>
      <c r="D567" s="262">
        <v>0</v>
      </c>
      <c r="E567" s="262">
        <v>0</v>
      </c>
      <c r="F567" s="262">
        <v>0</v>
      </c>
      <c r="G567" s="262">
        <v>0</v>
      </c>
      <c r="H567" s="262">
        <v>0</v>
      </c>
      <c r="I567" s="262">
        <v>0</v>
      </c>
      <c r="J567" s="242">
        <v>0</v>
      </c>
      <c r="K567" s="242">
        <v>0</v>
      </c>
    </row>
    <row r="568" spans="1:11" s="219" customFormat="1" ht="9" customHeight="1">
      <c r="A568" s="220" t="s">
        <v>67</v>
      </c>
      <c r="B568" s="262">
        <f t="shared" si="31"/>
        <v>0</v>
      </c>
      <c r="C568" s="262">
        <v>0</v>
      </c>
      <c r="D568" s="262">
        <v>0</v>
      </c>
      <c r="E568" s="262">
        <v>0</v>
      </c>
      <c r="F568" s="262">
        <v>0</v>
      </c>
      <c r="G568" s="262">
        <v>0</v>
      </c>
      <c r="H568" s="262">
        <v>0</v>
      </c>
      <c r="I568" s="262">
        <v>0</v>
      </c>
      <c r="J568" s="262">
        <v>0</v>
      </c>
      <c r="K568" s="262">
        <v>0</v>
      </c>
    </row>
    <row r="569" spans="1:11" s="219" customFormat="1" ht="9" customHeight="1">
      <c r="A569" s="220" t="s">
        <v>68</v>
      </c>
      <c r="B569" s="262">
        <f t="shared" si="31"/>
        <v>0</v>
      </c>
      <c r="C569" s="262">
        <v>0</v>
      </c>
      <c r="D569" s="262">
        <v>0</v>
      </c>
      <c r="E569" s="262">
        <v>0</v>
      </c>
      <c r="F569" s="262">
        <v>0</v>
      </c>
      <c r="G569" s="262">
        <v>0</v>
      </c>
      <c r="H569" s="262">
        <v>0</v>
      </c>
      <c r="I569" s="262">
        <v>0</v>
      </c>
      <c r="J569" s="262">
        <v>0</v>
      </c>
      <c r="K569" s="262">
        <v>0</v>
      </c>
    </row>
    <row r="570" spans="1:11" s="219" customFormat="1" ht="9" customHeight="1">
      <c r="A570" s="225" t="s">
        <v>69</v>
      </c>
      <c r="B570" s="289">
        <f t="shared" si="31"/>
        <v>0</v>
      </c>
      <c r="C570" s="286">
        <v>0</v>
      </c>
      <c r="D570" s="286">
        <v>0</v>
      </c>
      <c r="E570" s="286">
        <v>0</v>
      </c>
      <c r="F570" s="286">
        <v>0</v>
      </c>
      <c r="G570" s="286">
        <v>0</v>
      </c>
      <c r="H570" s="286">
        <v>0</v>
      </c>
      <c r="I570" s="286">
        <v>0</v>
      </c>
      <c r="J570" s="286">
        <v>0</v>
      </c>
      <c r="K570" s="286">
        <v>0</v>
      </c>
    </row>
    <row r="571" spans="1:11" s="219" customFormat="1" ht="9" customHeight="1">
      <c r="A571" s="220" t="s">
        <v>70</v>
      </c>
      <c r="B571" s="262">
        <f t="shared" si="31"/>
        <v>0</v>
      </c>
      <c r="C571" s="262">
        <v>0</v>
      </c>
      <c r="D571" s="262">
        <v>0</v>
      </c>
      <c r="E571" s="262">
        <v>0</v>
      </c>
      <c r="F571" s="262">
        <v>0</v>
      </c>
      <c r="G571" s="262">
        <v>0</v>
      </c>
      <c r="H571" s="262">
        <v>0</v>
      </c>
      <c r="I571" s="262">
        <v>0</v>
      </c>
      <c r="J571" s="262">
        <v>0</v>
      </c>
      <c r="K571" s="262">
        <v>0</v>
      </c>
    </row>
    <row r="572" spans="1:11" s="219" customFormat="1" ht="9" customHeight="1">
      <c r="A572" s="220" t="s">
        <v>71</v>
      </c>
      <c r="B572" s="262">
        <f t="shared" si="31"/>
        <v>0</v>
      </c>
      <c r="C572" s="285">
        <v>0</v>
      </c>
      <c r="D572" s="285">
        <v>0</v>
      </c>
      <c r="E572" s="285">
        <v>0</v>
      </c>
      <c r="F572" s="285">
        <v>0</v>
      </c>
      <c r="G572" s="285">
        <v>0</v>
      </c>
      <c r="H572" s="285">
        <v>0</v>
      </c>
      <c r="I572" s="285">
        <v>0</v>
      </c>
      <c r="J572" s="285">
        <v>0</v>
      </c>
      <c r="K572" s="285">
        <v>0</v>
      </c>
    </row>
    <row r="573" spans="1:11" s="219" customFormat="1" ht="9" customHeight="1">
      <c r="A573" s="220" t="s">
        <v>72</v>
      </c>
      <c r="B573" s="262">
        <f t="shared" si="31"/>
        <v>0</v>
      </c>
      <c r="C573" s="285">
        <v>0</v>
      </c>
      <c r="D573" s="285">
        <v>0</v>
      </c>
      <c r="E573" s="285">
        <v>0</v>
      </c>
      <c r="F573" s="285">
        <v>0</v>
      </c>
      <c r="G573" s="285">
        <v>0</v>
      </c>
      <c r="H573" s="285">
        <v>0</v>
      </c>
      <c r="I573" s="285">
        <v>0</v>
      </c>
      <c r="J573" s="285">
        <v>0</v>
      </c>
      <c r="K573" s="285">
        <v>0</v>
      </c>
    </row>
    <row r="574" spans="1:11" s="219" customFormat="1" ht="9" customHeight="1">
      <c r="A574" s="225" t="s">
        <v>73</v>
      </c>
      <c r="B574" s="289">
        <f t="shared" si="31"/>
        <v>0</v>
      </c>
      <c r="C574" s="289">
        <v>0</v>
      </c>
      <c r="D574" s="289">
        <v>0</v>
      </c>
      <c r="E574" s="289">
        <v>0</v>
      </c>
      <c r="F574" s="289">
        <v>0</v>
      </c>
      <c r="G574" s="289">
        <v>0</v>
      </c>
      <c r="H574" s="289">
        <v>0</v>
      </c>
      <c r="I574" s="289">
        <v>0</v>
      </c>
      <c r="J574" s="289">
        <v>0</v>
      </c>
      <c r="K574" s="289">
        <v>0</v>
      </c>
    </row>
    <row r="575" spans="1:11" s="219" customFormat="1" ht="9" customHeight="1">
      <c r="A575" s="220" t="s">
        <v>74</v>
      </c>
      <c r="B575" s="262">
        <f t="shared" si="31"/>
        <v>0</v>
      </c>
      <c r="C575" s="285">
        <v>0</v>
      </c>
      <c r="D575" s="285">
        <v>0</v>
      </c>
      <c r="E575" s="285">
        <v>0</v>
      </c>
      <c r="F575" s="285">
        <v>0</v>
      </c>
      <c r="G575" s="285">
        <v>0</v>
      </c>
      <c r="H575" s="285">
        <v>0</v>
      </c>
      <c r="I575" s="285">
        <v>0</v>
      </c>
      <c r="J575" s="285">
        <v>0</v>
      </c>
      <c r="K575" s="285">
        <v>0</v>
      </c>
    </row>
    <row r="576" spans="1:11" s="219" customFormat="1" ht="9" customHeight="1">
      <c r="A576" s="220" t="s">
        <v>75</v>
      </c>
      <c r="B576" s="262">
        <f t="shared" si="31"/>
        <v>2</v>
      </c>
      <c r="C576" s="285">
        <v>2</v>
      </c>
      <c r="D576" s="285">
        <v>0</v>
      </c>
      <c r="E576" s="285">
        <v>0</v>
      </c>
      <c r="F576" s="285">
        <v>0</v>
      </c>
      <c r="G576" s="285">
        <v>0</v>
      </c>
      <c r="H576" s="285">
        <v>0</v>
      </c>
      <c r="I576" s="285">
        <v>0</v>
      </c>
      <c r="J576" s="285">
        <v>0</v>
      </c>
      <c r="K576" s="285">
        <v>0</v>
      </c>
    </row>
    <row r="577" spans="1:11" s="219" customFormat="1" ht="9" customHeight="1">
      <c r="A577" s="220" t="s">
        <v>76</v>
      </c>
      <c r="B577" s="262">
        <f t="shared" si="31"/>
        <v>0</v>
      </c>
      <c r="C577" s="262">
        <v>0</v>
      </c>
      <c r="D577" s="262">
        <v>0</v>
      </c>
      <c r="E577" s="262">
        <v>0</v>
      </c>
      <c r="F577" s="262">
        <v>0</v>
      </c>
      <c r="G577" s="262">
        <v>0</v>
      </c>
      <c r="H577" s="262">
        <v>0</v>
      </c>
      <c r="I577" s="262">
        <v>0</v>
      </c>
      <c r="J577" s="262">
        <v>0</v>
      </c>
      <c r="K577" s="262">
        <v>0</v>
      </c>
    </row>
    <row r="578" spans="1:11" s="219" customFormat="1" ht="9" customHeight="1">
      <c r="A578" s="225" t="s">
        <v>77</v>
      </c>
      <c r="B578" s="289">
        <f t="shared" si="31"/>
        <v>0</v>
      </c>
      <c r="C578" s="289">
        <v>0</v>
      </c>
      <c r="D578" s="289">
        <v>0</v>
      </c>
      <c r="E578" s="289">
        <v>0</v>
      </c>
      <c r="F578" s="289">
        <v>0</v>
      </c>
      <c r="G578" s="289">
        <v>0</v>
      </c>
      <c r="H578" s="289">
        <v>0</v>
      </c>
      <c r="I578" s="289">
        <v>0</v>
      </c>
      <c r="J578" s="289">
        <v>0</v>
      </c>
      <c r="K578" s="289">
        <v>0</v>
      </c>
    </row>
    <row r="579" spans="1:11" s="219" customFormat="1" ht="9" customHeight="1">
      <c r="A579" s="220" t="s">
        <v>78</v>
      </c>
      <c r="B579" s="262">
        <f t="shared" si="31"/>
        <v>0</v>
      </c>
      <c r="C579" s="285">
        <v>0</v>
      </c>
      <c r="D579" s="285">
        <v>0</v>
      </c>
      <c r="E579" s="285">
        <v>0</v>
      </c>
      <c r="F579" s="285">
        <v>0</v>
      </c>
      <c r="G579" s="285">
        <v>0</v>
      </c>
      <c r="H579" s="285">
        <v>0</v>
      </c>
      <c r="I579" s="285">
        <v>0</v>
      </c>
      <c r="J579" s="285">
        <v>0</v>
      </c>
      <c r="K579" s="285">
        <v>0</v>
      </c>
    </row>
    <row r="580" spans="1:11" s="219" customFormat="1" ht="9" customHeight="1">
      <c r="A580" s="220" t="s">
        <v>79</v>
      </c>
      <c r="B580" s="262">
        <f t="shared" si="31"/>
        <v>0</v>
      </c>
      <c r="C580" s="262">
        <v>0</v>
      </c>
      <c r="D580" s="262">
        <v>0</v>
      </c>
      <c r="E580" s="262">
        <v>0</v>
      </c>
      <c r="F580" s="262">
        <v>0</v>
      </c>
      <c r="G580" s="262">
        <v>0</v>
      </c>
      <c r="H580" s="262">
        <v>0</v>
      </c>
      <c r="I580" s="262">
        <v>0</v>
      </c>
      <c r="J580" s="262">
        <v>0</v>
      </c>
      <c r="K580" s="262">
        <v>0</v>
      </c>
    </row>
    <row r="581" spans="1:11" s="219" customFormat="1" ht="9" customHeight="1">
      <c r="A581" s="220" t="s">
        <v>80</v>
      </c>
      <c r="B581" s="262">
        <f t="shared" si="31"/>
        <v>1</v>
      </c>
      <c r="C581" s="285">
        <v>0</v>
      </c>
      <c r="D581" s="285">
        <v>0</v>
      </c>
      <c r="E581" s="285">
        <v>0</v>
      </c>
      <c r="F581" s="285">
        <v>1</v>
      </c>
      <c r="G581" s="285">
        <v>0</v>
      </c>
      <c r="H581" s="285">
        <v>0</v>
      </c>
      <c r="I581" s="285">
        <v>0</v>
      </c>
      <c r="J581" s="285">
        <v>0</v>
      </c>
      <c r="K581" s="285">
        <v>0</v>
      </c>
    </row>
    <row r="582" spans="1:11" s="219" customFormat="1" ht="9" customHeight="1">
      <c r="A582" s="225" t="s">
        <v>81</v>
      </c>
      <c r="B582" s="289">
        <f t="shared" si="31"/>
        <v>4</v>
      </c>
      <c r="C582" s="289">
        <v>0</v>
      </c>
      <c r="D582" s="289">
        <v>0</v>
      </c>
      <c r="E582" s="289">
        <v>0</v>
      </c>
      <c r="F582" s="289">
        <v>4</v>
      </c>
      <c r="G582" s="289">
        <v>0</v>
      </c>
      <c r="H582" s="289">
        <v>0</v>
      </c>
      <c r="I582" s="289">
        <v>0</v>
      </c>
      <c r="J582" s="289">
        <v>0</v>
      </c>
      <c r="K582" s="289">
        <v>0</v>
      </c>
    </row>
    <row r="583" spans="1:11" s="219" customFormat="1" ht="9" customHeight="1">
      <c r="A583" s="253"/>
      <c r="B583" s="356"/>
      <c r="C583" s="356"/>
      <c r="D583" s="356"/>
      <c r="E583" s="356"/>
      <c r="F583" s="356"/>
      <c r="G583" s="356"/>
      <c r="H583" s="356"/>
      <c r="I583" s="356"/>
      <c r="J583" s="353"/>
      <c r="K583" s="313"/>
    </row>
    <row r="584" spans="1:11" s="219" customFormat="1" ht="9" customHeight="1">
      <c r="A584" s="328">
        <v>2016</v>
      </c>
      <c r="B584" s="242"/>
      <c r="C584" s="242"/>
      <c r="D584" s="242"/>
      <c r="E584" s="242"/>
      <c r="F584" s="242"/>
      <c r="G584" s="242"/>
      <c r="H584" s="242"/>
      <c r="I584" s="242"/>
      <c r="J584" s="242"/>
      <c r="K584" s="242"/>
    </row>
    <row r="585" spans="1:11" s="219" customFormat="1" ht="9" customHeight="1">
      <c r="A585" s="222" t="s">
        <v>102</v>
      </c>
      <c r="B585" s="261">
        <f t="shared" ref="B585:K585" si="32">SUM(B587:B618)</f>
        <v>46</v>
      </c>
      <c r="C585" s="261">
        <f t="shared" si="32"/>
        <v>10</v>
      </c>
      <c r="D585" s="261">
        <f t="shared" si="32"/>
        <v>10</v>
      </c>
      <c r="E585" s="261">
        <f t="shared" si="32"/>
        <v>0</v>
      </c>
      <c r="F585" s="261">
        <f t="shared" si="32"/>
        <v>5</v>
      </c>
      <c r="G585" s="261">
        <f t="shared" si="32"/>
        <v>0</v>
      </c>
      <c r="H585" s="261">
        <f t="shared" si="32"/>
        <v>0</v>
      </c>
      <c r="I585" s="261">
        <f t="shared" si="32"/>
        <v>1</v>
      </c>
      <c r="J585" s="261">
        <f t="shared" si="32"/>
        <v>4</v>
      </c>
      <c r="K585" s="261">
        <f t="shared" si="32"/>
        <v>16</v>
      </c>
    </row>
    <row r="586" spans="1:11" s="219" customFormat="1" ht="3.95" customHeight="1">
      <c r="A586" s="222"/>
      <c r="B586" s="243"/>
      <c r="C586" s="243"/>
      <c r="D586" s="243"/>
      <c r="E586" s="243"/>
      <c r="F586" s="243"/>
      <c r="G586" s="243"/>
      <c r="H586" s="243"/>
      <c r="I586" s="243"/>
      <c r="J586" s="243"/>
      <c r="K586" s="243"/>
    </row>
    <row r="587" spans="1:11" s="219" customFormat="1" ht="9" customHeight="1">
      <c r="A587" s="220" t="s">
        <v>50</v>
      </c>
      <c r="B587" s="262">
        <f>SUM(C587:K587)</f>
        <v>0</v>
      </c>
      <c r="C587" s="262">
        <v>0</v>
      </c>
      <c r="D587" s="262">
        <v>0</v>
      </c>
      <c r="E587" s="262">
        <v>0</v>
      </c>
      <c r="F587" s="262">
        <v>0</v>
      </c>
      <c r="G587" s="262">
        <v>0</v>
      </c>
      <c r="H587" s="262">
        <v>0</v>
      </c>
      <c r="I587" s="262">
        <v>0</v>
      </c>
      <c r="J587" s="262">
        <v>0</v>
      </c>
      <c r="K587" s="262">
        <v>0</v>
      </c>
    </row>
    <row r="588" spans="1:11" s="219" customFormat="1" ht="9" customHeight="1">
      <c r="A588" s="220" t="s">
        <v>51</v>
      </c>
      <c r="B588" s="262">
        <f>SUM(C588:K588)</f>
        <v>0</v>
      </c>
      <c r="C588" s="285">
        <v>0</v>
      </c>
      <c r="D588" s="285">
        <v>0</v>
      </c>
      <c r="E588" s="285">
        <v>0</v>
      </c>
      <c r="F588" s="285">
        <v>0</v>
      </c>
      <c r="G588" s="285">
        <v>0</v>
      </c>
      <c r="H588" s="285">
        <v>0</v>
      </c>
      <c r="I588" s="285">
        <v>0</v>
      </c>
      <c r="J588" s="285">
        <v>0</v>
      </c>
      <c r="K588" s="285">
        <v>0</v>
      </c>
    </row>
    <row r="589" spans="1:11" s="219" customFormat="1" ht="9" customHeight="1">
      <c r="A589" s="220" t="s">
        <v>52</v>
      </c>
      <c r="B589" s="262">
        <f t="shared" ref="B589:B618" si="33">SUM(C589:K589)</f>
        <v>2</v>
      </c>
      <c r="C589" s="262">
        <v>0</v>
      </c>
      <c r="D589" s="262">
        <v>0</v>
      </c>
      <c r="E589" s="262">
        <v>0</v>
      </c>
      <c r="F589" s="262">
        <v>2</v>
      </c>
      <c r="G589" s="262">
        <v>0</v>
      </c>
      <c r="H589" s="262">
        <v>0</v>
      </c>
      <c r="I589" s="262">
        <v>0</v>
      </c>
      <c r="J589" s="262">
        <v>0</v>
      </c>
      <c r="K589" s="262">
        <v>0</v>
      </c>
    </row>
    <row r="590" spans="1:11" s="219" customFormat="1" ht="9" customHeight="1">
      <c r="A590" s="225" t="s">
        <v>53</v>
      </c>
      <c r="B590" s="289">
        <f t="shared" si="33"/>
        <v>0</v>
      </c>
      <c r="C590" s="289">
        <v>0</v>
      </c>
      <c r="D590" s="289">
        <v>0</v>
      </c>
      <c r="E590" s="289">
        <v>0</v>
      </c>
      <c r="F590" s="289">
        <v>0</v>
      </c>
      <c r="G590" s="289">
        <v>0</v>
      </c>
      <c r="H590" s="289">
        <v>0</v>
      </c>
      <c r="I590" s="289">
        <v>0</v>
      </c>
      <c r="J590" s="245">
        <v>0</v>
      </c>
      <c r="K590" s="245">
        <v>0</v>
      </c>
    </row>
    <row r="591" spans="1:11" s="219" customFormat="1" ht="9" customHeight="1">
      <c r="A591" s="220" t="s">
        <v>54</v>
      </c>
      <c r="B591" s="262">
        <f t="shared" si="33"/>
        <v>0</v>
      </c>
      <c r="C591" s="285">
        <v>0</v>
      </c>
      <c r="D591" s="285">
        <v>0</v>
      </c>
      <c r="E591" s="285">
        <v>0</v>
      </c>
      <c r="F591" s="285">
        <v>0</v>
      </c>
      <c r="G591" s="285">
        <v>0</v>
      </c>
      <c r="H591" s="285">
        <v>0</v>
      </c>
      <c r="I591" s="285">
        <v>0</v>
      </c>
      <c r="J591" s="285">
        <v>0</v>
      </c>
      <c r="K591" s="285">
        <v>0</v>
      </c>
    </row>
    <row r="592" spans="1:11" s="219" customFormat="1" ht="9" customHeight="1">
      <c r="A592" s="220" t="s">
        <v>55</v>
      </c>
      <c r="B592" s="262">
        <f t="shared" si="33"/>
        <v>1</v>
      </c>
      <c r="C592" s="285">
        <v>0</v>
      </c>
      <c r="D592" s="285">
        <v>0</v>
      </c>
      <c r="E592" s="285">
        <v>0</v>
      </c>
      <c r="F592" s="285">
        <v>1</v>
      </c>
      <c r="G592" s="285">
        <v>0</v>
      </c>
      <c r="H592" s="285">
        <v>0</v>
      </c>
      <c r="I592" s="285">
        <v>0</v>
      </c>
      <c r="J592" s="285">
        <v>0</v>
      </c>
      <c r="K592" s="285">
        <v>0</v>
      </c>
    </row>
    <row r="593" spans="1:11" s="219" customFormat="1" ht="9" customHeight="1">
      <c r="A593" s="220" t="s">
        <v>56</v>
      </c>
      <c r="B593" s="262">
        <f t="shared" si="33"/>
        <v>0</v>
      </c>
      <c r="C593" s="262">
        <v>0</v>
      </c>
      <c r="D593" s="262">
        <v>0</v>
      </c>
      <c r="E593" s="262">
        <v>0</v>
      </c>
      <c r="F593" s="262">
        <v>0</v>
      </c>
      <c r="G593" s="262">
        <v>0</v>
      </c>
      <c r="H593" s="262">
        <v>0</v>
      </c>
      <c r="I593" s="262">
        <v>0</v>
      </c>
      <c r="J593" s="262">
        <v>0</v>
      </c>
      <c r="K593" s="262">
        <v>0</v>
      </c>
    </row>
    <row r="594" spans="1:11" s="219" customFormat="1" ht="9" customHeight="1">
      <c r="A594" s="225" t="s">
        <v>57</v>
      </c>
      <c r="B594" s="289">
        <f t="shared" si="33"/>
        <v>0</v>
      </c>
      <c r="C594" s="289">
        <v>0</v>
      </c>
      <c r="D594" s="289">
        <v>0</v>
      </c>
      <c r="E594" s="289">
        <v>0</v>
      </c>
      <c r="F594" s="289">
        <v>0</v>
      </c>
      <c r="G594" s="289">
        <v>0</v>
      </c>
      <c r="H594" s="289">
        <v>0</v>
      </c>
      <c r="I594" s="289">
        <v>0</v>
      </c>
      <c r="J594" s="289">
        <v>0</v>
      </c>
      <c r="K594" s="289">
        <v>0</v>
      </c>
    </row>
    <row r="595" spans="1:11" s="219" customFormat="1" ht="9" customHeight="1">
      <c r="A595" s="220" t="s">
        <v>58</v>
      </c>
      <c r="B595" s="262">
        <f t="shared" si="33"/>
        <v>31</v>
      </c>
      <c r="C595" s="285">
        <v>7</v>
      </c>
      <c r="D595" s="285">
        <v>7</v>
      </c>
      <c r="E595" s="285">
        <v>0</v>
      </c>
      <c r="F595" s="285">
        <v>0</v>
      </c>
      <c r="G595" s="285">
        <v>0</v>
      </c>
      <c r="H595" s="285">
        <v>0</v>
      </c>
      <c r="I595" s="285">
        <v>1</v>
      </c>
      <c r="J595" s="285">
        <v>2</v>
      </c>
      <c r="K595" s="285">
        <v>14</v>
      </c>
    </row>
    <row r="596" spans="1:11" s="219" customFormat="1" ht="9" customHeight="1">
      <c r="A596" s="220" t="s">
        <v>59</v>
      </c>
      <c r="B596" s="262">
        <f t="shared" si="33"/>
        <v>1</v>
      </c>
      <c r="C596" s="285">
        <v>1</v>
      </c>
      <c r="D596" s="285">
        <v>0</v>
      </c>
      <c r="E596" s="285">
        <v>0</v>
      </c>
      <c r="F596" s="285">
        <v>0</v>
      </c>
      <c r="G596" s="285">
        <v>0</v>
      </c>
      <c r="H596" s="285">
        <v>0</v>
      </c>
      <c r="I596" s="285">
        <v>0</v>
      </c>
      <c r="J596" s="285">
        <v>0</v>
      </c>
      <c r="K596" s="285">
        <v>0</v>
      </c>
    </row>
    <row r="597" spans="1:11" s="219" customFormat="1" ht="9" customHeight="1">
      <c r="A597" s="220" t="s">
        <v>60</v>
      </c>
      <c r="B597" s="262">
        <f t="shared" si="33"/>
        <v>0</v>
      </c>
      <c r="C597" s="285">
        <v>0</v>
      </c>
      <c r="D597" s="285">
        <v>0</v>
      </c>
      <c r="E597" s="285">
        <v>0</v>
      </c>
      <c r="F597" s="285">
        <v>0</v>
      </c>
      <c r="G597" s="285">
        <v>0</v>
      </c>
      <c r="H597" s="285">
        <v>0</v>
      </c>
      <c r="I597" s="285">
        <v>0</v>
      </c>
      <c r="J597" s="285">
        <v>0</v>
      </c>
      <c r="K597" s="285">
        <v>0</v>
      </c>
    </row>
    <row r="598" spans="1:11" s="219" customFormat="1" ht="9" customHeight="1">
      <c r="A598" s="225" t="s">
        <v>61</v>
      </c>
      <c r="B598" s="289">
        <f t="shared" si="33"/>
        <v>0</v>
      </c>
      <c r="C598" s="286">
        <v>0</v>
      </c>
      <c r="D598" s="286">
        <v>0</v>
      </c>
      <c r="E598" s="286">
        <v>0</v>
      </c>
      <c r="F598" s="286">
        <v>0</v>
      </c>
      <c r="G598" s="286">
        <v>0</v>
      </c>
      <c r="H598" s="286">
        <v>0</v>
      </c>
      <c r="I598" s="286">
        <v>0</v>
      </c>
      <c r="J598" s="286">
        <v>0</v>
      </c>
      <c r="K598" s="286">
        <v>0</v>
      </c>
    </row>
    <row r="599" spans="1:11" s="219" customFormat="1" ht="9" customHeight="1">
      <c r="A599" s="220" t="s">
        <v>62</v>
      </c>
      <c r="B599" s="262">
        <f t="shared" si="33"/>
        <v>0</v>
      </c>
      <c r="C599" s="262">
        <v>0</v>
      </c>
      <c r="D599" s="262">
        <v>0</v>
      </c>
      <c r="E599" s="262">
        <v>0</v>
      </c>
      <c r="F599" s="262">
        <v>0</v>
      </c>
      <c r="G599" s="262">
        <v>0</v>
      </c>
      <c r="H599" s="262">
        <v>0</v>
      </c>
      <c r="I599" s="262">
        <v>0</v>
      </c>
      <c r="J599" s="262">
        <v>0</v>
      </c>
      <c r="K599" s="262">
        <v>0</v>
      </c>
    </row>
    <row r="600" spans="1:11" s="219" customFormat="1" ht="9" customHeight="1">
      <c r="A600" s="220" t="s">
        <v>63</v>
      </c>
      <c r="B600" s="262">
        <f t="shared" si="33"/>
        <v>7</v>
      </c>
      <c r="C600" s="285">
        <v>1</v>
      </c>
      <c r="D600" s="285">
        <v>3</v>
      </c>
      <c r="E600" s="285">
        <v>0</v>
      </c>
      <c r="F600" s="285">
        <v>0</v>
      </c>
      <c r="G600" s="285">
        <v>0</v>
      </c>
      <c r="H600" s="285">
        <v>0</v>
      </c>
      <c r="I600" s="285">
        <v>0</v>
      </c>
      <c r="J600" s="285">
        <v>1</v>
      </c>
      <c r="K600" s="285">
        <v>2</v>
      </c>
    </row>
    <row r="601" spans="1:11" s="219" customFormat="1" ht="9" customHeight="1">
      <c r="A601" s="220" t="s">
        <v>64</v>
      </c>
      <c r="B601" s="262">
        <f t="shared" si="33"/>
        <v>0</v>
      </c>
      <c r="C601" s="262">
        <v>0</v>
      </c>
      <c r="D601" s="262">
        <v>0</v>
      </c>
      <c r="E601" s="262">
        <v>0</v>
      </c>
      <c r="F601" s="262">
        <v>0</v>
      </c>
      <c r="G601" s="262">
        <v>0</v>
      </c>
      <c r="H601" s="262">
        <v>0</v>
      </c>
      <c r="I601" s="262">
        <v>0</v>
      </c>
      <c r="J601" s="262">
        <v>0</v>
      </c>
      <c r="K601" s="262">
        <v>0</v>
      </c>
    </row>
    <row r="602" spans="1:11" s="219" customFormat="1" ht="9" customHeight="1">
      <c r="A602" s="225" t="s">
        <v>65</v>
      </c>
      <c r="B602" s="289">
        <f t="shared" si="33"/>
        <v>1</v>
      </c>
      <c r="C602" s="286">
        <v>0</v>
      </c>
      <c r="D602" s="286">
        <v>0</v>
      </c>
      <c r="E602" s="286">
        <v>0</v>
      </c>
      <c r="F602" s="286">
        <v>1</v>
      </c>
      <c r="G602" s="286">
        <v>0</v>
      </c>
      <c r="H602" s="286">
        <v>0</v>
      </c>
      <c r="I602" s="286">
        <v>0</v>
      </c>
      <c r="J602" s="286">
        <v>0</v>
      </c>
      <c r="K602" s="286">
        <v>0</v>
      </c>
    </row>
    <row r="603" spans="1:11" s="219" customFormat="1" ht="9" customHeight="1">
      <c r="A603" s="220" t="s">
        <v>66</v>
      </c>
      <c r="B603" s="262">
        <f t="shared" si="33"/>
        <v>0</v>
      </c>
      <c r="C603" s="262">
        <v>0</v>
      </c>
      <c r="D603" s="262">
        <v>0</v>
      </c>
      <c r="E603" s="262">
        <v>0</v>
      </c>
      <c r="F603" s="262">
        <v>0</v>
      </c>
      <c r="G603" s="262">
        <v>0</v>
      </c>
      <c r="H603" s="262">
        <v>0</v>
      </c>
      <c r="I603" s="262">
        <v>0</v>
      </c>
      <c r="J603" s="242">
        <v>0</v>
      </c>
      <c r="K603" s="242">
        <v>0</v>
      </c>
    </row>
    <row r="604" spans="1:11" s="219" customFormat="1" ht="9" customHeight="1">
      <c r="A604" s="220" t="s">
        <v>67</v>
      </c>
      <c r="B604" s="262">
        <f t="shared" si="33"/>
        <v>0</v>
      </c>
      <c r="C604" s="262">
        <v>0</v>
      </c>
      <c r="D604" s="262">
        <v>0</v>
      </c>
      <c r="E604" s="262">
        <v>0</v>
      </c>
      <c r="F604" s="262">
        <v>0</v>
      </c>
      <c r="G604" s="262">
        <v>0</v>
      </c>
      <c r="H604" s="262">
        <v>0</v>
      </c>
      <c r="I604" s="262">
        <v>0</v>
      </c>
      <c r="J604" s="262">
        <v>0</v>
      </c>
      <c r="K604" s="262">
        <v>0</v>
      </c>
    </row>
    <row r="605" spans="1:11" s="219" customFormat="1" ht="9" customHeight="1">
      <c r="A605" s="220" t="s">
        <v>68</v>
      </c>
      <c r="B605" s="262">
        <f t="shared" si="33"/>
        <v>0</v>
      </c>
      <c r="C605" s="262">
        <v>0</v>
      </c>
      <c r="D605" s="262">
        <v>0</v>
      </c>
      <c r="E605" s="262">
        <v>0</v>
      </c>
      <c r="F605" s="262">
        <v>0</v>
      </c>
      <c r="G605" s="262">
        <v>0</v>
      </c>
      <c r="H605" s="262">
        <v>0</v>
      </c>
      <c r="I605" s="262">
        <v>0</v>
      </c>
      <c r="J605" s="262">
        <v>0</v>
      </c>
      <c r="K605" s="262">
        <v>0</v>
      </c>
    </row>
    <row r="606" spans="1:11" s="219" customFormat="1" ht="9" customHeight="1">
      <c r="A606" s="225" t="s">
        <v>69</v>
      </c>
      <c r="B606" s="289">
        <f t="shared" si="33"/>
        <v>0</v>
      </c>
      <c r="C606" s="286">
        <v>0</v>
      </c>
      <c r="D606" s="286">
        <v>0</v>
      </c>
      <c r="E606" s="286">
        <v>0</v>
      </c>
      <c r="F606" s="286">
        <v>0</v>
      </c>
      <c r="G606" s="286">
        <v>0</v>
      </c>
      <c r="H606" s="286">
        <v>0</v>
      </c>
      <c r="I606" s="286">
        <v>0</v>
      </c>
      <c r="J606" s="286">
        <v>0</v>
      </c>
      <c r="K606" s="286">
        <v>0</v>
      </c>
    </row>
    <row r="607" spans="1:11" s="219" customFormat="1" ht="9" customHeight="1">
      <c r="A607" s="220" t="s">
        <v>70</v>
      </c>
      <c r="B607" s="262">
        <f t="shared" si="33"/>
        <v>0</v>
      </c>
      <c r="C607" s="262">
        <v>0</v>
      </c>
      <c r="D607" s="262">
        <v>0</v>
      </c>
      <c r="E607" s="262">
        <v>0</v>
      </c>
      <c r="F607" s="262">
        <v>0</v>
      </c>
      <c r="G607" s="262">
        <v>0</v>
      </c>
      <c r="H607" s="262">
        <v>0</v>
      </c>
      <c r="I607" s="262">
        <v>0</v>
      </c>
      <c r="J607" s="262">
        <v>0</v>
      </c>
      <c r="K607" s="262">
        <v>0</v>
      </c>
    </row>
    <row r="608" spans="1:11" s="219" customFormat="1" ht="9" customHeight="1">
      <c r="A608" s="220" t="s">
        <v>71</v>
      </c>
      <c r="B608" s="262">
        <f t="shared" si="33"/>
        <v>1</v>
      </c>
      <c r="C608" s="285">
        <v>0</v>
      </c>
      <c r="D608" s="285">
        <v>0</v>
      </c>
      <c r="E608" s="285">
        <v>0</v>
      </c>
      <c r="F608" s="285">
        <v>0</v>
      </c>
      <c r="G608" s="285">
        <v>0</v>
      </c>
      <c r="H608" s="285">
        <v>0</v>
      </c>
      <c r="I608" s="285">
        <v>0</v>
      </c>
      <c r="J608" s="285">
        <v>1</v>
      </c>
      <c r="K608" s="285">
        <v>0</v>
      </c>
    </row>
    <row r="609" spans="1:11" s="219" customFormat="1" ht="9" customHeight="1">
      <c r="A609" s="220" t="s">
        <v>72</v>
      </c>
      <c r="B609" s="262">
        <f t="shared" si="33"/>
        <v>0</v>
      </c>
      <c r="C609" s="285">
        <v>0</v>
      </c>
      <c r="D609" s="285">
        <v>0</v>
      </c>
      <c r="E609" s="285">
        <v>0</v>
      </c>
      <c r="F609" s="285">
        <v>0</v>
      </c>
      <c r="G609" s="285">
        <v>0</v>
      </c>
      <c r="H609" s="285">
        <v>0</v>
      </c>
      <c r="I609" s="285">
        <v>0</v>
      </c>
      <c r="J609" s="285">
        <v>0</v>
      </c>
      <c r="K609" s="285">
        <v>0</v>
      </c>
    </row>
    <row r="610" spans="1:11" s="219" customFormat="1" ht="9" customHeight="1">
      <c r="A610" s="225" t="s">
        <v>73</v>
      </c>
      <c r="B610" s="289">
        <f t="shared" si="33"/>
        <v>0</v>
      </c>
      <c r="C610" s="289">
        <v>0</v>
      </c>
      <c r="D610" s="289">
        <v>0</v>
      </c>
      <c r="E610" s="289">
        <v>0</v>
      </c>
      <c r="F610" s="289">
        <v>0</v>
      </c>
      <c r="G610" s="289">
        <v>0</v>
      </c>
      <c r="H610" s="289">
        <v>0</v>
      </c>
      <c r="I610" s="289">
        <v>0</v>
      </c>
      <c r="J610" s="289">
        <v>0</v>
      </c>
      <c r="K610" s="289">
        <v>0</v>
      </c>
    </row>
    <row r="611" spans="1:11" s="219" customFormat="1" ht="9" customHeight="1">
      <c r="A611" s="220" t="s">
        <v>74</v>
      </c>
      <c r="B611" s="262">
        <f t="shared" si="33"/>
        <v>0</v>
      </c>
      <c r="C611" s="285">
        <v>0</v>
      </c>
      <c r="D611" s="285">
        <v>0</v>
      </c>
      <c r="E611" s="285">
        <v>0</v>
      </c>
      <c r="F611" s="285">
        <v>0</v>
      </c>
      <c r="G611" s="285">
        <v>0</v>
      </c>
      <c r="H611" s="285">
        <v>0</v>
      </c>
      <c r="I611" s="285">
        <v>0</v>
      </c>
      <c r="J611" s="285">
        <v>0</v>
      </c>
      <c r="K611" s="285">
        <v>0</v>
      </c>
    </row>
    <row r="612" spans="1:11" s="219" customFormat="1" ht="9" customHeight="1">
      <c r="A612" s="220" t="s">
        <v>75</v>
      </c>
      <c r="B612" s="262">
        <f t="shared" si="33"/>
        <v>0</v>
      </c>
      <c r="C612" s="285">
        <v>0</v>
      </c>
      <c r="D612" s="285">
        <v>0</v>
      </c>
      <c r="E612" s="285">
        <v>0</v>
      </c>
      <c r="F612" s="285">
        <v>0</v>
      </c>
      <c r="G612" s="285">
        <v>0</v>
      </c>
      <c r="H612" s="285">
        <v>0</v>
      </c>
      <c r="I612" s="285">
        <v>0</v>
      </c>
      <c r="J612" s="285">
        <v>0</v>
      </c>
      <c r="K612" s="285">
        <v>0</v>
      </c>
    </row>
    <row r="613" spans="1:11" s="219" customFormat="1" ht="9" customHeight="1">
      <c r="A613" s="220" t="s">
        <v>76</v>
      </c>
      <c r="B613" s="262">
        <f t="shared" si="33"/>
        <v>0</v>
      </c>
      <c r="C613" s="262">
        <v>0</v>
      </c>
      <c r="D613" s="262">
        <v>0</v>
      </c>
      <c r="E613" s="262">
        <v>0</v>
      </c>
      <c r="F613" s="262">
        <v>0</v>
      </c>
      <c r="G613" s="262">
        <v>0</v>
      </c>
      <c r="H613" s="262">
        <v>0</v>
      </c>
      <c r="I613" s="262">
        <v>0</v>
      </c>
      <c r="J613" s="262">
        <v>0</v>
      </c>
      <c r="K613" s="262">
        <v>0</v>
      </c>
    </row>
    <row r="614" spans="1:11" s="219" customFormat="1" ht="9" customHeight="1">
      <c r="A614" s="225" t="s">
        <v>77</v>
      </c>
      <c r="B614" s="289">
        <f t="shared" si="33"/>
        <v>1</v>
      </c>
      <c r="C614" s="289">
        <v>1</v>
      </c>
      <c r="D614" s="289">
        <v>0</v>
      </c>
      <c r="E614" s="289">
        <v>0</v>
      </c>
      <c r="F614" s="289">
        <v>0</v>
      </c>
      <c r="G614" s="289">
        <v>0</v>
      </c>
      <c r="H614" s="289">
        <v>0</v>
      </c>
      <c r="I614" s="289">
        <v>0</v>
      </c>
      <c r="J614" s="289">
        <v>0</v>
      </c>
      <c r="K614" s="289">
        <v>0</v>
      </c>
    </row>
    <row r="615" spans="1:11" s="219" customFormat="1" ht="9" customHeight="1">
      <c r="A615" s="220" t="s">
        <v>78</v>
      </c>
      <c r="B615" s="262">
        <f t="shared" si="33"/>
        <v>0</v>
      </c>
      <c r="C615" s="285">
        <v>0</v>
      </c>
      <c r="D615" s="285">
        <v>0</v>
      </c>
      <c r="E615" s="285">
        <v>0</v>
      </c>
      <c r="F615" s="285">
        <v>0</v>
      </c>
      <c r="G615" s="285">
        <v>0</v>
      </c>
      <c r="H615" s="285">
        <v>0</v>
      </c>
      <c r="I615" s="285">
        <v>0</v>
      </c>
      <c r="J615" s="285">
        <v>0</v>
      </c>
      <c r="K615" s="285">
        <v>0</v>
      </c>
    </row>
    <row r="616" spans="1:11" s="219" customFormat="1" ht="9" customHeight="1">
      <c r="A616" s="220" t="s">
        <v>79</v>
      </c>
      <c r="B616" s="262">
        <f t="shared" si="33"/>
        <v>1</v>
      </c>
      <c r="C616" s="262">
        <v>0</v>
      </c>
      <c r="D616" s="262">
        <v>0</v>
      </c>
      <c r="E616" s="262">
        <v>0</v>
      </c>
      <c r="F616" s="262">
        <v>1</v>
      </c>
      <c r="G616" s="262">
        <v>0</v>
      </c>
      <c r="H616" s="262">
        <v>0</v>
      </c>
      <c r="I616" s="262">
        <v>0</v>
      </c>
      <c r="J616" s="262">
        <v>0</v>
      </c>
      <c r="K616" s="262">
        <v>0</v>
      </c>
    </row>
    <row r="617" spans="1:11" s="219" customFormat="1" ht="9" customHeight="1">
      <c r="A617" s="220" t="s">
        <v>80</v>
      </c>
      <c r="B617" s="262">
        <f t="shared" si="33"/>
        <v>0</v>
      </c>
      <c r="C617" s="285">
        <v>0</v>
      </c>
      <c r="D617" s="285">
        <v>0</v>
      </c>
      <c r="E617" s="285">
        <v>0</v>
      </c>
      <c r="F617" s="285">
        <v>0</v>
      </c>
      <c r="G617" s="285">
        <v>0</v>
      </c>
      <c r="H617" s="285">
        <v>0</v>
      </c>
      <c r="I617" s="285">
        <v>0</v>
      </c>
      <c r="J617" s="285">
        <v>0</v>
      </c>
      <c r="K617" s="285">
        <v>0</v>
      </c>
    </row>
    <row r="618" spans="1:11" s="219" customFormat="1" ht="9" customHeight="1">
      <c r="A618" s="225" t="s">
        <v>81</v>
      </c>
      <c r="B618" s="289">
        <f t="shared" si="33"/>
        <v>0</v>
      </c>
      <c r="C618" s="289">
        <v>0</v>
      </c>
      <c r="D618" s="289">
        <v>0</v>
      </c>
      <c r="E618" s="289">
        <v>0</v>
      </c>
      <c r="F618" s="289">
        <v>0</v>
      </c>
      <c r="G618" s="289">
        <v>0</v>
      </c>
      <c r="H618" s="289">
        <v>0</v>
      </c>
      <c r="I618" s="289">
        <v>0</v>
      </c>
      <c r="J618" s="289">
        <v>0</v>
      </c>
      <c r="K618" s="289">
        <v>0</v>
      </c>
    </row>
    <row r="619" spans="1:11" s="219" customFormat="1" ht="9" customHeight="1">
      <c r="A619" s="253"/>
      <c r="B619" s="356"/>
      <c r="C619" s="356"/>
      <c r="D619" s="356"/>
      <c r="E619" s="356"/>
      <c r="F619" s="356"/>
      <c r="G619" s="356"/>
      <c r="H619" s="356"/>
      <c r="I619" s="356"/>
      <c r="J619" s="353"/>
      <c r="K619" s="313"/>
    </row>
    <row r="620" spans="1:11" s="219" customFormat="1" ht="9" customHeight="1">
      <c r="A620" s="328">
        <v>2017</v>
      </c>
      <c r="B620" s="242"/>
      <c r="C620" s="242"/>
      <c r="D620" s="242"/>
      <c r="E620" s="242"/>
      <c r="F620" s="242"/>
      <c r="G620" s="242"/>
      <c r="H620" s="242"/>
      <c r="I620" s="242"/>
      <c r="J620" s="242"/>
      <c r="K620" s="242"/>
    </row>
    <row r="621" spans="1:11" s="219" customFormat="1" ht="9" customHeight="1">
      <c r="A621" s="222" t="s">
        <v>102</v>
      </c>
      <c r="B621" s="261">
        <f t="shared" ref="B621:K621" si="34">SUM(B623:B654)</f>
        <v>17</v>
      </c>
      <c r="C621" s="261">
        <f t="shared" si="34"/>
        <v>1</v>
      </c>
      <c r="D621" s="261">
        <f t="shared" si="34"/>
        <v>5</v>
      </c>
      <c r="E621" s="261">
        <f t="shared" si="34"/>
        <v>0</v>
      </c>
      <c r="F621" s="261">
        <f t="shared" si="34"/>
        <v>3</v>
      </c>
      <c r="G621" s="261">
        <f t="shared" si="34"/>
        <v>0</v>
      </c>
      <c r="H621" s="261">
        <f t="shared" si="34"/>
        <v>0</v>
      </c>
      <c r="I621" s="261">
        <f t="shared" si="34"/>
        <v>0</v>
      </c>
      <c r="J621" s="261">
        <f t="shared" si="34"/>
        <v>0</v>
      </c>
      <c r="K621" s="261">
        <f t="shared" si="34"/>
        <v>8</v>
      </c>
    </row>
    <row r="622" spans="1:11" s="219" customFormat="1" ht="3.95" customHeight="1">
      <c r="A622" s="222"/>
      <c r="B622" s="243"/>
      <c r="C622" s="243"/>
      <c r="D622" s="243"/>
      <c r="E622" s="243"/>
      <c r="F622" s="243"/>
      <c r="G622" s="243"/>
      <c r="H622" s="243"/>
      <c r="I622" s="243"/>
      <c r="J622" s="243"/>
      <c r="K622" s="243"/>
    </row>
    <row r="623" spans="1:11" s="219" customFormat="1" ht="9" customHeight="1">
      <c r="A623" s="220" t="s">
        <v>50</v>
      </c>
      <c r="B623" s="262">
        <f>SUM(C623:K623)</f>
        <v>0</v>
      </c>
      <c r="C623" s="262">
        <v>0</v>
      </c>
      <c r="D623" s="262">
        <v>0</v>
      </c>
      <c r="E623" s="262">
        <v>0</v>
      </c>
      <c r="F623" s="262">
        <v>0</v>
      </c>
      <c r="G623" s="262">
        <v>0</v>
      </c>
      <c r="H623" s="262">
        <v>0</v>
      </c>
      <c r="I623" s="262">
        <v>0</v>
      </c>
      <c r="J623" s="262">
        <v>0</v>
      </c>
      <c r="K623" s="262">
        <v>0</v>
      </c>
    </row>
    <row r="624" spans="1:11" s="219" customFormat="1" ht="9" customHeight="1">
      <c r="A624" s="220" t="s">
        <v>51</v>
      </c>
      <c r="B624" s="262">
        <f>SUM(C624:K624)</f>
        <v>0</v>
      </c>
      <c r="C624" s="285">
        <v>0</v>
      </c>
      <c r="D624" s="285">
        <v>0</v>
      </c>
      <c r="E624" s="285">
        <v>0</v>
      </c>
      <c r="F624" s="285">
        <v>0</v>
      </c>
      <c r="G624" s="285">
        <v>0</v>
      </c>
      <c r="H624" s="285">
        <v>0</v>
      </c>
      <c r="I624" s="285">
        <v>0</v>
      </c>
      <c r="J624" s="285">
        <v>0</v>
      </c>
      <c r="K624" s="285">
        <v>0</v>
      </c>
    </row>
    <row r="625" spans="1:11" s="219" customFormat="1" ht="9" customHeight="1">
      <c r="A625" s="220" t="s">
        <v>52</v>
      </c>
      <c r="B625" s="262">
        <f t="shared" ref="B625:B654" si="35">SUM(C625:K625)</f>
        <v>0</v>
      </c>
      <c r="C625" s="262">
        <v>0</v>
      </c>
      <c r="D625" s="262">
        <v>0</v>
      </c>
      <c r="E625" s="262">
        <v>0</v>
      </c>
      <c r="F625" s="262">
        <v>0</v>
      </c>
      <c r="G625" s="262">
        <v>0</v>
      </c>
      <c r="H625" s="262">
        <v>0</v>
      </c>
      <c r="I625" s="262">
        <v>0</v>
      </c>
      <c r="J625" s="262">
        <v>0</v>
      </c>
      <c r="K625" s="262">
        <v>0</v>
      </c>
    </row>
    <row r="626" spans="1:11" s="219" customFormat="1" ht="9" customHeight="1">
      <c r="A626" s="225" t="s">
        <v>53</v>
      </c>
      <c r="B626" s="289">
        <f t="shared" si="35"/>
        <v>1</v>
      </c>
      <c r="C626" s="289">
        <v>0</v>
      </c>
      <c r="D626" s="289">
        <v>0</v>
      </c>
      <c r="E626" s="289">
        <v>0</v>
      </c>
      <c r="F626" s="289">
        <v>1</v>
      </c>
      <c r="G626" s="289">
        <v>0</v>
      </c>
      <c r="H626" s="289">
        <v>0</v>
      </c>
      <c r="I626" s="289">
        <v>0</v>
      </c>
      <c r="J626" s="245">
        <v>0</v>
      </c>
      <c r="K626" s="245">
        <v>0</v>
      </c>
    </row>
    <row r="627" spans="1:11" s="219" customFormat="1" ht="9" customHeight="1">
      <c r="A627" s="220" t="s">
        <v>54</v>
      </c>
      <c r="B627" s="262">
        <f t="shared" si="35"/>
        <v>0</v>
      </c>
      <c r="C627" s="285">
        <v>0</v>
      </c>
      <c r="D627" s="285">
        <v>0</v>
      </c>
      <c r="E627" s="285">
        <v>0</v>
      </c>
      <c r="F627" s="285">
        <v>0</v>
      </c>
      <c r="G627" s="285">
        <v>0</v>
      </c>
      <c r="H627" s="285">
        <v>0</v>
      </c>
      <c r="I627" s="285">
        <v>0</v>
      </c>
      <c r="J627" s="285">
        <v>0</v>
      </c>
      <c r="K627" s="285">
        <v>0</v>
      </c>
    </row>
    <row r="628" spans="1:11" s="219" customFormat="1" ht="9" customHeight="1">
      <c r="A628" s="220" t="s">
        <v>55</v>
      </c>
      <c r="B628" s="262">
        <f t="shared" si="35"/>
        <v>0</v>
      </c>
      <c r="C628" s="285">
        <v>0</v>
      </c>
      <c r="D628" s="285">
        <v>0</v>
      </c>
      <c r="E628" s="285">
        <v>0</v>
      </c>
      <c r="F628" s="285">
        <v>0</v>
      </c>
      <c r="G628" s="285">
        <v>0</v>
      </c>
      <c r="H628" s="285">
        <v>0</v>
      </c>
      <c r="I628" s="285">
        <v>0</v>
      </c>
      <c r="J628" s="285">
        <v>0</v>
      </c>
      <c r="K628" s="285">
        <v>0</v>
      </c>
    </row>
    <row r="629" spans="1:11" s="219" customFormat="1" ht="9" customHeight="1">
      <c r="A629" s="220" t="s">
        <v>56</v>
      </c>
      <c r="B629" s="262">
        <f t="shared" si="35"/>
        <v>0</v>
      </c>
      <c r="C629" s="262">
        <v>0</v>
      </c>
      <c r="D629" s="262">
        <v>0</v>
      </c>
      <c r="E629" s="262">
        <v>0</v>
      </c>
      <c r="F629" s="262">
        <v>0</v>
      </c>
      <c r="G629" s="262">
        <v>0</v>
      </c>
      <c r="H629" s="262">
        <v>0</v>
      </c>
      <c r="I629" s="262">
        <v>0</v>
      </c>
      <c r="J629" s="262">
        <v>0</v>
      </c>
      <c r="K629" s="262">
        <v>0</v>
      </c>
    </row>
    <row r="630" spans="1:11" s="219" customFormat="1" ht="9" customHeight="1">
      <c r="A630" s="225" t="s">
        <v>57</v>
      </c>
      <c r="B630" s="289">
        <f t="shared" si="35"/>
        <v>0</v>
      </c>
      <c r="C630" s="289">
        <v>0</v>
      </c>
      <c r="D630" s="289">
        <v>0</v>
      </c>
      <c r="E630" s="289">
        <v>0</v>
      </c>
      <c r="F630" s="289">
        <v>0</v>
      </c>
      <c r="G630" s="289">
        <v>0</v>
      </c>
      <c r="H630" s="289">
        <v>0</v>
      </c>
      <c r="I630" s="289">
        <v>0</v>
      </c>
      <c r="J630" s="289">
        <v>0</v>
      </c>
      <c r="K630" s="289">
        <v>0</v>
      </c>
    </row>
    <row r="631" spans="1:11" s="219" customFormat="1" ht="9" customHeight="1">
      <c r="A631" s="220" t="s">
        <v>58</v>
      </c>
      <c r="B631" s="262">
        <f t="shared" si="35"/>
        <v>10</v>
      </c>
      <c r="C631" s="285">
        <v>0</v>
      </c>
      <c r="D631" s="285">
        <v>3</v>
      </c>
      <c r="E631" s="285">
        <v>0</v>
      </c>
      <c r="F631" s="285">
        <v>0</v>
      </c>
      <c r="G631" s="285">
        <v>0</v>
      </c>
      <c r="H631" s="285">
        <v>0</v>
      </c>
      <c r="I631" s="285">
        <v>0</v>
      </c>
      <c r="J631" s="285">
        <v>0</v>
      </c>
      <c r="K631" s="285">
        <v>7</v>
      </c>
    </row>
    <row r="632" spans="1:11" s="219" customFormat="1" ht="9" customHeight="1">
      <c r="A632" s="220" t="s">
        <v>59</v>
      </c>
      <c r="B632" s="262">
        <f t="shared" si="35"/>
        <v>0</v>
      </c>
      <c r="C632" s="285">
        <v>0</v>
      </c>
      <c r="D632" s="285">
        <v>0</v>
      </c>
      <c r="E632" s="285">
        <v>0</v>
      </c>
      <c r="F632" s="285">
        <v>0</v>
      </c>
      <c r="G632" s="285">
        <v>0</v>
      </c>
      <c r="H632" s="285">
        <v>0</v>
      </c>
      <c r="I632" s="285">
        <v>0</v>
      </c>
      <c r="J632" s="285">
        <v>0</v>
      </c>
      <c r="K632" s="285">
        <v>0</v>
      </c>
    </row>
    <row r="633" spans="1:11" s="219" customFormat="1" ht="9" customHeight="1">
      <c r="A633" s="220" t="s">
        <v>60</v>
      </c>
      <c r="B633" s="262">
        <f t="shared" si="35"/>
        <v>0</v>
      </c>
      <c r="C633" s="285">
        <v>0</v>
      </c>
      <c r="D633" s="285">
        <v>0</v>
      </c>
      <c r="E633" s="285">
        <v>0</v>
      </c>
      <c r="F633" s="285">
        <v>0</v>
      </c>
      <c r="G633" s="285">
        <v>0</v>
      </c>
      <c r="H633" s="285">
        <v>0</v>
      </c>
      <c r="I633" s="285">
        <v>0</v>
      </c>
      <c r="J633" s="285">
        <v>0</v>
      </c>
      <c r="K633" s="285">
        <v>0</v>
      </c>
    </row>
    <row r="634" spans="1:11" s="219" customFormat="1" ht="9" customHeight="1">
      <c r="A634" s="225" t="s">
        <v>61</v>
      </c>
      <c r="B634" s="289">
        <f t="shared" si="35"/>
        <v>0</v>
      </c>
      <c r="C634" s="286">
        <v>0</v>
      </c>
      <c r="D634" s="286">
        <v>0</v>
      </c>
      <c r="E634" s="286">
        <v>0</v>
      </c>
      <c r="F634" s="286">
        <v>0</v>
      </c>
      <c r="G634" s="286">
        <v>0</v>
      </c>
      <c r="H634" s="286">
        <v>0</v>
      </c>
      <c r="I634" s="286">
        <v>0</v>
      </c>
      <c r="J634" s="286">
        <v>0</v>
      </c>
      <c r="K634" s="286">
        <v>0</v>
      </c>
    </row>
    <row r="635" spans="1:11" s="219" customFormat="1" ht="9" customHeight="1">
      <c r="A635" s="220" t="s">
        <v>62</v>
      </c>
      <c r="B635" s="262">
        <f t="shared" si="35"/>
        <v>0</v>
      </c>
      <c r="C635" s="262">
        <v>0</v>
      </c>
      <c r="D635" s="262">
        <v>0</v>
      </c>
      <c r="E635" s="262">
        <v>0</v>
      </c>
      <c r="F635" s="262">
        <v>0</v>
      </c>
      <c r="G635" s="262">
        <v>0</v>
      </c>
      <c r="H635" s="262">
        <v>0</v>
      </c>
      <c r="I635" s="262">
        <v>0</v>
      </c>
      <c r="J635" s="262">
        <v>0</v>
      </c>
      <c r="K635" s="262">
        <v>0</v>
      </c>
    </row>
    <row r="636" spans="1:11" s="219" customFormat="1" ht="9" customHeight="1">
      <c r="A636" s="220" t="s">
        <v>63</v>
      </c>
      <c r="B636" s="262">
        <f t="shared" si="35"/>
        <v>4</v>
      </c>
      <c r="C636" s="285">
        <v>0</v>
      </c>
      <c r="D636" s="285">
        <v>2</v>
      </c>
      <c r="E636" s="285">
        <v>0</v>
      </c>
      <c r="F636" s="285">
        <v>1</v>
      </c>
      <c r="G636" s="285">
        <v>0</v>
      </c>
      <c r="H636" s="285">
        <v>0</v>
      </c>
      <c r="I636" s="285">
        <v>0</v>
      </c>
      <c r="J636" s="285">
        <v>0</v>
      </c>
      <c r="K636" s="285">
        <v>1</v>
      </c>
    </row>
    <row r="637" spans="1:11" s="219" customFormat="1" ht="9" customHeight="1">
      <c r="A637" s="220" t="s">
        <v>64</v>
      </c>
      <c r="B637" s="262">
        <f t="shared" si="35"/>
        <v>0</v>
      </c>
      <c r="C637" s="262">
        <v>0</v>
      </c>
      <c r="D637" s="262">
        <v>0</v>
      </c>
      <c r="E637" s="262">
        <v>0</v>
      </c>
      <c r="F637" s="262">
        <v>0</v>
      </c>
      <c r="G637" s="262">
        <v>0</v>
      </c>
      <c r="H637" s="262">
        <v>0</v>
      </c>
      <c r="I637" s="262">
        <v>0</v>
      </c>
      <c r="J637" s="262">
        <v>0</v>
      </c>
      <c r="K637" s="262">
        <v>0</v>
      </c>
    </row>
    <row r="638" spans="1:11" s="219" customFormat="1" ht="9" customHeight="1">
      <c r="A638" s="225" t="s">
        <v>65</v>
      </c>
      <c r="B638" s="289">
        <f t="shared" si="35"/>
        <v>1</v>
      </c>
      <c r="C638" s="286">
        <v>0</v>
      </c>
      <c r="D638" s="286">
        <v>0</v>
      </c>
      <c r="E638" s="286">
        <v>0</v>
      </c>
      <c r="F638" s="286">
        <v>1</v>
      </c>
      <c r="G638" s="286">
        <v>0</v>
      </c>
      <c r="H638" s="286">
        <v>0</v>
      </c>
      <c r="I638" s="286">
        <v>0</v>
      </c>
      <c r="J638" s="286">
        <v>0</v>
      </c>
      <c r="K638" s="286">
        <v>0</v>
      </c>
    </row>
    <row r="639" spans="1:11" s="219" customFormat="1" ht="9" customHeight="1">
      <c r="A639" s="220" t="s">
        <v>66</v>
      </c>
      <c r="B639" s="262">
        <f t="shared" si="35"/>
        <v>0</v>
      </c>
      <c r="C639" s="262">
        <v>0</v>
      </c>
      <c r="D639" s="262">
        <v>0</v>
      </c>
      <c r="E639" s="262">
        <v>0</v>
      </c>
      <c r="F639" s="262">
        <v>0</v>
      </c>
      <c r="G639" s="262">
        <v>0</v>
      </c>
      <c r="H639" s="262">
        <v>0</v>
      </c>
      <c r="I639" s="262">
        <v>0</v>
      </c>
      <c r="J639" s="242">
        <v>0</v>
      </c>
      <c r="K639" s="242">
        <v>0</v>
      </c>
    </row>
    <row r="640" spans="1:11" s="219" customFormat="1" ht="9" customHeight="1">
      <c r="A640" s="220" t="s">
        <v>67</v>
      </c>
      <c r="B640" s="262">
        <f t="shared" si="35"/>
        <v>0</v>
      </c>
      <c r="C640" s="262">
        <v>0</v>
      </c>
      <c r="D640" s="262">
        <v>0</v>
      </c>
      <c r="E640" s="262">
        <v>0</v>
      </c>
      <c r="F640" s="262">
        <v>0</v>
      </c>
      <c r="G640" s="262">
        <v>0</v>
      </c>
      <c r="H640" s="262">
        <v>0</v>
      </c>
      <c r="I640" s="262">
        <v>0</v>
      </c>
      <c r="J640" s="262">
        <v>0</v>
      </c>
      <c r="K640" s="262">
        <v>0</v>
      </c>
    </row>
    <row r="641" spans="1:11" s="219" customFormat="1" ht="9" customHeight="1">
      <c r="A641" s="220" t="s">
        <v>68</v>
      </c>
      <c r="B641" s="262">
        <f t="shared" si="35"/>
        <v>0</v>
      </c>
      <c r="C641" s="262">
        <v>0</v>
      </c>
      <c r="D641" s="262">
        <v>0</v>
      </c>
      <c r="E641" s="262">
        <v>0</v>
      </c>
      <c r="F641" s="262">
        <v>0</v>
      </c>
      <c r="G641" s="262">
        <v>0</v>
      </c>
      <c r="H641" s="262">
        <v>0</v>
      </c>
      <c r="I641" s="262">
        <v>0</v>
      </c>
      <c r="J641" s="262">
        <v>0</v>
      </c>
      <c r="K641" s="262">
        <v>0</v>
      </c>
    </row>
    <row r="642" spans="1:11" s="219" customFormat="1" ht="9" customHeight="1">
      <c r="A642" s="225" t="s">
        <v>69</v>
      </c>
      <c r="B642" s="289">
        <f t="shared" si="35"/>
        <v>0</v>
      </c>
      <c r="C642" s="286">
        <v>0</v>
      </c>
      <c r="D642" s="286">
        <v>0</v>
      </c>
      <c r="E642" s="286">
        <v>0</v>
      </c>
      <c r="F642" s="286">
        <v>0</v>
      </c>
      <c r="G642" s="286">
        <v>0</v>
      </c>
      <c r="H642" s="286">
        <v>0</v>
      </c>
      <c r="I642" s="286">
        <v>0</v>
      </c>
      <c r="J642" s="286">
        <v>0</v>
      </c>
      <c r="K642" s="286">
        <v>0</v>
      </c>
    </row>
    <row r="643" spans="1:11" s="219" customFormat="1" ht="9" customHeight="1">
      <c r="A643" s="220" t="s">
        <v>70</v>
      </c>
      <c r="B643" s="262">
        <f t="shared" si="35"/>
        <v>0</v>
      </c>
      <c r="C643" s="262">
        <v>0</v>
      </c>
      <c r="D643" s="262">
        <v>0</v>
      </c>
      <c r="E643" s="262">
        <v>0</v>
      </c>
      <c r="F643" s="262">
        <v>0</v>
      </c>
      <c r="G643" s="262">
        <v>0</v>
      </c>
      <c r="H643" s="262">
        <v>0</v>
      </c>
      <c r="I643" s="262">
        <v>0</v>
      </c>
      <c r="J643" s="262">
        <v>0</v>
      </c>
      <c r="K643" s="262">
        <v>0</v>
      </c>
    </row>
    <row r="644" spans="1:11" s="219" customFormat="1" ht="9" customHeight="1">
      <c r="A644" s="220" t="s">
        <v>71</v>
      </c>
      <c r="B644" s="262">
        <f t="shared" si="35"/>
        <v>0</v>
      </c>
      <c r="C644" s="285">
        <v>0</v>
      </c>
      <c r="D644" s="285">
        <v>0</v>
      </c>
      <c r="E644" s="285">
        <v>0</v>
      </c>
      <c r="F644" s="285">
        <v>0</v>
      </c>
      <c r="G644" s="285">
        <v>0</v>
      </c>
      <c r="H644" s="285">
        <v>0</v>
      </c>
      <c r="I644" s="285">
        <v>0</v>
      </c>
      <c r="J644" s="285">
        <v>0</v>
      </c>
      <c r="K644" s="285">
        <v>0</v>
      </c>
    </row>
    <row r="645" spans="1:11" s="219" customFormat="1" ht="9" customHeight="1">
      <c r="A645" s="220" t="s">
        <v>72</v>
      </c>
      <c r="B645" s="262">
        <f t="shared" si="35"/>
        <v>0</v>
      </c>
      <c r="C645" s="285">
        <v>0</v>
      </c>
      <c r="D645" s="285">
        <v>0</v>
      </c>
      <c r="E645" s="285">
        <v>0</v>
      </c>
      <c r="F645" s="285">
        <v>0</v>
      </c>
      <c r="G645" s="285">
        <v>0</v>
      </c>
      <c r="H645" s="285">
        <v>0</v>
      </c>
      <c r="I645" s="285">
        <v>0</v>
      </c>
      <c r="J645" s="285">
        <v>0</v>
      </c>
      <c r="K645" s="285">
        <v>0</v>
      </c>
    </row>
    <row r="646" spans="1:11" s="219" customFormat="1" ht="9" customHeight="1">
      <c r="A646" s="225" t="s">
        <v>73</v>
      </c>
      <c r="B646" s="289">
        <f t="shared" si="35"/>
        <v>0</v>
      </c>
      <c r="C646" s="289">
        <v>0</v>
      </c>
      <c r="D646" s="289">
        <v>0</v>
      </c>
      <c r="E646" s="289">
        <v>0</v>
      </c>
      <c r="F646" s="289">
        <v>0</v>
      </c>
      <c r="G646" s="289">
        <v>0</v>
      </c>
      <c r="H646" s="289">
        <v>0</v>
      </c>
      <c r="I646" s="289">
        <v>0</v>
      </c>
      <c r="J646" s="289">
        <v>0</v>
      </c>
      <c r="K646" s="289">
        <v>0</v>
      </c>
    </row>
    <row r="647" spans="1:11" s="219" customFormat="1" ht="9" customHeight="1">
      <c r="A647" s="220" t="s">
        <v>74</v>
      </c>
      <c r="B647" s="262">
        <f t="shared" si="35"/>
        <v>0</v>
      </c>
      <c r="C647" s="285">
        <v>0</v>
      </c>
      <c r="D647" s="285">
        <v>0</v>
      </c>
      <c r="E647" s="285">
        <v>0</v>
      </c>
      <c r="F647" s="285">
        <v>0</v>
      </c>
      <c r="G647" s="285">
        <v>0</v>
      </c>
      <c r="H647" s="285">
        <v>0</v>
      </c>
      <c r="I647" s="285">
        <v>0</v>
      </c>
      <c r="J647" s="285">
        <v>0</v>
      </c>
      <c r="K647" s="285">
        <v>0</v>
      </c>
    </row>
    <row r="648" spans="1:11" s="219" customFormat="1" ht="9" customHeight="1">
      <c r="A648" s="220" t="s">
        <v>75</v>
      </c>
      <c r="B648" s="262">
        <f t="shared" si="35"/>
        <v>0</v>
      </c>
      <c r="C648" s="285">
        <v>0</v>
      </c>
      <c r="D648" s="285">
        <v>0</v>
      </c>
      <c r="E648" s="285">
        <v>0</v>
      </c>
      <c r="F648" s="285">
        <v>0</v>
      </c>
      <c r="G648" s="285">
        <v>0</v>
      </c>
      <c r="H648" s="285">
        <v>0</v>
      </c>
      <c r="I648" s="285">
        <v>0</v>
      </c>
      <c r="J648" s="285">
        <v>0</v>
      </c>
      <c r="K648" s="285">
        <v>0</v>
      </c>
    </row>
    <row r="649" spans="1:11" s="219" customFormat="1" ht="9" customHeight="1">
      <c r="A649" s="220" t="s">
        <v>76</v>
      </c>
      <c r="B649" s="262">
        <f t="shared" si="35"/>
        <v>0</v>
      </c>
      <c r="C649" s="262">
        <v>0</v>
      </c>
      <c r="D649" s="262">
        <v>0</v>
      </c>
      <c r="E649" s="262">
        <v>0</v>
      </c>
      <c r="F649" s="262">
        <v>0</v>
      </c>
      <c r="G649" s="262">
        <v>0</v>
      </c>
      <c r="H649" s="262">
        <v>0</v>
      </c>
      <c r="I649" s="262">
        <v>0</v>
      </c>
      <c r="J649" s="262">
        <v>0</v>
      </c>
      <c r="K649" s="262">
        <v>0</v>
      </c>
    </row>
    <row r="650" spans="1:11" s="219" customFormat="1" ht="9" customHeight="1">
      <c r="A650" s="225" t="s">
        <v>77</v>
      </c>
      <c r="B650" s="289">
        <f t="shared" si="35"/>
        <v>0</v>
      </c>
      <c r="C650" s="289">
        <v>0</v>
      </c>
      <c r="D650" s="289">
        <v>0</v>
      </c>
      <c r="E650" s="289">
        <v>0</v>
      </c>
      <c r="F650" s="289">
        <v>0</v>
      </c>
      <c r="G650" s="289">
        <v>0</v>
      </c>
      <c r="H650" s="289">
        <v>0</v>
      </c>
      <c r="I650" s="289">
        <v>0</v>
      </c>
      <c r="J650" s="289">
        <v>0</v>
      </c>
      <c r="K650" s="289">
        <v>0</v>
      </c>
    </row>
    <row r="651" spans="1:11" s="219" customFormat="1" ht="9" customHeight="1">
      <c r="A651" s="220" t="s">
        <v>78</v>
      </c>
      <c r="B651" s="262">
        <f t="shared" si="35"/>
        <v>1</v>
      </c>
      <c r="C651" s="285">
        <v>1</v>
      </c>
      <c r="D651" s="285">
        <v>0</v>
      </c>
      <c r="E651" s="285">
        <v>0</v>
      </c>
      <c r="F651" s="285">
        <v>0</v>
      </c>
      <c r="G651" s="285">
        <v>0</v>
      </c>
      <c r="H651" s="285">
        <v>0</v>
      </c>
      <c r="I651" s="285">
        <v>0</v>
      </c>
      <c r="J651" s="285">
        <v>0</v>
      </c>
      <c r="K651" s="285">
        <v>0</v>
      </c>
    </row>
    <row r="652" spans="1:11" s="219" customFormat="1" ht="9" customHeight="1">
      <c r="A652" s="220" t="s">
        <v>79</v>
      </c>
      <c r="B652" s="262">
        <f t="shared" si="35"/>
        <v>0</v>
      </c>
      <c r="C652" s="262">
        <v>0</v>
      </c>
      <c r="D652" s="262">
        <v>0</v>
      </c>
      <c r="E652" s="262">
        <v>0</v>
      </c>
      <c r="F652" s="262">
        <v>0</v>
      </c>
      <c r="G652" s="262">
        <v>0</v>
      </c>
      <c r="H652" s="262">
        <v>0</v>
      </c>
      <c r="I652" s="262">
        <v>0</v>
      </c>
      <c r="J652" s="262">
        <v>0</v>
      </c>
      <c r="K652" s="262">
        <v>0</v>
      </c>
    </row>
    <row r="653" spans="1:11" s="219" customFormat="1" ht="9" customHeight="1">
      <c r="A653" s="220" t="s">
        <v>80</v>
      </c>
      <c r="B653" s="262">
        <f t="shared" si="35"/>
        <v>0</v>
      </c>
      <c r="C653" s="285">
        <v>0</v>
      </c>
      <c r="D653" s="285">
        <v>0</v>
      </c>
      <c r="E653" s="285">
        <v>0</v>
      </c>
      <c r="F653" s="285">
        <v>0</v>
      </c>
      <c r="G653" s="285">
        <v>0</v>
      </c>
      <c r="H653" s="285">
        <v>0</v>
      </c>
      <c r="I653" s="285">
        <v>0</v>
      </c>
      <c r="J653" s="285">
        <v>0</v>
      </c>
      <c r="K653" s="285">
        <v>0</v>
      </c>
    </row>
    <row r="654" spans="1:11" s="219" customFormat="1" ht="9" customHeight="1">
      <c r="A654" s="225" t="s">
        <v>81</v>
      </c>
      <c r="B654" s="289">
        <f t="shared" si="35"/>
        <v>0</v>
      </c>
      <c r="C654" s="289">
        <v>0</v>
      </c>
      <c r="D654" s="289">
        <v>0</v>
      </c>
      <c r="E654" s="289">
        <v>0</v>
      </c>
      <c r="F654" s="289">
        <v>0</v>
      </c>
      <c r="G654" s="289">
        <v>0</v>
      </c>
      <c r="H654" s="289">
        <v>0</v>
      </c>
      <c r="I654" s="289">
        <v>0</v>
      </c>
      <c r="J654" s="289">
        <v>0</v>
      </c>
      <c r="K654" s="289">
        <v>0</v>
      </c>
    </row>
    <row r="655" spans="1:11" s="219" customFormat="1" ht="3" customHeight="1">
      <c r="A655" s="298"/>
      <c r="B655" s="347"/>
      <c r="C655" s="298"/>
      <c r="D655" s="298"/>
      <c r="E655" s="298"/>
      <c r="F655" s="298"/>
      <c r="G655" s="298"/>
      <c r="H655" s="298"/>
      <c r="I655" s="298"/>
      <c r="J655" s="298"/>
      <c r="K655" s="298"/>
    </row>
    <row r="656" spans="1:11" s="219" customFormat="1" ht="3" customHeight="1">
      <c r="A656" s="253"/>
      <c r="B656" s="256"/>
      <c r="C656" s="253"/>
      <c r="D656" s="253"/>
      <c r="E656" s="253"/>
      <c r="F656" s="253"/>
      <c r="G656" s="253"/>
      <c r="H656" s="253"/>
      <c r="I656" s="253"/>
      <c r="J656" s="253"/>
      <c r="K656" s="253"/>
    </row>
    <row r="657" spans="1:12" s="219" customFormat="1" ht="9" customHeight="1">
      <c r="A657" s="349" t="s">
        <v>324</v>
      </c>
      <c r="B657" s="256"/>
      <c r="C657" s="253"/>
      <c r="D657" s="253"/>
      <c r="E657" s="253"/>
      <c r="F657" s="253"/>
      <c r="G657" s="253"/>
      <c r="H657" s="253"/>
      <c r="I657" s="253"/>
      <c r="J657" s="253"/>
      <c r="K657" s="253"/>
    </row>
    <row r="658" spans="1:12" s="215" customFormat="1" ht="9" customHeight="1">
      <c r="A658" s="269" t="s">
        <v>170</v>
      </c>
    </row>
    <row r="659" spans="1:12" s="215" customFormat="1" ht="9" hidden="1" customHeight="1">
      <c r="A659" s="302"/>
      <c r="L659" s="215" t="s">
        <v>85</v>
      </c>
    </row>
    <row r="660" spans="1:12" s="215" customFormat="1" ht="9" hidden="1" customHeight="1">
      <c r="A660" s="302"/>
    </row>
    <row r="661" spans="1:12" s="215" customFormat="1" ht="9" hidden="1" customHeight="1">
      <c r="A661" s="302"/>
    </row>
    <row r="662" spans="1:12" ht="9" hidden="1" customHeight="1">
      <c r="A662" s="302"/>
    </row>
    <row r="663" spans="1:12" ht="9" hidden="1" customHeight="1">
      <c r="A663" s="302"/>
    </row>
    <row r="664" spans="1:12" ht="9" hidden="1" customHeight="1">
      <c r="A664" s="302"/>
    </row>
    <row r="665" spans="1:12" ht="9" hidden="1" customHeight="1">
      <c r="A665" s="302"/>
    </row>
    <row r="666" spans="1:12" ht="8.25" hidden="1" customHeight="1">
      <c r="A666" s="269"/>
    </row>
    <row r="667" spans="1:12" ht="11.25" customHeight="1"/>
  </sheetData>
  <sheetProtection sheet="1" objects="1" scenarios="1"/>
  <hyperlinks>
    <hyperlink ref="K1" location="Índice!A1" display="Cuadro 8.1"/>
  </hyperlinks>
  <printOptions horizontalCentered="1" verticalCentered="1" gridLinesSet="0"/>
  <pageMargins left="0.39370078740157483" right="0.39370078740157483" top="0.39370078740157483" bottom="0.19685039370078741" header="0" footer="0.19685039370078741"/>
  <pageSetup orientation="portrait" r:id="rId1"/>
  <headerFooter scaleWithDoc="0" alignWithMargins="0">
    <oddHeader>&amp;L&amp;"Arial,Normal"&amp;10&amp;K000080INEGI. Anuario estadístico y geográfico por entidad federativa 2017.</oddHeader>
  </headerFooter>
  <rowBreaks count="8" manualBreakCount="8">
    <brk id="79" max="10" man="1"/>
    <brk id="151" max="10" man="1"/>
    <brk id="223" max="10" man="1"/>
    <brk id="295" max="10" man="1"/>
    <brk id="367" max="10" man="1"/>
    <brk id="439" max="10" man="1"/>
    <brk id="511" max="10" man="1"/>
    <brk id="583" max="10"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W845"/>
  <sheetViews>
    <sheetView showGridLines="0" showRowColHeaders="0" zoomScale="130" zoomScaleNormal="130" workbookViewId="0"/>
  </sheetViews>
  <sheetFormatPr baseColWidth="10" defaultColWidth="0" defaultRowHeight="11.25" customHeight="1" zeroHeight="1"/>
  <cols>
    <col min="1" max="1" width="17.7109375" style="212" customWidth="1"/>
    <col min="2" max="2" width="5.140625" style="212" customWidth="1"/>
    <col min="3" max="3" width="1" style="212" customWidth="1"/>
    <col min="4" max="4" width="4.85546875" style="212" customWidth="1"/>
    <col min="5" max="5" width="7.28515625" style="212" customWidth="1"/>
    <col min="6" max="6" width="5.7109375" style="212" customWidth="1"/>
    <col min="7" max="7" width="6" style="212" customWidth="1"/>
    <col min="8" max="8" width="6.28515625" style="212" customWidth="1"/>
    <col min="9" max="9" width="6" style="212" customWidth="1"/>
    <col min="10" max="12" width="6.28515625" style="212" customWidth="1"/>
    <col min="13" max="13" width="6.7109375" style="212" customWidth="1"/>
    <col min="14" max="14" width="7" style="384" customWidth="1"/>
    <col min="15" max="15" width="0.85546875" style="212" customWidth="1"/>
    <col min="16" max="256" width="11.42578125" style="212" hidden="1"/>
    <col min="257" max="257" width="17.7109375" style="212" hidden="1" customWidth="1"/>
    <col min="258" max="258" width="5.140625" style="212" hidden="1" customWidth="1"/>
    <col min="259" max="259" width="1" style="212" hidden="1" customWidth="1"/>
    <col min="260" max="260" width="4.85546875" style="212" hidden="1" customWidth="1"/>
    <col min="261" max="261" width="7.28515625" style="212" hidden="1" customWidth="1"/>
    <col min="262" max="262" width="5.7109375" style="212" hidden="1" customWidth="1"/>
    <col min="263" max="263" width="6" style="212" hidden="1" customWidth="1"/>
    <col min="264" max="264" width="6.28515625" style="212" hidden="1" customWidth="1"/>
    <col min="265" max="265" width="6" style="212" hidden="1" customWidth="1"/>
    <col min="266" max="268" width="6.28515625" style="212" hidden="1" customWidth="1"/>
    <col min="269" max="269" width="6.7109375" style="212" hidden="1" customWidth="1"/>
    <col min="270" max="270" width="7" style="212" hidden="1" customWidth="1"/>
    <col min="271" max="271" width="0.85546875" style="212" hidden="1" customWidth="1"/>
    <col min="272" max="512" width="11.42578125" style="212" hidden="1"/>
    <col min="513" max="513" width="17.7109375" style="212" hidden="1" customWidth="1"/>
    <col min="514" max="514" width="5.140625" style="212" hidden="1" customWidth="1"/>
    <col min="515" max="515" width="1" style="212" hidden="1" customWidth="1"/>
    <col min="516" max="516" width="4.85546875" style="212" hidden="1" customWidth="1"/>
    <col min="517" max="517" width="7.28515625" style="212" hidden="1" customWidth="1"/>
    <col min="518" max="518" width="5.7109375" style="212" hidden="1" customWidth="1"/>
    <col min="519" max="519" width="6" style="212" hidden="1" customWidth="1"/>
    <col min="520" max="520" width="6.28515625" style="212" hidden="1" customWidth="1"/>
    <col min="521" max="521" width="6" style="212" hidden="1" customWidth="1"/>
    <col min="522" max="524" width="6.28515625" style="212" hidden="1" customWidth="1"/>
    <col min="525" max="525" width="6.7109375" style="212" hidden="1" customWidth="1"/>
    <col min="526" max="526" width="7" style="212" hidden="1" customWidth="1"/>
    <col min="527" max="527" width="0.85546875" style="212" hidden="1" customWidth="1"/>
    <col min="528" max="768" width="11.42578125" style="212" hidden="1"/>
    <col min="769" max="769" width="17.7109375" style="212" hidden="1" customWidth="1"/>
    <col min="770" max="770" width="5.140625" style="212" hidden="1" customWidth="1"/>
    <col min="771" max="771" width="1" style="212" hidden="1" customWidth="1"/>
    <col min="772" max="772" width="4.85546875" style="212" hidden="1" customWidth="1"/>
    <col min="773" max="773" width="7.28515625" style="212" hidden="1" customWidth="1"/>
    <col min="774" max="774" width="5.7109375" style="212" hidden="1" customWidth="1"/>
    <col min="775" max="775" width="6" style="212" hidden="1" customWidth="1"/>
    <col min="776" max="776" width="6.28515625" style="212" hidden="1" customWidth="1"/>
    <col min="777" max="777" width="6" style="212" hidden="1" customWidth="1"/>
    <col min="778" max="780" width="6.28515625" style="212" hidden="1" customWidth="1"/>
    <col min="781" max="781" width="6.7109375" style="212" hidden="1" customWidth="1"/>
    <col min="782" max="782" width="7" style="212" hidden="1" customWidth="1"/>
    <col min="783" max="783" width="0.85546875" style="212" hidden="1" customWidth="1"/>
    <col min="784" max="1024" width="11.42578125" style="212" hidden="1"/>
    <col min="1025" max="1025" width="17.7109375" style="212" hidden="1" customWidth="1"/>
    <col min="1026" max="1026" width="5.140625" style="212" hidden="1" customWidth="1"/>
    <col min="1027" max="1027" width="1" style="212" hidden="1" customWidth="1"/>
    <col min="1028" max="1028" width="4.85546875" style="212" hidden="1" customWidth="1"/>
    <col min="1029" max="1029" width="7.28515625" style="212" hidden="1" customWidth="1"/>
    <col min="1030" max="1030" width="5.7109375" style="212" hidden="1" customWidth="1"/>
    <col min="1031" max="1031" width="6" style="212" hidden="1" customWidth="1"/>
    <col min="1032" max="1032" width="6.28515625" style="212" hidden="1" customWidth="1"/>
    <col min="1033" max="1033" width="6" style="212" hidden="1" customWidth="1"/>
    <col min="1034" max="1036" width="6.28515625" style="212" hidden="1" customWidth="1"/>
    <col min="1037" max="1037" width="6.7109375" style="212" hidden="1" customWidth="1"/>
    <col min="1038" max="1038" width="7" style="212" hidden="1" customWidth="1"/>
    <col min="1039" max="1039" width="0.85546875" style="212" hidden="1" customWidth="1"/>
    <col min="1040" max="1280" width="11.42578125" style="212" hidden="1"/>
    <col min="1281" max="1281" width="17.7109375" style="212" hidden="1" customWidth="1"/>
    <col min="1282" max="1282" width="5.140625" style="212" hidden="1" customWidth="1"/>
    <col min="1283" max="1283" width="1" style="212" hidden="1" customWidth="1"/>
    <col min="1284" max="1284" width="4.85546875" style="212" hidden="1" customWidth="1"/>
    <col min="1285" max="1285" width="7.28515625" style="212" hidden="1" customWidth="1"/>
    <col min="1286" max="1286" width="5.7109375" style="212" hidden="1" customWidth="1"/>
    <col min="1287" max="1287" width="6" style="212" hidden="1" customWidth="1"/>
    <col min="1288" max="1288" width="6.28515625" style="212" hidden="1" customWidth="1"/>
    <col min="1289" max="1289" width="6" style="212" hidden="1" customWidth="1"/>
    <col min="1290" max="1292" width="6.28515625" style="212" hidden="1" customWidth="1"/>
    <col min="1293" max="1293" width="6.7109375" style="212" hidden="1" customWidth="1"/>
    <col min="1294" max="1294" width="7" style="212" hidden="1" customWidth="1"/>
    <col min="1295" max="1295" width="0.85546875" style="212" hidden="1" customWidth="1"/>
    <col min="1296" max="1536" width="11.42578125" style="212" hidden="1"/>
    <col min="1537" max="1537" width="17.7109375" style="212" hidden="1" customWidth="1"/>
    <col min="1538" max="1538" width="5.140625" style="212" hidden="1" customWidth="1"/>
    <col min="1539" max="1539" width="1" style="212" hidden="1" customWidth="1"/>
    <col min="1540" max="1540" width="4.85546875" style="212" hidden="1" customWidth="1"/>
    <col min="1541" max="1541" width="7.28515625" style="212" hidden="1" customWidth="1"/>
    <col min="1542" max="1542" width="5.7109375" style="212" hidden="1" customWidth="1"/>
    <col min="1543" max="1543" width="6" style="212" hidden="1" customWidth="1"/>
    <col min="1544" max="1544" width="6.28515625" style="212" hidden="1" customWidth="1"/>
    <col min="1545" max="1545" width="6" style="212" hidden="1" customWidth="1"/>
    <col min="1546" max="1548" width="6.28515625" style="212" hidden="1" customWidth="1"/>
    <col min="1549" max="1549" width="6.7109375" style="212" hidden="1" customWidth="1"/>
    <col min="1550" max="1550" width="7" style="212" hidden="1" customWidth="1"/>
    <col min="1551" max="1551" width="0.85546875" style="212" hidden="1" customWidth="1"/>
    <col min="1552" max="1792" width="11.42578125" style="212" hidden="1"/>
    <col min="1793" max="1793" width="17.7109375" style="212" hidden="1" customWidth="1"/>
    <col min="1794" max="1794" width="5.140625" style="212" hidden="1" customWidth="1"/>
    <col min="1795" max="1795" width="1" style="212" hidden="1" customWidth="1"/>
    <col min="1796" max="1796" width="4.85546875" style="212" hidden="1" customWidth="1"/>
    <col min="1797" max="1797" width="7.28515625" style="212" hidden="1" customWidth="1"/>
    <col min="1798" max="1798" width="5.7109375" style="212" hidden="1" customWidth="1"/>
    <col min="1799" max="1799" width="6" style="212" hidden="1" customWidth="1"/>
    <col min="1800" max="1800" width="6.28515625" style="212" hidden="1" customWidth="1"/>
    <col min="1801" max="1801" width="6" style="212" hidden="1" customWidth="1"/>
    <col min="1802" max="1804" width="6.28515625" style="212" hidden="1" customWidth="1"/>
    <col min="1805" max="1805" width="6.7109375" style="212" hidden="1" customWidth="1"/>
    <col min="1806" max="1806" width="7" style="212" hidden="1" customWidth="1"/>
    <col min="1807" max="1807" width="0.85546875" style="212" hidden="1" customWidth="1"/>
    <col min="1808" max="2048" width="11.42578125" style="212" hidden="1"/>
    <col min="2049" max="2049" width="17.7109375" style="212" hidden="1" customWidth="1"/>
    <col min="2050" max="2050" width="5.140625" style="212" hidden="1" customWidth="1"/>
    <col min="2051" max="2051" width="1" style="212" hidden="1" customWidth="1"/>
    <col min="2052" max="2052" width="4.85546875" style="212" hidden="1" customWidth="1"/>
    <col min="2053" max="2053" width="7.28515625" style="212" hidden="1" customWidth="1"/>
    <col min="2054" max="2054" width="5.7109375" style="212" hidden="1" customWidth="1"/>
    <col min="2055" max="2055" width="6" style="212" hidden="1" customWidth="1"/>
    <col min="2056" max="2056" width="6.28515625" style="212" hidden="1" customWidth="1"/>
    <col min="2057" max="2057" width="6" style="212" hidden="1" customWidth="1"/>
    <col min="2058" max="2060" width="6.28515625" style="212" hidden="1" customWidth="1"/>
    <col min="2061" max="2061" width="6.7109375" style="212" hidden="1" customWidth="1"/>
    <col min="2062" max="2062" width="7" style="212" hidden="1" customWidth="1"/>
    <col min="2063" max="2063" width="0.85546875" style="212" hidden="1" customWidth="1"/>
    <col min="2064" max="2304" width="11.42578125" style="212" hidden="1"/>
    <col min="2305" max="2305" width="17.7109375" style="212" hidden="1" customWidth="1"/>
    <col min="2306" max="2306" width="5.140625" style="212" hidden="1" customWidth="1"/>
    <col min="2307" max="2307" width="1" style="212" hidden="1" customWidth="1"/>
    <col min="2308" max="2308" width="4.85546875" style="212" hidden="1" customWidth="1"/>
    <col min="2309" max="2309" width="7.28515625" style="212" hidden="1" customWidth="1"/>
    <col min="2310" max="2310" width="5.7109375" style="212" hidden="1" customWidth="1"/>
    <col min="2311" max="2311" width="6" style="212" hidden="1" customWidth="1"/>
    <col min="2312" max="2312" width="6.28515625" style="212" hidden="1" customWidth="1"/>
    <col min="2313" max="2313" width="6" style="212" hidden="1" customWidth="1"/>
    <col min="2314" max="2316" width="6.28515625" style="212" hidden="1" customWidth="1"/>
    <col min="2317" max="2317" width="6.7109375" style="212" hidden="1" customWidth="1"/>
    <col min="2318" max="2318" width="7" style="212" hidden="1" customWidth="1"/>
    <col min="2319" max="2319" width="0.85546875" style="212" hidden="1" customWidth="1"/>
    <col min="2320" max="2560" width="11.42578125" style="212" hidden="1"/>
    <col min="2561" max="2561" width="17.7109375" style="212" hidden="1" customWidth="1"/>
    <col min="2562" max="2562" width="5.140625" style="212" hidden="1" customWidth="1"/>
    <col min="2563" max="2563" width="1" style="212" hidden="1" customWidth="1"/>
    <col min="2564" max="2564" width="4.85546875" style="212" hidden="1" customWidth="1"/>
    <col min="2565" max="2565" width="7.28515625" style="212" hidden="1" customWidth="1"/>
    <col min="2566" max="2566" width="5.7109375" style="212" hidden="1" customWidth="1"/>
    <col min="2567" max="2567" width="6" style="212" hidden="1" customWidth="1"/>
    <col min="2568" max="2568" width="6.28515625" style="212" hidden="1" customWidth="1"/>
    <col min="2569" max="2569" width="6" style="212" hidden="1" customWidth="1"/>
    <col min="2570" max="2572" width="6.28515625" style="212" hidden="1" customWidth="1"/>
    <col min="2573" max="2573" width="6.7109375" style="212" hidden="1" customWidth="1"/>
    <col min="2574" max="2574" width="7" style="212" hidden="1" customWidth="1"/>
    <col min="2575" max="2575" width="0.85546875" style="212" hidden="1" customWidth="1"/>
    <col min="2576" max="2816" width="11.42578125" style="212" hidden="1"/>
    <col min="2817" max="2817" width="17.7109375" style="212" hidden="1" customWidth="1"/>
    <col min="2818" max="2818" width="5.140625" style="212" hidden="1" customWidth="1"/>
    <col min="2819" max="2819" width="1" style="212" hidden="1" customWidth="1"/>
    <col min="2820" max="2820" width="4.85546875" style="212" hidden="1" customWidth="1"/>
    <col min="2821" max="2821" width="7.28515625" style="212" hidden="1" customWidth="1"/>
    <col min="2822" max="2822" width="5.7109375" style="212" hidden="1" customWidth="1"/>
    <col min="2823" max="2823" width="6" style="212" hidden="1" customWidth="1"/>
    <col min="2824" max="2824" width="6.28515625" style="212" hidden="1" customWidth="1"/>
    <col min="2825" max="2825" width="6" style="212" hidden="1" customWidth="1"/>
    <col min="2826" max="2828" width="6.28515625" style="212" hidden="1" customWidth="1"/>
    <col min="2829" max="2829" width="6.7109375" style="212" hidden="1" customWidth="1"/>
    <col min="2830" max="2830" width="7" style="212" hidden="1" customWidth="1"/>
    <col min="2831" max="2831" width="0.85546875" style="212" hidden="1" customWidth="1"/>
    <col min="2832" max="3072" width="11.42578125" style="212" hidden="1"/>
    <col min="3073" max="3073" width="17.7109375" style="212" hidden="1" customWidth="1"/>
    <col min="3074" max="3074" width="5.140625" style="212" hidden="1" customWidth="1"/>
    <col min="3075" max="3075" width="1" style="212" hidden="1" customWidth="1"/>
    <col min="3076" max="3076" width="4.85546875" style="212" hidden="1" customWidth="1"/>
    <col min="3077" max="3077" width="7.28515625" style="212" hidden="1" customWidth="1"/>
    <col min="3078" max="3078" width="5.7109375" style="212" hidden="1" customWidth="1"/>
    <col min="3079" max="3079" width="6" style="212" hidden="1" customWidth="1"/>
    <col min="3080" max="3080" width="6.28515625" style="212" hidden="1" customWidth="1"/>
    <col min="3081" max="3081" width="6" style="212" hidden="1" customWidth="1"/>
    <col min="3082" max="3084" width="6.28515625" style="212" hidden="1" customWidth="1"/>
    <col min="3085" max="3085" width="6.7109375" style="212" hidden="1" customWidth="1"/>
    <col min="3086" max="3086" width="7" style="212" hidden="1" customWidth="1"/>
    <col min="3087" max="3087" width="0.85546875" style="212" hidden="1" customWidth="1"/>
    <col min="3088" max="3328" width="11.42578125" style="212" hidden="1"/>
    <col min="3329" max="3329" width="17.7109375" style="212" hidden="1" customWidth="1"/>
    <col min="3330" max="3330" width="5.140625" style="212" hidden="1" customWidth="1"/>
    <col min="3331" max="3331" width="1" style="212" hidden="1" customWidth="1"/>
    <col min="3332" max="3332" width="4.85546875" style="212" hidden="1" customWidth="1"/>
    <col min="3333" max="3333" width="7.28515625" style="212" hidden="1" customWidth="1"/>
    <col min="3334" max="3334" width="5.7109375" style="212" hidden="1" customWidth="1"/>
    <col min="3335" max="3335" width="6" style="212" hidden="1" customWidth="1"/>
    <col min="3336" max="3336" width="6.28515625" style="212" hidden="1" customWidth="1"/>
    <col min="3337" max="3337" width="6" style="212" hidden="1" customWidth="1"/>
    <col min="3338" max="3340" width="6.28515625" style="212" hidden="1" customWidth="1"/>
    <col min="3341" max="3341" width="6.7109375" style="212" hidden="1" customWidth="1"/>
    <col min="3342" max="3342" width="7" style="212" hidden="1" customWidth="1"/>
    <col min="3343" max="3343" width="0.85546875" style="212" hidden="1" customWidth="1"/>
    <col min="3344" max="3584" width="11.42578125" style="212" hidden="1"/>
    <col min="3585" max="3585" width="17.7109375" style="212" hidden="1" customWidth="1"/>
    <col min="3586" max="3586" width="5.140625" style="212" hidden="1" customWidth="1"/>
    <col min="3587" max="3587" width="1" style="212" hidden="1" customWidth="1"/>
    <col min="3588" max="3588" width="4.85546875" style="212" hidden="1" customWidth="1"/>
    <col min="3589" max="3589" width="7.28515625" style="212" hidden="1" customWidth="1"/>
    <col min="3590" max="3590" width="5.7109375" style="212" hidden="1" customWidth="1"/>
    <col min="3591" max="3591" width="6" style="212" hidden="1" customWidth="1"/>
    <col min="3592" max="3592" width="6.28515625" style="212" hidden="1" customWidth="1"/>
    <col min="3593" max="3593" width="6" style="212" hidden="1" customWidth="1"/>
    <col min="3594" max="3596" width="6.28515625" style="212" hidden="1" customWidth="1"/>
    <col min="3597" max="3597" width="6.7109375" style="212" hidden="1" customWidth="1"/>
    <col min="3598" max="3598" width="7" style="212" hidden="1" customWidth="1"/>
    <col min="3599" max="3599" width="0.85546875" style="212" hidden="1" customWidth="1"/>
    <col min="3600" max="3840" width="11.42578125" style="212" hidden="1"/>
    <col min="3841" max="3841" width="17.7109375" style="212" hidden="1" customWidth="1"/>
    <col min="3842" max="3842" width="5.140625" style="212" hidden="1" customWidth="1"/>
    <col min="3843" max="3843" width="1" style="212" hidden="1" customWidth="1"/>
    <col min="3844" max="3844" width="4.85546875" style="212" hidden="1" customWidth="1"/>
    <col min="3845" max="3845" width="7.28515625" style="212" hidden="1" customWidth="1"/>
    <col min="3846" max="3846" width="5.7109375" style="212" hidden="1" customWidth="1"/>
    <col min="3847" max="3847" width="6" style="212" hidden="1" customWidth="1"/>
    <col min="3848" max="3848" width="6.28515625" style="212" hidden="1" customWidth="1"/>
    <col min="3849" max="3849" width="6" style="212" hidden="1" customWidth="1"/>
    <col min="3850" max="3852" width="6.28515625" style="212" hidden="1" customWidth="1"/>
    <col min="3853" max="3853" width="6.7109375" style="212" hidden="1" customWidth="1"/>
    <col min="3854" max="3854" width="7" style="212" hidden="1" customWidth="1"/>
    <col min="3855" max="3855" width="0.85546875" style="212" hidden="1" customWidth="1"/>
    <col min="3856" max="4096" width="11.42578125" style="212" hidden="1"/>
    <col min="4097" max="4097" width="17.7109375" style="212" hidden="1" customWidth="1"/>
    <col min="4098" max="4098" width="5.140625" style="212" hidden="1" customWidth="1"/>
    <col min="4099" max="4099" width="1" style="212" hidden="1" customWidth="1"/>
    <col min="4100" max="4100" width="4.85546875" style="212" hidden="1" customWidth="1"/>
    <col min="4101" max="4101" width="7.28515625" style="212" hidden="1" customWidth="1"/>
    <col min="4102" max="4102" width="5.7109375" style="212" hidden="1" customWidth="1"/>
    <col min="4103" max="4103" width="6" style="212" hidden="1" customWidth="1"/>
    <col min="4104" max="4104" width="6.28515625" style="212" hidden="1" customWidth="1"/>
    <col min="4105" max="4105" width="6" style="212" hidden="1" customWidth="1"/>
    <col min="4106" max="4108" width="6.28515625" style="212" hidden="1" customWidth="1"/>
    <col min="4109" max="4109" width="6.7109375" style="212" hidden="1" customWidth="1"/>
    <col min="4110" max="4110" width="7" style="212" hidden="1" customWidth="1"/>
    <col min="4111" max="4111" width="0.85546875" style="212" hidden="1" customWidth="1"/>
    <col min="4112" max="4352" width="11.42578125" style="212" hidden="1"/>
    <col min="4353" max="4353" width="17.7109375" style="212" hidden="1" customWidth="1"/>
    <col min="4354" max="4354" width="5.140625" style="212" hidden="1" customWidth="1"/>
    <col min="4355" max="4355" width="1" style="212" hidden="1" customWidth="1"/>
    <col min="4356" max="4356" width="4.85546875" style="212" hidden="1" customWidth="1"/>
    <col min="4357" max="4357" width="7.28515625" style="212" hidden="1" customWidth="1"/>
    <col min="4358" max="4358" width="5.7109375" style="212" hidden="1" customWidth="1"/>
    <col min="4359" max="4359" width="6" style="212" hidden="1" customWidth="1"/>
    <col min="4360" max="4360" width="6.28515625" style="212" hidden="1" customWidth="1"/>
    <col min="4361" max="4361" width="6" style="212" hidden="1" customWidth="1"/>
    <col min="4362" max="4364" width="6.28515625" style="212" hidden="1" customWidth="1"/>
    <col min="4365" max="4365" width="6.7109375" style="212" hidden="1" customWidth="1"/>
    <col min="4366" max="4366" width="7" style="212" hidden="1" customWidth="1"/>
    <col min="4367" max="4367" width="0.85546875" style="212" hidden="1" customWidth="1"/>
    <col min="4368" max="4608" width="11.42578125" style="212" hidden="1"/>
    <col min="4609" max="4609" width="17.7109375" style="212" hidden="1" customWidth="1"/>
    <col min="4610" max="4610" width="5.140625" style="212" hidden="1" customWidth="1"/>
    <col min="4611" max="4611" width="1" style="212" hidden="1" customWidth="1"/>
    <col min="4612" max="4612" width="4.85546875" style="212" hidden="1" customWidth="1"/>
    <col min="4613" max="4613" width="7.28515625" style="212" hidden="1" customWidth="1"/>
    <col min="4614" max="4614" width="5.7109375" style="212" hidden="1" customWidth="1"/>
    <col min="4615" max="4615" width="6" style="212" hidden="1" customWidth="1"/>
    <col min="4616" max="4616" width="6.28515625" style="212" hidden="1" customWidth="1"/>
    <col min="4617" max="4617" width="6" style="212" hidden="1" customWidth="1"/>
    <col min="4618" max="4620" width="6.28515625" style="212" hidden="1" customWidth="1"/>
    <col min="4621" max="4621" width="6.7109375" style="212" hidden="1" customWidth="1"/>
    <col min="4622" max="4622" width="7" style="212" hidden="1" customWidth="1"/>
    <col min="4623" max="4623" width="0.85546875" style="212" hidden="1" customWidth="1"/>
    <col min="4624" max="4864" width="11.42578125" style="212" hidden="1"/>
    <col min="4865" max="4865" width="17.7109375" style="212" hidden="1" customWidth="1"/>
    <col min="4866" max="4866" width="5.140625" style="212" hidden="1" customWidth="1"/>
    <col min="4867" max="4867" width="1" style="212" hidden="1" customWidth="1"/>
    <col min="4868" max="4868" width="4.85546875" style="212" hidden="1" customWidth="1"/>
    <col min="4869" max="4869" width="7.28515625" style="212" hidden="1" customWidth="1"/>
    <col min="4870" max="4870" width="5.7109375" style="212" hidden="1" customWidth="1"/>
    <col min="4871" max="4871" width="6" style="212" hidden="1" customWidth="1"/>
    <col min="4872" max="4872" width="6.28515625" style="212" hidden="1" customWidth="1"/>
    <col min="4873" max="4873" width="6" style="212" hidden="1" customWidth="1"/>
    <col min="4874" max="4876" width="6.28515625" style="212" hidden="1" customWidth="1"/>
    <col min="4877" max="4877" width="6.7109375" style="212" hidden="1" customWidth="1"/>
    <col min="4878" max="4878" width="7" style="212" hidden="1" customWidth="1"/>
    <col min="4879" max="4879" width="0.85546875" style="212" hidden="1" customWidth="1"/>
    <col min="4880" max="5120" width="11.42578125" style="212" hidden="1"/>
    <col min="5121" max="5121" width="17.7109375" style="212" hidden="1" customWidth="1"/>
    <col min="5122" max="5122" width="5.140625" style="212" hidden="1" customWidth="1"/>
    <col min="5123" max="5123" width="1" style="212" hidden="1" customWidth="1"/>
    <col min="5124" max="5124" width="4.85546875" style="212" hidden="1" customWidth="1"/>
    <col min="5125" max="5125" width="7.28515625" style="212" hidden="1" customWidth="1"/>
    <col min="5126" max="5126" width="5.7109375" style="212" hidden="1" customWidth="1"/>
    <col min="5127" max="5127" width="6" style="212" hidden="1" customWidth="1"/>
    <col min="5128" max="5128" width="6.28515625" style="212" hidden="1" customWidth="1"/>
    <col min="5129" max="5129" width="6" style="212" hidden="1" customWidth="1"/>
    <col min="5130" max="5132" width="6.28515625" style="212" hidden="1" customWidth="1"/>
    <col min="5133" max="5133" width="6.7109375" style="212" hidden="1" customWidth="1"/>
    <col min="5134" max="5134" width="7" style="212" hidden="1" customWidth="1"/>
    <col min="5135" max="5135" width="0.85546875" style="212" hidden="1" customWidth="1"/>
    <col min="5136" max="5376" width="11.42578125" style="212" hidden="1"/>
    <col min="5377" max="5377" width="17.7109375" style="212" hidden="1" customWidth="1"/>
    <col min="5378" max="5378" width="5.140625" style="212" hidden="1" customWidth="1"/>
    <col min="5379" max="5379" width="1" style="212" hidden="1" customWidth="1"/>
    <col min="5380" max="5380" width="4.85546875" style="212" hidden="1" customWidth="1"/>
    <col min="5381" max="5381" width="7.28515625" style="212" hidden="1" customWidth="1"/>
    <col min="5382" max="5382" width="5.7109375" style="212" hidden="1" customWidth="1"/>
    <col min="5383" max="5383" width="6" style="212" hidden="1" customWidth="1"/>
    <col min="5384" max="5384" width="6.28515625" style="212" hidden="1" customWidth="1"/>
    <col min="5385" max="5385" width="6" style="212" hidden="1" customWidth="1"/>
    <col min="5386" max="5388" width="6.28515625" style="212" hidden="1" customWidth="1"/>
    <col min="5389" max="5389" width="6.7109375" style="212" hidden="1" customWidth="1"/>
    <col min="5390" max="5390" width="7" style="212" hidden="1" customWidth="1"/>
    <col min="5391" max="5391" width="0.85546875" style="212" hidden="1" customWidth="1"/>
    <col min="5392" max="5632" width="11.42578125" style="212" hidden="1"/>
    <col min="5633" max="5633" width="17.7109375" style="212" hidden="1" customWidth="1"/>
    <col min="5634" max="5634" width="5.140625" style="212" hidden="1" customWidth="1"/>
    <col min="5635" max="5635" width="1" style="212" hidden="1" customWidth="1"/>
    <col min="5636" max="5636" width="4.85546875" style="212" hidden="1" customWidth="1"/>
    <col min="5637" max="5637" width="7.28515625" style="212" hidden="1" customWidth="1"/>
    <col min="5638" max="5638" width="5.7109375" style="212" hidden="1" customWidth="1"/>
    <col min="5639" max="5639" width="6" style="212" hidden="1" customWidth="1"/>
    <col min="5640" max="5640" width="6.28515625" style="212" hidden="1" customWidth="1"/>
    <col min="5641" max="5641" width="6" style="212" hidden="1" customWidth="1"/>
    <col min="5642" max="5644" width="6.28515625" style="212" hidden="1" customWidth="1"/>
    <col min="5645" max="5645" width="6.7109375" style="212" hidden="1" customWidth="1"/>
    <col min="5646" max="5646" width="7" style="212" hidden="1" customWidth="1"/>
    <col min="5647" max="5647" width="0.85546875" style="212" hidden="1" customWidth="1"/>
    <col min="5648" max="5888" width="11.42578125" style="212" hidden="1"/>
    <col min="5889" max="5889" width="17.7109375" style="212" hidden="1" customWidth="1"/>
    <col min="5890" max="5890" width="5.140625" style="212" hidden="1" customWidth="1"/>
    <col min="5891" max="5891" width="1" style="212" hidden="1" customWidth="1"/>
    <col min="5892" max="5892" width="4.85546875" style="212" hidden="1" customWidth="1"/>
    <col min="5893" max="5893" width="7.28515625" style="212" hidden="1" customWidth="1"/>
    <col min="5894" max="5894" width="5.7109375" style="212" hidden="1" customWidth="1"/>
    <col min="5895" max="5895" width="6" style="212" hidden="1" customWidth="1"/>
    <col min="5896" max="5896" width="6.28515625" style="212" hidden="1" customWidth="1"/>
    <col min="5897" max="5897" width="6" style="212" hidden="1" customWidth="1"/>
    <col min="5898" max="5900" width="6.28515625" style="212" hidden="1" customWidth="1"/>
    <col min="5901" max="5901" width="6.7109375" style="212" hidden="1" customWidth="1"/>
    <col min="5902" max="5902" width="7" style="212" hidden="1" customWidth="1"/>
    <col min="5903" max="5903" width="0.85546875" style="212" hidden="1" customWidth="1"/>
    <col min="5904" max="6144" width="11.42578125" style="212" hidden="1"/>
    <col min="6145" max="6145" width="17.7109375" style="212" hidden="1" customWidth="1"/>
    <col min="6146" max="6146" width="5.140625" style="212" hidden="1" customWidth="1"/>
    <col min="6147" max="6147" width="1" style="212" hidden="1" customWidth="1"/>
    <col min="6148" max="6148" width="4.85546875" style="212" hidden="1" customWidth="1"/>
    <col min="6149" max="6149" width="7.28515625" style="212" hidden="1" customWidth="1"/>
    <col min="6150" max="6150" width="5.7109375" style="212" hidden="1" customWidth="1"/>
    <col min="6151" max="6151" width="6" style="212" hidden="1" customWidth="1"/>
    <col min="6152" max="6152" width="6.28515625" style="212" hidden="1" customWidth="1"/>
    <col min="6153" max="6153" width="6" style="212" hidden="1" customWidth="1"/>
    <col min="6154" max="6156" width="6.28515625" style="212" hidden="1" customWidth="1"/>
    <col min="6157" max="6157" width="6.7109375" style="212" hidden="1" customWidth="1"/>
    <col min="6158" max="6158" width="7" style="212" hidden="1" customWidth="1"/>
    <col min="6159" max="6159" width="0.85546875" style="212" hidden="1" customWidth="1"/>
    <col min="6160" max="6400" width="11.42578125" style="212" hidden="1"/>
    <col min="6401" max="6401" width="17.7109375" style="212" hidden="1" customWidth="1"/>
    <col min="6402" max="6402" width="5.140625" style="212" hidden="1" customWidth="1"/>
    <col min="6403" max="6403" width="1" style="212" hidden="1" customWidth="1"/>
    <col min="6404" max="6404" width="4.85546875" style="212" hidden="1" customWidth="1"/>
    <col min="6405" max="6405" width="7.28515625" style="212" hidden="1" customWidth="1"/>
    <col min="6406" max="6406" width="5.7109375" style="212" hidden="1" customWidth="1"/>
    <col min="6407" max="6407" width="6" style="212" hidden="1" customWidth="1"/>
    <col min="6408" max="6408" width="6.28515625" style="212" hidden="1" customWidth="1"/>
    <col min="6409" max="6409" width="6" style="212" hidden="1" customWidth="1"/>
    <col min="6410" max="6412" width="6.28515625" style="212" hidden="1" customWidth="1"/>
    <col min="6413" max="6413" width="6.7109375" style="212" hidden="1" customWidth="1"/>
    <col min="6414" max="6414" width="7" style="212" hidden="1" customWidth="1"/>
    <col min="6415" max="6415" width="0.85546875" style="212" hidden="1" customWidth="1"/>
    <col min="6416" max="6656" width="11.42578125" style="212" hidden="1"/>
    <col min="6657" max="6657" width="17.7109375" style="212" hidden="1" customWidth="1"/>
    <col min="6658" max="6658" width="5.140625" style="212" hidden="1" customWidth="1"/>
    <col min="6659" max="6659" width="1" style="212" hidden="1" customWidth="1"/>
    <col min="6660" max="6660" width="4.85546875" style="212" hidden="1" customWidth="1"/>
    <col min="6661" max="6661" width="7.28515625" style="212" hidden="1" customWidth="1"/>
    <col min="6662" max="6662" width="5.7109375" style="212" hidden="1" customWidth="1"/>
    <col min="6663" max="6663" width="6" style="212" hidden="1" customWidth="1"/>
    <col min="6664" max="6664" width="6.28515625" style="212" hidden="1" customWidth="1"/>
    <col min="6665" max="6665" width="6" style="212" hidden="1" customWidth="1"/>
    <col min="6666" max="6668" width="6.28515625" style="212" hidden="1" customWidth="1"/>
    <col min="6669" max="6669" width="6.7109375" style="212" hidden="1" customWidth="1"/>
    <col min="6670" max="6670" width="7" style="212" hidden="1" customWidth="1"/>
    <col min="6671" max="6671" width="0.85546875" style="212" hidden="1" customWidth="1"/>
    <col min="6672" max="6912" width="11.42578125" style="212" hidden="1"/>
    <col min="6913" max="6913" width="17.7109375" style="212" hidden="1" customWidth="1"/>
    <col min="6914" max="6914" width="5.140625" style="212" hidden="1" customWidth="1"/>
    <col min="6915" max="6915" width="1" style="212" hidden="1" customWidth="1"/>
    <col min="6916" max="6916" width="4.85546875" style="212" hidden="1" customWidth="1"/>
    <col min="6917" max="6917" width="7.28515625" style="212" hidden="1" customWidth="1"/>
    <col min="6918" max="6918" width="5.7109375" style="212" hidden="1" customWidth="1"/>
    <col min="6919" max="6919" width="6" style="212" hidden="1" customWidth="1"/>
    <col min="6920" max="6920" width="6.28515625" style="212" hidden="1" customWidth="1"/>
    <col min="6921" max="6921" width="6" style="212" hidden="1" customWidth="1"/>
    <col min="6922" max="6924" width="6.28515625" style="212" hidden="1" customWidth="1"/>
    <col min="6925" max="6925" width="6.7109375" style="212" hidden="1" customWidth="1"/>
    <col min="6926" max="6926" width="7" style="212" hidden="1" customWidth="1"/>
    <col min="6927" max="6927" width="0.85546875" style="212" hidden="1" customWidth="1"/>
    <col min="6928" max="7168" width="11.42578125" style="212" hidden="1"/>
    <col min="7169" max="7169" width="17.7109375" style="212" hidden="1" customWidth="1"/>
    <col min="7170" max="7170" width="5.140625" style="212" hidden="1" customWidth="1"/>
    <col min="7171" max="7171" width="1" style="212" hidden="1" customWidth="1"/>
    <col min="7172" max="7172" width="4.85546875" style="212" hidden="1" customWidth="1"/>
    <col min="7173" max="7173" width="7.28515625" style="212" hidden="1" customWidth="1"/>
    <col min="7174" max="7174" width="5.7109375" style="212" hidden="1" customWidth="1"/>
    <col min="7175" max="7175" width="6" style="212" hidden="1" customWidth="1"/>
    <col min="7176" max="7176" width="6.28515625" style="212" hidden="1" customWidth="1"/>
    <col min="7177" max="7177" width="6" style="212" hidden="1" customWidth="1"/>
    <col min="7178" max="7180" width="6.28515625" style="212" hidden="1" customWidth="1"/>
    <col min="7181" max="7181" width="6.7109375" style="212" hidden="1" customWidth="1"/>
    <col min="7182" max="7182" width="7" style="212" hidden="1" customWidth="1"/>
    <col min="7183" max="7183" width="0.85546875" style="212" hidden="1" customWidth="1"/>
    <col min="7184" max="7424" width="11.42578125" style="212" hidden="1"/>
    <col min="7425" max="7425" width="17.7109375" style="212" hidden="1" customWidth="1"/>
    <col min="7426" max="7426" width="5.140625" style="212" hidden="1" customWidth="1"/>
    <col min="7427" max="7427" width="1" style="212" hidden="1" customWidth="1"/>
    <col min="7428" max="7428" width="4.85546875" style="212" hidden="1" customWidth="1"/>
    <col min="7429" max="7429" width="7.28515625" style="212" hidden="1" customWidth="1"/>
    <col min="7430" max="7430" width="5.7109375" style="212" hidden="1" customWidth="1"/>
    <col min="7431" max="7431" width="6" style="212" hidden="1" customWidth="1"/>
    <col min="7432" max="7432" width="6.28515625" style="212" hidden="1" customWidth="1"/>
    <col min="7433" max="7433" width="6" style="212" hidden="1" customWidth="1"/>
    <col min="7434" max="7436" width="6.28515625" style="212" hidden="1" customWidth="1"/>
    <col min="7437" max="7437" width="6.7109375" style="212" hidden="1" customWidth="1"/>
    <col min="7438" max="7438" width="7" style="212" hidden="1" customWidth="1"/>
    <col min="7439" max="7439" width="0.85546875" style="212" hidden="1" customWidth="1"/>
    <col min="7440" max="7680" width="11.42578125" style="212" hidden="1"/>
    <col min="7681" max="7681" width="17.7109375" style="212" hidden="1" customWidth="1"/>
    <col min="7682" max="7682" width="5.140625" style="212" hidden="1" customWidth="1"/>
    <col min="7683" max="7683" width="1" style="212" hidden="1" customWidth="1"/>
    <col min="7684" max="7684" width="4.85546875" style="212" hidden="1" customWidth="1"/>
    <col min="7685" max="7685" width="7.28515625" style="212" hidden="1" customWidth="1"/>
    <col min="7686" max="7686" width="5.7109375" style="212" hidden="1" customWidth="1"/>
    <col min="7687" max="7687" width="6" style="212" hidden="1" customWidth="1"/>
    <col min="7688" max="7688" width="6.28515625" style="212" hidden="1" customWidth="1"/>
    <col min="7689" max="7689" width="6" style="212" hidden="1" customWidth="1"/>
    <col min="7690" max="7692" width="6.28515625" style="212" hidden="1" customWidth="1"/>
    <col min="7693" max="7693" width="6.7109375" style="212" hidden="1" customWidth="1"/>
    <col min="7694" max="7694" width="7" style="212" hidden="1" customWidth="1"/>
    <col min="7695" max="7695" width="0.85546875" style="212" hidden="1" customWidth="1"/>
    <col min="7696" max="7936" width="11.42578125" style="212" hidden="1"/>
    <col min="7937" max="7937" width="17.7109375" style="212" hidden="1" customWidth="1"/>
    <col min="7938" max="7938" width="5.140625" style="212" hidden="1" customWidth="1"/>
    <col min="7939" max="7939" width="1" style="212" hidden="1" customWidth="1"/>
    <col min="7940" max="7940" width="4.85546875" style="212" hidden="1" customWidth="1"/>
    <col min="7941" max="7941" width="7.28515625" style="212" hidden="1" customWidth="1"/>
    <col min="7942" max="7942" width="5.7109375" style="212" hidden="1" customWidth="1"/>
    <col min="7943" max="7943" width="6" style="212" hidden="1" customWidth="1"/>
    <col min="7944" max="7944" width="6.28515625" style="212" hidden="1" customWidth="1"/>
    <col min="7945" max="7945" width="6" style="212" hidden="1" customWidth="1"/>
    <col min="7946" max="7948" width="6.28515625" style="212" hidden="1" customWidth="1"/>
    <col min="7949" max="7949" width="6.7109375" style="212" hidden="1" customWidth="1"/>
    <col min="7950" max="7950" width="7" style="212" hidden="1" customWidth="1"/>
    <col min="7951" max="7951" width="0.85546875" style="212" hidden="1" customWidth="1"/>
    <col min="7952" max="8192" width="11.42578125" style="212" hidden="1"/>
    <col min="8193" max="8193" width="17.7109375" style="212" hidden="1" customWidth="1"/>
    <col min="8194" max="8194" width="5.140625" style="212" hidden="1" customWidth="1"/>
    <col min="8195" max="8195" width="1" style="212" hidden="1" customWidth="1"/>
    <col min="8196" max="8196" width="4.85546875" style="212" hidden="1" customWidth="1"/>
    <col min="8197" max="8197" width="7.28515625" style="212" hidden="1" customWidth="1"/>
    <col min="8198" max="8198" width="5.7109375" style="212" hidden="1" customWidth="1"/>
    <col min="8199" max="8199" width="6" style="212" hidden="1" customWidth="1"/>
    <col min="8200" max="8200" width="6.28515625" style="212" hidden="1" customWidth="1"/>
    <col min="8201" max="8201" width="6" style="212" hidden="1" customWidth="1"/>
    <col min="8202" max="8204" width="6.28515625" style="212" hidden="1" customWidth="1"/>
    <col min="8205" max="8205" width="6.7109375" style="212" hidden="1" customWidth="1"/>
    <col min="8206" max="8206" width="7" style="212" hidden="1" customWidth="1"/>
    <col min="8207" max="8207" width="0.85546875" style="212" hidden="1" customWidth="1"/>
    <col min="8208" max="8448" width="11.42578125" style="212" hidden="1"/>
    <col min="8449" max="8449" width="17.7109375" style="212" hidden="1" customWidth="1"/>
    <col min="8450" max="8450" width="5.140625" style="212" hidden="1" customWidth="1"/>
    <col min="8451" max="8451" width="1" style="212" hidden="1" customWidth="1"/>
    <col min="8452" max="8452" width="4.85546875" style="212" hidden="1" customWidth="1"/>
    <col min="8453" max="8453" width="7.28515625" style="212" hidden="1" customWidth="1"/>
    <col min="8454" max="8454" width="5.7109375" style="212" hidden="1" customWidth="1"/>
    <col min="8455" max="8455" width="6" style="212" hidden="1" customWidth="1"/>
    <col min="8456" max="8456" width="6.28515625" style="212" hidden="1" customWidth="1"/>
    <col min="8457" max="8457" width="6" style="212" hidden="1" customWidth="1"/>
    <col min="8458" max="8460" width="6.28515625" style="212" hidden="1" customWidth="1"/>
    <col min="8461" max="8461" width="6.7109375" style="212" hidden="1" customWidth="1"/>
    <col min="8462" max="8462" width="7" style="212" hidden="1" customWidth="1"/>
    <col min="8463" max="8463" width="0.85546875" style="212" hidden="1" customWidth="1"/>
    <col min="8464" max="8704" width="11.42578125" style="212" hidden="1"/>
    <col min="8705" max="8705" width="17.7109375" style="212" hidden="1" customWidth="1"/>
    <col min="8706" max="8706" width="5.140625" style="212" hidden="1" customWidth="1"/>
    <col min="8707" max="8707" width="1" style="212" hidden="1" customWidth="1"/>
    <col min="8708" max="8708" width="4.85546875" style="212" hidden="1" customWidth="1"/>
    <col min="8709" max="8709" width="7.28515625" style="212" hidden="1" customWidth="1"/>
    <col min="8710" max="8710" width="5.7109375" style="212" hidden="1" customWidth="1"/>
    <col min="8711" max="8711" width="6" style="212" hidden="1" customWidth="1"/>
    <col min="8712" max="8712" width="6.28515625" style="212" hidden="1" customWidth="1"/>
    <col min="8713" max="8713" width="6" style="212" hidden="1" customWidth="1"/>
    <col min="8714" max="8716" width="6.28515625" style="212" hidden="1" customWidth="1"/>
    <col min="8717" max="8717" width="6.7109375" style="212" hidden="1" customWidth="1"/>
    <col min="8718" max="8718" width="7" style="212" hidden="1" customWidth="1"/>
    <col min="8719" max="8719" width="0.85546875" style="212" hidden="1" customWidth="1"/>
    <col min="8720" max="8960" width="11.42578125" style="212" hidden="1"/>
    <col min="8961" max="8961" width="17.7109375" style="212" hidden="1" customWidth="1"/>
    <col min="8962" max="8962" width="5.140625" style="212" hidden="1" customWidth="1"/>
    <col min="8963" max="8963" width="1" style="212" hidden="1" customWidth="1"/>
    <col min="8964" max="8964" width="4.85546875" style="212" hidden="1" customWidth="1"/>
    <col min="8965" max="8965" width="7.28515625" style="212" hidden="1" customWidth="1"/>
    <col min="8966" max="8966" width="5.7109375" style="212" hidden="1" customWidth="1"/>
    <col min="8967" max="8967" width="6" style="212" hidden="1" customWidth="1"/>
    <col min="8968" max="8968" width="6.28515625" style="212" hidden="1" customWidth="1"/>
    <col min="8969" max="8969" width="6" style="212" hidden="1" customWidth="1"/>
    <col min="8970" max="8972" width="6.28515625" style="212" hidden="1" customWidth="1"/>
    <col min="8973" max="8973" width="6.7109375" style="212" hidden="1" customWidth="1"/>
    <col min="8974" max="8974" width="7" style="212" hidden="1" customWidth="1"/>
    <col min="8975" max="8975" width="0.85546875" style="212" hidden="1" customWidth="1"/>
    <col min="8976" max="9216" width="11.42578125" style="212" hidden="1"/>
    <col min="9217" max="9217" width="17.7109375" style="212" hidden="1" customWidth="1"/>
    <col min="9218" max="9218" width="5.140625" style="212" hidden="1" customWidth="1"/>
    <col min="9219" max="9219" width="1" style="212" hidden="1" customWidth="1"/>
    <col min="9220" max="9220" width="4.85546875" style="212" hidden="1" customWidth="1"/>
    <col min="9221" max="9221" width="7.28515625" style="212" hidden="1" customWidth="1"/>
    <col min="9222" max="9222" width="5.7109375" style="212" hidden="1" customWidth="1"/>
    <col min="9223" max="9223" width="6" style="212" hidden="1" customWidth="1"/>
    <col min="9224" max="9224" width="6.28515625" style="212" hidden="1" customWidth="1"/>
    <col min="9225" max="9225" width="6" style="212" hidden="1" customWidth="1"/>
    <col min="9226" max="9228" width="6.28515625" style="212" hidden="1" customWidth="1"/>
    <col min="9229" max="9229" width="6.7109375" style="212" hidden="1" customWidth="1"/>
    <col min="9230" max="9230" width="7" style="212" hidden="1" customWidth="1"/>
    <col min="9231" max="9231" width="0.85546875" style="212" hidden="1" customWidth="1"/>
    <col min="9232" max="9472" width="11.42578125" style="212" hidden="1"/>
    <col min="9473" max="9473" width="17.7109375" style="212" hidden="1" customWidth="1"/>
    <col min="9474" max="9474" width="5.140625" style="212" hidden="1" customWidth="1"/>
    <col min="9475" max="9475" width="1" style="212" hidden="1" customWidth="1"/>
    <col min="9476" max="9476" width="4.85546875" style="212" hidden="1" customWidth="1"/>
    <col min="9477" max="9477" width="7.28515625" style="212" hidden="1" customWidth="1"/>
    <col min="9478" max="9478" width="5.7109375" style="212" hidden="1" customWidth="1"/>
    <col min="9479" max="9479" width="6" style="212" hidden="1" customWidth="1"/>
    <col min="9480" max="9480" width="6.28515625" style="212" hidden="1" customWidth="1"/>
    <col min="9481" max="9481" width="6" style="212" hidden="1" customWidth="1"/>
    <col min="9482" max="9484" width="6.28515625" style="212" hidden="1" customWidth="1"/>
    <col min="9485" max="9485" width="6.7109375" style="212" hidden="1" customWidth="1"/>
    <col min="9486" max="9486" width="7" style="212" hidden="1" customWidth="1"/>
    <col min="9487" max="9487" width="0.85546875" style="212" hidden="1" customWidth="1"/>
    <col min="9488" max="9728" width="11.42578125" style="212" hidden="1"/>
    <col min="9729" max="9729" width="17.7109375" style="212" hidden="1" customWidth="1"/>
    <col min="9730" max="9730" width="5.140625" style="212" hidden="1" customWidth="1"/>
    <col min="9731" max="9731" width="1" style="212" hidden="1" customWidth="1"/>
    <col min="9732" max="9732" width="4.85546875" style="212" hidden="1" customWidth="1"/>
    <col min="9733" max="9733" width="7.28515625" style="212" hidden="1" customWidth="1"/>
    <col min="9734" max="9734" width="5.7109375" style="212" hidden="1" customWidth="1"/>
    <col min="9735" max="9735" width="6" style="212" hidden="1" customWidth="1"/>
    <col min="9736" max="9736" width="6.28515625" style="212" hidden="1" customWidth="1"/>
    <col min="9737" max="9737" width="6" style="212" hidden="1" customWidth="1"/>
    <col min="9738" max="9740" width="6.28515625" style="212" hidden="1" customWidth="1"/>
    <col min="9741" max="9741" width="6.7109375" style="212" hidden="1" customWidth="1"/>
    <col min="9742" max="9742" width="7" style="212" hidden="1" customWidth="1"/>
    <col min="9743" max="9743" width="0.85546875" style="212" hidden="1" customWidth="1"/>
    <col min="9744" max="9984" width="11.42578125" style="212" hidden="1"/>
    <col min="9985" max="9985" width="17.7109375" style="212" hidden="1" customWidth="1"/>
    <col min="9986" max="9986" width="5.140625" style="212" hidden="1" customWidth="1"/>
    <col min="9987" max="9987" width="1" style="212" hidden="1" customWidth="1"/>
    <col min="9988" max="9988" width="4.85546875" style="212" hidden="1" customWidth="1"/>
    <col min="9989" max="9989" width="7.28515625" style="212" hidden="1" customWidth="1"/>
    <col min="9990" max="9990" width="5.7109375" style="212" hidden="1" customWidth="1"/>
    <col min="9991" max="9991" width="6" style="212" hidden="1" customWidth="1"/>
    <col min="9992" max="9992" width="6.28515625" style="212" hidden="1" customWidth="1"/>
    <col min="9993" max="9993" width="6" style="212" hidden="1" customWidth="1"/>
    <col min="9994" max="9996" width="6.28515625" style="212" hidden="1" customWidth="1"/>
    <col min="9997" max="9997" width="6.7109375" style="212" hidden="1" customWidth="1"/>
    <col min="9998" max="9998" width="7" style="212" hidden="1" customWidth="1"/>
    <col min="9999" max="9999" width="0.85546875" style="212" hidden="1" customWidth="1"/>
    <col min="10000" max="10240" width="11.42578125" style="212" hidden="1"/>
    <col min="10241" max="10241" width="17.7109375" style="212" hidden="1" customWidth="1"/>
    <col min="10242" max="10242" width="5.140625" style="212" hidden="1" customWidth="1"/>
    <col min="10243" max="10243" width="1" style="212" hidden="1" customWidth="1"/>
    <col min="10244" max="10244" width="4.85546875" style="212" hidden="1" customWidth="1"/>
    <col min="10245" max="10245" width="7.28515625" style="212" hidden="1" customWidth="1"/>
    <col min="10246" max="10246" width="5.7109375" style="212" hidden="1" customWidth="1"/>
    <col min="10247" max="10247" width="6" style="212" hidden="1" customWidth="1"/>
    <col min="10248" max="10248" width="6.28515625" style="212" hidden="1" customWidth="1"/>
    <col min="10249" max="10249" width="6" style="212" hidden="1" customWidth="1"/>
    <col min="10250" max="10252" width="6.28515625" style="212" hidden="1" customWidth="1"/>
    <col min="10253" max="10253" width="6.7109375" style="212" hidden="1" customWidth="1"/>
    <col min="10254" max="10254" width="7" style="212" hidden="1" customWidth="1"/>
    <col min="10255" max="10255" width="0.85546875" style="212" hidden="1" customWidth="1"/>
    <col min="10256" max="10496" width="11.42578125" style="212" hidden="1"/>
    <col min="10497" max="10497" width="17.7109375" style="212" hidden="1" customWidth="1"/>
    <col min="10498" max="10498" width="5.140625" style="212" hidden="1" customWidth="1"/>
    <col min="10499" max="10499" width="1" style="212" hidden="1" customWidth="1"/>
    <col min="10500" max="10500" width="4.85546875" style="212" hidden="1" customWidth="1"/>
    <col min="10501" max="10501" width="7.28515625" style="212" hidden="1" customWidth="1"/>
    <col min="10502" max="10502" width="5.7109375" style="212" hidden="1" customWidth="1"/>
    <col min="10503" max="10503" width="6" style="212" hidden="1" customWidth="1"/>
    <col min="10504" max="10504" width="6.28515625" style="212" hidden="1" customWidth="1"/>
    <col min="10505" max="10505" width="6" style="212" hidden="1" customWidth="1"/>
    <col min="10506" max="10508" width="6.28515625" style="212" hidden="1" customWidth="1"/>
    <col min="10509" max="10509" width="6.7109375" style="212" hidden="1" customWidth="1"/>
    <col min="10510" max="10510" width="7" style="212" hidden="1" customWidth="1"/>
    <col min="10511" max="10511" width="0.85546875" style="212" hidden="1" customWidth="1"/>
    <col min="10512" max="10752" width="11.42578125" style="212" hidden="1"/>
    <col min="10753" max="10753" width="17.7109375" style="212" hidden="1" customWidth="1"/>
    <col min="10754" max="10754" width="5.140625" style="212" hidden="1" customWidth="1"/>
    <col min="10755" max="10755" width="1" style="212" hidden="1" customWidth="1"/>
    <col min="10756" max="10756" width="4.85546875" style="212" hidden="1" customWidth="1"/>
    <col min="10757" max="10757" width="7.28515625" style="212" hidden="1" customWidth="1"/>
    <col min="10758" max="10758" width="5.7109375" style="212" hidden="1" customWidth="1"/>
    <col min="10759" max="10759" width="6" style="212" hidden="1" customWidth="1"/>
    <col min="10760" max="10760" width="6.28515625" style="212" hidden="1" customWidth="1"/>
    <col min="10761" max="10761" width="6" style="212" hidden="1" customWidth="1"/>
    <col min="10762" max="10764" width="6.28515625" style="212" hidden="1" customWidth="1"/>
    <col min="10765" max="10765" width="6.7109375" style="212" hidden="1" customWidth="1"/>
    <col min="10766" max="10766" width="7" style="212" hidden="1" customWidth="1"/>
    <col min="10767" max="10767" width="0.85546875" style="212" hidden="1" customWidth="1"/>
    <col min="10768" max="11008" width="11.42578125" style="212" hidden="1"/>
    <col min="11009" max="11009" width="17.7109375" style="212" hidden="1" customWidth="1"/>
    <col min="11010" max="11010" width="5.140625" style="212" hidden="1" customWidth="1"/>
    <col min="11011" max="11011" width="1" style="212" hidden="1" customWidth="1"/>
    <col min="11012" max="11012" width="4.85546875" style="212" hidden="1" customWidth="1"/>
    <col min="11013" max="11013" width="7.28515625" style="212" hidden="1" customWidth="1"/>
    <col min="11014" max="11014" width="5.7109375" style="212" hidden="1" customWidth="1"/>
    <col min="11015" max="11015" width="6" style="212" hidden="1" customWidth="1"/>
    <col min="11016" max="11016" width="6.28515625" style="212" hidden="1" customWidth="1"/>
    <col min="11017" max="11017" width="6" style="212" hidden="1" customWidth="1"/>
    <col min="11018" max="11020" width="6.28515625" style="212" hidden="1" customWidth="1"/>
    <col min="11021" max="11021" width="6.7109375" style="212" hidden="1" customWidth="1"/>
    <col min="11022" max="11022" width="7" style="212" hidden="1" customWidth="1"/>
    <col min="11023" max="11023" width="0.85546875" style="212" hidden="1" customWidth="1"/>
    <col min="11024" max="11264" width="11.42578125" style="212" hidden="1"/>
    <col min="11265" max="11265" width="17.7109375" style="212" hidden="1" customWidth="1"/>
    <col min="11266" max="11266" width="5.140625" style="212" hidden="1" customWidth="1"/>
    <col min="11267" max="11267" width="1" style="212" hidden="1" customWidth="1"/>
    <col min="11268" max="11268" width="4.85546875" style="212" hidden="1" customWidth="1"/>
    <col min="11269" max="11269" width="7.28515625" style="212" hidden="1" customWidth="1"/>
    <col min="11270" max="11270" width="5.7109375" style="212" hidden="1" customWidth="1"/>
    <col min="11271" max="11271" width="6" style="212" hidden="1" customWidth="1"/>
    <col min="11272" max="11272" width="6.28515625" style="212" hidden="1" customWidth="1"/>
    <col min="11273" max="11273" width="6" style="212" hidden="1" customWidth="1"/>
    <col min="11274" max="11276" width="6.28515625" style="212" hidden="1" customWidth="1"/>
    <col min="11277" max="11277" width="6.7109375" style="212" hidden="1" customWidth="1"/>
    <col min="11278" max="11278" width="7" style="212" hidden="1" customWidth="1"/>
    <col min="11279" max="11279" width="0.85546875" style="212" hidden="1" customWidth="1"/>
    <col min="11280" max="11520" width="11.42578125" style="212" hidden="1"/>
    <col min="11521" max="11521" width="17.7109375" style="212" hidden="1" customWidth="1"/>
    <col min="11522" max="11522" width="5.140625" style="212" hidden="1" customWidth="1"/>
    <col min="11523" max="11523" width="1" style="212" hidden="1" customWidth="1"/>
    <col min="11524" max="11524" width="4.85546875" style="212" hidden="1" customWidth="1"/>
    <col min="11525" max="11525" width="7.28515625" style="212" hidden="1" customWidth="1"/>
    <col min="11526" max="11526" width="5.7109375" style="212" hidden="1" customWidth="1"/>
    <col min="11527" max="11527" width="6" style="212" hidden="1" customWidth="1"/>
    <col min="11528" max="11528" width="6.28515625" style="212" hidden="1" customWidth="1"/>
    <col min="11529" max="11529" width="6" style="212" hidden="1" customWidth="1"/>
    <col min="11530" max="11532" width="6.28515625" style="212" hidden="1" customWidth="1"/>
    <col min="11533" max="11533" width="6.7109375" style="212" hidden="1" customWidth="1"/>
    <col min="11534" max="11534" width="7" style="212" hidden="1" customWidth="1"/>
    <col min="11535" max="11535" width="0.85546875" style="212" hidden="1" customWidth="1"/>
    <col min="11536" max="11776" width="11.42578125" style="212" hidden="1"/>
    <col min="11777" max="11777" width="17.7109375" style="212" hidden="1" customWidth="1"/>
    <col min="11778" max="11778" width="5.140625" style="212" hidden="1" customWidth="1"/>
    <col min="11779" max="11779" width="1" style="212" hidden="1" customWidth="1"/>
    <col min="11780" max="11780" width="4.85546875" style="212" hidden="1" customWidth="1"/>
    <col min="11781" max="11781" width="7.28515625" style="212" hidden="1" customWidth="1"/>
    <col min="11782" max="11782" width="5.7109375" style="212" hidden="1" customWidth="1"/>
    <col min="11783" max="11783" width="6" style="212" hidden="1" customWidth="1"/>
    <col min="11784" max="11784" width="6.28515625" style="212" hidden="1" customWidth="1"/>
    <col min="11785" max="11785" width="6" style="212" hidden="1" customWidth="1"/>
    <col min="11786" max="11788" width="6.28515625" style="212" hidden="1" customWidth="1"/>
    <col min="11789" max="11789" width="6.7109375" style="212" hidden="1" customWidth="1"/>
    <col min="11790" max="11790" width="7" style="212" hidden="1" customWidth="1"/>
    <col min="11791" max="11791" width="0.85546875" style="212" hidden="1" customWidth="1"/>
    <col min="11792" max="12032" width="11.42578125" style="212" hidden="1"/>
    <col min="12033" max="12033" width="17.7109375" style="212" hidden="1" customWidth="1"/>
    <col min="12034" max="12034" width="5.140625" style="212" hidden="1" customWidth="1"/>
    <col min="12035" max="12035" width="1" style="212" hidden="1" customWidth="1"/>
    <col min="12036" max="12036" width="4.85546875" style="212" hidden="1" customWidth="1"/>
    <col min="12037" max="12037" width="7.28515625" style="212" hidden="1" customWidth="1"/>
    <col min="12038" max="12038" width="5.7109375" style="212" hidden="1" customWidth="1"/>
    <col min="12039" max="12039" width="6" style="212" hidden="1" customWidth="1"/>
    <col min="12040" max="12040" width="6.28515625" style="212" hidden="1" customWidth="1"/>
    <col min="12041" max="12041" width="6" style="212" hidden="1" customWidth="1"/>
    <col min="12042" max="12044" width="6.28515625" style="212" hidden="1" customWidth="1"/>
    <col min="12045" max="12045" width="6.7109375" style="212" hidden="1" customWidth="1"/>
    <col min="12046" max="12046" width="7" style="212" hidden="1" customWidth="1"/>
    <col min="12047" max="12047" width="0.85546875" style="212" hidden="1" customWidth="1"/>
    <col min="12048" max="12288" width="11.42578125" style="212" hidden="1"/>
    <col min="12289" max="12289" width="17.7109375" style="212" hidden="1" customWidth="1"/>
    <col min="12290" max="12290" width="5.140625" style="212" hidden="1" customWidth="1"/>
    <col min="12291" max="12291" width="1" style="212" hidden="1" customWidth="1"/>
    <col min="12292" max="12292" width="4.85546875" style="212" hidden="1" customWidth="1"/>
    <col min="12293" max="12293" width="7.28515625" style="212" hidden="1" customWidth="1"/>
    <col min="12294" max="12294" width="5.7109375" style="212" hidden="1" customWidth="1"/>
    <col min="12295" max="12295" width="6" style="212" hidden="1" customWidth="1"/>
    <col min="12296" max="12296" width="6.28515625" style="212" hidden="1" customWidth="1"/>
    <col min="12297" max="12297" width="6" style="212" hidden="1" customWidth="1"/>
    <col min="12298" max="12300" width="6.28515625" style="212" hidden="1" customWidth="1"/>
    <col min="12301" max="12301" width="6.7109375" style="212" hidden="1" customWidth="1"/>
    <col min="12302" max="12302" width="7" style="212" hidden="1" customWidth="1"/>
    <col min="12303" max="12303" width="0.85546875" style="212" hidden="1" customWidth="1"/>
    <col min="12304" max="12544" width="11.42578125" style="212" hidden="1"/>
    <col min="12545" max="12545" width="17.7109375" style="212" hidden="1" customWidth="1"/>
    <col min="12546" max="12546" width="5.140625" style="212" hidden="1" customWidth="1"/>
    <col min="12547" max="12547" width="1" style="212" hidden="1" customWidth="1"/>
    <col min="12548" max="12548" width="4.85546875" style="212" hidden="1" customWidth="1"/>
    <col min="12549" max="12549" width="7.28515625" style="212" hidden="1" customWidth="1"/>
    <col min="12550" max="12550" width="5.7109375" style="212" hidden="1" customWidth="1"/>
    <col min="12551" max="12551" width="6" style="212" hidden="1" customWidth="1"/>
    <col min="12552" max="12552" width="6.28515625" style="212" hidden="1" customWidth="1"/>
    <col min="12553" max="12553" width="6" style="212" hidden="1" customWidth="1"/>
    <col min="12554" max="12556" width="6.28515625" style="212" hidden="1" customWidth="1"/>
    <col min="12557" max="12557" width="6.7109375" style="212" hidden="1" customWidth="1"/>
    <col min="12558" max="12558" width="7" style="212" hidden="1" customWidth="1"/>
    <col min="12559" max="12559" width="0.85546875" style="212" hidden="1" customWidth="1"/>
    <col min="12560" max="12800" width="11.42578125" style="212" hidden="1"/>
    <col min="12801" max="12801" width="17.7109375" style="212" hidden="1" customWidth="1"/>
    <col min="12802" max="12802" width="5.140625" style="212" hidden="1" customWidth="1"/>
    <col min="12803" max="12803" width="1" style="212" hidden="1" customWidth="1"/>
    <col min="12804" max="12804" width="4.85546875" style="212" hidden="1" customWidth="1"/>
    <col min="12805" max="12805" width="7.28515625" style="212" hidden="1" customWidth="1"/>
    <col min="12806" max="12806" width="5.7109375" style="212" hidden="1" customWidth="1"/>
    <col min="12807" max="12807" width="6" style="212" hidden="1" customWidth="1"/>
    <col min="12808" max="12808" width="6.28515625" style="212" hidden="1" customWidth="1"/>
    <col min="12809" max="12809" width="6" style="212" hidden="1" customWidth="1"/>
    <col min="12810" max="12812" width="6.28515625" style="212" hidden="1" customWidth="1"/>
    <col min="12813" max="12813" width="6.7109375" style="212" hidden="1" customWidth="1"/>
    <col min="12814" max="12814" width="7" style="212" hidden="1" customWidth="1"/>
    <col min="12815" max="12815" width="0.85546875" style="212" hidden="1" customWidth="1"/>
    <col min="12816" max="13056" width="11.42578125" style="212" hidden="1"/>
    <col min="13057" max="13057" width="17.7109375" style="212" hidden="1" customWidth="1"/>
    <col min="13058" max="13058" width="5.140625" style="212" hidden="1" customWidth="1"/>
    <col min="13059" max="13059" width="1" style="212" hidden="1" customWidth="1"/>
    <col min="13060" max="13060" width="4.85546875" style="212" hidden="1" customWidth="1"/>
    <col min="13061" max="13061" width="7.28515625" style="212" hidden="1" customWidth="1"/>
    <col min="13062" max="13062" width="5.7109375" style="212" hidden="1" customWidth="1"/>
    <col min="13063" max="13063" width="6" style="212" hidden="1" customWidth="1"/>
    <col min="13064" max="13064" width="6.28515625" style="212" hidden="1" customWidth="1"/>
    <col min="13065" max="13065" width="6" style="212" hidden="1" customWidth="1"/>
    <col min="13066" max="13068" width="6.28515625" style="212" hidden="1" customWidth="1"/>
    <col min="13069" max="13069" width="6.7109375" style="212" hidden="1" customWidth="1"/>
    <col min="13070" max="13070" width="7" style="212" hidden="1" customWidth="1"/>
    <col min="13071" max="13071" width="0.85546875" style="212" hidden="1" customWidth="1"/>
    <col min="13072" max="13312" width="11.42578125" style="212" hidden="1"/>
    <col min="13313" max="13313" width="17.7109375" style="212" hidden="1" customWidth="1"/>
    <col min="13314" max="13314" width="5.140625" style="212" hidden="1" customWidth="1"/>
    <col min="13315" max="13315" width="1" style="212" hidden="1" customWidth="1"/>
    <col min="13316" max="13316" width="4.85546875" style="212" hidden="1" customWidth="1"/>
    <col min="13317" max="13317" width="7.28515625" style="212" hidden="1" customWidth="1"/>
    <col min="13318" max="13318" width="5.7109375" style="212" hidden="1" customWidth="1"/>
    <col min="13319" max="13319" width="6" style="212" hidden="1" customWidth="1"/>
    <col min="13320" max="13320" width="6.28515625" style="212" hidden="1" customWidth="1"/>
    <col min="13321" max="13321" width="6" style="212" hidden="1" customWidth="1"/>
    <col min="13322" max="13324" width="6.28515625" style="212" hidden="1" customWidth="1"/>
    <col min="13325" max="13325" width="6.7109375" style="212" hidden="1" customWidth="1"/>
    <col min="13326" max="13326" width="7" style="212" hidden="1" customWidth="1"/>
    <col min="13327" max="13327" width="0.85546875" style="212" hidden="1" customWidth="1"/>
    <col min="13328" max="13568" width="11.42578125" style="212" hidden="1"/>
    <col min="13569" max="13569" width="17.7109375" style="212" hidden="1" customWidth="1"/>
    <col min="13570" max="13570" width="5.140625" style="212" hidden="1" customWidth="1"/>
    <col min="13571" max="13571" width="1" style="212" hidden="1" customWidth="1"/>
    <col min="13572" max="13572" width="4.85546875" style="212" hidden="1" customWidth="1"/>
    <col min="13573" max="13573" width="7.28515625" style="212" hidden="1" customWidth="1"/>
    <col min="13574" max="13574" width="5.7109375" style="212" hidden="1" customWidth="1"/>
    <col min="13575" max="13575" width="6" style="212" hidden="1" customWidth="1"/>
    <col min="13576" max="13576" width="6.28515625" style="212" hidden="1" customWidth="1"/>
    <col min="13577" max="13577" width="6" style="212" hidden="1" customWidth="1"/>
    <col min="13578" max="13580" width="6.28515625" style="212" hidden="1" customWidth="1"/>
    <col min="13581" max="13581" width="6.7109375" style="212" hidden="1" customWidth="1"/>
    <col min="13582" max="13582" width="7" style="212" hidden="1" customWidth="1"/>
    <col min="13583" max="13583" width="0.85546875" style="212" hidden="1" customWidth="1"/>
    <col min="13584" max="13824" width="11.42578125" style="212" hidden="1"/>
    <col min="13825" max="13825" width="17.7109375" style="212" hidden="1" customWidth="1"/>
    <col min="13826" max="13826" width="5.140625" style="212" hidden="1" customWidth="1"/>
    <col min="13827" max="13827" width="1" style="212" hidden="1" customWidth="1"/>
    <col min="13828" max="13828" width="4.85546875" style="212" hidden="1" customWidth="1"/>
    <col min="13829" max="13829" width="7.28515625" style="212" hidden="1" customWidth="1"/>
    <col min="13830" max="13830" width="5.7109375" style="212" hidden="1" customWidth="1"/>
    <col min="13831" max="13831" width="6" style="212" hidden="1" customWidth="1"/>
    <col min="13832" max="13832" width="6.28515625" style="212" hidden="1" customWidth="1"/>
    <col min="13833" max="13833" width="6" style="212" hidden="1" customWidth="1"/>
    <col min="13834" max="13836" width="6.28515625" style="212" hidden="1" customWidth="1"/>
    <col min="13837" max="13837" width="6.7109375" style="212" hidden="1" customWidth="1"/>
    <col min="13838" max="13838" width="7" style="212" hidden="1" customWidth="1"/>
    <col min="13839" max="13839" width="0.85546875" style="212" hidden="1" customWidth="1"/>
    <col min="13840" max="14080" width="11.42578125" style="212" hidden="1"/>
    <col min="14081" max="14081" width="17.7109375" style="212" hidden="1" customWidth="1"/>
    <col min="14082" max="14082" width="5.140625" style="212" hidden="1" customWidth="1"/>
    <col min="14083" max="14083" width="1" style="212" hidden="1" customWidth="1"/>
    <col min="14084" max="14084" width="4.85546875" style="212" hidden="1" customWidth="1"/>
    <col min="14085" max="14085" width="7.28515625" style="212" hidden="1" customWidth="1"/>
    <col min="14086" max="14086" width="5.7109375" style="212" hidden="1" customWidth="1"/>
    <col min="14087" max="14087" width="6" style="212" hidden="1" customWidth="1"/>
    <col min="14088" max="14088" width="6.28515625" style="212" hidden="1" customWidth="1"/>
    <col min="14089" max="14089" width="6" style="212" hidden="1" customWidth="1"/>
    <col min="14090" max="14092" width="6.28515625" style="212" hidden="1" customWidth="1"/>
    <col min="14093" max="14093" width="6.7109375" style="212" hidden="1" customWidth="1"/>
    <col min="14094" max="14094" width="7" style="212" hidden="1" customWidth="1"/>
    <col min="14095" max="14095" width="0.85546875" style="212" hidden="1" customWidth="1"/>
    <col min="14096" max="14336" width="11.42578125" style="212" hidden="1"/>
    <col min="14337" max="14337" width="17.7109375" style="212" hidden="1" customWidth="1"/>
    <col min="14338" max="14338" width="5.140625" style="212" hidden="1" customWidth="1"/>
    <col min="14339" max="14339" width="1" style="212" hidden="1" customWidth="1"/>
    <col min="14340" max="14340" width="4.85546875" style="212" hidden="1" customWidth="1"/>
    <col min="14341" max="14341" width="7.28515625" style="212" hidden="1" customWidth="1"/>
    <col min="14342" max="14342" width="5.7109375" style="212" hidden="1" customWidth="1"/>
    <col min="14343" max="14343" width="6" style="212" hidden="1" customWidth="1"/>
    <col min="14344" max="14344" width="6.28515625" style="212" hidden="1" customWidth="1"/>
    <col min="14345" max="14345" width="6" style="212" hidden="1" customWidth="1"/>
    <col min="14346" max="14348" width="6.28515625" style="212" hidden="1" customWidth="1"/>
    <col min="14349" max="14349" width="6.7109375" style="212" hidden="1" customWidth="1"/>
    <col min="14350" max="14350" width="7" style="212" hidden="1" customWidth="1"/>
    <col min="14351" max="14351" width="0.85546875" style="212" hidden="1" customWidth="1"/>
    <col min="14352" max="14592" width="11.42578125" style="212" hidden="1"/>
    <col min="14593" max="14593" width="17.7109375" style="212" hidden="1" customWidth="1"/>
    <col min="14594" max="14594" width="5.140625" style="212" hidden="1" customWidth="1"/>
    <col min="14595" max="14595" width="1" style="212" hidden="1" customWidth="1"/>
    <col min="14596" max="14596" width="4.85546875" style="212" hidden="1" customWidth="1"/>
    <col min="14597" max="14597" width="7.28515625" style="212" hidden="1" customWidth="1"/>
    <col min="14598" max="14598" width="5.7109375" style="212" hidden="1" customWidth="1"/>
    <col min="14599" max="14599" width="6" style="212" hidden="1" customWidth="1"/>
    <col min="14600" max="14600" width="6.28515625" style="212" hidden="1" customWidth="1"/>
    <col min="14601" max="14601" width="6" style="212" hidden="1" customWidth="1"/>
    <col min="14602" max="14604" width="6.28515625" style="212" hidden="1" customWidth="1"/>
    <col min="14605" max="14605" width="6.7109375" style="212" hidden="1" customWidth="1"/>
    <col min="14606" max="14606" width="7" style="212" hidden="1" customWidth="1"/>
    <col min="14607" max="14607" width="0.85546875" style="212" hidden="1" customWidth="1"/>
    <col min="14608" max="14848" width="11.42578125" style="212" hidden="1"/>
    <col min="14849" max="14849" width="17.7109375" style="212" hidden="1" customWidth="1"/>
    <col min="14850" max="14850" width="5.140625" style="212" hidden="1" customWidth="1"/>
    <col min="14851" max="14851" width="1" style="212" hidden="1" customWidth="1"/>
    <col min="14852" max="14852" width="4.85546875" style="212" hidden="1" customWidth="1"/>
    <col min="14853" max="14853" width="7.28515625" style="212" hidden="1" customWidth="1"/>
    <col min="14854" max="14854" width="5.7109375" style="212" hidden="1" customWidth="1"/>
    <col min="14855" max="14855" width="6" style="212" hidden="1" customWidth="1"/>
    <col min="14856" max="14856" width="6.28515625" style="212" hidden="1" customWidth="1"/>
    <col min="14857" max="14857" width="6" style="212" hidden="1" customWidth="1"/>
    <col min="14858" max="14860" width="6.28515625" style="212" hidden="1" customWidth="1"/>
    <col min="14861" max="14861" width="6.7109375" style="212" hidden="1" customWidth="1"/>
    <col min="14862" max="14862" width="7" style="212" hidden="1" customWidth="1"/>
    <col min="14863" max="14863" width="0.85546875" style="212" hidden="1" customWidth="1"/>
    <col min="14864" max="15104" width="11.42578125" style="212" hidden="1"/>
    <col min="15105" max="15105" width="17.7109375" style="212" hidden="1" customWidth="1"/>
    <col min="15106" max="15106" width="5.140625" style="212" hidden="1" customWidth="1"/>
    <col min="15107" max="15107" width="1" style="212" hidden="1" customWidth="1"/>
    <col min="15108" max="15108" width="4.85546875" style="212" hidden="1" customWidth="1"/>
    <col min="15109" max="15109" width="7.28515625" style="212" hidden="1" customWidth="1"/>
    <col min="15110" max="15110" width="5.7109375" style="212" hidden="1" customWidth="1"/>
    <col min="15111" max="15111" width="6" style="212" hidden="1" customWidth="1"/>
    <col min="15112" max="15112" width="6.28515625" style="212" hidden="1" customWidth="1"/>
    <col min="15113" max="15113" width="6" style="212" hidden="1" customWidth="1"/>
    <col min="15114" max="15116" width="6.28515625" style="212" hidden="1" customWidth="1"/>
    <col min="15117" max="15117" width="6.7109375" style="212" hidden="1" customWidth="1"/>
    <col min="15118" max="15118" width="7" style="212" hidden="1" customWidth="1"/>
    <col min="15119" max="15119" width="0.85546875" style="212" hidden="1" customWidth="1"/>
    <col min="15120" max="15360" width="11.42578125" style="212" hidden="1"/>
    <col min="15361" max="15361" width="17.7109375" style="212" hidden="1" customWidth="1"/>
    <col min="15362" max="15362" width="5.140625" style="212" hidden="1" customWidth="1"/>
    <col min="15363" max="15363" width="1" style="212" hidden="1" customWidth="1"/>
    <col min="15364" max="15364" width="4.85546875" style="212" hidden="1" customWidth="1"/>
    <col min="15365" max="15365" width="7.28515625" style="212" hidden="1" customWidth="1"/>
    <col min="15366" max="15366" width="5.7109375" style="212" hidden="1" customWidth="1"/>
    <col min="15367" max="15367" width="6" style="212" hidden="1" customWidth="1"/>
    <col min="15368" max="15368" width="6.28515625" style="212" hidden="1" customWidth="1"/>
    <col min="15369" max="15369" width="6" style="212" hidden="1" customWidth="1"/>
    <col min="15370" max="15372" width="6.28515625" style="212" hidden="1" customWidth="1"/>
    <col min="15373" max="15373" width="6.7109375" style="212" hidden="1" customWidth="1"/>
    <col min="15374" max="15374" width="7" style="212" hidden="1" customWidth="1"/>
    <col min="15375" max="15375" width="0.85546875" style="212" hidden="1" customWidth="1"/>
    <col min="15376" max="15616" width="11.42578125" style="212" hidden="1"/>
    <col min="15617" max="15617" width="17.7109375" style="212" hidden="1" customWidth="1"/>
    <col min="15618" max="15618" width="5.140625" style="212" hidden="1" customWidth="1"/>
    <col min="15619" max="15619" width="1" style="212" hidden="1" customWidth="1"/>
    <col min="15620" max="15620" width="4.85546875" style="212" hidden="1" customWidth="1"/>
    <col min="15621" max="15621" width="7.28515625" style="212" hidden="1" customWidth="1"/>
    <col min="15622" max="15622" width="5.7109375" style="212" hidden="1" customWidth="1"/>
    <col min="15623" max="15623" width="6" style="212" hidden="1" customWidth="1"/>
    <col min="15624" max="15624" width="6.28515625" style="212" hidden="1" customWidth="1"/>
    <col min="15625" max="15625" width="6" style="212" hidden="1" customWidth="1"/>
    <col min="15626" max="15628" width="6.28515625" style="212" hidden="1" customWidth="1"/>
    <col min="15629" max="15629" width="6.7109375" style="212" hidden="1" customWidth="1"/>
    <col min="15630" max="15630" width="7" style="212" hidden="1" customWidth="1"/>
    <col min="15631" max="15631" width="0.85546875" style="212" hidden="1" customWidth="1"/>
    <col min="15632" max="15872" width="11.42578125" style="212" hidden="1"/>
    <col min="15873" max="15873" width="17.7109375" style="212" hidden="1" customWidth="1"/>
    <col min="15874" max="15874" width="5.140625" style="212" hidden="1" customWidth="1"/>
    <col min="15875" max="15875" width="1" style="212" hidden="1" customWidth="1"/>
    <col min="15876" max="15876" width="4.85546875" style="212" hidden="1" customWidth="1"/>
    <col min="15877" max="15877" width="7.28515625" style="212" hidden="1" customWidth="1"/>
    <col min="15878" max="15878" width="5.7109375" style="212" hidden="1" customWidth="1"/>
    <col min="15879" max="15879" width="6" style="212" hidden="1" customWidth="1"/>
    <col min="15880" max="15880" width="6.28515625" style="212" hidden="1" customWidth="1"/>
    <col min="15881" max="15881" width="6" style="212" hidden="1" customWidth="1"/>
    <col min="15882" max="15884" width="6.28515625" style="212" hidden="1" customWidth="1"/>
    <col min="15885" max="15885" width="6.7109375" style="212" hidden="1" customWidth="1"/>
    <col min="15886" max="15886" width="7" style="212" hidden="1" customWidth="1"/>
    <col min="15887" max="15887" width="0.85546875" style="212" hidden="1" customWidth="1"/>
    <col min="15888" max="16128" width="11.42578125" style="212" hidden="1"/>
    <col min="16129" max="16129" width="17.7109375" style="212" hidden="1" customWidth="1"/>
    <col min="16130" max="16130" width="5.140625" style="212" hidden="1" customWidth="1"/>
    <col min="16131" max="16131" width="1" style="212" hidden="1" customWidth="1"/>
    <col min="16132" max="16132" width="4.85546875" style="212" hidden="1" customWidth="1"/>
    <col min="16133" max="16133" width="7.28515625" style="212" hidden="1" customWidth="1"/>
    <col min="16134" max="16134" width="5.7109375" style="212" hidden="1" customWidth="1"/>
    <col min="16135" max="16135" width="6" style="212" hidden="1" customWidth="1"/>
    <col min="16136" max="16136" width="6.28515625" style="212" hidden="1" customWidth="1"/>
    <col min="16137" max="16137" width="6" style="212" hidden="1" customWidth="1"/>
    <col min="16138" max="16140" width="6.28515625" style="212" hidden="1" customWidth="1"/>
    <col min="16141" max="16141" width="6.7109375" style="212" hidden="1" customWidth="1"/>
    <col min="16142" max="16142" width="7" style="212" hidden="1" customWidth="1"/>
    <col min="16143" max="16143" width="0.85546875" style="212" hidden="1" customWidth="1"/>
    <col min="16144" max="16384" width="11.42578125" style="212" hidden="1"/>
  </cols>
  <sheetData>
    <row r="1" spans="1:15" s="207" customFormat="1" ht="12" customHeight="1">
      <c r="A1" s="206" t="s">
        <v>325</v>
      </c>
      <c r="B1" s="237"/>
      <c r="C1" s="237"/>
      <c r="D1" s="237"/>
      <c r="E1" s="237"/>
      <c r="F1" s="237"/>
      <c r="G1" s="237"/>
      <c r="H1" s="238"/>
      <c r="I1" s="238"/>
      <c r="J1" s="238"/>
      <c r="K1" s="238"/>
      <c r="L1" s="238"/>
      <c r="N1" s="159" t="s">
        <v>326</v>
      </c>
    </row>
    <row r="2" spans="1:15" s="207" customFormat="1" ht="12" customHeight="1">
      <c r="A2" s="206" t="s">
        <v>327</v>
      </c>
      <c r="B2" s="237"/>
      <c r="C2" s="237"/>
      <c r="D2" s="237"/>
      <c r="E2" s="237"/>
      <c r="F2" s="237"/>
      <c r="G2" s="237"/>
      <c r="H2" s="238"/>
      <c r="I2" s="238"/>
      <c r="J2" s="238"/>
      <c r="K2" s="238"/>
      <c r="L2" s="238"/>
      <c r="M2" s="380"/>
      <c r="N2" s="381"/>
    </row>
    <row r="3" spans="1:15" s="207" customFormat="1" ht="12" customHeight="1">
      <c r="A3" s="208" t="s">
        <v>129</v>
      </c>
      <c r="B3" s="237"/>
      <c r="C3" s="237"/>
      <c r="D3" s="237"/>
      <c r="E3" s="237"/>
      <c r="F3" s="237"/>
      <c r="G3" s="237"/>
      <c r="H3" s="238"/>
      <c r="I3" s="238"/>
      <c r="J3" s="238" t="s">
        <v>144</v>
      </c>
      <c r="K3" s="238"/>
      <c r="L3" s="238"/>
      <c r="M3" s="380"/>
      <c r="N3" s="382"/>
    </row>
    <row r="4" spans="1:15" ht="3" customHeight="1">
      <c r="A4" s="211"/>
      <c r="B4" s="211"/>
      <c r="C4" s="211"/>
      <c r="D4" s="211"/>
      <c r="E4" s="211"/>
      <c r="F4" s="211"/>
      <c r="G4" s="211"/>
      <c r="H4" s="211"/>
      <c r="I4" s="211"/>
      <c r="J4" s="211"/>
      <c r="K4" s="211"/>
      <c r="L4" s="211"/>
      <c r="M4" s="211"/>
      <c r="N4" s="383"/>
      <c r="O4" s="214"/>
    </row>
    <row r="5" spans="1:15" ht="3" customHeight="1">
      <c r="A5" s="214"/>
      <c r="B5" s="214"/>
      <c r="C5" s="214"/>
      <c r="D5" s="214"/>
      <c r="E5" s="214"/>
      <c r="F5" s="214"/>
      <c r="G5" s="214"/>
      <c r="H5" s="214"/>
      <c r="I5" s="214"/>
      <c r="J5" s="214"/>
      <c r="K5" s="214"/>
      <c r="L5" s="214"/>
      <c r="M5" s="214"/>
    </row>
    <row r="6" spans="1:15" s="215" customFormat="1" ht="8.65" customHeight="1">
      <c r="A6" s="275"/>
      <c r="B6" s="385" t="s">
        <v>328</v>
      </c>
      <c r="C6" s="274"/>
      <c r="D6" s="274"/>
      <c r="E6" s="274"/>
      <c r="F6" s="292"/>
      <c r="G6" s="274"/>
      <c r="H6" s="274"/>
      <c r="I6" s="274"/>
      <c r="J6" s="274"/>
      <c r="K6" s="274"/>
      <c r="L6" s="274"/>
      <c r="M6" s="274"/>
      <c r="N6" s="410" t="s">
        <v>329</v>
      </c>
    </row>
    <row r="7" spans="1:15" s="215" customFormat="1" ht="9.6" customHeight="1">
      <c r="A7" s="397" t="s">
        <v>111</v>
      </c>
      <c r="B7" s="304" t="s">
        <v>49</v>
      </c>
      <c r="C7" s="386"/>
      <c r="D7" s="408" t="s">
        <v>330</v>
      </c>
      <c r="E7" s="408" t="s">
        <v>331</v>
      </c>
      <c r="F7" s="408" t="s">
        <v>332</v>
      </c>
      <c r="G7" s="408" t="s">
        <v>333</v>
      </c>
      <c r="H7" s="408" t="s">
        <v>334</v>
      </c>
      <c r="I7" s="408" t="s">
        <v>335</v>
      </c>
      <c r="J7" s="408" t="s">
        <v>336</v>
      </c>
      <c r="K7" s="408" t="s">
        <v>337</v>
      </c>
      <c r="L7" s="408" t="s">
        <v>338</v>
      </c>
      <c r="M7" s="408" t="s">
        <v>339</v>
      </c>
      <c r="N7" s="411"/>
    </row>
    <row r="8" spans="1:15" s="215" customFormat="1" ht="8.65" customHeight="1">
      <c r="A8" s="412"/>
      <c r="B8" s="389"/>
      <c r="C8" s="277"/>
      <c r="D8" s="409"/>
      <c r="E8" s="409"/>
      <c r="F8" s="409"/>
      <c r="G8" s="409"/>
      <c r="H8" s="409"/>
      <c r="I8" s="409"/>
      <c r="J8" s="409"/>
      <c r="K8" s="409"/>
      <c r="L8" s="409"/>
      <c r="M8" s="409"/>
      <c r="N8" s="411"/>
    </row>
    <row r="9" spans="1:15" s="215" customFormat="1" ht="8.65" customHeight="1">
      <c r="A9" s="275"/>
      <c r="B9" s="389"/>
      <c r="C9" s="277"/>
      <c r="D9" s="277"/>
      <c r="E9" s="409"/>
      <c r="F9" s="277"/>
      <c r="G9" s="277"/>
      <c r="H9" s="277"/>
      <c r="I9" s="277"/>
      <c r="J9" s="277"/>
      <c r="K9" s="277"/>
      <c r="L9" s="277"/>
      <c r="M9" s="277"/>
      <c r="N9" s="312"/>
    </row>
    <row r="10" spans="1:15" ht="3" customHeight="1">
      <c r="A10" s="211"/>
      <c r="B10" s="211"/>
      <c r="C10" s="211"/>
      <c r="D10" s="211"/>
      <c r="E10" s="211"/>
      <c r="F10" s="211"/>
      <c r="G10" s="211"/>
      <c r="H10" s="211"/>
      <c r="I10" s="211"/>
      <c r="J10" s="211"/>
      <c r="K10" s="211"/>
      <c r="L10" s="211"/>
      <c r="M10" s="211"/>
      <c r="N10" s="383"/>
    </row>
    <row r="11" spans="1:15" ht="3" customHeight="1">
      <c r="A11" s="214"/>
      <c r="C11" s="214"/>
      <c r="D11" s="214"/>
      <c r="E11" s="214"/>
      <c r="F11" s="214"/>
      <c r="G11" s="214"/>
      <c r="H11" s="214"/>
      <c r="I11" s="214"/>
      <c r="J11" s="214"/>
      <c r="K11" s="214"/>
      <c r="L11" s="214"/>
      <c r="M11" s="214"/>
      <c r="N11" s="293"/>
    </row>
    <row r="12" spans="1:15" s="219" customFormat="1" ht="9" customHeight="1">
      <c r="A12" s="218">
        <v>1995</v>
      </c>
      <c r="C12" s="242"/>
      <c r="D12" s="242"/>
      <c r="E12" s="242"/>
      <c r="F12" s="242"/>
      <c r="G12" s="242"/>
      <c r="H12" s="242"/>
      <c r="I12" s="242"/>
      <c r="J12" s="242"/>
      <c r="K12" s="242"/>
      <c r="L12" s="242"/>
      <c r="M12" s="242"/>
      <c r="N12" s="229"/>
    </row>
    <row r="13" spans="1:15" s="219" customFormat="1" ht="9" customHeight="1">
      <c r="A13" s="222" t="s">
        <v>102</v>
      </c>
      <c r="B13" s="243">
        <f>SUM(B15:B46)</f>
        <v>224</v>
      </c>
      <c r="C13" s="390"/>
      <c r="D13" s="243">
        <f t="shared" ref="D13:N13" si="0">SUM(D15:D46)</f>
        <v>10</v>
      </c>
      <c r="E13" s="243">
        <f t="shared" si="0"/>
        <v>7</v>
      </c>
      <c r="F13" s="243">
        <f t="shared" si="0"/>
        <v>23</v>
      </c>
      <c r="G13" s="243">
        <f t="shared" si="0"/>
        <v>28</v>
      </c>
      <c r="H13" s="243">
        <f t="shared" si="0"/>
        <v>14</v>
      </c>
      <c r="I13" s="243">
        <f t="shared" si="0"/>
        <v>12</v>
      </c>
      <c r="J13" s="243">
        <f t="shared" si="0"/>
        <v>17</v>
      </c>
      <c r="K13" s="243">
        <f t="shared" si="0"/>
        <v>25</v>
      </c>
      <c r="L13" s="243">
        <f t="shared" si="0"/>
        <v>23</v>
      </c>
      <c r="M13" s="243">
        <f t="shared" si="0"/>
        <v>65</v>
      </c>
      <c r="N13" s="243">
        <f t="shared" si="0"/>
        <v>25013</v>
      </c>
    </row>
    <row r="14" spans="1:15" s="219" customFormat="1" ht="3.95" customHeight="1">
      <c r="A14" s="222"/>
      <c r="B14" s="278"/>
      <c r="C14" s="390"/>
      <c r="D14" s="390"/>
      <c r="E14" s="390"/>
      <c r="F14" s="390"/>
      <c r="G14" s="390"/>
      <c r="H14" s="390"/>
      <c r="I14" s="390"/>
      <c r="J14" s="390"/>
      <c r="K14" s="390"/>
      <c r="L14" s="390"/>
      <c r="M14" s="390"/>
      <c r="N14" s="243"/>
    </row>
    <row r="15" spans="1:15" s="219" customFormat="1" ht="9" customHeight="1">
      <c r="A15" s="220" t="s">
        <v>50</v>
      </c>
      <c r="B15" s="249">
        <f t="shared" ref="B15:B46" si="1">SUM(D15:M15)</f>
        <v>0</v>
      </c>
      <c r="C15" s="242"/>
      <c r="D15" s="242">
        <v>0</v>
      </c>
      <c r="E15" s="242">
        <v>0</v>
      </c>
      <c r="F15" s="242">
        <v>0</v>
      </c>
      <c r="G15" s="242">
        <v>0</v>
      </c>
      <c r="H15" s="242">
        <v>0</v>
      </c>
      <c r="I15" s="242">
        <v>0</v>
      </c>
      <c r="J15" s="242">
        <v>0</v>
      </c>
      <c r="K15" s="242">
        <v>0</v>
      </c>
      <c r="L15" s="242">
        <v>0</v>
      </c>
      <c r="M15" s="242">
        <v>0</v>
      </c>
      <c r="N15" s="229">
        <v>0</v>
      </c>
    </row>
    <row r="16" spans="1:15" s="219" customFormat="1" ht="9" customHeight="1">
      <c r="A16" s="220" t="s">
        <v>51</v>
      </c>
      <c r="B16" s="249">
        <f t="shared" si="1"/>
        <v>22</v>
      </c>
      <c r="C16" s="242"/>
      <c r="D16" s="242">
        <v>0</v>
      </c>
      <c r="E16" s="242">
        <v>0</v>
      </c>
      <c r="F16" s="242">
        <v>0</v>
      </c>
      <c r="G16" s="242">
        <v>0</v>
      </c>
      <c r="H16" s="242">
        <v>5</v>
      </c>
      <c r="I16" s="242">
        <v>1</v>
      </c>
      <c r="J16" s="242">
        <v>2</v>
      </c>
      <c r="K16" s="242">
        <v>2</v>
      </c>
      <c r="L16" s="242">
        <v>9</v>
      </c>
      <c r="M16" s="242">
        <v>3</v>
      </c>
      <c r="N16" s="229">
        <v>1459</v>
      </c>
    </row>
    <row r="17" spans="1:14" s="219" customFormat="1" ht="9" customHeight="1">
      <c r="A17" s="220" t="s">
        <v>52</v>
      </c>
      <c r="B17" s="249">
        <f t="shared" si="1"/>
        <v>3</v>
      </c>
      <c r="C17" s="242"/>
      <c r="D17" s="242">
        <v>1</v>
      </c>
      <c r="E17" s="242">
        <v>1</v>
      </c>
      <c r="F17" s="242">
        <v>1</v>
      </c>
      <c r="G17" s="242">
        <v>0</v>
      </c>
      <c r="H17" s="242">
        <v>0</v>
      </c>
      <c r="I17" s="242">
        <v>0</v>
      </c>
      <c r="J17" s="242">
        <v>0</v>
      </c>
      <c r="K17" s="242">
        <v>0</v>
      </c>
      <c r="L17" s="242">
        <v>0</v>
      </c>
      <c r="M17" s="242">
        <v>0</v>
      </c>
      <c r="N17" s="229">
        <v>6</v>
      </c>
    </row>
    <row r="18" spans="1:14" s="219" customFormat="1" ht="9" customHeight="1">
      <c r="A18" s="225" t="s">
        <v>53</v>
      </c>
      <c r="B18" s="248">
        <f t="shared" si="1"/>
        <v>1</v>
      </c>
      <c r="C18" s="245"/>
      <c r="D18" s="245">
        <v>0</v>
      </c>
      <c r="E18" s="245">
        <v>0</v>
      </c>
      <c r="F18" s="245">
        <v>1</v>
      </c>
      <c r="G18" s="245">
        <v>0</v>
      </c>
      <c r="H18" s="245">
        <v>0</v>
      </c>
      <c r="I18" s="245">
        <v>0</v>
      </c>
      <c r="J18" s="245">
        <v>0</v>
      </c>
      <c r="K18" s="245">
        <v>0</v>
      </c>
      <c r="L18" s="245">
        <v>0</v>
      </c>
      <c r="M18" s="245">
        <v>0</v>
      </c>
      <c r="N18" s="230">
        <v>4</v>
      </c>
    </row>
    <row r="19" spans="1:14" s="219" customFormat="1" ht="9" customHeight="1">
      <c r="A19" s="220" t="s">
        <v>54</v>
      </c>
      <c r="B19" s="249">
        <f t="shared" si="1"/>
        <v>2</v>
      </c>
      <c r="C19" s="242"/>
      <c r="D19" s="242">
        <v>0</v>
      </c>
      <c r="E19" s="242">
        <v>0</v>
      </c>
      <c r="F19" s="242">
        <v>0</v>
      </c>
      <c r="G19" s="242">
        <v>1</v>
      </c>
      <c r="H19" s="242">
        <v>0</v>
      </c>
      <c r="I19" s="242">
        <v>1</v>
      </c>
      <c r="J19" s="242">
        <v>0</v>
      </c>
      <c r="K19" s="242">
        <v>0</v>
      </c>
      <c r="L19" s="242">
        <v>0</v>
      </c>
      <c r="M19" s="242">
        <v>0</v>
      </c>
      <c r="N19" s="229">
        <v>23</v>
      </c>
    </row>
    <row r="20" spans="1:14" s="219" customFormat="1" ht="9" customHeight="1">
      <c r="A20" s="220" t="s">
        <v>55</v>
      </c>
      <c r="B20" s="249">
        <f t="shared" si="1"/>
        <v>1</v>
      </c>
      <c r="C20" s="242"/>
      <c r="D20" s="242">
        <v>0</v>
      </c>
      <c r="E20" s="242">
        <v>0</v>
      </c>
      <c r="F20" s="242">
        <v>0</v>
      </c>
      <c r="G20" s="242">
        <v>1</v>
      </c>
      <c r="H20" s="242">
        <v>0</v>
      </c>
      <c r="I20" s="242">
        <v>0</v>
      </c>
      <c r="J20" s="242">
        <v>0</v>
      </c>
      <c r="K20" s="242">
        <v>0</v>
      </c>
      <c r="L20" s="242">
        <v>0</v>
      </c>
      <c r="M20" s="242">
        <v>0</v>
      </c>
      <c r="N20" s="229">
        <v>10</v>
      </c>
    </row>
    <row r="21" spans="1:14" s="219" customFormat="1" ht="9" customHeight="1">
      <c r="A21" s="220" t="s">
        <v>56</v>
      </c>
      <c r="B21" s="249">
        <f t="shared" si="1"/>
        <v>0</v>
      </c>
      <c r="C21" s="242"/>
      <c r="D21" s="242">
        <v>0</v>
      </c>
      <c r="E21" s="242">
        <v>0</v>
      </c>
      <c r="F21" s="242">
        <v>0</v>
      </c>
      <c r="G21" s="242">
        <v>0</v>
      </c>
      <c r="H21" s="242">
        <v>0</v>
      </c>
      <c r="I21" s="242">
        <v>0</v>
      </c>
      <c r="J21" s="242">
        <v>0</v>
      </c>
      <c r="K21" s="242">
        <v>0</v>
      </c>
      <c r="L21" s="242">
        <v>0</v>
      </c>
      <c r="M21" s="242">
        <v>0</v>
      </c>
      <c r="N21" s="229">
        <v>0</v>
      </c>
    </row>
    <row r="22" spans="1:14" s="219" customFormat="1" ht="9" customHeight="1">
      <c r="A22" s="225" t="s">
        <v>57</v>
      </c>
      <c r="B22" s="248">
        <f t="shared" si="1"/>
        <v>5</v>
      </c>
      <c r="C22" s="245"/>
      <c r="D22" s="245">
        <v>2</v>
      </c>
      <c r="E22" s="245">
        <v>0</v>
      </c>
      <c r="F22" s="245">
        <v>1</v>
      </c>
      <c r="G22" s="245">
        <v>0</v>
      </c>
      <c r="H22" s="245">
        <v>0</v>
      </c>
      <c r="I22" s="245">
        <v>1</v>
      </c>
      <c r="J22" s="245">
        <v>0</v>
      </c>
      <c r="K22" s="245">
        <v>1</v>
      </c>
      <c r="L22" s="245">
        <v>0</v>
      </c>
      <c r="M22" s="245">
        <v>0</v>
      </c>
      <c r="N22" s="230">
        <v>63</v>
      </c>
    </row>
    <row r="23" spans="1:14" s="219" customFormat="1" ht="9" customHeight="1">
      <c r="A23" s="220" t="s">
        <v>58</v>
      </c>
      <c r="B23" s="249">
        <f t="shared" si="1"/>
        <v>44</v>
      </c>
      <c r="C23" s="242"/>
      <c r="D23" s="242">
        <v>0</v>
      </c>
      <c r="E23" s="242">
        <v>1</v>
      </c>
      <c r="F23" s="242">
        <v>1</v>
      </c>
      <c r="G23" s="242">
        <v>4</v>
      </c>
      <c r="H23" s="242">
        <v>1</v>
      </c>
      <c r="I23" s="242">
        <v>2</v>
      </c>
      <c r="J23" s="242">
        <v>3</v>
      </c>
      <c r="K23" s="242">
        <v>10</v>
      </c>
      <c r="L23" s="242">
        <v>1</v>
      </c>
      <c r="M23" s="242">
        <v>21</v>
      </c>
      <c r="N23" s="229">
        <v>11413</v>
      </c>
    </row>
    <row r="24" spans="1:14" s="219" customFormat="1" ht="9" customHeight="1">
      <c r="A24" s="220" t="s">
        <v>59</v>
      </c>
      <c r="B24" s="249">
        <f t="shared" si="1"/>
        <v>2</v>
      </c>
      <c r="C24" s="242"/>
      <c r="D24" s="242">
        <v>0</v>
      </c>
      <c r="E24" s="242">
        <v>0</v>
      </c>
      <c r="F24" s="242">
        <v>1</v>
      </c>
      <c r="G24" s="242">
        <v>1</v>
      </c>
      <c r="H24" s="242">
        <v>0</v>
      </c>
      <c r="I24" s="242">
        <v>0</v>
      </c>
      <c r="J24" s="242">
        <v>0</v>
      </c>
      <c r="K24" s="242">
        <v>0</v>
      </c>
      <c r="L24" s="242">
        <v>0</v>
      </c>
      <c r="M24" s="242">
        <v>0</v>
      </c>
      <c r="N24" s="229">
        <v>11</v>
      </c>
    </row>
    <row r="25" spans="1:14" s="219" customFormat="1" ht="9" customHeight="1">
      <c r="A25" s="220" t="s">
        <v>60</v>
      </c>
      <c r="B25" s="249">
        <f t="shared" si="1"/>
        <v>4</v>
      </c>
      <c r="C25" s="242"/>
      <c r="D25" s="242">
        <v>1</v>
      </c>
      <c r="E25" s="242">
        <v>1</v>
      </c>
      <c r="F25" s="242">
        <v>0</v>
      </c>
      <c r="G25" s="242">
        <v>0</v>
      </c>
      <c r="H25" s="242">
        <v>0</v>
      </c>
      <c r="I25" s="242">
        <v>0</v>
      </c>
      <c r="J25" s="242">
        <v>0</v>
      </c>
      <c r="K25" s="242">
        <v>0</v>
      </c>
      <c r="L25" s="242">
        <v>0</v>
      </c>
      <c r="M25" s="242">
        <v>2</v>
      </c>
      <c r="N25" s="229">
        <v>385</v>
      </c>
    </row>
    <row r="26" spans="1:14" s="219" customFormat="1" ht="9" customHeight="1">
      <c r="A26" s="225" t="s">
        <v>61</v>
      </c>
      <c r="B26" s="248">
        <f t="shared" si="1"/>
        <v>12</v>
      </c>
      <c r="C26" s="245"/>
      <c r="D26" s="245">
        <v>1</v>
      </c>
      <c r="E26" s="245">
        <v>0</v>
      </c>
      <c r="F26" s="245">
        <v>4</v>
      </c>
      <c r="G26" s="245">
        <v>1</v>
      </c>
      <c r="H26" s="245">
        <v>2</v>
      </c>
      <c r="I26" s="245">
        <v>0</v>
      </c>
      <c r="J26" s="245">
        <v>1</v>
      </c>
      <c r="K26" s="245">
        <v>2</v>
      </c>
      <c r="L26" s="245">
        <v>0</v>
      </c>
      <c r="M26" s="245">
        <v>1</v>
      </c>
      <c r="N26" s="230">
        <v>398</v>
      </c>
    </row>
    <row r="27" spans="1:14" s="219" customFormat="1" ht="9" customHeight="1">
      <c r="A27" s="220" t="s">
        <v>62</v>
      </c>
      <c r="B27" s="249">
        <f t="shared" si="1"/>
        <v>0</v>
      </c>
      <c r="C27" s="242"/>
      <c r="D27" s="242">
        <v>0</v>
      </c>
      <c r="E27" s="242">
        <v>0</v>
      </c>
      <c r="F27" s="242">
        <v>0</v>
      </c>
      <c r="G27" s="242">
        <v>0</v>
      </c>
      <c r="H27" s="242">
        <v>0</v>
      </c>
      <c r="I27" s="242">
        <v>0</v>
      </c>
      <c r="J27" s="242">
        <v>0</v>
      </c>
      <c r="K27" s="242">
        <v>0</v>
      </c>
      <c r="L27" s="242">
        <v>0</v>
      </c>
      <c r="M27" s="242">
        <v>0</v>
      </c>
      <c r="N27" s="229">
        <v>0</v>
      </c>
    </row>
    <row r="28" spans="1:14" s="219" customFormat="1" ht="9" customHeight="1">
      <c r="A28" s="220" t="s">
        <v>63</v>
      </c>
      <c r="B28" s="249">
        <f t="shared" si="1"/>
        <v>20</v>
      </c>
      <c r="C28" s="242"/>
      <c r="D28" s="242">
        <v>0</v>
      </c>
      <c r="E28" s="242">
        <v>1</v>
      </c>
      <c r="F28" s="242">
        <v>3</v>
      </c>
      <c r="G28" s="242">
        <v>3</v>
      </c>
      <c r="H28" s="242">
        <v>2</v>
      </c>
      <c r="I28" s="242">
        <v>1</v>
      </c>
      <c r="J28" s="242">
        <v>3</v>
      </c>
      <c r="K28" s="242">
        <v>1</v>
      </c>
      <c r="L28" s="242">
        <v>2</v>
      </c>
      <c r="M28" s="242">
        <v>4</v>
      </c>
      <c r="N28" s="229">
        <v>2242</v>
      </c>
    </row>
    <row r="29" spans="1:14" s="219" customFormat="1" ht="9" customHeight="1">
      <c r="A29" s="220" t="s">
        <v>64</v>
      </c>
      <c r="B29" s="249">
        <f t="shared" si="1"/>
        <v>42</v>
      </c>
      <c r="C29" s="242"/>
      <c r="D29" s="242">
        <v>0</v>
      </c>
      <c r="E29" s="242">
        <v>0</v>
      </c>
      <c r="F29" s="242">
        <v>3</v>
      </c>
      <c r="G29" s="242">
        <v>8</v>
      </c>
      <c r="H29" s="242">
        <v>0</v>
      </c>
      <c r="I29" s="242">
        <v>1</v>
      </c>
      <c r="J29" s="242">
        <v>3</v>
      </c>
      <c r="K29" s="242">
        <v>3</v>
      </c>
      <c r="L29" s="242">
        <v>4</v>
      </c>
      <c r="M29" s="242">
        <v>20</v>
      </c>
      <c r="N29" s="229">
        <v>5214</v>
      </c>
    </row>
    <row r="30" spans="1:14" s="219" customFormat="1" ht="9" customHeight="1">
      <c r="A30" s="225" t="s">
        <v>65</v>
      </c>
      <c r="B30" s="248">
        <f t="shared" si="1"/>
        <v>9</v>
      </c>
      <c r="C30" s="245"/>
      <c r="D30" s="245">
        <v>1</v>
      </c>
      <c r="E30" s="245">
        <v>0</v>
      </c>
      <c r="F30" s="245">
        <v>1</v>
      </c>
      <c r="G30" s="245">
        <v>0</v>
      </c>
      <c r="H30" s="245">
        <v>0</v>
      </c>
      <c r="I30" s="245">
        <v>0</v>
      </c>
      <c r="J30" s="245">
        <v>1</v>
      </c>
      <c r="K30" s="245">
        <v>4</v>
      </c>
      <c r="L30" s="245">
        <v>1</v>
      </c>
      <c r="M30" s="245">
        <v>1</v>
      </c>
      <c r="N30" s="230">
        <v>363</v>
      </c>
    </row>
    <row r="31" spans="1:14" s="219" customFormat="1" ht="9" customHeight="1">
      <c r="A31" s="220" t="s">
        <v>66</v>
      </c>
      <c r="B31" s="249">
        <f t="shared" si="1"/>
        <v>13</v>
      </c>
      <c r="C31" s="242"/>
      <c r="D31" s="242">
        <v>3</v>
      </c>
      <c r="E31" s="242">
        <v>0</v>
      </c>
      <c r="F31" s="242">
        <v>2</v>
      </c>
      <c r="G31" s="242">
        <v>4</v>
      </c>
      <c r="H31" s="242">
        <v>0</v>
      </c>
      <c r="I31" s="242">
        <v>1</v>
      </c>
      <c r="J31" s="242">
        <v>2</v>
      </c>
      <c r="K31" s="242">
        <v>0</v>
      </c>
      <c r="L31" s="242">
        <v>0</v>
      </c>
      <c r="M31" s="242">
        <v>1</v>
      </c>
      <c r="N31" s="229">
        <v>251</v>
      </c>
    </row>
    <row r="32" spans="1:14" s="219" customFormat="1" ht="9" customHeight="1">
      <c r="A32" s="220" t="s">
        <v>67</v>
      </c>
      <c r="B32" s="249">
        <f t="shared" si="1"/>
        <v>3</v>
      </c>
      <c r="C32" s="242"/>
      <c r="D32" s="242">
        <v>0</v>
      </c>
      <c r="E32" s="242">
        <v>0</v>
      </c>
      <c r="F32" s="242">
        <v>1</v>
      </c>
      <c r="G32" s="242">
        <v>0</v>
      </c>
      <c r="H32" s="242">
        <v>0</v>
      </c>
      <c r="I32" s="242">
        <v>0</v>
      </c>
      <c r="J32" s="242">
        <v>1</v>
      </c>
      <c r="K32" s="242">
        <v>1</v>
      </c>
      <c r="L32" s="242">
        <v>0</v>
      </c>
      <c r="M32" s="242">
        <v>0</v>
      </c>
      <c r="N32" s="229">
        <v>70</v>
      </c>
    </row>
    <row r="33" spans="1:14" s="219" customFormat="1" ht="9" customHeight="1">
      <c r="A33" s="220" t="s">
        <v>68</v>
      </c>
      <c r="B33" s="249">
        <f t="shared" si="1"/>
        <v>25</v>
      </c>
      <c r="C33" s="242"/>
      <c r="D33" s="242">
        <v>0</v>
      </c>
      <c r="E33" s="242">
        <v>0</v>
      </c>
      <c r="F33" s="242">
        <v>2</v>
      </c>
      <c r="G33" s="242">
        <v>2</v>
      </c>
      <c r="H33" s="242">
        <v>2</v>
      </c>
      <c r="I33" s="242">
        <v>3</v>
      </c>
      <c r="J33" s="242">
        <v>1</v>
      </c>
      <c r="K33" s="242">
        <v>1</v>
      </c>
      <c r="L33" s="242">
        <v>4</v>
      </c>
      <c r="M33" s="242">
        <v>10</v>
      </c>
      <c r="N33" s="229">
        <v>2394</v>
      </c>
    </row>
    <row r="34" spans="1:14" s="219" customFormat="1" ht="9" customHeight="1">
      <c r="A34" s="225" t="s">
        <v>69</v>
      </c>
      <c r="B34" s="248">
        <f t="shared" si="1"/>
        <v>0</v>
      </c>
      <c r="C34" s="245"/>
      <c r="D34" s="245">
        <v>0</v>
      </c>
      <c r="E34" s="245">
        <v>0</v>
      </c>
      <c r="F34" s="245">
        <v>0</v>
      </c>
      <c r="G34" s="245">
        <v>0</v>
      </c>
      <c r="H34" s="245">
        <v>0</v>
      </c>
      <c r="I34" s="245">
        <v>0</v>
      </c>
      <c r="J34" s="245">
        <v>0</v>
      </c>
      <c r="K34" s="245">
        <v>0</v>
      </c>
      <c r="L34" s="245">
        <v>0</v>
      </c>
      <c r="M34" s="245">
        <v>0</v>
      </c>
      <c r="N34" s="230">
        <v>0</v>
      </c>
    </row>
    <row r="35" spans="1:14" s="219" customFormat="1" ht="9" customHeight="1">
      <c r="A35" s="220" t="s">
        <v>70</v>
      </c>
      <c r="B35" s="249">
        <f t="shared" si="1"/>
        <v>5</v>
      </c>
      <c r="C35" s="242"/>
      <c r="D35" s="242">
        <v>0</v>
      </c>
      <c r="E35" s="242">
        <v>1</v>
      </c>
      <c r="F35" s="242">
        <v>0</v>
      </c>
      <c r="G35" s="242">
        <v>1</v>
      </c>
      <c r="H35" s="242">
        <v>0</v>
      </c>
      <c r="I35" s="242">
        <v>1</v>
      </c>
      <c r="J35" s="242">
        <v>0</v>
      </c>
      <c r="K35" s="242">
        <v>0</v>
      </c>
      <c r="L35" s="242">
        <v>1</v>
      </c>
      <c r="M35" s="242">
        <v>1</v>
      </c>
      <c r="N35" s="229">
        <v>250</v>
      </c>
    </row>
    <row r="36" spans="1:14" s="219" customFormat="1" ht="9" customHeight="1">
      <c r="A36" s="220" t="s">
        <v>71</v>
      </c>
      <c r="B36" s="249">
        <f t="shared" si="1"/>
        <v>0</v>
      </c>
      <c r="C36" s="242"/>
      <c r="D36" s="242">
        <v>0</v>
      </c>
      <c r="E36" s="242">
        <v>0</v>
      </c>
      <c r="F36" s="242">
        <v>0</v>
      </c>
      <c r="G36" s="242">
        <v>0</v>
      </c>
      <c r="H36" s="242">
        <v>0</v>
      </c>
      <c r="I36" s="242">
        <v>0</v>
      </c>
      <c r="J36" s="242">
        <v>0</v>
      </c>
      <c r="K36" s="242">
        <v>0</v>
      </c>
      <c r="L36" s="242">
        <v>0</v>
      </c>
      <c r="M36" s="242">
        <v>0</v>
      </c>
      <c r="N36" s="229">
        <v>0</v>
      </c>
    </row>
    <row r="37" spans="1:14" s="219" customFormat="1" ht="9" customHeight="1">
      <c r="A37" s="220" t="s">
        <v>72</v>
      </c>
      <c r="B37" s="249">
        <f t="shared" si="1"/>
        <v>0</v>
      </c>
      <c r="C37" s="242"/>
      <c r="D37" s="242">
        <v>0</v>
      </c>
      <c r="E37" s="242">
        <v>0</v>
      </c>
      <c r="F37" s="242">
        <v>0</v>
      </c>
      <c r="G37" s="242">
        <v>0</v>
      </c>
      <c r="H37" s="242">
        <v>0</v>
      </c>
      <c r="I37" s="242">
        <v>0</v>
      </c>
      <c r="J37" s="242">
        <v>0</v>
      </c>
      <c r="K37" s="242">
        <v>0</v>
      </c>
      <c r="L37" s="242">
        <v>0</v>
      </c>
      <c r="M37" s="242">
        <v>0</v>
      </c>
      <c r="N37" s="229">
        <v>0</v>
      </c>
    </row>
    <row r="38" spans="1:14" s="219" customFormat="1" ht="9" customHeight="1">
      <c r="A38" s="225" t="s">
        <v>73</v>
      </c>
      <c r="B38" s="248">
        <f t="shared" si="1"/>
        <v>0</v>
      </c>
      <c r="C38" s="245"/>
      <c r="D38" s="245">
        <v>0</v>
      </c>
      <c r="E38" s="245">
        <v>0</v>
      </c>
      <c r="F38" s="245">
        <v>0</v>
      </c>
      <c r="G38" s="245">
        <v>0</v>
      </c>
      <c r="H38" s="245">
        <v>0</v>
      </c>
      <c r="I38" s="245">
        <v>0</v>
      </c>
      <c r="J38" s="245">
        <v>0</v>
      </c>
      <c r="K38" s="245">
        <v>0</v>
      </c>
      <c r="L38" s="245">
        <v>0</v>
      </c>
      <c r="M38" s="245">
        <v>0</v>
      </c>
      <c r="N38" s="230">
        <v>0</v>
      </c>
    </row>
    <row r="39" spans="1:14" s="219" customFormat="1" ht="9" customHeight="1">
      <c r="A39" s="220" t="s">
        <v>74</v>
      </c>
      <c r="B39" s="249">
        <f t="shared" si="1"/>
        <v>0</v>
      </c>
      <c r="C39" s="242"/>
      <c r="D39" s="242">
        <v>0</v>
      </c>
      <c r="E39" s="242">
        <v>0</v>
      </c>
      <c r="F39" s="242">
        <v>0</v>
      </c>
      <c r="G39" s="242">
        <v>0</v>
      </c>
      <c r="H39" s="242">
        <v>0</v>
      </c>
      <c r="I39" s="242">
        <v>0</v>
      </c>
      <c r="J39" s="242">
        <v>0</v>
      </c>
      <c r="K39" s="242">
        <v>0</v>
      </c>
      <c r="L39" s="242">
        <v>0</v>
      </c>
      <c r="M39" s="242">
        <v>0</v>
      </c>
      <c r="N39" s="229">
        <v>0</v>
      </c>
    </row>
    <row r="40" spans="1:14" s="219" customFormat="1" ht="9" customHeight="1">
      <c r="A40" s="220" t="s">
        <v>75</v>
      </c>
      <c r="B40" s="249">
        <f t="shared" si="1"/>
        <v>4</v>
      </c>
      <c r="C40" s="242"/>
      <c r="D40" s="242">
        <v>1</v>
      </c>
      <c r="E40" s="242">
        <v>1</v>
      </c>
      <c r="F40" s="242">
        <v>0</v>
      </c>
      <c r="G40" s="242">
        <v>2</v>
      </c>
      <c r="H40" s="242">
        <v>0</v>
      </c>
      <c r="I40" s="242">
        <v>0</v>
      </c>
      <c r="J40" s="242">
        <v>0</v>
      </c>
      <c r="K40" s="242">
        <v>0</v>
      </c>
      <c r="L40" s="242">
        <v>0</v>
      </c>
      <c r="M40" s="242">
        <v>0</v>
      </c>
      <c r="N40" s="229">
        <v>16</v>
      </c>
    </row>
    <row r="41" spans="1:14" s="219" customFormat="1" ht="9" customHeight="1">
      <c r="A41" s="220" t="s">
        <v>76</v>
      </c>
      <c r="B41" s="249">
        <f t="shared" si="1"/>
        <v>1</v>
      </c>
      <c r="C41" s="242"/>
      <c r="D41" s="242">
        <v>0</v>
      </c>
      <c r="E41" s="242">
        <v>0</v>
      </c>
      <c r="F41" s="242">
        <v>0</v>
      </c>
      <c r="G41" s="242">
        <v>0</v>
      </c>
      <c r="H41" s="242">
        <v>1</v>
      </c>
      <c r="I41" s="242">
        <v>0</v>
      </c>
      <c r="J41" s="242">
        <v>0</v>
      </c>
      <c r="K41" s="242">
        <v>0</v>
      </c>
      <c r="L41" s="242">
        <v>0</v>
      </c>
      <c r="M41" s="242">
        <v>0</v>
      </c>
      <c r="N41" s="229">
        <v>11</v>
      </c>
    </row>
    <row r="42" spans="1:14" s="219" customFormat="1" ht="9" customHeight="1">
      <c r="A42" s="225" t="s">
        <v>77</v>
      </c>
      <c r="B42" s="248">
        <f t="shared" si="1"/>
        <v>4</v>
      </c>
      <c r="C42" s="245"/>
      <c r="D42" s="245">
        <v>0</v>
      </c>
      <c r="E42" s="245">
        <v>0</v>
      </c>
      <c r="F42" s="245">
        <v>2</v>
      </c>
      <c r="G42" s="245">
        <v>0</v>
      </c>
      <c r="H42" s="245">
        <v>0</v>
      </c>
      <c r="I42" s="245">
        <v>0</v>
      </c>
      <c r="J42" s="245">
        <v>0</v>
      </c>
      <c r="K42" s="245">
        <v>0</v>
      </c>
      <c r="L42" s="245">
        <v>1</v>
      </c>
      <c r="M42" s="245">
        <v>1</v>
      </c>
      <c r="N42" s="230">
        <v>415</v>
      </c>
    </row>
    <row r="43" spans="1:14" s="219" customFormat="1" ht="9" customHeight="1">
      <c r="A43" s="220" t="s">
        <v>78</v>
      </c>
      <c r="B43" s="249">
        <f t="shared" si="1"/>
        <v>1</v>
      </c>
      <c r="C43" s="242"/>
      <c r="D43" s="242">
        <v>0</v>
      </c>
      <c r="E43" s="242">
        <v>1</v>
      </c>
      <c r="F43" s="242">
        <v>0</v>
      </c>
      <c r="G43" s="242">
        <v>0</v>
      </c>
      <c r="H43" s="242">
        <v>0</v>
      </c>
      <c r="I43" s="242">
        <v>0</v>
      </c>
      <c r="J43" s="242">
        <v>0</v>
      </c>
      <c r="K43" s="242">
        <v>0</v>
      </c>
      <c r="L43" s="242">
        <v>0</v>
      </c>
      <c r="M43" s="242">
        <v>0</v>
      </c>
      <c r="N43" s="229">
        <v>2</v>
      </c>
    </row>
    <row r="44" spans="1:14" s="219" customFormat="1" ht="9" customHeight="1">
      <c r="A44" s="220" t="s">
        <v>79</v>
      </c>
      <c r="B44" s="249">
        <f t="shared" si="1"/>
        <v>1</v>
      </c>
      <c r="C44" s="242"/>
      <c r="D44" s="242">
        <v>0</v>
      </c>
      <c r="E44" s="242">
        <v>0</v>
      </c>
      <c r="F44" s="242">
        <v>0</v>
      </c>
      <c r="G44" s="242">
        <v>0</v>
      </c>
      <c r="H44" s="242">
        <v>1</v>
      </c>
      <c r="I44" s="242">
        <v>0</v>
      </c>
      <c r="J44" s="242">
        <v>0</v>
      </c>
      <c r="K44" s="242">
        <v>0</v>
      </c>
      <c r="L44" s="242">
        <v>0</v>
      </c>
      <c r="M44" s="242">
        <v>0</v>
      </c>
      <c r="N44" s="229">
        <v>13</v>
      </c>
    </row>
    <row r="45" spans="1:14" s="219" customFormat="1" ht="9" customHeight="1">
      <c r="A45" s="220" t="s">
        <v>80</v>
      </c>
      <c r="B45" s="249">
        <f t="shared" si="1"/>
        <v>0</v>
      </c>
      <c r="C45" s="242"/>
      <c r="D45" s="242">
        <v>0</v>
      </c>
      <c r="E45" s="242">
        <v>0</v>
      </c>
      <c r="F45" s="242">
        <v>0</v>
      </c>
      <c r="G45" s="242">
        <v>0</v>
      </c>
      <c r="H45" s="242">
        <v>0</v>
      </c>
      <c r="I45" s="242">
        <v>0</v>
      </c>
      <c r="J45" s="242">
        <v>0</v>
      </c>
      <c r="K45" s="242">
        <v>0</v>
      </c>
      <c r="L45" s="242">
        <v>0</v>
      </c>
      <c r="M45" s="242">
        <v>0</v>
      </c>
      <c r="N45" s="229">
        <v>0</v>
      </c>
    </row>
    <row r="46" spans="1:14" s="219" customFormat="1" ht="9" customHeight="1">
      <c r="A46" s="225" t="s">
        <v>81</v>
      </c>
      <c r="B46" s="248">
        <f t="shared" si="1"/>
        <v>0</v>
      </c>
      <c r="C46" s="245"/>
      <c r="D46" s="245">
        <v>0</v>
      </c>
      <c r="E46" s="245">
        <v>0</v>
      </c>
      <c r="F46" s="245">
        <v>0</v>
      </c>
      <c r="G46" s="245">
        <v>0</v>
      </c>
      <c r="H46" s="245">
        <v>0</v>
      </c>
      <c r="I46" s="245">
        <v>0</v>
      </c>
      <c r="J46" s="245">
        <v>0</v>
      </c>
      <c r="K46" s="245">
        <v>0</v>
      </c>
      <c r="L46" s="245">
        <v>0</v>
      </c>
      <c r="M46" s="245">
        <v>0</v>
      </c>
      <c r="N46" s="230">
        <v>0</v>
      </c>
    </row>
    <row r="47" spans="1:14" s="258" customFormat="1" ht="9" customHeight="1">
      <c r="A47" s="253"/>
      <c r="B47" s="282"/>
      <c r="C47" s="313"/>
      <c r="D47" s="313"/>
      <c r="E47" s="313"/>
      <c r="F47" s="313"/>
      <c r="G47" s="313"/>
      <c r="H47" s="313"/>
      <c r="I47" s="313"/>
      <c r="J47" s="313"/>
      <c r="K47" s="313"/>
      <c r="L47" s="313"/>
      <c r="M47" s="313"/>
      <c r="N47" s="256"/>
    </row>
    <row r="48" spans="1:14" s="219" customFormat="1" ht="9" customHeight="1">
      <c r="A48" s="218">
        <v>1996</v>
      </c>
      <c r="B48" s="242"/>
      <c r="C48" s="242"/>
      <c r="D48" s="242"/>
      <c r="E48" s="242"/>
      <c r="F48" s="242"/>
      <c r="G48" s="242"/>
      <c r="H48" s="242"/>
      <c r="I48" s="242"/>
      <c r="J48" s="242"/>
      <c r="K48" s="242"/>
      <c r="L48" s="242"/>
      <c r="M48" s="242"/>
      <c r="N48" s="249"/>
    </row>
    <row r="49" spans="1:14" s="219" customFormat="1" ht="9" customHeight="1">
      <c r="A49" s="222" t="s">
        <v>102</v>
      </c>
      <c r="B49" s="243">
        <f>SUM(B51:B82)</f>
        <v>176</v>
      </c>
      <c r="C49" s="390"/>
      <c r="D49" s="390">
        <f t="shared" ref="D49:N49" si="2">SUM(D51:D82)</f>
        <v>6</v>
      </c>
      <c r="E49" s="390">
        <f t="shared" si="2"/>
        <v>5</v>
      </c>
      <c r="F49" s="390">
        <f t="shared" si="2"/>
        <v>11</v>
      </c>
      <c r="G49" s="390">
        <f t="shared" si="2"/>
        <v>15</v>
      </c>
      <c r="H49" s="390">
        <f t="shared" si="2"/>
        <v>8</v>
      </c>
      <c r="I49" s="390">
        <f t="shared" si="2"/>
        <v>8</v>
      </c>
      <c r="J49" s="390">
        <f t="shared" si="2"/>
        <v>12</v>
      </c>
      <c r="K49" s="390">
        <f t="shared" si="2"/>
        <v>13</v>
      </c>
      <c r="L49" s="390">
        <f t="shared" si="2"/>
        <v>18</v>
      </c>
      <c r="M49" s="390">
        <f t="shared" si="2"/>
        <v>80</v>
      </c>
      <c r="N49" s="243">
        <f t="shared" si="2"/>
        <v>40032</v>
      </c>
    </row>
    <row r="50" spans="1:14" s="219" customFormat="1" ht="3.95" customHeight="1">
      <c r="A50" s="222"/>
      <c r="B50" s="243"/>
      <c r="C50" s="390"/>
      <c r="D50" s="390"/>
      <c r="E50" s="390"/>
      <c r="F50" s="390"/>
      <c r="G50" s="390"/>
      <c r="H50" s="390"/>
      <c r="I50" s="390"/>
      <c r="J50" s="390"/>
      <c r="K50" s="390"/>
      <c r="L50" s="390"/>
      <c r="M50" s="390"/>
      <c r="N50" s="243"/>
    </row>
    <row r="51" spans="1:14" s="219" customFormat="1" ht="9" customHeight="1">
      <c r="A51" s="220" t="s">
        <v>50</v>
      </c>
      <c r="B51" s="249">
        <f t="shared" ref="B51:B82" si="3">SUM(D51:M51)</f>
        <v>0</v>
      </c>
      <c r="C51" s="242"/>
      <c r="D51" s="242">
        <v>0</v>
      </c>
      <c r="E51" s="242">
        <v>0</v>
      </c>
      <c r="F51" s="242">
        <v>0</v>
      </c>
      <c r="G51" s="242">
        <v>0</v>
      </c>
      <c r="H51" s="242">
        <v>0</v>
      </c>
      <c r="I51" s="242">
        <v>0</v>
      </c>
      <c r="J51" s="242">
        <v>0</v>
      </c>
      <c r="K51" s="242">
        <v>0</v>
      </c>
      <c r="L51" s="242">
        <v>0</v>
      </c>
      <c r="M51" s="242">
        <v>0</v>
      </c>
      <c r="N51" s="249">
        <v>0</v>
      </c>
    </row>
    <row r="52" spans="1:14" s="219" customFormat="1" ht="9" customHeight="1">
      <c r="A52" s="220" t="s">
        <v>51</v>
      </c>
      <c r="B52" s="249">
        <f t="shared" si="3"/>
        <v>17</v>
      </c>
      <c r="C52" s="242"/>
      <c r="D52" s="242">
        <v>2</v>
      </c>
      <c r="E52" s="242">
        <v>0</v>
      </c>
      <c r="F52" s="242">
        <v>0</v>
      </c>
      <c r="G52" s="242">
        <v>0</v>
      </c>
      <c r="H52" s="242">
        <v>2</v>
      </c>
      <c r="I52" s="242">
        <v>0</v>
      </c>
      <c r="J52" s="242">
        <v>1</v>
      </c>
      <c r="K52" s="242">
        <v>2</v>
      </c>
      <c r="L52" s="242">
        <v>2</v>
      </c>
      <c r="M52" s="242">
        <v>8</v>
      </c>
      <c r="N52" s="249">
        <v>6623</v>
      </c>
    </row>
    <row r="53" spans="1:14" s="219" customFormat="1" ht="9" customHeight="1">
      <c r="A53" s="220" t="s">
        <v>52</v>
      </c>
      <c r="B53" s="249">
        <f t="shared" si="3"/>
        <v>3</v>
      </c>
      <c r="C53" s="242"/>
      <c r="D53" s="242">
        <v>1</v>
      </c>
      <c r="E53" s="242">
        <v>0</v>
      </c>
      <c r="F53" s="242">
        <v>1</v>
      </c>
      <c r="G53" s="242">
        <v>0</v>
      </c>
      <c r="H53" s="242">
        <v>1</v>
      </c>
      <c r="I53" s="242">
        <v>0</v>
      </c>
      <c r="J53" s="242">
        <v>0</v>
      </c>
      <c r="K53" s="242">
        <v>0</v>
      </c>
      <c r="L53" s="242">
        <v>0</v>
      </c>
      <c r="M53" s="242">
        <v>0</v>
      </c>
      <c r="N53" s="249">
        <v>17</v>
      </c>
    </row>
    <row r="54" spans="1:14" s="219" customFormat="1" ht="9" customHeight="1">
      <c r="A54" s="225" t="s">
        <v>53</v>
      </c>
      <c r="B54" s="248">
        <f t="shared" si="3"/>
        <v>2</v>
      </c>
      <c r="C54" s="245"/>
      <c r="D54" s="245">
        <v>0</v>
      </c>
      <c r="E54" s="245">
        <v>0</v>
      </c>
      <c r="F54" s="245">
        <v>0</v>
      </c>
      <c r="G54" s="245">
        <v>0</v>
      </c>
      <c r="H54" s="245">
        <v>0</v>
      </c>
      <c r="I54" s="245">
        <v>1</v>
      </c>
      <c r="J54" s="245">
        <v>0</v>
      </c>
      <c r="K54" s="245">
        <v>0</v>
      </c>
      <c r="L54" s="245">
        <v>0</v>
      </c>
      <c r="M54" s="245">
        <v>1</v>
      </c>
      <c r="N54" s="248">
        <v>135</v>
      </c>
    </row>
    <row r="55" spans="1:14" s="219" customFormat="1" ht="9" customHeight="1">
      <c r="A55" s="220" t="s">
        <v>54</v>
      </c>
      <c r="B55" s="249">
        <f t="shared" si="3"/>
        <v>1</v>
      </c>
      <c r="C55" s="242"/>
      <c r="D55" s="242">
        <v>0</v>
      </c>
      <c r="E55" s="242">
        <v>0</v>
      </c>
      <c r="F55" s="242">
        <v>0</v>
      </c>
      <c r="G55" s="242">
        <v>0</v>
      </c>
      <c r="H55" s="242">
        <v>0</v>
      </c>
      <c r="I55" s="242">
        <v>0</v>
      </c>
      <c r="J55" s="242">
        <v>0</v>
      </c>
      <c r="K55" s="242">
        <v>0</v>
      </c>
      <c r="L55" s="242">
        <v>0</v>
      </c>
      <c r="M55" s="242">
        <v>1</v>
      </c>
      <c r="N55" s="249">
        <v>157</v>
      </c>
    </row>
    <row r="56" spans="1:14" s="219" customFormat="1" ht="9" customHeight="1">
      <c r="A56" s="220" t="s">
        <v>55</v>
      </c>
      <c r="B56" s="249">
        <f t="shared" si="3"/>
        <v>3</v>
      </c>
      <c r="C56" s="242"/>
      <c r="D56" s="242">
        <v>0</v>
      </c>
      <c r="E56" s="242">
        <v>0</v>
      </c>
      <c r="F56" s="242">
        <v>1</v>
      </c>
      <c r="G56" s="242">
        <v>0</v>
      </c>
      <c r="H56" s="242">
        <v>0</v>
      </c>
      <c r="I56" s="242">
        <v>1</v>
      </c>
      <c r="J56" s="242">
        <v>0</v>
      </c>
      <c r="K56" s="242">
        <v>0</v>
      </c>
      <c r="L56" s="242">
        <v>1</v>
      </c>
      <c r="M56" s="242">
        <v>0</v>
      </c>
      <c r="N56" s="249">
        <v>75</v>
      </c>
    </row>
    <row r="57" spans="1:14" s="219" customFormat="1" ht="9" customHeight="1">
      <c r="A57" s="220" t="s">
        <v>56</v>
      </c>
      <c r="B57" s="249">
        <f t="shared" si="3"/>
        <v>0</v>
      </c>
      <c r="C57" s="242"/>
      <c r="D57" s="242">
        <v>0</v>
      </c>
      <c r="E57" s="242">
        <v>0</v>
      </c>
      <c r="F57" s="242">
        <v>0</v>
      </c>
      <c r="G57" s="242">
        <v>0</v>
      </c>
      <c r="H57" s="242">
        <v>0</v>
      </c>
      <c r="I57" s="242">
        <v>0</v>
      </c>
      <c r="J57" s="242">
        <v>0</v>
      </c>
      <c r="K57" s="242">
        <v>0</v>
      </c>
      <c r="L57" s="242">
        <v>0</v>
      </c>
      <c r="M57" s="242">
        <v>0</v>
      </c>
      <c r="N57" s="249">
        <v>0</v>
      </c>
    </row>
    <row r="58" spans="1:14" s="219" customFormat="1" ht="9" customHeight="1">
      <c r="A58" s="225" t="s">
        <v>57</v>
      </c>
      <c r="B58" s="248">
        <f t="shared" si="3"/>
        <v>4</v>
      </c>
      <c r="C58" s="245"/>
      <c r="D58" s="245">
        <v>0</v>
      </c>
      <c r="E58" s="245">
        <v>1</v>
      </c>
      <c r="F58" s="245">
        <v>2</v>
      </c>
      <c r="G58" s="245">
        <v>1</v>
      </c>
      <c r="H58" s="245">
        <v>0</v>
      </c>
      <c r="I58" s="245">
        <v>0</v>
      </c>
      <c r="J58" s="245">
        <v>0</v>
      </c>
      <c r="K58" s="245">
        <v>0</v>
      </c>
      <c r="L58" s="245">
        <v>0</v>
      </c>
      <c r="M58" s="245">
        <v>0</v>
      </c>
      <c r="N58" s="248">
        <v>17</v>
      </c>
    </row>
    <row r="59" spans="1:14" s="219" customFormat="1" ht="9" customHeight="1">
      <c r="A59" s="220" t="s">
        <v>58</v>
      </c>
      <c r="B59" s="249">
        <f t="shared" si="3"/>
        <v>39</v>
      </c>
      <c r="C59" s="242"/>
      <c r="D59" s="242">
        <v>0</v>
      </c>
      <c r="E59" s="242">
        <v>0</v>
      </c>
      <c r="F59" s="242">
        <v>1</v>
      </c>
      <c r="G59" s="242">
        <v>2</v>
      </c>
      <c r="H59" s="242">
        <v>2</v>
      </c>
      <c r="I59" s="242">
        <v>2</v>
      </c>
      <c r="J59" s="242">
        <v>5</v>
      </c>
      <c r="K59" s="242">
        <v>5</v>
      </c>
      <c r="L59" s="242">
        <v>2</v>
      </c>
      <c r="M59" s="242">
        <v>20</v>
      </c>
      <c r="N59" s="249">
        <v>13150</v>
      </c>
    </row>
    <row r="60" spans="1:14" s="219" customFormat="1" ht="9" customHeight="1">
      <c r="A60" s="220" t="s">
        <v>59</v>
      </c>
      <c r="B60" s="249">
        <f t="shared" si="3"/>
        <v>0</v>
      </c>
      <c r="C60" s="242"/>
      <c r="D60" s="242">
        <v>0</v>
      </c>
      <c r="E60" s="242">
        <v>0</v>
      </c>
      <c r="F60" s="242">
        <v>0</v>
      </c>
      <c r="G60" s="242">
        <v>0</v>
      </c>
      <c r="H60" s="242">
        <v>0</v>
      </c>
      <c r="I60" s="242">
        <v>0</v>
      </c>
      <c r="J60" s="242">
        <v>0</v>
      </c>
      <c r="K60" s="242">
        <v>0</v>
      </c>
      <c r="L60" s="242">
        <v>0</v>
      </c>
      <c r="M60" s="242">
        <v>0</v>
      </c>
      <c r="N60" s="249">
        <v>0</v>
      </c>
    </row>
    <row r="61" spans="1:14" s="219" customFormat="1" ht="9" customHeight="1">
      <c r="A61" s="220" t="s">
        <v>60</v>
      </c>
      <c r="B61" s="249">
        <f t="shared" si="3"/>
        <v>4</v>
      </c>
      <c r="C61" s="242"/>
      <c r="D61" s="242">
        <v>0</v>
      </c>
      <c r="E61" s="242">
        <v>2</v>
      </c>
      <c r="F61" s="242">
        <v>0</v>
      </c>
      <c r="G61" s="242">
        <v>0</v>
      </c>
      <c r="H61" s="242">
        <v>0</v>
      </c>
      <c r="I61" s="242">
        <v>0</v>
      </c>
      <c r="J61" s="242">
        <v>1</v>
      </c>
      <c r="K61" s="242">
        <v>1</v>
      </c>
      <c r="L61" s="242">
        <v>0</v>
      </c>
      <c r="M61" s="242">
        <v>0</v>
      </c>
      <c r="N61" s="249">
        <v>59</v>
      </c>
    </row>
    <row r="62" spans="1:14" s="219" customFormat="1" ht="9" customHeight="1">
      <c r="A62" s="225" t="s">
        <v>61</v>
      </c>
      <c r="B62" s="248">
        <f t="shared" si="3"/>
        <v>3</v>
      </c>
      <c r="C62" s="245"/>
      <c r="D62" s="245">
        <v>0</v>
      </c>
      <c r="E62" s="245">
        <v>0</v>
      </c>
      <c r="F62" s="245">
        <v>0</v>
      </c>
      <c r="G62" s="245">
        <v>1</v>
      </c>
      <c r="H62" s="245">
        <v>0</v>
      </c>
      <c r="I62" s="245">
        <v>1</v>
      </c>
      <c r="J62" s="245">
        <v>0</v>
      </c>
      <c r="K62" s="245">
        <v>0</v>
      </c>
      <c r="L62" s="245">
        <v>0</v>
      </c>
      <c r="M62" s="245">
        <v>1</v>
      </c>
      <c r="N62" s="248">
        <v>197</v>
      </c>
    </row>
    <row r="63" spans="1:14" s="219" customFormat="1" ht="9" customHeight="1">
      <c r="A63" s="220" t="s">
        <v>62</v>
      </c>
      <c r="B63" s="249">
        <f t="shared" si="3"/>
        <v>0</v>
      </c>
      <c r="C63" s="242"/>
      <c r="D63" s="242">
        <v>0</v>
      </c>
      <c r="E63" s="242">
        <v>0</v>
      </c>
      <c r="F63" s="242">
        <v>0</v>
      </c>
      <c r="G63" s="242">
        <v>0</v>
      </c>
      <c r="H63" s="242">
        <v>0</v>
      </c>
      <c r="I63" s="242">
        <v>0</v>
      </c>
      <c r="J63" s="242">
        <v>0</v>
      </c>
      <c r="K63" s="242">
        <v>0</v>
      </c>
      <c r="L63" s="242">
        <v>0</v>
      </c>
      <c r="M63" s="242">
        <v>0</v>
      </c>
      <c r="N63" s="249">
        <v>0</v>
      </c>
    </row>
    <row r="64" spans="1:14" s="219" customFormat="1" ht="9" customHeight="1">
      <c r="A64" s="220" t="s">
        <v>63</v>
      </c>
      <c r="B64" s="249">
        <f t="shared" si="3"/>
        <v>12</v>
      </c>
      <c r="C64" s="242"/>
      <c r="D64" s="242">
        <v>0</v>
      </c>
      <c r="E64" s="242">
        <v>1</v>
      </c>
      <c r="F64" s="242">
        <v>3</v>
      </c>
      <c r="G64" s="242">
        <v>2</v>
      </c>
      <c r="H64" s="242">
        <v>1</v>
      </c>
      <c r="I64" s="242">
        <v>2</v>
      </c>
      <c r="J64" s="242">
        <v>0</v>
      </c>
      <c r="K64" s="242">
        <v>0</v>
      </c>
      <c r="L64" s="242">
        <v>1</v>
      </c>
      <c r="M64" s="242">
        <v>2</v>
      </c>
      <c r="N64" s="249">
        <v>1083</v>
      </c>
    </row>
    <row r="65" spans="1:14" s="219" customFormat="1" ht="9" customHeight="1">
      <c r="A65" s="220" t="s">
        <v>64</v>
      </c>
      <c r="B65" s="249">
        <f t="shared" si="3"/>
        <v>31</v>
      </c>
      <c r="C65" s="242"/>
      <c r="D65" s="242">
        <v>0</v>
      </c>
      <c r="E65" s="242">
        <v>0</v>
      </c>
      <c r="F65" s="242">
        <v>0</v>
      </c>
      <c r="G65" s="242">
        <v>1</v>
      </c>
      <c r="H65" s="242">
        <v>1</v>
      </c>
      <c r="I65" s="242">
        <v>1</v>
      </c>
      <c r="J65" s="242">
        <v>3</v>
      </c>
      <c r="K65" s="242">
        <v>1</v>
      </c>
      <c r="L65" s="242">
        <v>6</v>
      </c>
      <c r="M65" s="242">
        <v>18</v>
      </c>
      <c r="N65" s="249">
        <v>4375</v>
      </c>
    </row>
    <row r="66" spans="1:14" s="219" customFormat="1" ht="9" customHeight="1">
      <c r="A66" s="225" t="s">
        <v>65</v>
      </c>
      <c r="B66" s="248">
        <f t="shared" si="3"/>
        <v>7</v>
      </c>
      <c r="C66" s="245"/>
      <c r="D66" s="245">
        <v>1</v>
      </c>
      <c r="E66" s="245">
        <v>1</v>
      </c>
      <c r="F66" s="245">
        <v>2</v>
      </c>
      <c r="G66" s="245">
        <v>1</v>
      </c>
      <c r="H66" s="245">
        <v>0</v>
      </c>
      <c r="I66" s="245">
        <v>0</v>
      </c>
      <c r="J66" s="245">
        <v>0</v>
      </c>
      <c r="K66" s="245">
        <v>2</v>
      </c>
      <c r="L66" s="245">
        <v>0</v>
      </c>
      <c r="M66" s="245">
        <v>0</v>
      </c>
      <c r="N66" s="248">
        <v>97</v>
      </c>
    </row>
    <row r="67" spans="1:14" s="219" customFormat="1" ht="9" customHeight="1">
      <c r="A67" s="220" t="s">
        <v>66</v>
      </c>
      <c r="B67" s="249">
        <f t="shared" si="3"/>
        <v>4</v>
      </c>
      <c r="C67" s="242"/>
      <c r="D67" s="242">
        <v>0</v>
      </c>
      <c r="E67" s="242">
        <v>0</v>
      </c>
      <c r="F67" s="242">
        <v>0</v>
      </c>
      <c r="G67" s="242">
        <v>1</v>
      </c>
      <c r="H67" s="242">
        <v>0</v>
      </c>
      <c r="I67" s="242">
        <v>0</v>
      </c>
      <c r="J67" s="242">
        <v>0</v>
      </c>
      <c r="K67" s="242">
        <v>0</v>
      </c>
      <c r="L67" s="242">
        <v>0</v>
      </c>
      <c r="M67" s="242">
        <v>3</v>
      </c>
      <c r="N67" s="249">
        <v>814</v>
      </c>
    </row>
    <row r="68" spans="1:14" s="219" customFormat="1" ht="9" customHeight="1">
      <c r="A68" s="220" t="s">
        <v>67</v>
      </c>
      <c r="B68" s="249">
        <f t="shared" si="3"/>
        <v>5</v>
      </c>
      <c r="C68" s="242"/>
      <c r="D68" s="242">
        <v>0</v>
      </c>
      <c r="E68" s="242">
        <v>0</v>
      </c>
      <c r="F68" s="242">
        <v>0</v>
      </c>
      <c r="G68" s="242">
        <v>0</v>
      </c>
      <c r="H68" s="242">
        <v>1</v>
      </c>
      <c r="I68" s="242">
        <v>0</v>
      </c>
      <c r="J68" s="242">
        <v>1</v>
      </c>
      <c r="K68" s="242">
        <v>0</v>
      </c>
      <c r="L68" s="242">
        <v>3</v>
      </c>
      <c r="M68" s="242">
        <v>0</v>
      </c>
      <c r="N68" s="249">
        <v>250</v>
      </c>
    </row>
    <row r="69" spans="1:14" s="219" customFormat="1" ht="9" customHeight="1">
      <c r="A69" s="220" t="s">
        <v>68</v>
      </c>
      <c r="B69" s="249">
        <f t="shared" si="3"/>
        <v>26</v>
      </c>
      <c r="C69" s="242"/>
      <c r="D69" s="242">
        <v>0</v>
      </c>
      <c r="E69" s="242">
        <v>0</v>
      </c>
      <c r="F69" s="242">
        <v>0</v>
      </c>
      <c r="G69" s="242">
        <v>1</v>
      </c>
      <c r="H69" s="242">
        <v>0</v>
      </c>
      <c r="I69" s="242">
        <v>0</v>
      </c>
      <c r="J69" s="242">
        <v>0</v>
      </c>
      <c r="K69" s="242">
        <v>1</v>
      </c>
      <c r="L69" s="242">
        <v>2</v>
      </c>
      <c r="M69" s="242">
        <v>22</v>
      </c>
      <c r="N69" s="249">
        <v>11652</v>
      </c>
    </row>
    <row r="70" spans="1:14" s="219" customFormat="1" ht="9" customHeight="1">
      <c r="A70" s="225" t="s">
        <v>69</v>
      </c>
      <c r="B70" s="248">
        <f t="shared" si="3"/>
        <v>1</v>
      </c>
      <c r="C70" s="245"/>
      <c r="D70" s="245">
        <v>0</v>
      </c>
      <c r="E70" s="245">
        <v>0</v>
      </c>
      <c r="F70" s="245">
        <v>0</v>
      </c>
      <c r="G70" s="245">
        <v>0</v>
      </c>
      <c r="H70" s="245">
        <v>0</v>
      </c>
      <c r="I70" s="245">
        <v>0</v>
      </c>
      <c r="J70" s="245">
        <v>0</v>
      </c>
      <c r="K70" s="245">
        <v>0</v>
      </c>
      <c r="L70" s="245">
        <v>0</v>
      </c>
      <c r="M70" s="245">
        <v>1</v>
      </c>
      <c r="N70" s="248">
        <v>619</v>
      </c>
    </row>
    <row r="71" spans="1:14" s="219" customFormat="1" ht="9" customHeight="1">
      <c r="A71" s="220" t="s">
        <v>70</v>
      </c>
      <c r="B71" s="249">
        <f t="shared" si="3"/>
        <v>3</v>
      </c>
      <c r="C71" s="242"/>
      <c r="D71" s="242">
        <v>0</v>
      </c>
      <c r="E71" s="242">
        <v>0</v>
      </c>
      <c r="F71" s="242">
        <v>0</v>
      </c>
      <c r="G71" s="242">
        <v>1</v>
      </c>
      <c r="H71" s="242">
        <v>0</v>
      </c>
      <c r="I71" s="242">
        <v>0</v>
      </c>
      <c r="J71" s="242">
        <v>0</v>
      </c>
      <c r="K71" s="242">
        <v>0</v>
      </c>
      <c r="L71" s="242">
        <v>0</v>
      </c>
      <c r="M71" s="242">
        <v>2</v>
      </c>
      <c r="N71" s="249">
        <v>427</v>
      </c>
    </row>
    <row r="72" spans="1:14" s="219" customFormat="1" ht="9" customHeight="1">
      <c r="A72" s="220" t="s">
        <v>71</v>
      </c>
      <c r="B72" s="249">
        <f t="shared" si="3"/>
        <v>2</v>
      </c>
      <c r="C72" s="242"/>
      <c r="D72" s="242">
        <v>0</v>
      </c>
      <c r="E72" s="242">
        <v>0</v>
      </c>
      <c r="F72" s="242">
        <v>0</v>
      </c>
      <c r="G72" s="242">
        <v>1</v>
      </c>
      <c r="H72" s="242">
        <v>0</v>
      </c>
      <c r="I72" s="242">
        <v>0</v>
      </c>
      <c r="J72" s="242">
        <v>1</v>
      </c>
      <c r="K72" s="242">
        <v>0</v>
      </c>
      <c r="L72" s="242">
        <v>0</v>
      </c>
      <c r="M72" s="242">
        <v>0</v>
      </c>
      <c r="N72" s="249">
        <v>38</v>
      </c>
    </row>
    <row r="73" spans="1:14" s="219" customFormat="1" ht="9" customHeight="1">
      <c r="A73" s="220" t="s">
        <v>72</v>
      </c>
      <c r="B73" s="249">
        <f t="shared" si="3"/>
        <v>2</v>
      </c>
      <c r="C73" s="242"/>
      <c r="D73" s="242">
        <v>0</v>
      </c>
      <c r="E73" s="242">
        <v>0</v>
      </c>
      <c r="F73" s="242">
        <v>0</v>
      </c>
      <c r="G73" s="242">
        <v>1</v>
      </c>
      <c r="H73" s="242">
        <v>0</v>
      </c>
      <c r="I73" s="242">
        <v>0</v>
      </c>
      <c r="J73" s="242">
        <v>0</v>
      </c>
      <c r="K73" s="242">
        <v>1</v>
      </c>
      <c r="L73" s="242">
        <v>0</v>
      </c>
      <c r="M73" s="242">
        <v>0</v>
      </c>
      <c r="N73" s="249">
        <v>48</v>
      </c>
    </row>
    <row r="74" spans="1:14" s="219" customFormat="1" ht="9" customHeight="1">
      <c r="A74" s="225" t="s">
        <v>73</v>
      </c>
      <c r="B74" s="248">
        <f t="shared" si="3"/>
        <v>0</v>
      </c>
      <c r="C74" s="245"/>
      <c r="D74" s="245">
        <v>0</v>
      </c>
      <c r="E74" s="245">
        <v>0</v>
      </c>
      <c r="F74" s="245">
        <v>0</v>
      </c>
      <c r="G74" s="245">
        <v>0</v>
      </c>
      <c r="H74" s="245">
        <v>0</v>
      </c>
      <c r="I74" s="245">
        <v>0</v>
      </c>
      <c r="J74" s="245">
        <v>0</v>
      </c>
      <c r="K74" s="245">
        <v>0</v>
      </c>
      <c r="L74" s="245">
        <v>0</v>
      </c>
      <c r="M74" s="245">
        <v>0</v>
      </c>
      <c r="N74" s="248">
        <v>0</v>
      </c>
    </row>
    <row r="75" spans="1:14" s="219" customFormat="1" ht="9" customHeight="1">
      <c r="A75" s="220" t="s">
        <v>74</v>
      </c>
      <c r="B75" s="249">
        <f t="shared" si="3"/>
        <v>1</v>
      </c>
      <c r="C75" s="242"/>
      <c r="D75" s="242">
        <v>0</v>
      </c>
      <c r="E75" s="242">
        <v>0</v>
      </c>
      <c r="F75" s="242">
        <v>0</v>
      </c>
      <c r="G75" s="242">
        <v>1</v>
      </c>
      <c r="H75" s="242">
        <v>0</v>
      </c>
      <c r="I75" s="242">
        <v>0</v>
      </c>
      <c r="J75" s="242">
        <v>0</v>
      </c>
      <c r="K75" s="242">
        <v>0</v>
      </c>
      <c r="L75" s="242">
        <v>0</v>
      </c>
      <c r="M75" s="242">
        <v>0</v>
      </c>
      <c r="N75" s="249">
        <v>10</v>
      </c>
    </row>
    <row r="76" spans="1:14" s="219" customFormat="1" ht="9" customHeight="1">
      <c r="A76" s="220" t="s">
        <v>75</v>
      </c>
      <c r="B76" s="249">
        <f t="shared" si="3"/>
        <v>3</v>
      </c>
      <c r="C76" s="242"/>
      <c r="D76" s="242">
        <v>0</v>
      </c>
      <c r="E76" s="242">
        <v>0</v>
      </c>
      <c r="F76" s="242">
        <v>0</v>
      </c>
      <c r="G76" s="242">
        <v>1</v>
      </c>
      <c r="H76" s="242">
        <v>0</v>
      </c>
      <c r="I76" s="242">
        <v>0</v>
      </c>
      <c r="J76" s="242">
        <v>0</v>
      </c>
      <c r="K76" s="242">
        <v>0</v>
      </c>
      <c r="L76" s="242">
        <v>1</v>
      </c>
      <c r="M76" s="242">
        <v>1</v>
      </c>
      <c r="N76" s="249">
        <v>184</v>
      </c>
    </row>
    <row r="77" spans="1:14" s="219" customFormat="1" ht="9" customHeight="1">
      <c r="A77" s="220" t="s">
        <v>76</v>
      </c>
      <c r="B77" s="249">
        <f t="shared" si="3"/>
        <v>0</v>
      </c>
      <c r="C77" s="242"/>
      <c r="D77" s="242">
        <v>0</v>
      </c>
      <c r="E77" s="242">
        <v>0</v>
      </c>
      <c r="F77" s="242">
        <v>0</v>
      </c>
      <c r="G77" s="242">
        <v>0</v>
      </c>
      <c r="H77" s="242">
        <v>0</v>
      </c>
      <c r="I77" s="242">
        <v>0</v>
      </c>
      <c r="J77" s="242">
        <v>0</v>
      </c>
      <c r="K77" s="242">
        <v>0</v>
      </c>
      <c r="L77" s="242">
        <v>0</v>
      </c>
      <c r="M77" s="242">
        <v>0</v>
      </c>
      <c r="N77" s="249">
        <v>0</v>
      </c>
    </row>
    <row r="78" spans="1:14" s="219" customFormat="1" ht="9" customHeight="1">
      <c r="A78" s="225" t="s">
        <v>77</v>
      </c>
      <c r="B78" s="248">
        <f t="shared" si="3"/>
        <v>2</v>
      </c>
      <c r="C78" s="245"/>
      <c r="D78" s="245">
        <v>2</v>
      </c>
      <c r="E78" s="245">
        <v>0</v>
      </c>
      <c r="F78" s="245">
        <v>0</v>
      </c>
      <c r="G78" s="245">
        <v>0</v>
      </c>
      <c r="H78" s="245">
        <v>0</v>
      </c>
      <c r="I78" s="245">
        <v>0</v>
      </c>
      <c r="J78" s="245">
        <v>0</v>
      </c>
      <c r="K78" s="245">
        <v>0</v>
      </c>
      <c r="L78" s="245">
        <v>0</v>
      </c>
      <c r="M78" s="245">
        <v>0</v>
      </c>
      <c r="N78" s="248">
        <v>2</v>
      </c>
    </row>
    <row r="79" spans="1:14" s="219" customFormat="1" ht="9" customHeight="1">
      <c r="A79" s="220" t="s">
        <v>78</v>
      </c>
      <c r="B79" s="249">
        <f t="shared" si="3"/>
        <v>0</v>
      </c>
      <c r="C79" s="242"/>
      <c r="D79" s="242">
        <v>0</v>
      </c>
      <c r="E79" s="242">
        <v>0</v>
      </c>
      <c r="F79" s="242">
        <v>0</v>
      </c>
      <c r="G79" s="242">
        <v>0</v>
      </c>
      <c r="H79" s="242">
        <v>0</v>
      </c>
      <c r="I79" s="242">
        <v>0</v>
      </c>
      <c r="J79" s="242">
        <v>0</v>
      </c>
      <c r="K79" s="242">
        <v>0</v>
      </c>
      <c r="L79" s="242">
        <v>0</v>
      </c>
      <c r="M79" s="242">
        <v>0</v>
      </c>
      <c r="N79" s="249">
        <v>0</v>
      </c>
    </row>
    <row r="80" spans="1:14" s="219" customFormat="1" ht="9" customHeight="1">
      <c r="A80" s="220" t="s">
        <v>79</v>
      </c>
      <c r="B80" s="249">
        <f t="shared" si="3"/>
        <v>1</v>
      </c>
      <c r="C80" s="242"/>
      <c r="D80" s="242">
        <v>0</v>
      </c>
      <c r="E80" s="242">
        <v>0</v>
      </c>
      <c r="F80" s="242">
        <v>1</v>
      </c>
      <c r="G80" s="242">
        <v>0</v>
      </c>
      <c r="H80" s="242">
        <v>0</v>
      </c>
      <c r="I80" s="242">
        <v>0</v>
      </c>
      <c r="J80" s="242">
        <v>0</v>
      </c>
      <c r="K80" s="242">
        <v>0</v>
      </c>
      <c r="L80" s="242">
        <v>0</v>
      </c>
      <c r="M80" s="242">
        <v>0</v>
      </c>
      <c r="N80" s="249">
        <v>3</v>
      </c>
    </row>
    <row r="81" spans="1:14" s="219" customFormat="1" ht="9" customHeight="1">
      <c r="A81" s="220" t="s">
        <v>80</v>
      </c>
      <c r="B81" s="249">
        <f t="shared" si="3"/>
        <v>0</v>
      </c>
      <c r="C81" s="229"/>
      <c r="D81" s="229">
        <v>0</v>
      </c>
      <c r="E81" s="229">
        <v>0</v>
      </c>
      <c r="F81" s="229">
        <v>0</v>
      </c>
      <c r="G81" s="229">
        <v>0</v>
      </c>
      <c r="H81" s="229">
        <v>0</v>
      </c>
      <c r="I81" s="229">
        <v>0</v>
      </c>
      <c r="J81" s="229">
        <v>0</v>
      </c>
      <c r="K81" s="229">
        <v>0</v>
      </c>
      <c r="L81" s="229">
        <v>0</v>
      </c>
      <c r="M81" s="229">
        <v>0</v>
      </c>
      <c r="N81" s="249">
        <v>0</v>
      </c>
    </row>
    <row r="82" spans="1:14" s="219" customFormat="1" ht="9" customHeight="1">
      <c r="A82" s="225" t="s">
        <v>81</v>
      </c>
      <c r="B82" s="248">
        <f t="shared" si="3"/>
        <v>0</v>
      </c>
      <c r="C82" s="230"/>
      <c r="D82" s="230">
        <v>0</v>
      </c>
      <c r="E82" s="230">
        <v>0</v>
      </c>
      <c r="F82" s="230">
        <v>0</v>
      </c>
      <c r="G82" s="230">
        <v>0</v>
      </c>
      <c r="H82" s="230">
        <v>0</v>
      </c>
      <c r="I82" s="230">
        <v>0</v>
      </c>
      <c r="J82" s="230">
        <v>0</v>
      </c>
      <c r="K82" s="230">
        <v>0</v>
      </c>
      <c r="L82" s="230">
        <v>0</v>
      </c>
      <c r="M82" s="230">
        <v>0</v>
      </c>
      <c r="N82" s="248">
        <v>0</v>
      </c>
    </row>
    <row r="83" spans="1:14" s="219" customFormat="1" ht="9" customHeight="1">
      <c r="A83" s="220"/>
      <c r="B83" s="229"/>
      <c r="C83" s="229"/>
      <c r="D83" s="229"/>
      <c r="E83" s="229"/>
      <c r="F83" s="229"/>
      <c r="G83" s="229"/>
      <c r="H83" s="229"/>
      <c r="I83" s="229"/>
      <c r="J83" s="229"/>
      <c r="K83" s="229"/>
      <c r="L83" s="229"/>
      <c r="M83" s="229"/>
      <c r="N83" s="249"/>
    </row>
    <row r="84" spans="1:14" s="219" customFormat="1" ht="9" customHeight="1">
      <c r="A84" s="218">
        <v>1997</v>
      </c>
      <c r="B84" s="242"/>
      <c r="C84" s="242"/>
      <c r="D84" s="242"/>
      <c r="E84" s="242"/>
      <c r="F84" s="242"/>
      <c r="G84" s="242"/>
      <c r="H84" s="242"/>
      <c r="I84" s="242"/>
      <c r="J84" s="242"/>
      <c r="K84" s="242"/>
      <c r="L84" s="242"/>
      <c r="M84" s="242"/>
      <c r="N84" s="249"/>
    </row>
    <row r="85" spans="1:14" s="219" customFormat="1" ht="9" customHeight="1">
      <c r="A85" s="222" t="s">
        <v>102</v>
      </c>
      <c r="B85" s="243">
        <f>SUM(B87:B118)</f>
        <v>237</v>
      </c>
      <c r="D85" s="243">
        <f t="shared" ref="D85:N85" si="4">SUM(D87:D118)</f>
        <v>3</v>
      </c>
      <c r="E85" s="243">
        <f t="shared" si="4"/>
        <v>18</v>
      </c>
      <c r="F85" s="243">
        <f t="shared" si="4"/>
        <v>28</v>
      </c>
      <c r="G85" s="243">
        <f t="shared" si="4"/>
        <v>17</v>
      </c>
      <c r="H85" s="243">
        <f t="shared" si="4"/>
        <v>11</v>
      </c>
      <c r="I85" s="243">
        <f t="shared" si="4"/>
        <v>10</v>
      </c>
      <c r="J85" s="243">
        <f t="shared" si="4"/>
        <v>16</v>
      </c>
      <c r="K85" s="243">
        <f t="shared" si="4"/>
        <v>15</v>
      </c>
      <c r="L85" s="243">
        <f t="shared" si="4"/>
        <v>40</v>
      </c>
      <c r="M85" s="243">
        <f t="shared" si="4"/>
        <v>79</v>
      </c>
      <c r="N85" s="243">
        <f t="shared" si="4"/>
        <v>41055</v>
      </c>
    </row>
    <row r="86" spans="1:14" s="219" customFormat="1" ht="3.95" customHeight="1">
      <c r="A86" s="222"/>
      <c r="B86" s="278"/>
      <c r="D86" s="243"/>
      <c r="E86" s="243"/>
      <c r="F86" s="243"/>
      <c r="G86" s="243"/>
      <c r="H86" s="243"/>
      <c r="I86" s="243"/>
      <c r="J86" s="243"/>
      <c r="K86" s="243"/>
      <c r="L86" s="243"/>
      <c r="M86" s="243"/>
      <c r="N86" s="243"/>
    </row>
    <row r="87" spans="1:14" s="219" customFormat="1" ht="9" customHeight="1">
      <c r="A87" s="220" t="s">
        <v>50</v>
      </c>
      <c r="B87" s="249">
        <f t="shared" ref="B87:B118" si="5">SUM(D87:M87)</f>
        <v>0</v>
      </c>
      <c r="D87" s="242">
        <v>0</v>
      </c>
      <c r="E87" s="242">
        <v>0</v>
      </c>
      <c r="F87" s="242">
        <v>0</v>
      </c>
      <c r="G87" s="242">
        <v>0</v>
      </c>
      <c r="H87" s="242">
        <v>0</v>
      </c>
      <c r="I87" s="242">
        <v>0</v>
      </c>
      <c r="J87" s="242">
        <v>0</v>
      </c>
      <c r="K87" s="242">
        <v>0</v>
      </c>
      <c r="L87" s="242">
        <v>0</v>
      </c>
      <c r="M87" s="229">
        <v>0</v>
      </c>
      <c r="N87" s="229">
        <v>0</v>
      </c>
    </row>
    <row r="88" spans="1:14" s="219" customFormat="1" ht="9" customHeight="1">
      <c r="A88" s="220" t="s">
        <v>51</v>
      </c>
      <c r="B88" s="249">
        <f t="shared" si="5"/>
        <v>39</v>
      </c>
      <c r="D88" s="242">
        <v>2</v>
      </c>
      <c r="E88" s="242">
        <v>1</v>
      </c>
      <c r="F88" s="242">
        <v>12</v>
      </c>
      <c r="G88" s="242">
        <v>6</v>
      </c>
      <c r="H88" s="242">
        <v>5</v>
      </c>
      <c r="I88" s="242">
        <v>3</v>
      </c>
      <c r="J88" s="242">
        <v>4</v>
      </c>
      <c r="K88" s="242">
        <v>4</v>
      </c>
      <c r="L88" s="242">
        <v>1</v>
      </c>
      <c r="M88" s="229">
        <v>1</v>
      </c>
      <c r="N88" s="229">
        <v>716</v>
      </c>
    </row>
    <row r="89" spans="1:14" s="219" customFormat="1" ht="9" customHeight="1">
      <c r="A89" s="220" t="s">
        <v>52</v>
      </c>
      <c r="B89" s="249">
        <f t="shared" si="5"/>
        <v>3</v>
      </c>
      <c r="D89" s="242">
        <v>0</v>
      </c>
      <c r="E89" s="242">
        <v>0</v>
      </c>
      <c r="F89" s="242">
        <v>2</v>
      </c>
      <c r="G89" s="242">
        <v>1</v>
      </c>
      <c r="H89" s="242">
        <v>0</v>
      </c>
      <c r="I89" s="242">
        <v>0</v>
      </c>
      <c r="J89" s="242">
        <v>0</v>
      </c>
      <c r="K89" s="242">
        <v>0</v>
      </c>
      <c r="L89" s="242">
        <v>0</v>
      </c>
      <c r="M89" s="229">
        <v>0</v>
      </c>
      <c r="N89" s="229">
        <v>15</v>
      </c>
    </row>
    <row r="90" spans="1:14" s="219" customFormat="1" ht="9" customHeight="1">
      <c r="A90" s="225" t="s">
        <v>53</v>
      </c>
      <c r="B90" s="248">
        <f t="shared" si="5"/>
        <v>1</v>
      </c>
      <c r="C90" s="244"/>
      <c r="D90" s="245">
        <v>0</v>
      </c>
      <c r="E90" s="245">
        <v>0</v>
      </c>
      <c r="F90" s="245">
        <v>0</v>
      </c>
      <c r="G90" s="245">
        <v>0</v>
      </c>
      <c r="H90" s="245">
        <v>0</v>
      </c>
      <c r="I90" s="245">
        <v>0</v>
      </c>
      <c r="J90" s="245">
        <v>1</v>
      </c>
      <c r="K90" s="245">
        <v>0</v>
      </c>
      <c r="L90" s="245">
        <v>0</v>
      </c>
      <c r="M90" s="230">
        <v>0</v>
      </c>
      <c r="N90" s="230">
        <v>23</v>
      </c>
    </row>
    <row r="91" spans="1:14" s="219" customFormat="1" ht="9" customHeight="1">
      <c r="A91" s="220" t="s">
        <v>54</v>
      </c>
      <c r="B91" s="249">
        <f t="shared" si="5"/>
        <v>0</v>
      </c>
      <c r="D91" s="242">
        <v>0</v>
      </c>
      <c r="E91" s="242">
        <v>0</v>
      </c>
      <c r="F91" s="242">
        <v>0</v>
      </c>
      <c r="G91" s="242">
        <v>0</v>
      </c>
      <c r="H91" s="242">
        <v>0</v>
      </c>
      <c r="I91" s="242">
        <v>0</v>
      </c>
      <c r="J91" s="242">
        <v>0</v>
      </c>
      <c r="K91" s="242">
        <v>0</v>
      </c>
      <c r="L91" s="242">
        <v>0</v>
      </c>
      <c r="M91" s="229">
        <v>0</v>
      </c>
      <c r="N91" s="229">
        <v>0</v>
      </c>
    </row>
    <row r="92" spans="1:14" s="219" customFormat="1" ht="9" customHeight="1">
      <c r="A92" s="220" t="s">
        <v>55</v>
      </c>
      <c r="B92" s="249">
        <f t="shared" si="5"/>
        <v>1</v>
      </c>
      <c r="D92" s="242">
        <v>0</v>
      </c>
      <c r="E92" s="242">
        <v>0</v>
      </c>
      <c r="F92" s="242">
        <v>1</v>
      </c>
      <c r="G92" s="242">
        <v>0</v>
      </c>
      <c r="H92" s="242">
        <v>0</v>
      </c>
      <c r="I92" s="242">
        <v>0</v>
      </c>
      <c r="J92" s="242">
        <v>0</v>
      </c>
      <c r="K92" s="242">
        <v>0</v>
      </c>
      <c r="L92" s="242">
        <v>0</v>
      </c>
      <c r="M92" s="229">
        <v>0</v>
      </c>
      <c r="N92" s="229">
        <v>3</v>
      </c>
    </row>
    <row r="93" spans="1:14" s="219" customFormat="1" ht="9" customHeight="1">
      <c r="A93" s="220" t="s">
        <v>56</v>
      </c>
      <c r="B93" s="249">
        <f t="shared" si="5"/>
        <v>0</v>
      </c>
      <c r="D93" s="242">
        <v>0</v>
      </c>
      <c r="E93" s="242">
        <v>0</v>
      </c>
      <c r="F93" s="242">
        <v>0</v>
      </c>
      <c r="G93" s="242">
        <v>0</v>
      </c>
      <c r="H93" s="242">
        <v>0</v>
      </c>
      <c r="I93" s="242">
        <v>0</v>
      </c>
      <c r="J93" s="242">
        <v>0</v>
      </c>
      <c r="K93" s="242">
        <v>0</v>
      </c>
      <c r="L93" s="242">
        <v>0</v>
      </c>
      <c r="M93" s="229">
        <v>0</v>
      </c>
      <c r="N93" s="229">
        <v>0</v>
      </c>
    </row>
    <row r="94" spans="1:14" s="219" customFormat="1" ht="9" customHeight="1">
      <c r="A94" s="225" t="s">
        <v>57</v>
      </c>
      <c r="B94" s="248">
        <f t="shared" si="5"/>
        <v>0</v>
      </c>
      <c r="C94" s="244"/>
      <c r="D94" s="245">
        <v>0</v>
      </c>
      <c r="E94" s="245">
        <v>0</v>
      </c>
      <c r="F94" s="245">
        <v>0</v>
      </c>
      <c r="G94" s="245">
        <v>0</v>
      </c>
      <c r="H94" s="245">
        <v>0</v>
      </c>
      <c r="I94" s="245">
        <v>0</v>
      </c>
      <c r="J94" s="245">
        <v>0</v>
      </c>
      <c r="K94" s="245">
        <v>0</v>
      </c>
      <c r="L94" s="245">
        <v>0</v>
      </c>
      <c r="M94" s="230">
        <v>0</v>
      </c>
      <c r="N94" s="230">
        <v>0</v>
      </c>
    </row>
    <row r="95" spans="1:14" s="219" customFormat="1" ht="9" customHeight="1">
      <c r="A95" s="220" t="s">
        <v>58</v>
      </c>
      <c r="B95" s="249">
        <f t="shared" si="5"/>
        <v>55</v>
      </c>
      <c r="D95" s="242">
        <v>0</v>
      </c>
      <c r="E95" s="242">
        <v>1</v>
      </c>
      <c r="F95" s="242">
        <v>1</v>
      </c>
      <c r="G95" s="242">
        <v>1</v>
      </c>
      <c r="H95" s="242">
        <v>0</v>
      </c>
      <c r="I95" s="242">
        <v>2</v>
      </c>
      <c r="J95" s="242">
        <v>2</v>
      </c>
      <c r="K95" s="242">
        <v>3</v>
      </c>
      <c r="L95" s="242">
        <v>5</v>
      </c>
      <c r="M95" s="229">
        <v>40</v>
      </c>
      <c r="N95" s="229">
        <v>25657</v>
      </c>
    </row>
    <row r="96" spans="1:14" s="219" customFormat="1" ht="9" customHeight="1">
      <c r="A96" s="220" t="s">
        <v>59</v>
      </c>
      <c r="B96" s="249">
        <f t="shared" si="5"/>
        <v>0</v>
      </c>
      <c r="D96" s="242">
        <v>0</v>
      </c>
      <c r="E96" s="242">
        <v>0</v>
      </c>
      <c r="F96" s="242">
        <v>0</v>
      </c>
      <c r="G96" s="242">
        <v>0</v>
      </c>
      <c r="H96" s="242">
        <v>0</v>
      </c>
      <c r="I96" s="242">
        <v>0</v>
      </c>
      <c r="J96" s="242">
        <v>0</v>
      </c>
      <c r="K96" s="242">
        <v>0</v>
      </c>
      <c r="L96" s="242">
        <v>0</v>
      </c>
      <c r="M96" s="229">
        <v>0</v>
      </c>
      <c r="N96" s="229">
        <v>0</v>
      </c>
    </row>
    <row r="97" spans="1:14" s="219" customFormat="1" ht="9" customHeight="1">
      <c r="A97" s="220" t="s">
        <v>60</v>
      </c>
      <c r="B97" s="249">
        <f t="shared" si="5"/>
        <v>12</v>
      </c>
      <c r="D97" s="242">
        <v>0</v>
      </c>
      <c r="E97" s="242">
        <v>11</v>
      </c>
      <c r="F97" s="242">
        <v>1</v>
      </c>
      <c r="G97" s="242">
        <v>0</v>
      </c>
      <c r="H97" s="242">
        <v>0</v>
      </c>
      <c r="I97" s="242">
        <v>0</v>
      </c>
      <c r="J97" s="242">
        <v>0</v>
      </c>
      <c r="K97" s="242">
        <v>0</v>
      </c>
      <c r="L97" s="242">
        <v>0</v>
      </c>
      <c r="M97" s="229">
        <v>0</v>
      </c>
      <c r="N97" s="229">
        <v>25</v>
      </c>
    </row>
    <row r="98" spans="1:14" s="219" customFormat="1" ht="9" customHeight="1">
      <c r="A98" s="225" t="s">
        <v>61</v>
      </c>
      <c r="B98" s="248">
        <f t="shared" si="5"/>
        <v>5</v>
      </c>
      <c r="C98" s="244"/>
      <c r="D98" s="245">
        <v>0</v>
      </c>
      <c r="E98" s="245">
        <v>0</v>
      </c>
      <c r="F98" s="245">
        <v>0</v>
      </c>
      <c r="G98" s="245">
        <v>3</v>
      </c>
      <c r="H98" s="245">
        <v>0</v>
      </c>
      <c r="I98" s="245">
        <v>0</v>
      </c>
      <c r="J98" s="245">
        <v>2</v>
      </c>
      <c r="K98" s="245">
        <v>0</v>
      </c>
      <c r="L98" s="245">
        <v>0</v>
      </c>
      <c r="M98" s="230">
        <v>0</v>
      </c>
      <c r="N98" s="230">
        <v>79</v>
      </c>
    </row>
    <row r="99" spans="1:14" s="219" customFormat="1" ht="9" customHeight="1">
      <c r="A99" s="220" t="s">
        <v>62</v>
      </c>
      <c r="B99" s="249">
        <f t="shared" si="5"/>
        <v>0</v>
      </c>
      <c r="D99" s="242">
        <v>0</v>
      </c>
      <c r="E99" s="242">
        <v>0</v>
      </c>
      <c r="F99" s="242">
        <v>0</v>
      </c>
      <c r="G99" s="242">
        <v>0</v>
      </c>
      <c r="H99" s="242">
        <v>0</v>
      </c>
      <c r="I99" s="242">
        <v>0</v>
      </c>
      <c r="J99" s="242">
        <v>0</v>
      </c>
      <c r="K99" s="242">
        <v>0</v>
      </c>
      <c r="L99" s="242">
        <v>0</v>
      </c>
      <c r="M99" s="229">
        <v>0</v>
      </c>
      <c r="N99" s="229">
        <v>0</v>
      </c>
    </row>
    <row r="100" spans="1:14" s="219" customFormat="1" ht="9" customHeight="1">
      <c r="A100" s="220" t="s">
        <v>63</v>
      </c>
      <c r="B100" s="249">
        <f t="shared" si="5"/>
        <v>24</v>
      </c>
      <c r="D100" s="242">
        <v>0</v>
      </c>
      <c r="E100" s="242">
        <v>4</v>
      </c>
      <c r="F100" s="242">
        <v>7</v>
      </c>
      <c r="G100" s="242">
        <v>0</v>
      </c>
      <c r="H100" s="242">
        <v>1</v>
      </c>
      <c r="I100" s="242">
        <v>1</v>
      </c>
      <c r="J100" s="242">
        <v>1</v>
      </c>
      <c r="K100" s="242">
        <v>3</v>
      </c>
      <c r="L100" s="242">
        <v>3</v>
      </c>
      <c r="M100" s="229">
        <v>4</v>
      </c>
      <c r="N100" s="229">
        <v>968</v>
      </c>
    </row>
    <row r="101" spans="1:14" s="219" customFormat="1" ht="9" customHeight="1">
      <c r="A101" s="220" t="s">
        <v>64</v>
      </c>
      <c r="B101" s="249">
        <f t="shared" si="5"/>
        <v>36</v>
      </c>
      <c r="D101" s="242">
        <v>0</v>
      </c>
      <c r="E101" s="242">
        <v>0</v>
      </c>
      <c r="F101" s="242">
        <v>0</v>
      </c>
      <c r="G101" s="242">
        <v>0</v>
      </c>
      <c r="H101" s="242">
        <v>0</v>
      </c>
      <c r="I101" s="242">
        <v>1</v>
      </c>
      <c r="J101" s="242">
        <v>0</v>
      </c>
      <c r="K101" s="242">
        <v>1</v>
      </c>
      <c r="L101" s="242">
        <v>12</v>
      </c>
      <c r="M101" s="229">
        <v>22</v>
      </c>
      <c r="N101" s="229">
        <v>7809</v>
      </c>
    </row>
    <row r="102" spans="1:14" s="219" customFormat="1" ht="9" customHeight="1">
      <c r="A102" s="225" t="s">
        <v>65</v>
      </c>
      <c r="B102" s="248">
        <f t="shared" si="5"/>
        <v>9</v>
      </c>
      <c r="C102" s="244"/>
      <c r="D102" s="245">
        <v>0</v>
      </c>
      <c r="E102" s="245">
        <v>0</v>
      </c>
      <c r="F102" s="245">
        <v>1</v>
      </c>
      <c r="G102" s="245">
        <v>2</v>
      </c>
      <c r="H102" s="245">
        <v>1</v>
      </c>
      <c r="I102" s="245">
        <v>1</v>
      </c>
      <c r="J102" s="245">
        <v>2</v>
      </c>
      <c r="K102" s="245">
        <v>2</v>
      </c>
      <c r="L102" s="245">
        <v>0</v>
      </c>
      <c r="M102" s="230">
        <v>0</v>
      </c>
      <c r="N102" s="230">
        <v>179</v>
      </c>
    </row>
    <row r="103" spans="1:14" s="219" customFormat="1" ht="9" customHeight="1">
      <c r="A103" s="220" t="s">
        <v>66</v>
      </c>
      <c r="B103" s="249">
        <f t="shared" si="5"/>
        <v>1</v>
      </c>
      <c r="D103" s="242">
        <v>0</v>
      </c>
      <c r="E103" s="242">
        <v>0</v>
      </c>
      <c r="F103" s="242">
        <v>0</v>
      </c>
      <c r="G103" s="242">
        <v>0</v>
      </c>
      <c r="H103" s="242">
        <v>0</v>
      </c>
      <c r="I103" s="242">
        <v>0</v>
      </c>
      <c r="J103" s="242">
        <v>1</v>
      </c>
      <c r="K103" s="242">
        <v>0</v>
      </c>
      <c r="L103" s="242">
        <v>0</v>
      </c>
      <c r="M103" s="229">
        <v>0</v>
      </c>
      <c r="N103" s="229">
        <v>23</v>
      </c>
    </row>
    <row r="104" spans="1:14" s="219" customFormat="1" ht="9" customHeight="1">
      <c r="A104" s="220" t="s">
        <v>67</v>
      </c>
      <c r="B104" s="249">
        <f t="shared" si="5"/>
        <v>3</v>
      </c>
      <c r="D104" s="242">
        <v>0</v>
      </c>
      <c r="E104" s="242">
        <v>0</v>
      </c>
      <c r="F104" s="242">
        <v>1</v>
      </c>
      <c r="G104" s="242">
        <v>1</v>
      </c>
      <c r="H104" s="242">
        <v>0</v>
      </c>
      <c r="I104" s="242">
        <v>0</v>
      </c>
      <c r="J104" s="242">
        <v>1</v>
      </c>
      <c r="K104" s="242">
        <v>0</v>
      </c>
      <c r="L104" s="242">
        <v>0</v>
      </c>
      <c r="M104" s="229">
        <v>0</v>
      </c>
      <c r="N104" s="229">
        <v>36</v>
      </c>
    </row>
    <row r="105" spans="1:14" s="219" customFormat="1" ht="9" customHeight="1">
      <c r="A105" s="220" t="s">
        <v>68</v>
      </c>
      <c r="B105" s="249">
        <f t="shared" si="5"/>
        <v>19</v>
      </c>
      <c r="D105" s="242">
        <v>0</v>
      </c>
      <c r="E105" s="242">
        <v>0</v>
      </c>
      <c r="F105" s="242">
        <v>1</v>
      </c>
      <c r="G105" s="242">
        <v>0</v>
      </c>
      <c r="H105" s="242">
        <v>1</v>
      </c>
      <c r="I105" s="242">
        <v>0</v>
      </c>
      <c r="J105" s="242">
        <v>1</v>
      </c>
      <c r="K105" s="242">
        <v>2</v>
      </c>
      <c r="L105" s="242">
        <v>4</v>
      </c>
      <c r="M105" s="229">
        <v>10</v>
      </c>
      <c r="N105" s="229">
        <v>3547</v>
      </c>
    </row>
    <row r="106" spans="1:14" s="219" customFormat="1" ht="9" customHeight="1">
      <c r="A106" s="225" t="s">
        <v>69</v>
      </c>
      <c r="B106" s="248">
        <f t="shared" si="5"/>
        <v>0</v>
      </c>
      <c r="C106" s="244"/>
      <c r="D106" s="245">
        <v>0</v>
      </c>
      <c r="E106" s="245">
        <v>0</v>
      </c>
      <c r="F106" s="245">
        <v>0</v>
      </c>
      <c r="G106" s="245">
        <v>0</v>
      </c>
      <c r="H106" s="245">
        <v>0</v>
      </c>
      <c r="I106" s="245">
        <v>0</v>
      </c>
      <c r="J106" s="245">
        <v>0</v>
      </c>
      <c r="K106" s="245">
        <v>0</v>
      </c>
      <c r="L106" s="245">
        <v>0</v>
      </c>
      <c r="M106" s="230">
        <v>0</v>
      </c>
      <c r="N106" s="230">
        <v>0</v>
      </c>
    </row>
    <row r="107" spans="1:14" s="219" customFormat="1" ht="9" customHeight="1">
      <c r="A107" s="220" t="s">
        <v>70</v>
      </c>
      <c r="B107" s="249">
        <f t="shared" si="5"/>
        <v>1</v>
      </c>
      <c r="D107" s="242">
        <v>0</v>
      </c>
      <c r="E107" s="242">
        <v>0</v>
      </c>
      <c r="F107" s="242">
        <v>1</v>
      </c>
      <c r="G107" s="242">
        <v>0</v>
      </c>
      <c r="H107" s="242">
        <v>0</v>
      </c>
      <c r="I107" s="242">
        <v>0</v>
      </c>
      <c r="J107" s="242">
        <v>0</v>
      </c>
      <c r="K107" s="242">
        <v>0</v>
      </c>
      <c r="L107" s="242">
        <v>0</v>
      </c>
      <c r="M107" s="229">
        <v>0</v>
      </c>
      <c r="N107" s="229">
        <v>3</v>
      </c>
    </row>
    <row r="108" spans="1:14" s="219" customFormat="1" ht="9" customHeight="1">
      <c r="A108" s="220" t="s">
        <v>71</v>
      </c>
      <c r="B108" s="249">
        <f t="shared" si="5"/>
        <v>0</v>
      </c>
      <c r="D108" s="242">
        <v>0</v>
      </c>
      <c r="E108" s="242">
        <v>0</v>
      </c>
      <c r="F108" s="242">
        <v>0</v>
      </c>
      <c r="G108" s="242">
        <v>0</v>
      </c>
      <c r="H108" s="242">
        <v>0</v>
      </c>
      <c r="I108" s="242">
        <v>0</v>
      </c>
      <c r="J108" s="242">
        <v>0</v>
      </c>
      <c r="K108" s="242">
        <v>0</v>
      </c>
      <c r="L108" s="242">
        <v>0</v>
      </c>
      <c r="M108" s="229">
        <v>0</v>
      </c>
      <c r="N108" s="229">
        <v>0</v>
      </c>
    </row>
    <row r="109" spans="1:14" s="219" customFormat="1" ht="9" customHeight="1">
      <c r="A109" s="220" t="s">
        <v>72</v>
      </c>
      <c r="B109" s="249">
        <f t="shared" si="5"/>
        <v>2</v>
      </c>
      <c r="D109" s="242">
        <v>1</v>
      </c>
      <c r="E109" s="242">
        <v>0</v>
      </c>
      <c r="F109" s="242">
        <v>0</v>
      </c>
      <c r="G109" s="242">
        <v>0</v>
      </c>
      <c r="H109" s="242">
        <v>0</v>
      </c>
      <c r="I109" s="242">
        <v>0</v>
      </c>
      <c r="J109" s="242">
        <v>0</v>
      </c>
      <c r="K109" s="242">
        <v>0</v>
      </c>
      <c r="L109" s="242">
        <v>0</v>
      </c>
      <c r="M109" s="229">
        <v>1</v>
      </c>
      <c r="N109" s="229">
        <v>416</v>
      </c>
    </row>
    <row r="110" spans="1:14" s="219" customFormat="1" ht="9" customHeight="1">
      <c r="A110" s="225" t="s">
        <v>73</v>
      </c>
      <c r="B110" s="248">
        <f t="shared" si="5"/>
        <v>0</v>
      </c>
      <c r="C110" s="244"/>
      <c r="D110" s="245">
        <v>0</v>
      </c>
      <c r="E110" s="245">
        <v>0</v>
      </c>
      <c r="F110" s="245">
        <v>0</v>
      </c>
      <c r="G110" s="245">
        <v>0</v>
      </c>
      <c r="H110" s="245">
        <v>0</v>
      </c>
      <c r="I110" s="245">
        <v>0</v>
      </c>
      <c r="J110" s="245">
        <v>0</v>
      </c>
      <c r="K110" s="245">
        <v>0</v>
      </c>
      <c r="L110" s="245">
        <v>0</v>
      </c>
      <c r="M110" s="230">
        <v>0</v>
      </c>
      <c r="N110" s="230">
        <v>0</v>
      </c>
    </row>
    <row r="111" spans="1:14" s="219" customFormat="1" ht="9" customHeight="1">
      <c r="A111" s="220" t="s">
        <v>74</v>
      </c>
      <c r="B111" s="249">
        <f t="shared" si="5"/>
        <v>0</v>
      </c>
      <c r="D111" s="242">
        <v>0</v>
      </c>
      <c r="E111" s="242">
        <v>0</v>
      </c>
      <c r="F111" s="242">
        <v>0</v>
      </c>
      <c r="G111" s="242">
        <v>0</v>
      </c>
      <c r="H111" s="242">
        <v>0</v>
      </c>
      <c r="I111" s="242">
        <v>0</v>
      </c>
      <c r="J111" s="242">
        <v>0</v>
      </c>
      <c r="K111" s="242">
        <v>0</v>
      </c>
      <c r="L111" s="242">
        <v>0</v>
      </c>
      <c r="M111" s="229">
        <v>0</v>
      </c>
      <c r="N111" s="229">
        <v>0</v>
      </c>
    </row>
    <row r="112" spans="1:14" s="219" customFormat="1" ht="9" customHeight="1">
      <c r="A112" s="220" t="s">
        <v>75</v>
      </c>
      <c r="B112" s="249">
        <f t="shared" si="5"/>
        <v>3</v>
      </c>
      <c r="D112" s="242">
        <v>0</v>
      </c>
      <c r="E112" s="242">
        <v>0</v>
      </c>
      <c r="F112" s="242">
        <v>0</v>
      </c>
      <c r="G112" s="242">
        <v>0</v>
      </c>
      <c r="H112" s="242">
        <v>0</v>
      </c>
      <c r="I112" s="242">
        <v>1</v>
      </c>
      <c r="J112" s="242">
        <v>0</v>
      </c>
      <c r="K112" s="242">
        <v>0</v>
      </c>
      <c r="L112" s="242">
        <v>1</v>
      </c>
      <c r="M112" s="229">
        <v>1</v>
      </c>
      <c r="N112" s="229">
        <v>225</v>
      </c>
    </row>
    <row r="113" spans="1:14" s="219" customFormat="1" ht="9" customHeight="1">
      <c r="A113" s="220" t="s">
        <v>76</v>
      </c>
      <c r="B113" s="249">
        <f t="shared" si="5"/>
        <v>0</v>
      </c>
      <c r="D113" s="242">
        <v>0</v>
      </c>
      <c r="E113" s="242">
        <v>0</v>
      </c>
      <c r="F113" s="242">
        <v>0</v>
      </c>
      <c r="G113" s="242">
        <v>0</v>
      </c>
      <c r="H113" s="242">
        <v>0</v>
      </c>
      <c r="I113" s="242">
        <v>0</v>
      </c>
      <c r="J113" s="242">
        <v>0</v>
      </c>
      <c r="K113" s="242">
        <v>0</v>
      </c>
      <c r="L113" s="242">
        <v>0</v>
      </c>
      <c r="M113" s="229">
        <v>0</v>
      </c>
      <c r="N113" s="229">
        <v>0</v>
      </c>
    </row>
    <row r="114" spans="1:14" s="219" customFormat="1" ht="9" customHeight="1">
      <c r="A114" s="225" t="s">
        <v>77</v>
      </c>
      <c r="B114" s="248">
        <f t="shared" si="5"/>
        <v>21</v>
      </c>
      <c r="C114" s="244"/>
      <c r="D114" s="245">
        <v>0</v>
      </c>
      <c r="E114" s="245">
        <v>1</v>
      </c>
      <c r="F114" s="245">
        <v>0</v>
      </c>
      <c r="G114" s="245">
        <v>2</v>
      </c>
      <c r="H114" s="245">
        <v>3</v>
      </c>
      <c r="I114" s="245">
        <v>0</v>
      </c>
      <c r="J114" s="245">
        <v>1</v>
      </c>
      <c r="K114" s="245">
        <v>0</v>
      </c>
      <c r="L114" s="245">
        <v>14</v>
      </c>
      <c r="M114" s="230">
        <v>0</v>
      </c>
      <c r="N114" s="230">
        <v>1306</v>
      </c>
    </row>
    <row r="115" spans="1:14" s="219" customFormat="1" ht="9" customHeight="1">
      <c r="A115" s="220" t="s">
        <v>78</v>
      </c>
      <c r="B115" s="249">
        <f t="shared" si="5"/>
        <v>0</v>
      </c>
      <c r="D115" s="242">
        <v>0</v>
      </c>
      <c r="E115" s="242">
        <v>0</v>
      </c>
      <c r="F115" s="242">
        <v>0</v>
      </c>
      <c r="G115" s="242">
        <v>0</v>
      </c>
      <c r="H115" s="242">
        <v>0</v>
      </c>
      <c r="I115" s="242">
        <v>0</v>
      </c>
      <c r="J115" s="242">
        <v>0</v>
      </c>
      <c r="K115" s="242">
        <v>0</v>
      </c>
      <c r="L115" s="242">
        <v>0</v>
      </c>
      <c r="M115" s="229">
        <v>0</v>
      </c>
      <c r="N115" s="229">
        <v>0</v>
      </c>
    </row>
    <row r="116" spans="1:14" s="219" customFormat="1" ht="9" customHeight="1">
      <c r="A116" s="220" t="s">
        <v>79</v>
      </c>
      <c r="B116" s="249">
        <f t="shared" si="5"/>
        <v>1</v>
      </c>
      <c r="D116" s="242">
        <v>0</v>
      </c>
      <c r="E116" s="242">
        <v>0</v>
      </c>
      <c r="F116" s="242">
        <v>0</v>
      </c>
      <c r="G116" s="242">
        <v>1</v>
      </c>
      <c r="H116" s="242">
        <v>0</v>
      </c>
      <c r="I116" s="242">
        <v>0</v>
      </c>
      <c r="J116" s="242">
        <v>0</v>
      </c>
      <c r="K116" s="242">
        <v>0</v>
      </c>
      <c r="L116" s="242">
        <v>0</v>
      </c>
      <c r="M116" s="229">
        <v>0</v>
      </c>
      <c r="N116" s="229">
        <v>8</v>
      </c>
    </row>
    <row r="117" spans="1:14" s="219" customFormat="1" ht="9" customHeight="1">
      <c r="A117" s="220" t="s">
        <v>80</v>
      </c>
      <c r="B117" s="249">
        <f t="shared" si="5"/>
        <v>1</v>
      </c>
      <c r="D117" s="229">
        <v>0</v>
      </c>
      <c r="E117" s="229">
        <v>0</v>
      </c>
      <c r="F117" s="229">
        <v>0</v>
      </c>
      <c r="G117" s="229">
        <v>0</v>
      </c>
      <c r="H117" s="229">
        <v>0</v>
      </c>
      <c r="I117" s="229">
        <v>1</v>
      </c>
      <c r="J117" s="229">
        <v>0</v>
      </c>
      <c r="K117" s="229">
        <v>0</v>
      </c>
      <c r="L117" s="229">
        <v>0</v>
      </c>
      <c r="M117" s="229">
        <v>0</v>
      </c>
      <c r="N117" s="229">
        <v>17</v>
      </c>
    </row>
    <row r="118" spans="1:14" s="219" customFormat="1" ht="9" customHeight="1">
      <c r="A118" s="225" t="s">
        <v>81</v>
      </c>
      <c r="B118" s="248">
        <f t="shared" si="5"/>
        <v>0</v>
      </c>
      <c r="C118" s="244"/>
      <c r="D118" s="230">
        <v>0</v>
      </c>
      <c r="E118" s="230">
        <v>0</v>
      </c>
      <c r="F118" s="230">
        <v>0</v>
      </c>
      <c r="G118" s="230">
        <v>0</v>
      </c>
      <c r="H118" s="230">
        <v>0</v>
      </c>
      <c r="I118" s="230">
        <v>0</v>
      </c>
      <c r="J118" s="230">
        <v>0</v>
      </c>
      <c r="K118" s="230">
        <v>0</v>
      </c>
      <c r="L118" s="230">
        <v>0</v>
      </c>
      <c r="M118" s="230">
        <v>0</v>
      </c>
      <c r="N118" s="230">
        <v>0</v>
      </c>
    </row>
    <row r="119" spans="1:14" s="219" customFormat="1" ht="9" customHeight="1">
      <c r="A119" s="220"/>
      <c r="B119" s="249"/>
      <c r="D119" s="229"/>
      <c r="E119" s="229"/>
      <c r="F119" s="229"/>
      <c r="G119" s="229"/>
      <c r="H119" s="229"/>
      <c r="I119" s="229"/>
      <c r="J119" s="229"/>
      <c r="K119" s="229"/>
      <c r="L119" s="229"/>
      <c r="M119" s="229"/>
      <c r="N119" s="229"/>
    </row>
    <row r="120" spans="1:14" s="219" customFormat="1" ht="9" customHeight="1">
      <c r="A120" s="218">
        <v>1998</v>
      </c>
      <c r="N120" s="249"/>
    </row>
    <row r="121" spans="1:14" s="219" customFormat="1" ht="9" customHeight="1">
      <c r="A121" s="222" t="s">
        <v>102</v>
      </c>
      <c r="B121" s="243">
        <f>SUM(B123:B154)</f>
        <v>149</v>
      </c>
      <c r="D121" s="243">
        <f t="shared" ref="D121:N121" si="6">SUM(D123:D154)</f>
        <v>4</v>
      </c>
      <c r="E121" s="243">
        <f t="shared" si="6"/>
        <v>6</v>
      </c>
      <c r="F121" s="243">
        <f t="shared" si="6"/>
        <v>19</v>
      </c>
      <c r="G121" s="243">
        <f t="shared" si="6"/>
        <v>17</v>
      </c>
      <c r="H121" s="243">
        <f t="shared" si="6"/>
        <v>12</v>
      </c>
      <c r="I121" s="243">
        <f t="shared" si="6"/>
        <v>5</v>
      </c>
      <c r="J121" s="243">
        <f t="shared" si="6"/>
        <v>4</v>
      </c>
      <c r="K121" s="243">
        <f t="shared" si="6"/>
        <v>7</v>
      </c>
      <c r="L121" s="243">
        <f t="shared" si="6"/>
        <v>21</v>
      </c>
      <c r="M121" s="243">
        <f t="shared" si="6"/>
        <v>53</v>
      </c>
      <c r="N121" s="243">
        <f t="shared" si="6"/>
        <v>36860</v>
      </c>
    </row>
    <row r="122" spans="1:14" s="219" customFormat="1" ht="3.95" customHeight="1">
      <c r="A122" s="222"/>
      <c r="B122" s="243"/>
      <c r="C122" s="243"/>
      <c r="D122" s="243"/>
      <c r="E122" s="243"/>
      <c r="F122" s="243"/>
      <c r="G122" s="243"/>
      <c r="H122" s="243"/>
      <c r="I122" s="243"/>
      <c r="J122" s="243"/>
      <c r="K122" s="243"/>
      <c r="L122" s="243"/>
      <c r="M122" s="243"/>
      <c r="N122" s="243"/>
    </row>
    <row r="123" spans="1:14" s="219" customFormat="1" ht="9" customHeight="1">
      <c r="A123" s="220" t="s">
        <v>50</v>
      </c>
      <c r="B123" s="249">
        <f t="shared" ref="B123:B130" si="7">SUM(D123:M123)</f>
        <v>0</v>
      </c>
      <c r="C123" s="229"/>
      <c r="D123" s="229">
        <v>0</v>
      </c>
      <c r="E123" s="229">
        <v>0</v>
      </c>
      <c r="F123" s="229">
        <v>0</v>
      </c>
      <c r="G123" s="229">
        <v>0</v>
      </c>
      <c r="H123" s="229">
        <v>0</v>
      </c>
      <c r="I123" s="229">
        <v>0</v>
      </c>
      <c r="J123" s="229">
        <v>0</v>
      </c>
      <c r="K123" s="219">
        <v>0</v>
      </c>
      <c r="L123" s="229">
        <v>0</v>
      </c>
      <c r="M123" s="229">
        <v>0</v>
      </c>
      <c r="N123" s="229">
        <v>0</v>
      </c>
    </row>
    <row r="124" spans="1:14" s="219" customFormat="1" ht="9" customHeight="1">
      <c r="A124" s="220" t="s">
        <v>51</v>
      </c>
      <c r="B124" s="249">
        <f t="shared" si="7"/>
        <v>20</v>
      </c>
      <c r="C124" s="229"/>
      <c r="D124" s="229">
        <v>3</v>
      </c>
      <c r="E124" s="229">
        <v>2</v>
      </c>
      <c r="F124" s="229">
        <v>4</v>
      </c>
      <c r="G124" s="229">
        <v>7</v>
      </c>
      <c r="H124" s="229">
        <v>1</v>
      </c>
      <c r="I124" s="229">
        <v>1</v>
      </c>
      <c r="J124" s="229">
        <v>1</v>
      </c>
      <c r="K124" s="219">
        <v>0</v>
      </c>
      <c r="L124" s="229">
        <v>1</v>
      </c>
      <c r="M124" s="229">
        <v>0</v>
      </c>
      <c r="N124" s="229">
        <v>204</v>
      </c>
    </row>
    <row r="125" spans="1:14" s="219" customFormat="1" ht="9" customHeight="1">
      <c r="A125" s="220" t="s">
        <v>52</v>
      </c>
      <c r="B125" s="249">
        <f t="shared" si="7"/>
        <v>1</v>
      </c>
      <c r="C125" s="229"/>
      <c r="D125" s="229">
        <v>0</v>
      </c>
      <c r="E125" s="229">
        <v>0</v>
      </c>
      <c r="F125" s="229">
        <v>0</v>
      </c>
      <c r="G125" s="229">
        <v>0</v>
      </c>
      <c r="H125" s="229">
        <v>1</v>
      </c>
      <c r="I125" s="229">
        <v>0</v>
      </c>
      <c r="J125" s="229">
        <v>0</v>
      </c>
      <c r="K125" s="219">
        <v>0</v>
      </c>
      <c r="L125" s="229">
        <v>0</v>
      </c>
      <c r="M125" s="229">
        <v>0</v>
      </c>
      <c r="N125" s="229">
        <v>15</v>
      </c>
    </row>
    <row r="126" spans="1:14" s="219" customFormat="1" ht="9" customHeight="1">
      <c r="A126" s="225" t="s">
        <v>53</v>
      </c>
      <c r="B126" s="248">
        <f t="shared" si="7"/>
        <v>0</v>
      </c>
      <c r="C126" s="230"/>
      <c r="D126" s="230">
        <v>0</v>
      </c>
      <c r="E126" s="230">
        <v>0</v>
      </c>
      <c r="F126" s="230">
        <v>0</v>
      </c>
      <c r="G126" s="230">
        <v>0</v>
      </c>
      <c r="H126" s="230">
        <v>0</v>
      </c>
      <c r="I126" s="230">
        <v>0</v>
      </c>
      <c r="J126" s="230">
        <v>0</v>
      </c>
      <c r="K126" s="244">
        <v>0</v>
      </c>
      <c r="L126" s="230">
        <v>0</v>
      </c>
      <c r="M126" s="230">
        <v>0</v>
      </c>
      <c r="N126" s="230">
        <v>0</v>
      </c>
    </row>
    <row r="127" spans="1:14" s="219" customFormat="1" ht="9" customHeight="1">
      <c r="A127" s="220" t="s">
        <v>54</v>
      </c>
      <c r="B127" s="249">
        <f t="shared" si="7"/>
        <v>2</v>
      </c>
      <c r="C127" s="229"/>
      <c r="D127" s="229">
        <v>0</v>
      </c>
      <c r="E127" s="229">
        <v>0</v>
      </c>
      <c r="F127" s="229">
        <v>2</v>
      </c>
      <c r="G127" s="229">
        <v>0</v>
      </c>
      <c r="H127" s="229">
        <v>0</v>
      </c>
      <c r="I127" s="229">
        <v>0</v>
      </c>
      <c r="J127" s="229">
        <v>0</v>
      </c>
      <c r="K127" s="219">
        <v>0</v>
      </c>
      <c r="L127" s="229">
        <v>0</v>
      </c>
      <c r="M127" s="229">
        <v>0</v>
      </c>
      <c r="N127" s="229">
        <v>10</v>
      </c>
    </row>
    <row r="128" spans="1:14" s="219" customFormat="1" ht="9" customHeight="1">
      <c r="A128" s="220" t="s">
        <v>55</v>
      </c>
      <c r="B128" s="249">
        <f t="shared" si="7"/>
        <v>1</v>
      </c>
      <c r="C128" s="229"/>
      <c r="D128" s="229">
        <v>0</v>
      </c>
      <c r="E128" s="229">
        <v>0</v>
      </c>
      <c r="F128" s="229">
        <v>1</v>
      </c>
      <c r="G128" s="229">
        <v>0</v>
      </c>
      <c r="H128" s="229">
        <v>0</v>
      </c>
      <c r="I128" s="229">
        <v>0</v>
      </c>
      <c r="J128" s="229">
        <v>0</v>
      </c>
      <c r="K128" s="219">
        <v>0</v>
      </c>
      <c r="L128" s="229">
        <v>0</v>
      </c>
      <c r="M128" s="229">
        <v>0</v>
      </c>
      <c r="N128" s="229">
        <v>3</v>
      </c>
    </row>
    <row r="129" spans="1:14" s="219" customFormat="1" ht="9" customHeight="1">
      <c r="A129" s="220" t="s">
        <v>56</v>
      </c>
      <c r="B129" s="249">
        <f t="shared" si="7"/>
        <v>0</v>
      </c>
      <c r="C129" s="229"/>
      <c r="D129" s="229">
        <v>0</v>
      </c>
      <c r="E129" s="229">
        <v>0</v>
      </c>
      <c r="F129" s="229">
        <v>0</v>
      </c>
      <c r="G129" s="229">
        <v>0</v>
      </c>
      <c r="H129" s="229">
        <v>0</v>
      </c>
      <c r="I129" s="229">
        <v>0</v>
      </c>
      <c r="J129" s="229">
        <v>0</v>
      </c>
      <c r="K129" s="219">
        <v>0</v>
      </c>
      <c r="L129" s="229">
        <v>0</v>
      </c>
      <c r="M129" s="229">
        <v>0</v>
      </c>
      <c r="N129" s="229">
        <v>0</v>
      </c>
    </row>
    <row r="130" spans="1:14" s="219" customFormat="1" ht="9" customHeight="1">
      <c r="A130" s="225" t="s">
        <v>57</v>
      </c>
      <c r="B130" s="248">
        <f t="shared" si="7"/>
        <v>2</v>
      </c>
      <c r="C130" s="230"/>
      <c r="D130" s="230">
        <v>0</v>
      </c>
      <c r="E130" s="230">
        <v>0</v>
      </c>
      <c r="F130" s="230">
        <v>1</v>
      </c>
      <c r="G130" s="230">
        <v>0</v>
      </c>
      <c r="H130" s="230">
        <v>0</v>
      </c>
      <c r="I130" s="230">
        <v>1</v>
      </c>
      <c r="J130" s="230">
        <v>0</v>
      </c>
      <c r="K130" s="244">
        <v>0</v>
      </c>
      <c r="L130" s="230">
        <v>0</v>
      </c>
      <c r="M130" s="230">
        <v>0</v>
      </c>
      <c r="N130" s="230">
        <v>23</v>
      </c>
    </row>
    <row r="131" spans="1:14" s="219" customFormat="1" ht="9" customHeight="1">
      <c r="A131" s="220" t="s">
        <v>58</v>
      </c>
      <c r="B131" s="282">
        <f>SUM(D131:M131)+1</f>
        <v>54</v>
      </c>
      <c r="C131" s="392"/>
      <c r="D131" s="229">
        <v>0</v>
      </c>
      <c r="E131" s="229">
        <v>0</v>
      </c>
      <c r="F131" s="229">
        <v>0</v>
      </c>
      <c r="G131" s="229">
        <v>0</v>
      </c>
      <c r="H131" s="229">
        <v>1</v>
      </c>
      <c r="I131" s="229">
        <v>1</v>
      </c>
      <c r="J131" s="229">
        <v>1</v>
      </c>
      <c r="K131" s="219">
        <v>6</v>
      </c>
      <c r="L131" s="229">
        <v>10</v>
      </c>
      <c r="M131" s="229">
        <v>34</v>
      </c>
      <c r="N131" s="229">
        <v>28046</v>
      </c>
    </row>
    <row r="132" spans="1:14" s="219" customFormat="1" ht="9" customHeight="1">
      <c r="A132" s="220" t="s">
        <v>59</v>
      </c>
      <c r="B132" s="249">
        <f t="shared" ref="B132:B154" si="8">SUM(D132:M132)</f>
        <v>0</v>
      </c>
      <c r="C132" s="229"/>
      <c r="D132" s="229">
        <v>0</v>
      </c>
      <c r="E132" s="229">
        <v>0</v>
      </c>
      <c r="F132" s="229">
        <v>0</v>
      </c>
      <c r="G132" s="229">
        <v>0</v>
      </c>
      <c r="H132" s="229">
        <v>0</v>
      </c>
      <c r="I132" s="229">
        <v>0</v>
      </c>
      <c r="J132" s="229">
        <v>0</v>
      </c>
      <c r="K132" s="219">
        <v>0</v>
      </c>
      <c r="L132" s="229">
        <v>0</v>
      </c>
      <c r="M132" s="229">
        <v>0</v>
      </c>
      <c r="N132" s="229">
        <v>0</v>
      </c>
    </row>
    <row r="133" spans="1:14" s="219" customFormat="1" ht="9" customHeight="1">
      <c r="A133" s="220" t="s">
        <v>60</v>
      </c>
      <c r="B133" s="249">
        <f t="shared" si="8"/>
        <v>0</v>
      </c>
      <c r="C133" s="229"/>
      <c r="D133" s="229">
        <v>0</v>
      </c>
      <c r="E133" s="229">
        <v>0</v>
      </c>
      <c r="F133" s="229">
        <v>0</v>
      </c>
      <c r="G133" s="229">
        <v>0</v>
      </c>
      <c r="H133" s="229">
        <v>0</v>
      </c>
      <c r="I133" s="229">
        <v>0</v>
      </c>
      <c r="J133" s="229">
        <v>0</v>
      </c>
      <c r="K133" s="219">
        <v>0</v>
      </c>
      <c r="L133" s="229">
        <v>0</v>
      </c>
      <c r="M133" s="229">
        <v>0</v>
      </c>
      <c r="N133" s="229">
        <v>0</v>
      </c>
    </row>
    <row r="134" spans="1:14" s="219" customFormat="1" ht="9" customHeight="1">
      <c r="A134" s="225" t="s">
        <v>61</v>
      </c>
      <c r="B134" s="248">
        <f t="shared" si="8"/>
        <v>4</v>
      </c>
      <c r="C134" s="230"/>
      <c r="D134" s="230">
        <v>0</v>
      </c>
      <c r="E134" s="230">
        <v>1</v>
      </c>
      <c r="F134" s="230">
        <v>0</v>
      </c>
      <c r="G134" s="230">
        <v>1</v>
      </c>
      <c r="H134" s="230">
        <v>1</v>
      </c>
      <c r="I134" s="230">
        <v>0</v>
      </c>
      <c r="J134" s="230">
        <v>1</v>
      </c>
      <c r="K134" s="244">
        <v>0</v>
      </c>
      <c r="L134" s="230">
        <v>0</v>
      </c>
      <c r="M134" s="230">
        <v>0</v>
      </c>
      <c r="N134" s="230">
        <v>52</v>
      </c>
    </row>
    <row r="135" spans="1:14" s="219" customFormat="1" ht="9" customHeight="1">
      <c r="A135" s="220" t="s">
        <v>62</v>
      </c>
      <c r="B135" s="249">
        <f t="shared" si="8"/>
        <v>0</v>
      </c>
      <c r="C135" s="229"/>
      <c r="D135" s="229">
        <v>0</v>
      </c>
      <c r="E135" s="229">
        <v>0</v>
      </c>
      <c r="F135" s="229">
        <v>0</v>
      </c>
      <c r="G135" s="229">
        <v>0</v>
      </c>
      <c r="H135" s="229">
        <v>0</v>
      </c>
      <c r="I135" s="229">
        <v>0</v>
      </c>
      <c r="J135" s="229">
        <v>0</v>
      </c>
      <c r="K135" s="219">
        <v>0</v>
      </c>
      <c r="L135" s="229">
        <v>0</v>
      </c>
      <c r="M135" s="229">
        <v>0</v>
      </c>
      <c r="N135" s="229">
        <v>0</v>
      </c>
    </row>
    <row r="136" spans="1:14" s="219" customFormat="1" ht="9" customHeight="1">
      <c r="A136" s="220" t="s">
        <v>63</v>
      </c>
      <c r="B136" s="249">
        <f t="shared" si="8"/>
        <v>14</v>
      </c>
      <c r="C136" s="229"/>
      <c r="D136" s="229">
        <v>0</v>
      </c>
      <c r="E136" s="229">
        <v>2</v>
      </c>
      <c r="F136" s="229">
        <v>3</v>
      </c>
      <c r="G136" s="229">
        <v>2</v>
      </c>
      <c r="H136" s="229">
        <v>1</v>
      </c>
      <c r="I136" s="229">
        <v>1</v>
      </c>
      <c r="J136" s="229">
        <v>0</v>
      </c>
      <c r="K136" s="219">
        <v>1</v>
      </c>
      <c r="L136" s="229">
        <v>2</v>
      </c>
      <c r="M136" s="229">
        <v>2</v>
      </c>
      <c r="N136" s="229">
        <v>1167</v>
      </c>
    </row>
    <row r="137" spans="1:14" s="219" customFormat="1" ht="9" customHeight="1">
      <c r="A137" s="220" t="s">
        <v>64</v>
      </c>
      <c r="B137" s="249">
        <f t="shared" si="8"/>
        <v>19</v>
      </c>
      <c r="C137" s="229"/>
      <c r="D137" s="229">
        <v>0</v>
      </c>
      <c r="E137" s="229">
        <v>0</v>
      </c>
      <c r="F137" s="229">
        <v>0</v>
      </c>
      <c r="G137" s="229">
        <v>4</v>
      </c>
      <c r="H137" s="229">
        <v>3</v>
      </c>
      <c r="I137" s="229">
        <v>1</v>
      </c>
      <c r="J137" s="229">
        <v>0</v>
      </c>
      <c r="K137" s="219">
        <v>0</v>
      </c>
      <c r="L137" s="229">
        <v>5</v>
      </c>
      <c r="M137" s="229">
        <v>6</v>
      </c>
      <c r="N137" s="229">
        <v>2271</v>
      </c>
    </row>
    <row r="138" spans="1:14" s="219" customFormat="1" ht="9" customHeight="1">
      <c r="A138" s="225" t="s">
        <v>65</v>
      </c>
      <c r="B138" s="248">
        <f t="shared" si="8"/>
        <v>4</v>
      </c>
      <c r="C138" s="230"/>
      <c r="D138" s="230">
        <v>1</v>
      </c>
      <c r="E138" s="230">
        <v>1</v>
      </c>
      <c r="F138" s="230">
        <v>0</v>
      </c>
      <c r="G138" s="230">
        <v>0</v>
      </c>
      <c r="H138" s="230">
        <v>2</v>
      </c>
      <c r="I138" s="230">
        <v>0</v>
      </c>
      <c r="J138" s="230">
        <v>0</v>
      </c>
      <c r="K138" s="244">
        <v>0</v>
      </c>
      <c r="L138" s="230">
        <v>0</v>
      </c>
      <c r="M138" s="230">
        <v>0</v>
      </c>
      <c r="N138" s="230">
        <v>25</v>
      </c>
    </row>
    <row r="139" spans="1:14" s="219" customFormat="1" ht="9" customHeight="1">
      <c r="A139" s="220" t="s">
        <v>66</v>
      </c>
      <c r="B139" s="249">
        <f t="shared" si="8"/>
        <v>0</v>
      </c>
      <c r="C139" s="229"/>
      <c r="D139" s="229">
        <v>0</v>
      </c>
      <c r="E139" s="229">
        <v>0</v>
      </c>
      <c r="F139" s="229">
        <v>0</v>
      </c>
      <c r="G139" s="229">
        <v>0</v>
      </c>
      <c r="H139" s="229">
        <v>0</v>
      </c>
      <c r="I139" s="229">
        <v>0</v>
      </c>
      <c r="J139" s="229">
        <v>0</v>
      </c>
      <c r="K139" s="219">
        <v>0</v>
      </c>
      <c r="L139" s="229">
        <v>0</v>
      </c>
      <c r="M139" s="229">
        <v>0</v>
      </c>
      <c r="N139" s="229">
        <v>0</v>
      </c>
    </row>
    <row r="140" spans="1:14" s="219" customFormat="1" ht="9" customHeight="1">
      <c r="A140" s="220" t="s">
        <v>67</v>
      </c>
      <c r="B140" s="249">
        <f t="shared" si="8"/>
        <v>3</v>
      </c>
      <c r="C140" s="229"/>
      <c r="D140" s="229">
        <v>0</v>
      </c>
      <c r="E140" s="229">
        <v>0</v>
      </c>
      <c r="F140" s="229">
        <v>0</v>
      </c>
      <c r="G140" s="229">
        <v>1</v>
      </c>
      <c r="H140" s="229">
        <v>0</v>
      </c>
      <c r="I140" s="229">
        <v>0</v>
      </c>
      <c r="J140" s="229">
        <v>0</v>
      </c>
      <c r="K140" s="219">
        <v>0</v>
      </c>
      <c r="L140" s="229">
        <v>0</v>
      </c>
      <c r="M140" s="229">
        <v>2</v>
      </c>
      <c r="N140" s="229">
        <v>475</v>
      </c>
    </row>
    <row r="141" spans="1:14" s="219" customFormat="1" ht="9" customHeight="1">
      <c r="A141" s="220" t="s">
        <v>68</v>
      </c>
      <c r="B141" s="249">
        <f t="shared" si="8"/>
        <v>13</v>
      </c>
      <c r="C141" s="229"/>
      <c r="D141" s="229">
        <v>0</v>
      </c>
      <c r="E141" s="229">
        <v>0</v>
      </c>
      <c r="F141" s="229">
        <v>1</v>
      </c>
      <c r="G141" s="229">
        <v>0</v>
      </c>
      <c r="H141" s="229">
        <v>0</v>
      </c>
      <c r="I141" s="229">
        <v>0</v>
      </c>
      <c r="J141" s="229">
        <v>0</v>
      </c>
      <c r="K141" s="219">
        <v>0</v>
      </c>
      <c r="L141" s="229">
        <v>3</v>
      </c>
      <c r="M141" s="229">
        <v>9</v>
      </c>
      <c r="N141" s="229">
        <v>4486</v>
      </c>
    </row>
    <row r="142" spans="1:14" s="219" customFormat="1" ht="9" customHeight="1">
      <c r="A142" s="225" t="s">
        <v>69</v>
      </c>
      <c r="B142" s="248">
        <f t="shared" si="8"/>
        <v>0</v>
      </c>
      <c r="C142" s="230"/>
      <c r="D142" s="230">
        <v>0</v>
      </c>
      <c r="E142" s="230">
        <v>0</v>
      </c>
      <c r="F142" s="230">
        <v>0</v>
      </c>
      <c r="G142" s="230">
        <v>0</v>
      </c>
      <c r="H142" s="230">
        <v>0</v>
      </c>
      <c r="I142" s="230">
        <v>0</v>
      </c>
      <c r="J142" s="230">
        <v>0</v>
      </c>
      <c r="K142" s="244">
        <v>0</v>
      </c>
      <c r="L142" s="230">
        <v>0</v>
      </c>
      <c r="M142" s="230">
        <v>0</v>
      </c>
      <c r="N142" s="230">
        <v>0</v>
      </c>
    </row>
    <row r="143" spans="1:14" s="219" customFormat="1" ht="9" customHeight="1">
      <c r="A143" s="220" t="s">
        <v>70</v>
      </c>
      <c r="B143" s="249">
        <f t="shared" si="8"/>
        <v>3</v>
      </c>
      <c r="C143" s="229"/>
      <c r="D143" s="229">
        <v>0</v>
      </c>
      <c r="E143" s="229">
        <v>0</v>
      </c>
      <c r="F143" s="229">
        <v>0</v>
      </c>
      <c r="G143" s="229">
        <v>2</v>
      </c>
      <c r="H143" s="229">
        <v>1</v>
      </c>
      <c r="I143" s="229">
        <v>0</v>
      </c>
      <c r="J143" s="229">
        <v>0</v>
      </c>
      <c r="K143" s="219">
        <v>0</v>
      </c>
      <c r="L143" s="229">
        <v>0</v>
      </c>
      <c r="M143" s="229">
        <v>0</v>
      </c>
      <c r="N143" s="229">
        <v>25</v>
      </c>
    </row>
    <row r="144" spans="1:14" s="219" customFormat="1" ht="9" customHeight="1">
      <c r="A144" s="220" t="s">
        <v>71</v>
      </c>
      <c r="B144" s="249">
        <f t="shared" si="8"/>
        <v>0</v>
      </c>
      <c r="C144" s="229"/>
      <c r="D144" s="229">
        <v>0</v>
      </c>
      <c r="E144" s="229">
        <v>0</v>
      </c>
      <c r="F144" s="229">
        <v>0</v>
      </c>
      <c r="G144" s="229">
        <v>0</v>
      </c>
      <c r="H144" s="229">
        <v>0</v>
      </c>
      <c r="I144" s="229">
        <v>0</v>
      </c>
      <c r="J144" s="229">
        <v>0</v>
      </c>
      <c r="K144" s="219">
        <v>0</v>
      </c>
      <c r="L144" s="229">
        <v>0</v>
      </c>
      <c r="M144" s="229">
        <v>0</v>
      </c>
      <c r="N144" s="229">
        <v>0</v>
      </c>
    </row>
    <row r="145" spans="1:14" s="219" customFormat="1" ht="9" customHeight="1">
      <c r="A145" s="220" t="s">
        <v>72</v>
      </c>
      <c r="B145" s="249">
        <f t="shared" si="8"/>
        <v>1</v>
      </c>
      <c r="C145" s="229"/>
      <c r="D145" s="229">
        <v>0</v>
      </c>
      <c r="E145" s="229">
        <v>0</v>
      </c>
      <c r="F145" s="229">
        <v>1</v>
      </c>
      <c r="G145" s="229">
        <v>0</v>
      </c>
      <c r="H145" s="229">
        <v>0</v>
      </c>
      <c r="I145" s="229">
        <v>0</v>
      </c>
      <c r="J145" s="229">
        <v>0</v>
      </c>
      <c r="K145" s="219">
        <v>0</v>
      </c>
      <c r="L145" s="229">
        <v>0</v>
      </c>
      <c r="M145" s="229">
        <v>0</v>
      </c>
      <c r="N145" s="229">
        <v>4</v>
      </c>
    </row>
    <row r="146" spans="1:14" s="219" customFormat="1" ht="9" customHeight="1">
      <c r="A146" s="225" t="s">
        <v>73</v>
      </c>
      <c r="B146" s="248">
        <f t="shared" si="8"/>
        <v>0</v>
      </c>
      <c r="C146" s="230"/>
      <c r="D146" s="230">
        <v>0</v>
      </c>
      <c r="E146" s="230">
        <v>0</v>
      </c>
      <c r="F146" s="230">
        <v>0</v>
      </c>
      <c r="G146" s="230">
        <v>0</v>
      </c>
      <c r="H146" s="230">
        <v>0</v>
      </c>
      <c r="I146" s="230">
        <v>0</v>
      </c>
      <c r="J146" s="230">
        <v>0</v>
      </c>
      <c r="K146" s="244">
        <v>0</v>
      </c>
      <c r="L146" s="230">
        <v>0</v>
      </c>
      <c r="M146" s="230">
        <v>0</v>
      </c>
      <c r="N146" s="230">
        <v>0</v>
      </c>
    </row>
    <row r="147" spans="1:14" s="219" customFormat="1" ht="9" customHeight="1">
      <c r="A147" s="220" t="s">
        <v>74</v>
      </c>
      <c r="B147" s="249">
        <f t="shared" si="8"/>
        <v>0</v>
      </c>
      <c r="C147" s="229"/>
      <c r="D147" s="229">
        <v>0</v>
      </c>
      <c r="E147" s="229">
        <v>0</v>
      </c>
      <c r="F147" s="229">
        <v>0</v>
      </c>
      <c r="G147" s="229">
        <v>0</v>
      </c>
      <c r="H147" s="229">
        <v>0</v>
      </c>
      <c r="I147" s="229">
        <v>0</v>
      </c>
      <c r="J147" s="229">
        <v>0</v>
      </c>
      <c r="K147" s="219">
        <v>0</v>
      </c>
      <c r="L147" s="229">
        <v>0</v>
      </c>
      <c r="M147" s="229">
        <v>0</v>
      </c>
      <c r="N147" s="229">
        <v>0</v>
      </c>
    </row>
    <row r="148" spans="1:14" s="219" customFormat="1" ht="9" customHeight="1">
      <c r="A148" s="220" t="s">
        <v>75</v>
      </c>
      <c r="B148" s="249">
        <f t="shared" si="8"/>
        <v>1</v>
      </c>
      <c r="C148" s="229"/>
      <c r="D148" s="229">
        <v>0</v>
      </c>
      <c r="E148" s="229">
        <v>0</v>
      </c>
      <c r="F148" s="229">
        <v>0</v>
      </c>
      <c r="G148" s="229">
        <v>0</v>
      </c>
      <c r="H148" s="229">
        <v>1</v>
      </c>
      <c r="I148" s="229">
        <v>0</v>
      </c>
      <c r="J148" s="229">
        <v>0</v>
      </c>
      <c r="K148" s="219">
        <v>0</v>
      </c>
      <c r="L148" s="229">
        <v>0</v>
      </c>
      <c r="M148" s="229">
        <v>0</v>
      </c>
      <c r="N148" s="229">
        <v>13</v>
      </c>
    </row>
    <row r="149" spans="1:14" s="219" customFormat="1" ht="9" customHeight="1">
      <c r="A149" s="220" t="s">
        <v>76</v>
      </c>
      <c r="B149" s="249">
        <f t="shared" si="8"/>
        <v>0</v>
      </c>
      <c r="C149" s="229"/>
      <c r="D149" s="229">
        <v>0</v>
      </c>
      <c r="E149" s="229">
        <v>0</v>
      </c>
      <c r="F149" s="229">
        <v>0</v>
      </c>
      <c r="G149" s="229">
        <v>0</v>
      </c>
      <c r="H149" s="229">
        <v>0</v>
      </c>
      <c r="I149" s="229">
        <v>0</v>
      </c>
      <c r="J149" s="229">
        <v>0</v>
      </c>
      <c r="K149" s="219">
        <v>0</v>
      </c>
      <c r="L149" s="229">
        <v>0</v>
      </c>
      <c r="M149" s="229">
        <v>0</v>
      </c>
      <c r="N149" s="229">
        <v>0</v>
      </c>
    </row>
    <row r="150" spans="1:14" s="219" customFormat="1" ht="9" customHeight="1">
      <c r="A150" s="225" t="s">
        <v>77</v>
      </c>
      <c r="B150" s="248">
        <f t="shared" si="8"/>
        <v>6</v>
      </c>
      <c r="C150" s="230"/>
      <c r="D150" s="230">
        <v>0</v>
      </c>
      <c r="E150" s="230">
        <v>0</v>
      </c>
      <c r="F150" s="230">
        <v>6</v>
      </c>
      <c r="G150" s="230">
        <v>0</v>
      </c>
      <c r="H150" s="230">
        <v>0</v>
      </c>
      <c r="I150" s="230">
        <v>0</v>
      </c>
      <c r="J150" s="230">
        <v>0</v>
      </c>
      <c r="K150" s="244">
        <v>0</v>
      </c>
      <c r="L150" s="230">
        <v>0</v>
      </c>
      <c r="M150" s="230">
        <v>0</v>
      </c>
      <c r="N150" s="230">
        <v>18</v>
      </c>
    </row>
    <row r="151" spans="1:14" s="219" customFormat="1" ht="9" customHeight="1">
      <c r="A151" s="220" t="s">
        <v>78</v>
      </c>
      <c r="B151" s="249">
        <f t="shared" si="8"/>
        <v>1</v>
      </c>
      <c r="C151" s="229"/>
      <c r="D151" s="229">
        <v>0</v>
      </c>
      <c r="E151" s="229">
        <v>0</v>
      </c>
      <c r="F151" s="229">
        <v>0</v>
      </c>
      <c r="G151" s="229">
        <v>0</v>
      </c>
      <c r="H151" s="229">
        <v>0</v>
      </c>
      <c r="I151" s="229">
        <v>0</v>
      </c>
      <c r="J151" s="229">
        <v>1</v>
      </c>
      <c r="K151" s="219">
        <v>0</v>
      </c>
      <c r="L151" s="229">
        <v>0</v>
      </c>
      <c r="M151" s="229">
        <v>0</v>
      </c>
      <c r="N151" s="229">
        <v>23</v>
      </c>
    </row>
    <row r="152" spans="1:14" s="219" customFormat="1" ht="9" customHeight="1">
      <c r="A152" s="220" t="s">
        <v>79</v>
      </c>
      <c r="B152" s="249">
        <f t="shared" si="8"/>
        <v>0</v>
      </c>
      <c r="C152" s="229"/>
      <c r="D152" s="229">
        <v>0</v>
      </c>
      <c r="E152" s="229">
        <v>0</v>
      </c>
      <c r="F152" s="229">
        <v>0</v>
      </c>
      <c r="G152" s="229">
        <v>0</v>
      </c>
      <c r="H152" s="229">
        <v>0</v>
      </c>
      <c r="I152" s="229">
        <v>0</v>
      </c>
      <c r="J152" s="229">
        <v>0</v>
      </c>
      <c r="K152" s="219">
        <v>0</v>
      </c>
      <c r="L152" s="229">
        <v>0</v>
      </c>
      <c r="M152" s="229">
        <v>0</v>
      </c>
      <c r="N152" s="229">
        <v>0</v>
      </c>
    </row>
    <row r="153" spans="1:14" s="219" customFormat="1" ht="9" customHeight="1">
      <c r="A153" s="220" t="s">
        <v>80</v>
      </c>
      <c r="B153" s="249">
        <f t="shared" si="8"/>
        <v>0</v>
      </c>
      <c r="C153" s="229"/>
      <c r="D153" s="229">
        <v>0</v>
      </c>
      <c r="E153" s="229">
        <v>0</v>
      </c>
      <c r="F153" s="229">
        <v>0</v>
      </c>
      <c r="G153" s="229">
        <v>0</v>
      </c>
      <c r="H153" s="229">
        <v>0</v>
      </c>
      <c r="I153" s="229">
        <v>0</v>
      </c>
      <c r="J153" s="229">
        <v>0</v>
      </c>
      <c r="K153" s="219">
        <v>0</v>
      </c>
      <c r="L153" s="229">
        <v>0</v>
      </c>
      <c r="M153" s="229">
        <v>0</v>
      </c>
      <c r="N153" s="229">
        <v>0</v>
      </c>
    </row>
    <row r="154" spans="1:14" s="219" customFormat="1" ht="9" customHeight="1">
      <c r="A154" s="225" t="s">
        <v>81</v>
      </c>
      <c r="B154" s="248">
        <f t="shared" si="8"/>
        <v>0</v>
      </c>
      <c r="C154" s="230"/>
      <c r="D154" s="230">
        <v>0</v>
      </c>
      <c r="E154" s="230">
        <v>0</v>
      </c>
      <c r="F154" s="230">
        <v>0</v>
      </c>
      <c r="G154" s="230">
        <v>0</v>
      </c>
      <c r="H154" s="230">
        <v>0</v>
      </c>
      <c r="I154" s="230">
        <v>0</v>
      </c>
      <c r="J154" s="230">
        <v>0</v>
      </c>
      <c r="K154" s="244">
        <v>0</v>
      </c>
      <c r="L154" s="230">
        <v>0</v>
      </c>
      <c r="M154" s="230">
        <v>0</v>
      </c>
      <c r="N154" s="230">
        <v>0</v>
      </c>
    </row>
    <row r="155" spans="1:14" s="219" customFormat="1" ht="9" customHeight="1">
      <c r="A155" s="220"/>
      <c r="B155" s="249"/>
      <c r="C155" s="229"/>
      <c r="D155" s="229"/>
      <c r="E155" s="229"/>
      <c r="F155" s="229"/>
      <c r="G155" s="229"/>
      <c r="H155" s="229"/>
      <c r="I155" s="229"/>
      <c r="J155" s="229"/>
      <c r="L155" s="229"/>
      <c r="M155" s="229"/>
      <c r="N155" s="229"/>
    </row>
    <row r="156" spans="1:14" s="219" customFormat="1" ht="9" customHeight="1">
      <c r="A156" s="218">
        <v>1999</v>
      </c>
      <c r="N156" s="249"/>
    </row>
    <row r="157" spans="1:14" s="219" customFormat="1" ht="9" customHeight="1">
      <c r="A157" s="222" t="s">
        <v>102</v>
      </c>
      <c r="B157" s="222">
        <f>SUM(B159:B190)</f>
        <v>176</v>
      </c>
      <c r="D157" s="222">
        <f t="shared" ref="D157:N157" si="9">SUM(D159:D190)</f>
        <v>9</v>
      </c>
      <c r="E157" s="222">
        <f t="shared" si="9"/>
        <v>5</v>
      </c>
      <c r="F157" s="222">
        <f t="shared" si="9"/>
        <v>10</v>
      </c>
      <c r="G157" s="222">
        <f t="shared" si="9"/>
        <v>12</v>
      </c>
      <c r="H157" s="222">
        <f t="shared" si="9"/>
        <v>4</v>
      </c>
      <c r="I157" s="222">
        <f t="shared" si="9"/>
        <v>6</v>
      </c>
      <c r="J157" s="222">
        <f t="shared" si="9"/>
        <v>10</v>
      </c>
      <c r="K157" s="222">
        <f t="shared" si="9"/>
        <v>9</v>
      </c>
      <c r="L157" s="222">
        <f t="shared" si="9"/>
        <v>9</v>
      </c>
      <c r="M157" s="222">
        <f t="shared" si="9"/>
        <v>102</v>
      </c>
      <c r="N157" s="278">
        <f t="shared" si="9"/>
        <v>89254</v>
      </c>
    </row>
    <row r="158" spans="1:14" s="219" customFormat="1" ht="3.95" customHeight="1">
      <c r="A158" s="222"/>
      <c r="B158" s="222"/>
      <c r="D158" s="222"/>
      <c r="E158" s="222"/>
      <c r="F158" s="222"/>
      <c r="G158" s="222"/>
      <c r="H158" s="222"/>
      <c r="I158" s="222"/>
      <c r="J158" s="222"/>
      <c r="K158" s="222"/>
      <c r="L158" s="222"/>
      <c r="M158" s="222"/>
      <c r="N158" s="278"/>
    </row>
    <row r="159" spans="1:14" s="219" customFormat="1" ht="9" customHeight="1">
      <c r="A159" s="220" t="s">
        <v>50</v>
      </c>
      <c r="B159" s="219">
        <f t="shared" ref="B159:B190" si="10">SUM(D159:M159)</f>
        <v>0</v>
      </c>
      <c r="D159" s="219">
        <v>0</v>
      </c>
      <c r="E159" s="219">
        <v>0</v>
      </c>
      <c r="F159" s="219">
        <v>0</v>
      </c>
      <c r="G159" s="219">
        <v>0</v>
      </c>
      <c r="H159" s="219">
        <v>0</v>
      </c>
      <c r="I159" s="219">
        <v>0</v>
      </c>
      <c r="J159" s="219">
        <v>0</v>
      </c>
      <c r="K159" s="219">
        <v>0</v>
      </c>
      <c r="L159" s="219">
        <v>0</v>
      </c>
      <c r="M159" s="219">
        <v>0</v>
      </c>
      <c r="N159" s="249">
        <v>0</v>
      </c>
    </row>
    <row r="160" spans="1:14" s="219" customFormat="1" ht="9" customHeight="1">
      <c r="A160" s="220" t="s">
        <v>51</v>
      </c>
      <c r="B160" s="219">
        <f t="shared" si="10"/>
        <v>13</v>
      </c>
      <c r="D160" s="219">
        <v>4</v>
      </c>
      <c r="E160" s="219">
        <v>2</v>
      </c>
      <c r="F160" s="219">
        <v>2</v>
      </c>
      <c r="G160" s="219">
        <v>2</v>
      </c>
      <c r="H160" s="219">
        <v>2</v>
      </c>
      <c r="I160" s="219">
        <v>1</v>
      </c>
      <c r="J160" s="219">
        <v>0</v>
      </c>
      <c r="K160" s="219">
        <v>0</v>
      </c>
      <c r="L160" s="219">
        <v>0</v>
      </c>
      <c r="M160" s="219">
        <v>0</v>
      </c>
      <c r="N160" s="249">
        <v>72</v>
      </c>
    </row>
    <row r="161" spans="1:14" s="219" customFormat="1" ht="9" customHeight="1">
      <c r="A161" s="220" t="s">
        <v>52</v>
      </c>
      <c r="B161" s="219">
        <f t="shared" si="10"/>
        <v>5</v>
      </c>
      <c r="D161" s="219">
        <v>0</v>
      </c>
      <c r="E161" s="219">
        <v>0</v>
      </c>
      <c r="F161" s="219">
        <v>2</v>
      </c>
      <c r="G161" s="219">
        <v>0</v>
      </c>
      <c r="H161" s="219">
        <v>0</v>
      </c>
      <c r="I161" s="219">
        <v>2</v>
      </c>
      <c r="J161" s="219">
        <v>0</v>
      </c>
      <c r="K161" s="219">
        <v>0</v>
      </c>
      <c r="L161" s="219">
        <v>0</v>
      </c>
      <c r="M161" s="219">
        <v>1</v>
      </c>
      <c r="N161" s="249">
        <v>205</v>
      </c>
    </row>
    <row r="162" spans="1:14" s="219" customFormat="1" ht="9" customHeight="1">
      <c r="A162" s="225" t="s">
        <v>53</v>
      </c>
      <c r="B162" s="244">
        <f t="shared" si="10"/>
        <v>0</v>
      </c>
      <c r="C162" s="244"/>
      <c r="D162" s="244">
        <v>0</v>
      </c>
      <c r="E162" s="244">
        <v>0</v>
      </c>
      <c r="F162" s="244">
        <v>0</v>
      </c>
      <c r="G162" s="244">
        <v>0</v>
      </c>
      <c r="H162" s="244">
        <v>0</v>
      </c>
      <c r="I162" s="244">
        <v>0</v>
      </c>
      <c r="J162" s="244">
        <v>0</v>
      </c>
      <c r="K162" s="244">
        <v>0</v>
      </c>
      <c r="L162" s="244">
        <v>0</v>
      </c>
      <c r="M162" s="244">
        <v>0</v>
      </c>
      <c r="N162" s="248">
        <v>0</v>
      </c>
    </row>
    <row r="163" spans="1:14" s="219" customFormat="1" ht="9" customHeight="1">
      <c r="A163" s="220" t="s">
        <v>54</v>
      </c>
      <c r="B163" s="219">
        <f t="shared" si="10"/>
        <v>3</v>
      </c>
      <c r="D163" s="219">
        <v>1</v>
      </c>
      <c r="E163" s="219">
        <v>0</v>
      </c>
      <c r="F163" s="219">
        <v>0</v>
      </c>
      <c r="G163" s="219">
        <v>2</v>
      </c>
      <c r="H163" s="219">
        <v>0</v>
      </c>
      <c r="I163" s="219">
        <v>0</v>
      </c>
      <c r="J163" s="219">
        <v>0</v>
      </c>
      <c r="K163" s="219">
        <v>0</v>
      </c>
      <c r="L163" s="219">
        <v>0</v>
      </c>
      <c r="M163" s="219">
        <v>0</v>
      </c>
      <c r="N163" s="249">
        <v>17</v>
      </c>
    </row>
    <row r="164" spans="1:14" s="219" customFormat="1" ht="9" customHeight="1">
      <c r="A164" s="220" t="s">
        <v>55</v>
      </c>
      <c r="B164" s="219">
        <f t="shared" si="10"/>
        <v>2</v>
      </c>
      <c r="D164" s="219">
        <v>0</v>
      </c>
      <c r="E164" s="219">
        <v>0</v>
      </c>
      <c r="F164" s="219">
        <v>0</v>
      </c>
      <c r="G164" s="219">
        <v>2</v>
      </c>
      <c r="H164" s="219">
        <v>0</v>
      </c>
      <c r="I164" s="219">
        <v>0</v>
      </c>
      <c r="J164" s="219">
        <v>0</v>
      </c>
      <c r="K164" s="219">
        <v>0</v>
      </c>
      <c r="L164" s="219">
        <v>0</v>
      </c>
      <c r="M164" s="219">
        <v>0</v>
      </c>
      <c r="N164" s="249">
        <v>15</v>
      </c>
    </row>
    <row r="165" spans="1:14" s="219" customFormat="1" ht="9" customHeight="1">
      <c r="A165" s="220" t="s">
        <v>56</v>
      </c>
      <c r="B165" s="219">
        <f t="shared" si="10"/>
        <v>0</v>
      </c>
      <c r="D165" s="219">
        <v>0</v>
      </c>
      <c r="E165" s="219">
        <v>0</v>
      </c>
      <c r="F165" s="219">
        <v>0</v>
      </c>
      <c r="G165" s="219">
        <v>0</v>
      </c>
      <c r="H165" s="219">
        <v>0</v>
      </c>
      <c r="I165" s="219">
        <v>0</v>
      </c>
      <c r="J165" s="219">
        <v>0</v>
      </c>
      <c r="K165" s="219">
        <v>0</v>
      </c>
      <c r="L165" s="219">
        <v>0</v>
      </c>
      <c r="M165" s="219">
        <v>0</v>
      </c>
      <c r="N165" s="249">
        <v>0</v>
      </c>
    </row>
    <row r="166" spans="1:14" s="219" customFormat="1" ht="9" customHeight="1">
      <c r="A166" s="225" t="s">
        <v>57</v>
      </c>
      <c r="B166" s="244">
        <f t="shared" si="10"/>
        <v>0</v>
      </c>
      <c r="C166" s="244"/>
      <c r="D166" s="244">
        <v>0</v>
      </c>
      <c r="E166" s="244">
        <v>0</v>
      </c>
      <c r="F166" s="244">
        <v>0</v>
      </c>
      <c r="G166" s="244">
        <v>0</v>
      </c>
      <c r="H166" s="244">
        <v>0</v>
      </c>
      <c r="I166" s="244">
        <v>0</v>
      </c>
      <c r="J166" s="244">
        <v>0</v>
      </c>
      <c r="K166" s="244">
        <v>0</v>
      </c>
      <c r="L166" s="244">
        <v>0</v>
      </c>
      <c r="M166" s="244">
        <v>0</v>
      </c>
      <c r="N166" s="248">
        <v>0</v>
      </c>
    </row>
    <row r="167" spans="1:14" s="219" customFormat="1" ht="9" customHeight="1">
      <c r="A167" s="220" t="s">
        <v>58</v>
      </c>
      <c r="B167" s="219">
        <f t="shared" si="10"/>
        <v>68</v>
      </c>
      <c r="D167" s="219">
        <v>1</v>
      </c>
      <c r="E167" s="219">
        <v>0</v>
      </c>
      <c r="F167" s="219">
        <v>1</v>
      </c>
      <c r="G167" s="219">
        <v>0</v>
      </c>
      <c r="H167" s="219">
        <v>1</v>
      </c>
      <c r="I167" s="219">
        <v>0</v>
      </c>
      <c r="J167" s="219">
        <v>2</v>
      </c>
      <c r="K167" s="219">
        <v>0</v>
      </c>
      <c r="L167" s="219">
        <v>0</v>
      </c>
      <c r="M167" s="219">
        <v>63</v>
      </c>
      <c r="N167" s="249">
        <v>67562</v>
      </c>
    </row>
    <row r="168" spans="1:14" s="219" customFormat="1" ht="9" customHeight="1">
      <c r="A168" s="220" t="s">
        <v>59</v>
      </c>
      <c r="B168" s="219">
        <f t="shared" si="10"/>
        <v>2</v>
      </c>
      <c r="D168" s="219">
        <v>0</v>
      </c>
      <c r="E168" s="219">
        <v>1</v>
      </c>
      <c r="F168" s="219">
        <v>1</v>
      </c>
      <c r="G168" s="219">
        <v>0</v>
      </c>
      <c r="H168" s="219">
        <v>0</v>
      </c>
      <c r="I168" s="219">
        <v>0</v>
      </c>
      <c r="J168" s="219">
        <v>0</v>
      </c>
      <c r="K168" s="219">
        <v>0</v>
      </c>
      <c r="L168" s="219">
        <v>0</v>
      </c>
      <c r="M168" s="219">
        <v>0</v>
      </c>
      <c r="N168" s="249">
        <v>6</v>
      </c>
    </row>
    <row r="169" spans="1:14" s="219" customFormat="1" ht="9" customHeight="1">
      <c r="A169" s="220" t="s">
        <v>60</v>
      </c>
      <c r="B169" s="219">
        <f t="shared" si="10"/>
        <v>0</v>
      </c>
      <c r="D169" s="219">
        <v>0</v>
      </c>
      <c r="E169" s="219">
        <v>0</v>
      </c>
      <c r="F169" s="219">
        <v>0</v>
      </c>
      <c r="G169" s="219">
        <v>0</v>
      </c>
      <c r="H169" s="219">
        <v>0</v>
      </c>
      <c r="I169" s="219">
        <v>0</v>
      </c>
      <c r="J169" s="219">
        <v>0</v>
      </c>
      <c r="K169" s="219">
        <v>0</v>
      </c>
      <c r="L169" s="219">
        <v>0</v>
      </c>
      <c r="M169" s="219">
        <v>0</v>
      </c>
      <c r="N169" s="249">
        <v>0</v>
      </c>
    </row>
    <row r="170" spans="1:14" s="219" customFormat="1" ht="9" customHeight="1">
      <c r="A170" s="225" t="s">
        <v>61</v>
      </c>
      <c r="B170" s="244">
        <f t="shared" si="10"/>
        <v>6</v>
      </c>
      <c r="C170" s="244"/>
      <c r="D170" s="244">
        <v>2</v>
      </c>
      <c r="E170" s="244">
        <v>1</v>
      </c>
      <c r="F170" s="244">
        <v>1</v>
      </c>
      <c r="G170" s="244">
        <v>0</v>
      </c>
      <c r="H170" s="244">
        <v>0</v>
      </c>
      <c r="I170" s="244">
        <v>0</v>
      </c>
      <c r="J170" s="244">
        <v>0</v>
      </c>
      <c r="K170" s="244">
        <v>2</v>
      </c>
      <c r="L170" s="244">
        <v>0</v>
      </c>
      <c r="M170" s="244">
        <v>0</v>
      </c>
      <c r="N170" s="248">
        <v>105</v>
      </c>
    </row>
    <row r="171" spans="1:14" s="219" customFormat="1" ht="9" customHeight="1">
      <c r="A171" s="220" t="s">
        <v>62</v>
      </c>
      <c r="B171" s="219">
        <f t="shared" si="10"/>
        <v>0</v>
      </c>
      <c r="D171" s="219">
        <v>0</v>
      </c>
      <c r="E171" s="219">
        <v>0</v>
      </c>
      <c r="F171" s="219">
        <v>0</v>
      </c>
      <c r="G171" s="219">
        <v>0</v>
      </c>
      <c r="H171" s="219">
        <v>0</v>
      </c>
      <c r="I171" s="219">
        <v>0</v>
      </c>
      <c r="J171" s="219">
        <v>0</v>
      </c>
      <c r="K171" s="219">
        <v>0</v>
      </c>
      <c r="L171" s="219">
        <v>0</v>
      </c>
      <c r="M171" s="219">
        <v>0</v>
      </c>
      <c r="N171" s="249">
        <v>0</v>
      </c>
    </row>
    <row r="172" spans="1:14" s="219" customFormat="1" ht="9" customHeight="1">
      <c r="A172" s="220" t="s">
        <v>63</v>
      </c>
      <c r="B172" s="219">
        <f t="shared" si="10"/>
        <v>32</v>
      </c>
      <c r="D172" s="219">
        <v>0</v>
      </c>
      <c r="E172" s="219">
        <v>0</v>
      </c>
      <c r="F172" s="219">
        <v>1</v>
      </c>
      <c r="G172" s="219">
        <v>0</v>
      </c>
      <c r="H172" s="219">
        <v>1</v>
      </c>
      <c r="I172" s="219">
        <v>0</v>
      </c>
      <c r="J172" s="219">
        <v>1</v>
      </c>
      <c r="K172" s="219">
        <v>2</v>
      </c>
      <c r="L172" s="219">
        <v>1</v>
      </c>
      <c r="M172" s="219">
        <v>26</v>
      </c>
      <c r="N172" s="249">
        <v>11067</v>
      </c>
    </row>
    <row r="173" spans="1:14" s="219" customFormat="1" ht="9" customHeight="1">
      <c r="A173" s="220" t="s">
        <v>64</v>
      </c>
      <c r="B173" s="219">
        <f t="shared" si="10"/>
        <v>18</v>
      </c>
      <c r="D173" s="219">
        <v>0</v>
      </c>
      <c r="E173" s="219">
        <v>0</v>
      </c>
      <c r="F173" s="219">
        <v>0</v>
      </c>
      <c r="G173" s="219">
        <v>4</v>
      </c>
      <c r="H173" s="219">
        <v>0</v>
      </c>
      <c r="I173" s="219">
        <v>1</v>
      </c>
      <c r="J173" s="219">
        <v>3</v>
      </c>
      <c r="K173" s="219">
        <v>3</v>
      </c>
      <c r="L173" s="219">
        <v>5</v>
      </c>
      <c r="M173" s="219">
        <v>2</v>
      </c>
      <c r="N173" s="249">
        <v>1408</v>
      </c>
    </row>
    <row r="174" spans="1:14" s="219" customFormat="1" ht="9" customHeight="1">
      <c r="A174" s="225" t="s">
        <v>65</v>
      </c>
      <c r="B174" s="244">
        <f t="shared" si="10"/>
        <v>7</v>
      </c>
      <c r="C174" s="244"/>
      <c r="D174" s="244">
        <v>0</v>
      </c>
      <c r="E174" s="244">
        <v>0</v>
      </c>
      <c r="F174" s="244">
        <v>0</v>
      </c>
      <c r="G174" s="244">
        <v>1</v>
      </c>
      <c r="H174" s="244">
        <v>0</v>
      </c>
      <c r="I174" s="244">
        <v>0</v>
      </c>
      <c r="J174" s="244">
        <v>3</v>
      </c>
      <c r="K174" s="244">
        <v>0</v>
      </c>
      <c r="L174" s="244">
        <v>1</v>
      </c>
      <c r="M174" s="244">
        <v>2</v>
      </c>
      <c r="N174" s="248">
        <v>369</v>
      </c>
    </row>
    <row r="175" spans="1:14" s="219" customFormat="1" ht="9" customHeight="1">
      <c r="A175" s="220" t="s">
        <v>66</v>
      </c>
      <c r="B175" s="219">
        <f t="shared" si="10"/>
        <v>2</v>
      </c>
      <c r="D175" s="219">
        <v>1</v>
      </c>
      <c r="E175" s="219">
        <v>0</v>
      </c>
      <c r="F175" s="219">
        <v>0</v>
      </c>
      <c r="G175" s="219">
        <v>1</v>
      </c>
      <c r="H175" s="219">
        <v>0</v>
      </c>
      <c r="I175" s="219">
        <v>0</v>
      </c>
      <c r="J175" s="219">
        <v>0</v>
      </c>
      <c r="K175" s="219">
        <v>0</v>
      </c>
      <c r="L175" s="219">
        <v>0</v>
      </c>
      <c r="M175" s="219">
        <v>0</v>
      </c>
      <c r="N175" s="249">
        <v>8</v>
      </c>
    </row>
    <row r="176" spans="1:14" s="219" customFormat="1" ht="9" customHeight="1">
      <c r="A176" s="220" t="s">
        <v>67</v>
      </c>
      <c r="B176" s="219">
        <f t="shared" si="10"/>
        <v>5</v>
      </c>
      <c r="D176" s="219">
        <v>0</v>
      </c>
      <c r="E176" s="219">
        <v>0</v>
      </c>
      <c r="F176" s="219">
        <v>0</v>
      </c>
      <c r="G176" s="219">
        <v>0</v>
      </c>
      <c r="H176" s="219">
        <v>0</v>
      </c>
      <c r="I176" s="219">
        <v>0</v>
      </c>
      <c r="J176" s="219">
        <v>1</v>
      </c>
      <c r="K176" s="219">
        <v>2</v>
      </c>
      <c r="L176" s="219">
        <v>2</v>
      </c>
      <c r="M176" s="219">
        <v>0</v>
      </c>
      <c r="N176" s="249">
        <v>211</v>
      </c>
    </row>
    <row r="177" spans="1:14" s="219" customFormat="1" ht="9" customHeight="1">
      <c r="A177" s="220" t="s">
        <v>68</v>
      </c>
      <c r="B177" s="219">
        <f t="shared" si="10"/>
        <v>8</v>
      </c>
      <c r="D177" s="219">
        <v>0</v>
      </c>
      <c r="E177" s="219">
        <v>0</v>
      </c>
      <c r="F177" s="219">
        <v>0</v>
      </c>
      <c r="G177" s="219">
        <v>0</v>
      </c>
      <c r="H177" s="219">
        <v>0</v>
      </c>
      <c r="I177" s="219">
        <v>0</v>
      </c>
      <c r="J177" s="219">
        <v>0</v>
      </c>
      <c r="K177" s="219">
        <v>0</v>
      </c>
      <c r="L177" s="219">
        <v>0</v>
      </c>
      <c r="M177" s="219">
        <v>8</v>
      </c>
      <c r="N177" s="249">
        <v>8160</v>
      </c>
    </row>
    <row r="178" spans="1:14" s="219" customFormat="1" ht="9" customHeight="1">
      <c r="A178" s="225" t="s">
        <v>69</v>
      </c>
      <c r="B178" s="244">
        <f t="shared" si="10"/>
        <v>0</v>
      </c>
      <c r="C178" s="244"/>
      <c r="D178" s="244">
        <v>0</v>
      </c>
      <c r="E178" s="244">
        <v>0</v>
      </c>
      <c r="F178" s="244">
        <v>0</v>
      </c>
      <c r="G178" s="244">
        <v>0</v>
      </c>
      <c r="H178" s="244">
        <v>0</v>
      </c>
      <c r="I178" s="244">
        <v>0</v>
      </c>
      <c r="J178" s="244">
        <v>0</v>
      </c>
      <c r="K178" s="244">
        <v>0</v>
      </c>
      <c r="L178" s="244">
        <v>0</v>
      </c>
      <c r="M178" s="244">
        <v>0</v>
      </c>
      <c r="N178" s="248">
        <v>0</v>
      </c>
    </row>
    <row r="179" spans="1:14" s="219" customFormat="1" ht="9" customHeight="1">
      <c r="A179" s="220" t="s">
        <v>70</v>
      </c>
      <c r="B179" s="219">
        <f t="shared" si="10"/>
        <v>0</v>
      </c>
      <c r="D179" s="219">
        <v>0</v>
      </c>
      <c r="E179" s="219">
        <v>0</v>
      </c>
      <c r="F179" s="219">
        <v>0</v>
      </c>
      <c r="G179" s="219">
        <v>0</v>
      </c>
      <c r="H179" s="219">
        <v>0</v>
      </c>
      <c r="I179" s="219">
        <v>0</v>
      </c>
      <c r="J179" s="219">
        <v>0</v>
      </c>
      <c r="K179" s="219">
        <v>0</v>
      </c>
      <c r="L179" s="219">
        <v>0</v>
      </c>
      <c r="M179" s="219">
        <v>0</v>
      </c>
      <c r="N179" s="249">
        <v>0</v>
      </c>
    </row>
    <row r="180" spans="1:14" s="219" customFormat="1" ht="9" customHeight="1">
      <c r="A180" s="220" t="s">
        <v>71</v>
      </c>
      <c r="B180" s="219">
        <f t="shared" si="10"/>
        <v>1</v>
      </c>
      <c r="D180" s="219">
        <v>0</v>
      </c>
      <c r="E180" s="219">
        <v>1</v>
      </c>
      <c r="F180" s="219">
        <v>0</v>
      </c>
      <c r="G180" s="219">
        <v>0</v>
      </c>
      <c r="H180" s="219">
        <v>0</v>
      </c>
      <c r="I180" s="219">
        <v>0</v>
      </c>
      <c r="J180" s="219">
        <v>0</v>
      </c>
      <c r="K180" s="219">
        <v>0</v>
      </c>
      <c r="L180" s="219">
        <v>0</v>
      </c>
      <c r="M180" s="219">
        <v>0</v>
      </c>
      <c r="N180" s="249">
        <v>2</v>
      </c>
    </row>
    <row r="181" spans="1:14" s="219" customFormat="1" ht="9" customHeight="1">
      <c r="A181" s="220" t="s">
        <v>72</v>
      </c>
      <c r="B181" s="219">
        <f t="shared" si="10"/>
        <v>0</v>
      </c>
      <c r="D181" s="219">
        <v>0</v>
      </c>
      <c r="E181" s="219">
        <v>0</v>
      </c>
      <c r="F181" s="219">
        <v>0</v>
      </c>
      <c r="G181" s="219">
        <v>0</v>
      </c>
      <c r="H181" s="219">
        <v>0</v>
      </c>
      <c r="I181" s="219">
        <v>0</v>
      </c>
      <c r="J181" s="219">
        <v>0</v>
      </c>
      <c r="K181" s="219">
        <v>0</v>
      </c>
      <c r="L181" s="219">
        <v>0</v>
      </c>
      <c r="M181" s="219">
        <v>0</v>
      </c>
      <c r="N181" s="249">
        <v>0</v>
      </c>
    </row>
    <row r="182" spans="1:14" s="219" customFormat="1" ht="9" customHeight="1">
      <c r="A182" s="225" t="s">
        <v>73</v>
      </c>
      <c r="B182" s="244">
        <f t="shared" si="10"/>
        <v>0</v>
      </c>
      <c r="C182" s="244"/>
      <c r="D182" s="244">
        <v>0</v>
      </c>
      <c r="E182" s="244">
        <v>0</v>
      </c>
      <c r="F182" s="244">
        <v>0</v>
      </c>
      <c r="G182" s="244">
        <v>0</v>
      </c>
      <c r="H182" s="244">
        <v>0</v>
      </c>
      <c r="I182" s="244">
        <v>0</v>
      </c>
      <c r="J182" s="244">
        <v>0</v>
      </c>
      <c r="K182" s="244">
        <v>0</v>
      </c>
      <c r="L182" s="244">
        <v>0</v>
      </c>
      <c r="M182" s="244">
        <v>0</v>
      </c>
      <c r="N182" s="248">
        <v>0</v>
      </c>
    </row>
    <row r="183" spans="1:14" s="219" customFormat="1" ht="9" customHeight="1">
      <c r="A183" s="220" t="s">
        <v>74</v>
      </c>
      <c r="B183" s="219">
        <f t="shared" si="10"/>
        <v>0</v>
      </c>
      <c r="D183" s="219">
        <v>0</v>
      </c>
      <c r="E183" s="219">
        <v>0</v>
      </c>
      <c r="F183" s="219">
        <v>0</v>
      </c>
      <c r="G183" s="219">
        <v>0</v>
      </c>
      <c r="H183" s="219">
        <v>0</v>
      </c>
      <c r="I183" s="219">
        <v>0</v>
      </c>
      <c r="J183" s="219">
        <v>0</v>
      </c>
      <c r="K183" s="219">
        <v>0</v>
      </c>
      <c r="L183" s="219">
        <v>0</v>
      </c>
      <c r="M183" s="219">
        <v>0</v>
      </c>
      <c r="N183" s="249">
        <v>0</v>
      </c>
    </row>
    <row r="184" spans="1:14" s="219" customFormat="1" ht="9" customHeight="1">
      <c r="A184" s="220" t="s">
        <v>75</v>
      </c>
      <c r="B184" s="219">
        <f t="shared" si="10"/>
        <v>1</v>
      </c>
      <c r="D184" s="219">
        <v>0</v>
      </c>
      <c r="E184" s="219">
        <v>0</v>
      </c>
      <c r="F184" s="219">
        <v>0</v>
      </c>
      <c r="G184" s="219">
        <v>0</v>
      </c>
      <c r="H184" s="219">
        <v>0</v>
      </c>
      <c r="I184" s="219">
        <v>1</v>
      </c>
      <c r="J184" s="219">
        <v>0</v>
      </c>
      <c r="K184" s="219">
        <v>0</v>
      </c>
      <c r="L184" s="219">
        <v>0</v>
      </c>
      <c r="M184" s="219">
        <v>0</v>
      </c>
      <c r="N184" s="249">
        <v>19</v>
      </c>
    </row>
    <row r="185" spans="1:14" s="219" customFormat="1" ht="9" customHeight="1">
      <c r="A185" s="220" t="s">
        <v>76</v>
      </c>
      <c r="B185" s="219">
        <f t="shared" si="10"/>
        <v>0</v>
      </c>
      <c r="D185" s="219">
        <v>0</v>
      </c>
      <c r="E185" s="219">
        <v>0</v>
      </c>
      <c r="F185" s="219">
        <v>0</v>
      </c>
      <c r="G185" s="219">
        <v>0</v>
      </c>
      <c r="H185" s="219">
        <v>0</v>
      </c>
      <c r="I185" s="219">
        <v>0</v>
      </c>
      <c r="J185" s="219">
        <v>0</v>
      </c>
      <c r="K185" s="219">
        <v>0</v>
      </c>
      <c r="L185" s="219">
        <v>0</v>
      </c>
      <c r="M185" s="219">
        <v>0</v>
      </c>
      <c r="N185" s="249">
        <v>0</v>
      </c>
    </row>
    <row r="186" spans="1:14" s="219" customFormat="1" ht="9" customHeight="1">
      <c r="A186" s="225" t="s">
        <v>77</v>
      </c>
      <c r="B186" s="244">
        <f t="shared" si="10"/>
        <v>2</v>
      </c>
      <c r="C186" s="244"/>
      <c r="D186" s="244">
        <v>0</v>
      </c>
      <c r="E186" s="244">
        <v>0</v>
      </c>
      <c r="F186" s="244">
        <v>2</v>
      </c>
      <c r="G186" s="244">
        <v>0</v>
      </c>
      <c r="H186" s="244">
        <v>0</v>
      </c>
      <c r="I186" s="244">
        <v>0</v>
      </c>
      <c r="J186" s="244">
        <v>0</v>
      </c>
      <c r="K186" s="244">
        <v>0</v>
      </c>
      <c r="L186" s="244">
        <v>0</v>
      </c>
      <c r="M186" s="244">
        <v>0</v>
      </c>
      <c r="N186" s="248">
        <v>10</v>
      </c>
    </row>
    <row r="187" spans="1:14" s="219" customFormat="1" ht="9" customHeight="1">
      <c r="A187" s="220" t="s">
        <v>78</v>
      </c>
      <c r="B187" s="219">
        <f t="shared" si="10"/>
        <v>1</v>
      </c>
      <c r="D187" s="219">
        <v>0</v>
      </c>
      <c r="E187" s="219">
        <v>0</v>
      </c>
      <c r="F187" s="219">
        <v>0</v>
      </c>
      <c r="G187" s="219">
        <v>0</v>
      </c>
      <c r="H187" s="219">
        <v>0</v>
      </c>
      <c r="I187" s="219">
        <v>1</v>
      </c>
      <c r="J187" s="219">
        <v>0</v>
      </c>
      <c r="K187" s="219">
        <v>0</v>
      </c>
      <c r="L187" s="219">
        <v>0</v>
      </c>
      <c r="M187" s="219">
        <v>0</v>
      </c>
      <c r="N187" s="249">
        <v>18</v>
      </c>
    </row>
    <row r="188" spans="1:14" s="219" customFormat="1" ht="9" customHeight="1">
      <c r="A188" s="220" t="s">
        <v>79</v>
      </c>
      <c r="B188" s="219">
        <f t="shared" si="10"/>
        <v>0</v>
      </c>
      <c r="D188" s="219">
        <v>0</v>
      </c>
      <c r="E188" s="219">
        <v>0</v>
      </c>
      <c r="F188" s="219">
        <v>0</v>
      </c>
      <c r="G188" s="219">
        <v>0</v>
      </c>
      <c r="H188" s="219">
        <v>0</v>
      </c>
      <c r="I188" s="219">
        <v>0</v>
      </c>
      <c r="J188" s="219">
        <v>0</v>
      </c>
      <c r="K188" s="219">
        <v>0</v>
      </c>
      <c r="L188" s="219">
        <v>0</v>
      </c>
      <c r="M188" s="219">
        <v>0</v>
      </c>
      <c r="N188" s="249">
        <v>0</v>
      </c>
    </row>
    <row r="189" spans="1:14" s="219" customFormat="1" ht="9" customHeight="1">
      <c r="A189" s="220" t="s">
        <v>80</v>
      </c>
      <c r="B189" s="219">
        <f t="shared" si="10"/>
        <v>0</v>
      </c>
      <c r="D189" s="219">
        <v>0</v>
      </c>
      <c r="E189" s="219">
        <v>0</v>
      </c>
      <c r="F189" s="219">
        <v>0</v>
      </c>
      <c r="G189" s="219">
        <v>0</v>
      </c>
      <c r="H189" s="219">
        <v>0</v>
      </c>
      <c r="I189" s="219">
        <v>0</v>
      </c>
      <c r="J189" s="219">
        <v>0</v>
      </c>
      <c r="K189" s="219">
        <v>0</v>
      </c>
      <c r="L189" s="219">
        <v>0</v>
      </c>
      <c r="M189" s="219">
        <v>0</v>
      </c>
      <c r="N189" s="249">
        <v>0</v>
      </c>
    </row>
    <row r="190" spans="1:14" s="219" customFormat="1" ht="9" customHeight="1">
      <c r="A190" s="225" t="s">
        <v>81</v>
      </c>
      <c r="B190" s="244">
        <f t="shared" si="10"/>
        <v>0</v>
      </c>
      <c r="C190" s="244"/>
      <c r="D190" s="244">
        <v>0</v>
      </c>
      <c r="E190" s="244">
        <v>0</v>
      </c>
      <c r="F190" s="244">
        <v>0</v>
      </c>
      <c r="G190" s="244">
        <v>0</v>
      </c>
      <c r="H190" s="244">
        <v>0</v>
      </c>
      <c r="I190" s="244">
        <v>0</v>
      </c>
      <c r="J190" s="244">
        <v>0</v>
      </c>
      <c r="K190" s="244">
        <v>0</v>
      </c>
      <c r="L190" s="244">
        <v>0</v>
      </c>
      <c r="M190" s="244">
        <v>0</v>
      </c>
      <c r="N190" s="248">
        <v>0</v>
      </c>
    </row>
    <row r="191" spans="1:14" s="219" customFormat="1" ht="8.25" customHeight="1">
      <c r="A191" s="218"/>
      <c r="N191" s="249"/>
    </row>
    <row r="192" spans="1:14" s="219" customFormat="1" ht="9" customHeight="1">
      <c r="A192" s="218">
        <v>2000</v>
      </c>
      <c r="N192" s="249"/>
    </row>
    <row r="193" spans="1:14" s="219" customFormat="1" ht="9" customHeight="1">
      <c r="A193" s="222" t="s">
        <v>102</v>
      </c>
      <c r="B193" s="222">
        <f>SUM(B195:B226)</f>
        <v>121</v>
      </c>
      <c r="D193" s="222">
        <f t="shared" ref="D193:N193" si="11">SUM(D195:D226)</f>
        <v>14</v>
      </c>
      <c r="E193" s="222">
        <f t="shared" si="11"/>
        <v>4</v>
      </c>
      <c r="F193" s="222">
        <f t="shared" si="11"/>
        <v>11</v>
      </c>
      <c r="G193" s="222">
        <f t="shared" si="11"/>
        <v>8</v>
      </c>
      <c r="H193" s="222">
        <f t="shared" si="11"/>
        <v>7</v>
      </c>
      <c r="I193" s="222">
        <f t="shared" si="11"/>
        <v>0</v>
      </c>
      <c r="J193" s="222">
        <f t="shared" si="11"/>
        <v>5</v>
      </c>
      <c r="K193" s="222">
        <f t="shared" si="11"/>
        <v>4</v>
      </c>
      <c r="L193" s="222">
        <f t="shared" si="11"/>
        <v>4</v>
      </c>
      <c r="M193" s="222">
        <f t="shared" si="11"/>
        <v>64</v>
      </c>
      <c r="N193" s="278">
        <f t="shared" si="11"/>
        <v>40095</v>
      </c>
    </row>
    <row r="194" spans="1:14" s="219" customFormat="1" ht="3.95" customHeight="1">
      <c r="A194" s="222"/>
      <c r="B194" s="222"/>
      <c r="D194" s="222"/>
      <c r="E194" s="222"/>
      <c r="F194" s="222"/>
      <c r="G194" s="222"/>
      <c r="H194" s="222"/>
      <c r="I194" s="222"/>
      <c r="J194" s="222"/>
      <c r="K194" s="222"/>
      <c r="L194" s="222"/>
      <c r="M194" s="222"/>
      <c r="N194" s="278"/>
    </row>
    <row r="195" spans="1:14" s="219" customFormat="1" ht="9" customHeight="1">
      <c r="A195" s="220" t="s">
        <v>50</v>
      </c>
      <c r="B195" s="219">
        <f t="shared" ref="B195:B226" si="12">SUM(D195:M195)</f>
        <v>0</v>
      </c>
      <c r="D195" s="219">
        <v>0</v>
      </c>
      <c r="E195" s="219">
        <v>0</v>
      </c>
      <c r="F195" s="219">
        <v>0</v>
      </c>
      <c r="G195" s="219">
        <v>0</v>
      </c>
      <c r="H195" s="219">
        <v>0</v>
      </c>
      <c r="I195" s="219">
        <v>0</v>
      </c>
      <c r="J195" s="219">
        <v>0</v>
      </c>
      <c r="K195" s="219">
        <v>0</v>
      </c>
      <c r="L195" s="219">
        <v>0</v>
      </c>
      <c r="M195" s="219">
        <v>0</v>
      </c>
      <c r="N195" s="249">
        <v>0</v>
      </c>
    </row>
    <row r="196" spans="1:14" s="219" customFormat="1" ht="9" customHeight="1">
      <c r="A196" s="220" t="s">
        <v>51</v>
      </c>
      <c r="B196" s="219">
        <f t="shared" si="12"/>
        <v>16</v>
      </c>
      <c r="D196" s="219">
        <v>10</v>
      </c>
      <c r="E196" s="219">
        <v>1</v>
      </c>
      <c r="F196" s="219">
        <v>2</v>
      </c>
      <c r="G196" s="219">
        <v>1</v>
      </c>
      <c r="H196" s="219">
        <v>2</v>
      </c>
      <c r="I196" s="219">
        <v>0</v>
      </c>
      <c r="J196" s="219">
        <v>0</v>
      </c>
      <c r="K196" s="219">
        <v>0</v>
      </c>
      <c r="L196" s="219">
        <v>0</v>
      </c>
      <c r="M196" s="219">
        <v>0</v>
      </c>
      <c r="N196" s="249">
        <v>51</v>
      </c>
    </row>
    <row r="197" spans="1:14" s="219" customFormat="1" ht="9" customHeight="1">
      <c r="A197" s="220" t="s">
        <v>52</v>
      </c>
      <c r="B197" s="219">
        <f t="shared" si="12"/>
        <v>2</v>
      </c>
      <c r="D197" s="219">
        <v>0</v>
      </c>
      <c r="E197" s="219">
        <v>0</v>
      </c>
      <c r="F197" s="219">
        <v>1</v>
      </c>
      <c r="G197" s="219">
        <v>1</v>
      </c>
      <c r="H197" s="219">
        <v>0</v>
      </c>
      <c r="I197" s="219">
        <v>0</v>
      </c>
      <c r="J197" s="219">
        <v>0</v>
      </c>
      <c r="K197" s="219">
        <v>0</v>
      </c>
      <c r="L197" s="219">
        <v>0</v>
      </c>
      <c r="M197" s="219">
        <v>0</v>
      </c>
      <c r="N197" s="249">
        <v>13</v>
      </c>
    </row>
    <row r="198" spans="1:14" s="219" customFormat="1" ht="9" customHeight="1">
      <c r="A198" s="225" t="s">
        <v>53</v>
      </c>
      <c r="B198" s="244">
        <f t="shared" si="12"/>
        <v>2</v>
      </c>
      <c r="C198" s="244"/>
      <c r="D198" s="244">
        <v>0</v>
      </c>
      <c r="E198" s="244">
        <v>0</v>
      </c>
      <c r="F198" s="244">
        <v>0</v>
      </c>
      <c r="G198" s="244">
        <v>0</v>
      </c>
      <c r="H198" s="244">
        <v>0</v>
      </c>
      <c r="I198" s="244">
        <v>0</v>
      </c>
      <c r="J198" s="244">
        <v>2</v>
      </c>
      <c r="K198" s="244">
        <v>0</v>
      </c>
      <c r="L198" s="244">
        <v>0</v>
      </c>
      <c r="M198" s="244">
        <v>0</v>
      </c>
      <c r="N198" s="248">
        <v>46</v>
      </c>
    </row>
    <row r="199" spans="1:14" s="219" customFormat="1" ht="9" customHeight="1">
      <c r="A199" s="220" t="s">
        <v>54</v>
      </c>
      <c r="B199" s="219">
        <f t="shared" si="12"/>
        <v>2</v>
      </c>
      <c r="D199" s="219">
        <v>1</v>
      </c>
      <c r="E199" s="219">
        <v>0</v>
      </c>
      <c r="F199" s="219">
        <v>1</v>
      </c>
      <c r="G199" s="219">
        <v>0</v>
      </c>
      <c r="H199" s="219">
        <v>0</v>
      </c>
      <c r="I199" s="219">
        <v>0</v>
      </c>
      <c r="J199" s="219">
        <v>0</v>
      </c>
      <c r="K199" s="219">
        <v>0</v>
      </c>
      <c r="L199" s="219">
        <v>0</v>
      </c>
      <c r="M199" s="219">
        <v>0</v>
      </c>
      <c r="N199" s="249">
        <v>5</v>
      </c>
    </row>
    <row r="200" spans="1:14" s="219" customFormat="1" ht="9" customHeight="1">
      <c r="A200" s="220" t="s">
        <v>55</v>
      </c>
      <c r="B200" s="219">
        <f t="shared" si="12"/>
        <v>0</v>
      </c>
      <c r="D200" s="219">
        <v>0</v>
      </c>
      <c r="E200" s="219">
        <v>0</v>
      </c>
      <c r="F200" s="219">
        <v>0</v>
      </c>
      <c r="G200" s="219">
        <v>0</v>
      </c>
      <c r="H200" s="219">
        <v>0</v>
      </c>
      <c r="I200" s="219">
        <v>0</v>
      </c>
      <c r="J200" s="219">
        <v>0</v>
      </c>
      <c r="K200" s="219">
        <v>0</v>
      </c>
      <c r="L200" s="219">
        <v>0</v>
      </c>
      <c r="M200" s="219">
        <v>0</v>
      </c>
      <c r="N200" s="249">
        <v>0</v>
      </c>
    </row>
    <row r="201" spans="1:14" s="219" customFormat="1" ht="9" customHeight="1">
      <c r="A201" s="220" t="s">
        <v>56</v>
      </c>
      <c r="B201" s="219">
        <f t="shared" si="12"/>
        <v>0</v>
      </c>
      <c r="D201" s="219">
        <v>0</v>
      </c>
      <c r="E201" s="219">
        <v>0</v>
      </c>
      <c r="F201" s="219">
        <v>0</v>
      </c>
      <c r="G201" s="219">
        <v>0</v>
      </c>
      <c r="H201" s="219">
        <v>0</v>
      </c>
      <c r="I201" s="219">
        <v>0</v>
      </c>
      <c r="J201" s="219">
        <v>0</v>
      </c>
      <c r="K201" s="219">
        <v>0</v>
      </c>
      <c r="L201" s="219">
        <v>0</v>
      </c>
      <c r="M201" s="219">
        <v>0</v>
      </c>
      <c r="N201" s="249">
        <v>0</v>
      </c>
    </row>
    <row r="202" spans="1:14" s="219" customFormat="1" ht="9" customHeight="1">
      <c r="A202" s="225" t="s">
        <v>57</v>
      </c>
      <c r="B202" s="244">
        <f t="shared" si="12"/>
        <v>1</v>
      </c>
      <c r="C202" s="244"/>
      <c r="D202" s="244">
        <v>0</v>
      </c>
      <c r="E202" s="244">
        <v>0</v>
      </c>
      <c r="F202" s="244">
        <v>0</v>
      </c>
      <c r="G202" s="244">
        <v>0</v>
      </c>
      <c r="H202" s="244">
        <v>0</v>
      </c>
      <c r="I202" s="244">
        <v>0</v>
      </c>
      <c r="J202" s="244">
        <v>0</v>
      </c>
      <c r="K202" s="244">
        <v>1</v>
      </c>
      <c r="L202" s="244">
        <v>0</v>
      </c>
      <c r="M202" s="244">
        <v>0</v>
      </c>
      <c r="N202" s="248">
        <v>48</v>
      </c>
    </row>
    <row r="203" spans="1:14" s="219" customFormat="1" ht="9" customHeight="1">
      <c r="A203" s="220" t="s">
        <v>58</v>
      </c>
      <c r="B203" s="219">
        <f t="shared" si="12"/>
        <v>22</v>
      </c>
      <c r="D203" s="219">
        <v>1</v>
      </c>
      <c r="E203" s="219">
        <v>0</v>
      </c>
      <c r="F203" s="219">
        <v>2</v>
      </c>
      <c r="G203" s="219">
        <v>1</v>
      </c>
      <c r="H203" s="219">
        <v>0</v>
      </c>
      <c r="I203" s="219">
        <v>0</v>
      </c>
      <c r="J203" s="219">
        <v>0</v>
      </c>
      <c r="K203" s="219">
        <v>0</v>
      </c>
      <c r="L203" s="219">
        <v>1</v>
      </c>
      <c r="M203" s="219">
        <v>17</v>
      </c>
      <c r="N203" s="249">
        <v>15568</v>
      </c>
    </row>
    <row r="204" spans="1:14" s="219" customFormat="1" ht="9" customHeight="1">
      <c r="A204" s="220" t="s">
        <v>59</v>
      </c>
      <c r="B204" s="219">
        <f t="shared" si="12"/>
        <v>2</v>
      </c>
      <c r="D204" s="219">
        <v>0</v>
      </c>
      <c r="E204" s="219">
        <v>0</v>
      </c>
      <c r="F204" s="219">
        <v>1</v>
      </c>
      <c r="G204" s="219">
        <v>1</v>
      </c>
      <c r="H204" s="219">
        <v>0</v>
      </c>
      <c r="I204" s="219">
        <v>0</v>
      </c>
      <c r="J204" s="219">
        <v>0</v>
      </c>
      <c r="K204" s="219">
        <v>0</v>
      </c>
      <c r="L204" s="219">
        <v>0</v>
      </c>
      <c r="M204" s="219">
        <v>0</v>
      </c>
      <c r="N204" s="249">
        <v>9</v>
      </c>
    </row>
    <row r="205" spans="1:14" s="219" customFormat="1" ht="9" customHeight="1">
      <c r="A205" s="220" t="s">
        <v>60</v>
      </c>
      <c r="B205" s="219">
        <f t="shared" si="12"/>
        <v>0</v>
      </c>
      <c r="D205" s="219">
        <v>0</v>
      </c>
      <c r="E205" s="219">
        <v>0</v>
      </c>
      <c r="F205" s="219">
        <v>0</v>
      </c>
      <c r="G205" s="219">
        <v>0</v>
      </c>
      <c r="H205" s="219">
        <v>0</v>
      </c>
      <c r="I205" s="219">
        <v>0</v>
      </c>
      <c r="J205" s="219">
        <v>0</v>
      </c>
      <c r="K205" s="219">
        <v>0</v>
      </c>
      <c r="L205" s="219">
        <v>0</v>
      </c>
      <c r="M205" s="219">
        <v>0</v>
      </c>
      <c r="N205" s="249">
        <v>0</v>
      </c>
    </row>
    <row r="206" spans="1:14" s="219" customFormat="1" ht="9" customHeight="1">
      <c r="A206" s="225" t="s">
        <v>61</v>
      </c>
      <c r="B206" s="244">
        <f t="shared" si="12"/>
        <v>3</v>
      </c>
      <c r="C206" s="244"/>
      <c r="D206" s="244">
        <v>0</v>
      </c>
      <c r="E206" s="244">
        <v>1</v>
      </c>
      <c r="F206" s="244">
        <v>1</v>
      </c>
      <c r="G206" s="244">
        <v>0</v>
      </c>
      <c r="H206" s="244">
        <v>0</v>
      </c>
      <c r="I206" s="244">
        <v>0</v>
      </c>
      <c r="J206" s="244">
        <v>1</v>
      </c>
      <c r="K206" s="244">
        <v>0</v>
      </c>
      <c r="L206" s="244">
        <v>0</v>
      </c>
      <c r="M206" s="244">
        <v>0</v>
      </c>
      <c r="N206" s="248">
        <v>30</v>
      </c>
    </row>
    <row r="207" spans="1:14" s="219" customFormat="1" ht="9" customHeight="1">
      <c r="A207" s="220" t="s">
        <v>62</v>
      </c>
      <c r="B207" s="219">
        <f t="shared" si="12"/>
        <v>0</v>
      </c>
      <c r="D207" s="219">
        <v>0</v>
      </c>
      <c r="E207" s="219">
        <v>0</v>
      </c>
      <c r="F207" s="219">
        <v>0</v>
      </c>
      <c r="G207" s="219">
        <v>0</v>
      </c>
      <c r="H207" s="219">
        <v>0</v>
      </c>
      <c r="I207" s="219">
        <v>0</v>
      </c>
      <c r="J207" s="219">
        <v>0</v>
      </c>
      <c r="K207" s="219">
        <v>0</v>
      </c>
      <c r="L207" s="219">
        <v>0</v>
      </c>
      <c r="M207" s="219">
        <v>0</v>
      </c>
      <c r="N207" s="249">
        <v>0</v>
      </c>
    </row>
    <row r="208" spans="1:14" s="219" customFormat="1" ht="9" customHeight="1">
      <c r="A208" s="220" t="s">
        <v>63</v>
      </c>
      <c r="B208" s="219">
        <f t="shared" si="12"/>
        <v>48</v>
      </c>
      <c r="D208" s="219">
        <v>1</v>
      </c>
      <c r="E208" s="219">
        <v>2</v>
      </c>
      <c r="F208" s="219">
        <v>3</v>
      </c>
      <c r="G208" s="219">
        <v>2</v>
      </c>
      <c r="H208" s="219">
        <v>1</v>
      </c>
      <c r="I208" s="219">
        <v>0</v>
      </c>
      <c r="J208" s="219">
        <v>2</v>
      </c>
      <c r="K208" s="219">
        <v>3</v>
      </c>
      <c r="L208" s="219">
        <v>0</v>
      </c>
      <c r="M208" s="219">
        <v>34</v>
      </c>
      <c r="N208" s="249">
        <v>12425</v>
      </c>
    </row>
    <row r="209" spans="1:14" s="219" customFormat="1" ht="9" customHeight="1">
      <c r="A209" s="220" t="s">
        <v>64</v>
      </c>
      <c r="B209" s="219">
        <f t="shared" si="12"/>
        <v>0</v>
      </c>
      <c r="D209" s="219">
        <v>0</v>
      </c>
      <c r="E209" s="219">
        <v>0</v>
      </c>
      <c r="F209" s="219">
        <v>0</v>
      </c>
      <c r="G209" s="219">
        <v>0</v>
      </c>
      <c r="H209" s="219">
        <v>0</v>
      </c>
      <c r="I209" s="219">
        <v>0</v>
      </c>
      <c r="J209" s="219">
        <v>0</v>
      </c>
      <c r="K209" s="219">
        <v>0</v>
      </c>
      <c r="L209" s="219">
        <v>0</v>
      </c>
      <c r="M209" s="219">
        <v>0</v>
      </c>
      <c r="N209" s="249">
        <v>0</v>
      </c>
    </row>
    <row r="210" spans="1:14" s="219" customFormat="1" ht="9" customHeight="1">
      <c r="A210" s="225" t="s">
        <v>65</v>
      </c>
      <c r="B210" s="244">
        <f t="shared" si="12"/>
        <v>2</v>
      </c>
      <c r="C210" s="244"/>
      <c r="D210" s="244">
        <v>0</v>
      </c>
      <c r="E210" s="244">
        <v>0</v>
      </c>
      <c r="F210" s="244">
        <v>0</v>
      </c>
      <c r="G210" s="244">
        <v>1</v>
      </c>
      <c r="H210" s="244">
        <v>0</v>
      </c>
      <c r="I210" s="244">
        <v>0</v>
      </c>
      <c r="J210" s="244">
        <v>0</v>
      </c>
      <c r="K210" s="244">
        <v>0</v>
      </c>
      <c r="L210" s="244">
        <v>0</v>
      </c>
      <c r="M210" s="244">
        <v>1</v>
      </c>
      <c r="N210" s="248">
        <v>124</v>
      </c>
    </row>
    <row r="211" spans="1:14" s="219" customFormat="1" ht="9" customHeight="1">
      <c r="A211" s="220" t="s">
        <v>66</v>
      </c>
      <c r="B211" s="219">
        <f t="shared" si="12"/>
        <v>0</v>
      </c>
      <c r="D211" s="219">
        <v>0</v>
      </c>
      <c r="E211" s="219">
        <v>0</v>
      </c>
      <c r="F211" s="219">
        <v>0</v>
      </c>
      <c r="G211" s="219">
        <v>0</v>
      </c>
      <c r="H211" s="219">
        <v>0</v>
      </c>
      <c r="I211" s="219">
        <v>0</v>
      </c>
      <c r="J211" s="219">
        <v>0</v>
      </c>
      <c r="K211" s="219">
        <v>0</v>
      </c>
      <c r="L211" s="219">
        <v>0</v>
      </c>
      <c r="M211" s="219">
        <v>0</v>
      </c>
      <c r="N211" s="249">
        <v>0</v>
      </c>
    </row>
    <row r="212" spans="1:14" s="219" customFormat="1" ht="9" customHeight="1">
      <c r="A212" s="220" t="s">
        <v>67</v>
      </c>
      <c r="B212" s="219">
        <f t="shared" si="12"/>
        <v>2</v>
      </c>
      <c r="D212" s="219">
        <v>1</v>
      </c>
      <c r="E212" s="219">
        <v>0</v>
      </c>
      <c r="F212" s="219">
        <v>0</v>
      </c>
      <c r="G212" s="219">
        <v>0</v>
      </c>
      <c r="H212" s="219">
        <v>0</v>
      </c>
      <c r="I212" s="219">
        <v>0</v>
      </c>
      <c r="J212" s="219">
        <v>0</v>
      </c>
      <c r="K212" s="219">
        <v>0</v>
      </c>
      <c r="L212" s="219">
        <v>1</v>
      </c>
      <c r="M212" s="219">
        <v>0</v>
      </c>
      <c r="N212" s="249">
        <v>52</v>
      </c>
    </row>
    <row r="213" spans="1:14" s="219" customFormat="1" ht="9" customHeight="1">
      <c r="A213" s="220" t="s">
        <v>68</v>
      </c>
      <c r="B213" s="219">
        <f t="shared" si="12"/>
        <v>9</v>
      </c>
      <c r="D213" s="219">
        <v>0</v>
      </c>
      <c r="E213" s="219">
        <v>0</v>
      </c>
      <c r="F213" s="219">
        <v>0</v>
      </c>
      <c r="G213" s="219">
        <v>0</v>
      </c>
      <c r="H213" s="219">
        <v>0</v>
      </c>
      <c r="I213" s="219">
        <v>0</v>
      </c>
      <c r="J213" s="219">
        <v>0</v>
      </c>
      <c r="K213" s="219">
        <v>0</v>
      </c>
      <c r="L213" s="219">
        <v>0</v>
      </c>
      <c r="M213" s="219">
        <v>9</v>
      </c>
      <c r="N213" s="249">
        <v>11059</v>
      </c>
    </row>
    <row r="214" spans="1:14" s="219" customFormat="1" ht="9" customHeight="1">
      <c r="A214" s="225" t="s">
        <v>69</v>
      </c>
      <c r="B214" s="244">
        <f t="shared" si="12"/>
        <v>0</v>
      </c>
      <c r="C214" s="244"/>
      <c r="D214" s="244">
        <v>0</v>
      </c>
      <c r="E214" s="244">
        <v>0</v>
      </c>
      <c r="F214" s="244">
        <v>0</v>
      </c>
      <c r="G214" s="244">
        <v>0</v>
      </c>
      <c r="H214" s="244">
        <v>0</v>
      </c>
      <c r="I214" s="244">
        <v>0</v>
      </c>
      <c r="J214" s="244">
        <v>0</v>
      </c>
      <c r="K214" s="244">
        <v>0</v>
      </c>
      <c r="L214" s="244">
        <v>0</v>
      </c>
      <c r="M214" s="244">
        <v>0</v>
      </c>
      <c r="N214" s="248">
        <v>0</v>
      </c>
    </row>
    <row r="215" spans="1:14" s="219" customFormat="1" ht="9" customHeight="1">
      <c r="A215" s="220" t="s">
        <v>70</v>
      </c>
      <c r="B215" s="219">
        <f t="shared" si="12"/>
        <v>0</v>
      </c>
      <c r="D215" s="219">
        <v>0</v>
      </c>
      <c r="E215" s="219">
        <v>0</v>
      </c>
      <c r="F215" s="219">
        <v>0</v>
      </c>
      <c r="G215" s="219">
        <v>0</v>
      </c>
      <c r="H215" s="219">
        <v>0</v>
      </c>
      <c r="I215" s="219">
        <v>0</v>
      </c>
      <c r="J215" s="219">
        <v>0</v>
      </c>
      <c r="K215" s="219">
        <v>0</v>
      </c>
      <c r="L215" s="219">
        <v>0</v>
      </c>
      <c r="M215" s="219">
        <v>0</v>
      </c>
      <c r="N215" s="249">
        <v>0</v>
      </c>
    </row>
    <row r="216" spans="1:14" s="219" customFormat="1" ht="9" customHeight="1">
      <c r="A216" s="220" t="s">
        <v>71</v>
      </c>
      <c r="B216" s="219">
        <f t="shared" si="12"/>
        <v>1</v>
      </c>
      <c r="D216" s="219">
        <v>0</v>
      </c>
      <c r="E216" s="219">
        <v>0</v>
      </c>
      <c r="F216" s="219">
        <v>0</v>
      </c>
      <c r="G216" s="219">
        <v>1</v>
      </c>
      <c r="H216" s="219">
        <v>0</v>
      </c>
      <c r="I216" s="219">
        <v>0</v>
      </c>
      <c r="J216" s="219">
        <v>0</v>
      </c>
      <c r="K216" s="219">
        <v>0</v>
      </c>
      <c r="L216" s="219">
        <v>0</v>
      </c>
      <c r="M216" s="219">
        <v>0</v>
      </c>
      <c r="N216" s="249">
        <v>9</v>
      </c>
    </row>
    <row r="217" spans="1:14" s="219" customFormat="1" ht="9" customHeight="1">
      <c r="A217" s="220" t="s">
        <v>72</v>
      </c>
      <c r="B217" s="219">
        <f t="shared" si="12"/>
        <v>0</v>
      </c>
      <c r="D217" s="219">
        <v>0</v>
      </c>
      <c r="E217" s="219">
        <v>0</v>
      </c>
      <c r="F217" s="219">
        <v>0</v>
      </c>
      <c r="G217" s="219">
        <v>0</v>
      </c>
      <c r="H217" s="219">
        <v>0</v>
      </c>
      <c r="I217" s="219">
        <v>0</v>
      </c>
      <c r="J217" s="219">
        <v>0</v>
      </c>
      <c r="K217" s="219">
        <v>0</v>
      </c>
      <c r="L217" s="219">
        <v>0</v>
      </c>
      <c r="M217" s="219">
        <v>0</v>
      </c>
      <c r="N217" s="249">
        <v>0</v>
      </c>
    </row>
    <row r="218" spans="1:14" s="219" customFormat="1" ht="9" customHeight="1">
      <c r="A218" s="225" t="s">
        <v>73</v>
      </c>
      <c r="B218" s="244">
        <f t="shared" si="12"/>
        <v>5</v>
      </c>
      <c r="C218" s="244"/>
      <c r="D218" s="244">
        <v>0</v>
      </c>
      <c r="E218" s="244">
        <v>0</v>
      </c>
      <c r="F218" s="244">
        <v>0</v>
      </c>
      <c r="G218" s="244">
        <v>0</v>
      </c>
      <c r="H218" s="244">
        <v>3</v>
      </c>
      <c r="I218" s="244">
        <v>0</v>
      </c>
      <c r="J218" s="244">
        <v>0</v>
      </c>
      <c r="K218" s="244">
        <v>0</v>
      </c>
      <c r="L218" s="244">
        <v>0</v>
      </c>
      <c r="M218" s="244">
        <v>2</v>
      </c>
      <c r="N218" s="248">
        <v>372</v>
      </c>
    </row>
    <row r="219" spans="1:14" s="219" customFormat="1" ht="9" customHeight="1">
      <c r="A219" s="220" t="s">
        <v>74</v>
      </c>
      <c r="B219" s="219">
        <f t="shared" si="12"/>
        <v>0</v>
      </c>
      <c r="D219" s="219">
        <v>0</v>
      </c>
      <c r="E219" s="219">
        <v>0</v>
      </c>
      <c r="F219" s="219">
        <v>0</v>
      </c>
      <c r="G219" s="219">
        <v>0</v>
      </c>
      <c r="H219" s="219">
        <v>0</v>
      </c>
      <c r="I219" s="219">
        <v>0</v>
      </c>
      <c r="J219" s="219">
        <v>0</v>
      </c>
      <c r="K219" s="219">
        <v>0</v>
      </c>
      <c r="L219" s="219">
        <v>0</v>
      </c>
      <c r="M219" s="219">
        <v>0</v>
      </c>
      <c r="N219" s="249">
        <v>0</v>
      </c>
    </row>
    <row r="220" spans="1:14" s="219" customFormat="1" ht="9" customHeight="1">
      <c r="A220" s="220" t="s">
        <v>75</v>
      </c>
      <c r="B220" s="219">
        <f t="shared" si="12"/>
        <v>4</v>
      </c>
      <c r="D220" s="219">
        <v>0</v>
      </c>
      <c r="E220" s="219">
        <v>0</v>
      </c>
      <c r="F220" s="219">
        <v>0</v>
      </c>
      <c r="G220" s="219">
        <v>0</v>
      </c>
      <c r="H220" s="219">
        <v>1</v>
      </c>
      <c r="I220" s="219">
        <v>0</v>
      </c>
      <c r="J220" s="219">
        <v>0</v>
      </c>
      <c r="K220" s="219">
        <v>0</v>
      </c>
      <c r="L220" s="219">
        <v>2</v>
      </c>
      <c r="M220" s="219">
        <v>1</v>
      </c>
      <c r="N220" s="249">
        <v>284</v>
      </c>
    </row>
    <row r="221" spans="1:14" s="219" customFormat="1" ht="9" customHeight="1">
      <c r="A221" s="220" t="s">
        <v>76</v>
      </c>
      <c r="B221" s="219">
        <f t="shared" si="12"/>
        <v>0</v>
      </c>
      <c r="D221" s="219">
        <v>0</v>
      </c>
      <c r="E221" s="219">
        <v>0</v>
      </c>
      <c r="F221" s="219">
        <v>0</v>
      </c>
      <c r="G221" s="219">
        <v>0</v>
      </c>
      <c r="H221" s="219">
        <v>0</v>
      </c>
      <c r="I221" s="219">
        <v>0</v>
      </c>
      <c r="J221" s="219">
        <v>0</v>
      </c>
      <c r="K221" s="219">
        <v>0</v>
      </c>
      <c r="L221" s="219">
        <v>0</v>
      </c>
      <c r="M221" s="219">
        <v>0</v>
      </c>
      <c r="N221" s="249">
        <v>0</v>
      </c>
    </row>
    <row r="222" spans="1:14" s="219" customFormat="1" ht="9" customHeight="1">
      <c r="A222" s="225" t="s">
        <v>77</v>
      </c>
      <c r="B222" s="244">
        <f t="shared" si="12"/>
        <v>0</v>
      </c>
      <c r="C222" s="244"/>
      <c r="D222" s="244">
        <v>0</v>
      </c>
      <c r="E222" s="244">
        <v>0</v>
      </c>
      <c r="F222" s="244">
        <v>0</v>
      </c>
      <c r="G222" s="244">
        <v>0</v>
      </c>
      <c r="H222" s="244">
        <v>0</v>
      </c>
      <c r="I222" s="244">
        <v>0</v>
      </c>
      <c r="J222" s="244">
        <v>0</v>
      </c>
      <c r="K222" s="244">
        <v>0</v>
      </c>
      <c r="L222" s="244">
        <v>0</v>
      </c>
      <c r="M222" s="244">
        <v>0</v>
      </c>
      <c r="N222" s="248">
        <v>0</v>
      </c>
    </row>
    <row r="223" spans="1:14" s="219" customFormat="1" ht="9" customHeight="1">
      <c r="A223" s="220" t="s">
        <v>78</v>
      </c>
      <c r="B223" s="219">
        <f t="shared" si="12"/>
        <v>0</v>
      </c>
      <c r="D223" s="219">
        <v>0</v>
      </c>
      <c r="E223" s="219">
        <v>0</v>
      </c>
      <c r="F223" s="219">
        <v>0</v>
      </c>
      <c r="G223" s="219">
        <v>0</v>
      </c>
      <c r="H223" s="219">
        <v>0</v>
      </c>
      <c r="I223" s="219">
        <v>0</v>
      </c>
      <c r="J223" s="219">
        <v>0</v>
      </c>
      <c r="K223" s="219">
        <v>0</v>
      </c>
      <c r="L223" s="219">
        <v>0</v>
      </c>
      <c r="M223" s="219">
        <v>0</v>
      </c>
      <c r="N223" s="249">
        <v>0</v>
      </c>
    </row>
    <row r="224" spans="1:14" s="219" customFormat="1" ht="9" customHeight="1">
      <c r="A224" s="220" t="s">
        <v>79</v>
      </c>
      <c r="B224" s="219">
        <f t="shared" si="12"/>
        <v>0</v>
      </c>
      <c r="D224" s="219">
        <v>0</v>
      </c>
      <c r="E224" s="219">
        <v>0</v>
      </c>
      <c r="F224" s="219">
        <v>0</v>
      </c>
      <c r="G224" s="219">
        <v>0</v>
      </c>
      <c r="H224" s="219">
        <v>0</v>
      </c>
      <c r="I224" s="219">
        <v>0</v>
      </c>
      <c r="J224" s="219">
        <v>0</v>
      </c>
      <c r="K224" s="219">
        <v>0</v>
      </c>
      <c r="L224" s="219">
        <v>0</v>
      </c>
      <c r="M224" s="219">
        <v>0</v>
      </c>
      <c r="N224" s="249">
        <v>0</v>
      </c>
    </row>
    <row r="225" spans="1:14" s="219" customFormat="1" ht="9" customHeight="1">
      <c r="A225" s="220" t="s">
        <v>80</v>
      </c>
      <c r="B225" s="219">
        <f t="shared" si="12"/>
        <v>0</v>
      </c>
      <c r="D225" s="219">
        <v>0</v>
      </c>
      <c r="E225" s="219">
        <v>0</v>
      </c>
      <c r="F225" s="219">
        <v>0</v>
      </c>
      <c r="G225" s="219">
        <v>0</v>
      </c>
      <c r="H225" s="219">
        <v>0</v>
      </c>
      <c r="I225" s="219">
        <v>0</v>
      </c>
      <c r="J225" s="219">
        <v>0</v>
      </c>
      <c r="K225" s="219">
        <v>0</v>
      </c>
      <c r="L225" s="219">
        <v>0</v>
      </c>
      <c r="M225" s="219">
        <v>0</v>
      </c>
      <c r="N225" s="249">
        <v>0</v>
      </c>
    </row>
    <row r="226" spans="1:14" s="219" customFormat="1" ht="9" customHeight="1">
      <c r="A226" s="225" t="s">
        <v>81</v>
      </c>
      <c r="B226" s="244">
        <f t="shared" si="12"/>
        <v>0</v>
      </c>
      <c r="C226" s="244"/>
      <c r="D226" s="244">
        <v>0</v>
      </c>
      <c r="E226" s="244">
        <v>0</v>
      </c>
      <c r="F226" s="244">
        <v>0</v>
      </c>
      <c r="G226" s="244">
        <v>0</v>
      </c>
      <c r="H226" s="244">
        <v>0</v>
      </c>
      <c r="I226" s="244">
        <v>0</v>
      </c>
      <c r="J226" s="244">
        <v>0</v>
      </c>
      <c r="K226" s="244">
        <v>0</v>
      </c>
      <c r="L226" s="244">
        <v>0</v>
      </c>
      <c r="M226" s="244">
        <v>0</v>
      </c>
      <c r="N226" s="248">
        <v>0</v>
      </c>
    </row>
    <row r="227" spans="1:14" s="219" customFormat="1" ht="9" customHeight="1">
      <c r="N227" s="249"/>
    </row>
    <row r="228" spans="1:14" s="219" customFormat="1" ht="9" customHeight="1">
      <c r="A228" s="218">
        <v>2001</v>
      </c>
      <c r="N228" s="249"/>
    </row>
    <row r="229" spans="1:14" s="219" customFormat="1" ht="9" customHeight="1">
      <c r="A229" s="222" t="s">
        <v>102</v>
      </c>
      <c r="B229" s="222">
        <f>SUM(B231:B262)</f>
        <v>101</v>
      </c>
      <c r="D229" s="222">
        <f t="shared" ref="D229:N229" si="13">SUM(D231:D262)</f>
        <v>16</v>
      </c>
      <c r="E229" s="222">
        <f t="shared" si="13"/>
        <v>7</v>
      </c>
      <c r="F229" s="222">
        <f t="shared" si="13"/>
        <v>9</v>
      </c>
      <c r="G229" s="222">
        <f t="shared" si="13"/>
        <v>8</v>
      </c>
      <c r="H229" s="222">
        <f t="shared" si="13"/>
        <v>8</v>
      </c>
      <c r="I229" s="222">
        <f t="shared" si="13"/>
        <v>3</v>
      </c>
      <c r="J229" s="222">
        <f t="shared" si="13"/>
        <v>0</v>
      </c>
      <c r="K229" s="222">
        <f t="shared" si="13"/>
        <v>5</v>
      </c>
      <c r="L229" s="222">
        <f t="shared" si="13"/>
        <v>2</v>
      </c>
      <c r="M229" s="222">
        <f t="shared" si="13"/>
        <v>42</v>
      </c>
      <c r="N229" s="278">
        <f t="shared" si="13"/>
        <v>61442</v>
      </c>
    </row>
    <row r="230" spans="1:14" s="219" customFormat="1" ht="3.95" customHeight="1">
      <c r="A230" s="222"/>
      <c r="B230" s="222"/>
      <c r="D230" s="222"/>
      <c r="E230" s="222"/>
      <c r="F230" s="222"/>
      <c r="G230" s="222"/>
      <c r="H230" s="222"/>
      <c r="I230" s="222"/>
      <c r="J230" s="222"/>
      <c r="K230" s="222"/>
      <c r="L230" s="222"/>
      <c r="M230" s="222"/>
      <c r="N230" s="278"/>
    </row>
    <row r="231" spans="1:14" s="219" customFormat="1" ht="9" customHeight="1">
      <c r="A231" s="220" t="s">
        <v>50</v>
      </c>
      <c r="B231" s="219">
        <f t="shared" ref="B231:B248" si="14">SUM(D231:M231)</f>
        <v>0</v>
      </c>
      <c r="D231" s="219">
        <v>0</v>
      </c>
      <c r="E231" s="219">
        <v>0</v>
      </c>
      <c r="F231" s="219">
        <v>0</v>
      </c>
      <c r="G231" s="219">
        <v>0</v>
      </c>
      <c r="H231" s="219">
        <v>0</v>
      </c>
      <c r="I231" s="219">
        <v>0</v>
      </c>
      <c r="J231" s="219">
        <v>0</v>
      </c>
      <c r="K231" s="219">
        <v>0</v>
      </c>
      <c r="L231" s="219">
        <v>0</v>
      </c>
      <c r="M231" s="219">
        <v>0</v>
      </c>
      <c r="N231" s="249">
        <v>0</v>
      </c>
    </row>
    <row r="232" spans="1:14" s="219" customFormat="1" ht="9" customHeight="1">
      <c r="A232" s="220" t="s">
        <v>51</v>
      </c>
      <c r="B232" s="219">
        <f t="shared" si="14"/>
        <v>10</v>
      </c>
      <c r="D232" s="219">
        <v>6</v>
      </c>
      <c r="E232" s="219">
        <v>0</v>
      </c>
      <c r="F232" s="219">
        <v>1</v>
      </c>
      <c r="G232" s="219">
        <v>1</v>
      </c>
      <c r="H232" s="219">
        <v>1</v>
      </c>
      <c r="I232" s="219">
        <v>1</v>
      </c>
      <c r="J232" s="219">
        <v>0</v>
      </c>
      <c r="K232" s="219">
        <v>0</v>
      </c>
      <c r="L232" s="219">
        <v>0</v>
      </c>
      <c r="M232" s="219">
        <v>0</v>
      </c>
      <c r="N232" s="249">
        <v>52</v>
      </c>
    </row>
    <row r="233" spans="1:14" s="219" customFormat="1" ht="9" customHeight="1">
      <c r="A233" s="220" t="s">
        <v>52</v>
      </c>
      <c r="B233" s="219">
        <f t="shared" si="14"/>
        <v>3</v>
      </c>
      <c r="D233" s="219">
        <v>0</v>
      </c>
      <c r="E233" s="219">
        <v>0</v>
      </c>
      <c r="F233" s="219">
        <v>0</v>
      </c>
      <c r="G233" s="219">
        <v>2</v>
      </c>
      <c r="H233" s="219">
        <v>1</v>
      </c>
      <c r="I233" s="219">
        <v>0</v>
      </c>
      <c r="J233" s="219">
        <v>0</v>
      </c>
      <c r="K233" s="219">
        <v>0</v>
      </c>
      <c r="L233" s="219">
        <v>0</v>
      </c>
      <c r="M233" s="219">
        <v>0</v>
      </c>
      <c r="N233" s="249">
        <v>28</v>
      </c>
    </row>
    <row r="234" spans="1:14" s="219" customFormat="1" ht="9" customHeight="1">
      <c r="A234" s="225" t="s">
        <v>53</v>
      </c>
      <c r="B234" s="244">
        <f t="shared" si="14"/>
        <v>2</v>
      </c>
      <c r="C234" s="244"/>
      <c r="D234" s="244">
        <v>1</v>
      </c>
      <c r="E234" s="244">
        <v>0</v>
      </c>
      <c r="F234" s="244">
        <v>0</v>
      </c>
      <c r="G234" s="244">
        <v>0</v>
      </c>
      <c r="H234" s="244">
        <v>1</v>
      </c>
      <c r="I234" s="244">
        <v>0</v>
      </c>
      <c r="J234" s="244">
        <v>0</v>
      </c>
      <c r="K234" s="244">
        <v>0</v>
      </c>
      <c r="L234" s="244">
        <v>0</v>
      </c>
      <c r="M234" s="244">
        <v>0</v>
      </c>
      <c r="N234" s="248">
        <v>12</v>
      </c>
    </row>
    <row r="235" spans="1:14" s="219" customFormat="1" ht="9" customHeight="1">
      <c r="A235" s="220" t="s">
        <v>54</v>
      </c>
      <c r="B235" s="219">
        <f t="shared" si="14"/>
        <v>0</v>
      </c>
      <c r="D235" s="219">
        <v>0</v>
      </c>
      <c r="E235" s="219">
        <v>0</v>
      </c>
      <c r="F235" s="219">
        <v>0</v>
      </c>
      <c r="G235" s="219">
        <v>0</v>
      </c>
      <c r="H235" s="219">
        <v>0</v>
      </c>
      <c r="I235" s="219">
        <v>0</v>
      </c>
      <c r="J235" s="219">
        <v>0</v>
      </c>
      <c r="K235" s="219">
        <v>0</v>
      </c>
      <c r="L235" s="219">
        <v>0</v>
      </c>
      <c r="M235" s="219">
        <v>0</v>
      </c>
      <c r="N235" s="249">
        <v>0</v>
      </c>
    </row>
    <row r="236" spans="1:14" s="219" customFormat="1" ht="9" customHeight="1">
      <c r="A236" s="220" t="s">
        <v>55</v>
      </c>
      <c r="B236" s="219">
        <f t="shared" si="14"/>
        <v>1</v>
      </c>
      <c r="D236" s="219">
        <v>0</v>
      </c>
      <c r="E236" s="219">
        <v>0</v>
      </c>
      <c r="F236" s="219">
        <v>1</v>
      </c>
      <c r="G236" s="219">
        <v>0</v>
      </c>
      <c r="H236" s="219">
        <v>0</v>
      </c>
      <c r="I236" s="219">
        <v>0</v>
      </c>
      <c r="J236" s="219">
        <v>0</v>
      </c>
      <c r="K236" s="219">
        <v>0</v>
      </c>
      <c r="L236" s="219">
        <v>0</v>
      </c>
      <c r="M236" s="219">
        <v>0</v>
      </c>
      <c r="N236" s="249">
        <v>5</v>
      </c>
    </row>
    <row r="237" spans="1:14" s="219" customFormat="1" ht="9" customHeight="1">
      <c r="A237" s="220" t="s">
        <v>56</v>
      </c>
      <c r="B237" s="219">
        <f t="shared" si="14"/>
        <v>0</v>
      </c>
      <c r="D237" s="219">
        <v>0</v>
      </c>
      <c r="E237" s="219">
        <v>0</v>
      </c>
      <c r="F237" s="219">
        <v>0</v>
      </c>
      <c r="G237" s="219">
        <v>0</v>
      </c>
      <c r="H237" s="219">
        <v>0</v>
      </c>
      <c r="I237" s="219">
        <v>0</v>
      </c>
      <c r="J237" s="219">
        <v>0</v>
      </c>
      <c r="K237" s="219">
        <v>0</v>
      </c>
      <c r="L237" s="219">
        <v>0</v>
      </c>
      <c r="M237" s="219">
        <v>0</v>
      </c>
      <c r="N237" s="249">
        <v>0</v>
      </c>
    </row>
    <row r="238" spans="1:14" s="219" customFormat="1" ht="9" customHeight="1">
      <c r="A238" s="225" t="s">
        <v>57</v>
      </c>
      <c r="B238" s="244">
        <f t="shared" si="14"/>
        <v>0</v>
      </c>
      <c r="C238" s="244"/>
      <c r="D238" s="244">
        <v>0</v>
      </c>
      <c r="E238" s="244">
        <v>0</v>
      </c>
      <c r="F238" s="244">
        <v>0</v>
      </c>
      <c r="G238" s="244">
        <v>0</v>
      </c>
      <c r="H238" s="244">
        <v>0</v>
      </c>
      <c r="I238" s="244">
        <v>0</v>
      </c>
      <c r="J238" s="244">
        <v>0</v>
      </c>
      <c r="K238" s="244">
        <v>0</v>
      </c>
      <c r="L238" s="244">
        <v>0</v>
      </c>
      <c r="M238" s="244">
        <v>0</v>
      </c>
      <c r="N238" s="248">
        <v>0</v>
      </c>
    </row>
    <row r="239" spans="1:14" s="219" customFormat="1" ht="9" customHeight="1">
      <c r="A239" s="220" t="s">
        <v>58</v>
      </c>
      <c r="B239" s="219">
        <f t="shared" si="14"/>
        <v>16</v>
      </c>
      <c r="D239" s="219">
        <v>0</v>
      </c>
      <c r="E239" s="219">
        <v>0</v>
      </c>
      <c r="F239" s="219">
        <v>0</v>
      </c>
      <c r="G239" s="219">
        <v>1</v>
      </c>
      <c r="H239" s="219">
        <v>1</v>
      </c>
      <c r="I239" s="219">
        <v>0</v>
      </c>
      <c r="J239" s="219">
        <v>0</v>
      </c>
      <c r="K239" s="219">
        <v>1</v>
      </c>
      <c r="L239" s="219">
        <v>0</v>
      </c>
      <c r="M239" s="219">
        <v>13</v>
      </c>
      <c r="N239" s="249">
        <v>21616</v>
      </c>
    </row>
    <row r="240" spans="1:14" s="219" customFormat="1" ht="9" customHeight="1">
      <c r="A240" s="220" t="s">
        <v>59</v>
      </c>
      <c r="B240" s="219">
        <f t="shared" si="14"/>
        <v>1</v>
      </c>
      <c r="D240" s="219">
        <v>0</v>
      </c>
      <c r="E240" s="219">
        <v>0</v>
      </c>
      <c r="F240" s="219">
        <v>1</v>
      </c>
      <c r="G240" s="219">
        <v>0</v>
      </c>
      <c r="H240" s="219">
        <v>0</v>
      </c>
      <c r="I240" s="219">
        <v>0</v>
      </c>
      <c r="J240" s="219">
        <v>0</v>
      </c>
      <c r="K240" s="219">
        <v>0</v>
      </c>
      <c r="L240" s="219">
        <v>0</v>
      </c>
      <c r="M240" s="219">
        <v>0</v>
      </c>
      <c r="N240" s="249">
        <v>4</v>
      </c>
    </row>
    <row r="241" spans="1:14" s="219" customFormat="1" ht="9" customHeight="1">
      <c r="A241" s="220" t="s">
        <v>60</v>
      </c>
      <c r="B241" s="219">
        <f t="shared" si="14"/>
        <v>0</v>
      </c>
      <c r="D241" s="219">
        <v>0</v>
      </c>
      <c r="E241" s="219">
        <v>0</v>
      </c>
      <c r="F241" s="219">
        <v>0</v>
      </c>
      <c r="G241" s="219">
        <v>0</v>
      </c>
      <c r="H241" s="219">
        <v>0</v>
      </c>
      <c r="I241" s="219">
        <v>0</v>
      </c>
      <c r="J241" s="219">
        <v>0</v>
      </c>
      <c r="K241" s="219">
        <v>0</v>
      </c>
      <c r="L241" s="219">
        <v>0</v>
      </c>
      <c r="M241" s="219">
        <v>0</v>
      </c>
      <c r="N241" s="249">
        <v>0</v>
      </c>
    </row>
    <row r="242" spans="1:14" s="219" customFormat="1" ht="9" customHeight="1">
      <c r="A242" s="225" t="s">
        <v>61</v>
      </c>
      <c r="B242" s="244">
        <f t="shared" si="14"/>
        <v>0</v>
      </c>
      <c r="C242" s="244"/>
      <c r="D242" s="244">
        <v>0</v>
      </c>
      <c r="E242" s="244">
        <v>0</v>
      </c>
      <c r="F242" s="244">
        <v>0</v>
      </c>
      <c r="G242" s="244">
        <v>0</v>
      </c>
      <c r="H242" s="244">
        <v>0</v>
      </c>
      <c r="I242" s="244">
        <v>0</v>
      </c>
      <c r="J242" s="244">
        <v>0</v>
      </c>
      <c r="K242" s="244">
        <v>0</v>
      </c>
      <c r="L242" s="244">
        <v>0</v>
      </c>
      <c r="M242" s="244">
        <v>0</v>
      </c>
      <c r="N242" s="248">
        <v>0</v>
      </c>
    </row>
    <row r="243" spans="1:14" s="219" customFormat="1" ht="9" customHeight="1">
      <c r="A243" s="220" t="s">
        <v>62</v>
      </c>
      <c r="B243" s="219">
        <f t="shared" si="14"/>
        <v>0</v>
      </c>
      <c r="D243" s="219">
        <v>0</v>
      </c>
      <c r="E243" s="219">
        <v>0</v>
      </c>
      <c r="F243" s="219">
        <v>0</v>
      </c>
      <c r="G243" s="219">
        <v>0</v>
      </c>
      <c r="H243" s="219">
        <v>0</v>
      </c>
      <c r="I243" s="219">
        <v>0</v>
      </c>
      <c r="J243" s="219">
        <v>0</v>
      </c>
      <c r="K243" s="219">
        <v>0</v>
      </c>
      <c r="L243" s="219">
        <v>0</v>
      </c>
      <c r="M243" s="219">
        <v>0</v>
      </c>
      <c r="N243" s="249">
        <v>0</v>
      </c>
    </row>
    <row r="244" spans="1:14" s="219" customFormat="1" ht="9" customHeight="1">
      <c r="A244" s="220" t="s">
        <v>63</v>
      </c>
      <c r="B244" s="219">
        <f t="shared" si="14"/>
        <v>36</v>
      </c>
      <c r="D244" s="219">
        <v>1</v>
      </c>
      <c r="E244" s="219">
        <v>0</v>
      </c>
      <c r="F244" s="219">
        <v>1</v>
      </c>
      <c r="G244" s="219">
        <v>2</v>
      </c>
      <c r="H244" s="219">
        <v>1</v>
      </c>
      <c r="I244" s="219">
        <v>2</v>
      </c>
      <c r="J244" s="219">
        <v>0</v>
      </c>
      <c r="K244" s="219">
        <v>1</v>
      </c>
      <c r="L244" s="219">
        <v>2</v>
      </c>
      <c r="M244" s="219">
        <v>26</v>
      </c>
      <c r="N244" s="249">
        <v>34153</v>
      </c>
    </row>
    <row r="245" spans="1:14" s="219" customFormat="1" ht="9" customHeight="1">
      <c r="A245" s="220" t="s">
        <v>64</v>
      </c>
      <c r="B245" s="219">
        <f t="shared" si="14"/>
        <v>0</v>
      </c>
      <c r="D245" s="219">
        <v>0</v>
      </c>
      <c r="E245" s="219">
        <v>0</v>
      </c>
      <c r="F245" s="219">
        <v>0</v>
      </c>
      <c r="G245" s="219">
        <v>0</v>
      </c>
      <c r="H245" s="219">
        <v>0</v>
      </c>
      <c r="I245" s="219">
        <v>0</v>
      </c>
      <c r="J245" s="219">
        <v>0</v>
      </c>
      <c r="K245" s="219">
        <v>0</v>
      </c>
      <c r="L245" s="219">
        <v>0</v>
      </c>
      <c r="M245" s="219">
        <v>0</v>
      </c>
      <c r="N245" s="249">
        <v>0</v>
      </c>
    </row>
    <row r="246" spans="1:14" s="219" customFormat="1" ht="9" customHeight="1">
      <c r="A246" s="225" t="s">
        <v>65</v>
      </c>
      <c r="B246" s="244">
        <f t="shared" si="14"/>
        <v>1</v>
      </c>
      <c r="C246" s="244"/>
      <c r="D246" s="244">
        <v>0</v>
      </c>
      <c r="E246" s="244">
        <v>0</v>
      </c>
      <c r="F246" s="244">
        <v>0</v>
      </c>
      <c r="G246" s="244">
        <v>1</v>
      </c>
      <c r="H246" s="244">
        <v>0</v>
      </c>
      <c r="I246" s="244">
        <v>0</v>
      </c>
      <c r="J246" s="244">
        <v>0</v>
      </c>
      <c r="K246" s="244">
        <v>0</v>
      </c>
      <c r="L246" s="244">
        <v>0</v>
      </c>
      <c r="M246" s="244">
        <v>0</v>
      </c>
      <c r="N246" s="248">
        <v>9</v>
      </c>
    </row>
    <row r="247" spans="1:14" s="219" customFormat="1" ht="9" customHeight="1">
      <c r="A247" s="220" t="s">
        <v>66</v>
      </c>
      <c r="B247" s="219">
        <f t="shared" si="14"/>
        <v>2</v>
      </c>
      <c r="D247" s="219">
        <v>0</v>
      </c>
      <c r="E247" s="219">
        <v>0</v>
      </c>
      <c r="F247" s="219">
        <v>0</v>
      </c>
      <c r="G247" s="219">
        <v>0</v>
      </c>
      <c r="H247" s="219">
        <v>2</v>
      </c>
      <c r="I247" s="219">
        <v>0</v>
      </c>
      <c r="J247" s="219">
        <v>0</v>
      </c>
      <c r="K247" s="219">
        <v>0</v>
      </c>
      <c r="L247" s="219">
        <v>0</v>
      </c>
      <c r="M247" s="219">
        <v>0</v>
      </c>
      <c r="N247" s="249">
        <v>28</v>
      </c>
    </row>
    <row r="248" spans="1:14" s="219" customFormat="1" ht="9" customHeight="1">
      <c r="A248" s="220" t="s">
        <v>67</v>
      </c>
      <c r="B248" s="219">
        <f t="shared" si="14"/>
        <v>0</v>
      </c>
      <c r="D248" s="219">
        <v>0</v>
      </c>
      <c r="E248" s="219">
        <v>0</v>
      </c>
      <c r="F248" s="219">
        <v>0</v>
      </c>
      <c r="G248" s="219">
        <v>0</v>
      </c>
      <c r="H248" s="219">
        <v>0</v>
      </c>
      <c r="I248" s="219">
        <v>0</v>
      </c>
      <c r="J248" s="219">
        <v>0</v>
      </c>
      <c r="K248" s="219">
        <v>0</v>
      </c>
      <c r="L248" s="219">
        <v>0</v>
      </c>
      <c r="M248" s="219">
        <v>0</v>
      </c>
      <c r="N248" s="249">
        <v>0</v>
      </c>
    </row>
    <row r="249" spans="1:14" s="219" customFormat="1" ht="9" customHeight="1">
      <c r="A249" s="391" t="s">
        <v>340</v>
      </c>
      <c r="B249" s="219">
        <f>SUM(D249:M249)+1</f>
        <v>3</v>
      </c>
      <c r="D249" s="219">
        <v>0</v>
      </c>
      <c r="E249" s="219">
        <v>0</v>
      </c>
      <c r="F249" s="219">
        <v>0</v>
      </c>
      <c r="G249" s="219">
        <v>0</v>
      </c>
      <c r="H249" s="219">
        <v>0</v>
      </c>
      <c r="I249" s="219">
        <v>0</v>
      </c>
      <c r="J249" s="219">
        <v>0</v>
      </c>
      <c r="K249" s="219">
        <v>0</v>
      </c>
      <c r="L249" s="219">
        <v>0</v>
      </c>
      <c r="M249" s="219">
        <v>2</v>
      </c>
      <c r="N249" s="249">
        <v>5217</v>
      </c>
    </row>
    <row r="250" spans="1:14" s="219" customFormat="1" ht="9" customHeight="1">
      <c r="A250" s="225" t="s">
        <v>69</v>
      </c>
      <c r="B250" s="244">
        <f t="shared" ref="B250:B262" si="15">SUM(D250:M250)</f>
        <v>0</v>
      </c>
      <c r="C250" s="244"/>
      <c r="D250" s="244">
        <v>0</v>
      </c>
      <c r="E250" s="244">
        <v>0</v>
      </c>
      <c r="F250" s="244">
        <v>0</v>
      </c>
      <c r="G250" s="244">
        <v>0</v>
      </c>
      <c r="H250" s="244">
        <v>0</v>
      </c>
      <c r="I250" s="244">
        <v>0</v>
      </c>
      <c r="J250" s="244">
        <v>0</v>
      </c>
      <c r="K250" s="244">
        <v>0</v>
      </c>
      <c r="L250" s="244">
        <v>0</v>
      </c>
      <c r="M250" s="244">
        <v>0</v>
      </c>
      <c r="N250" s="248">
        <v>0</v>
      </c>
    </row>
    <row r="251" spans="1:14" s="219" customFormat="1" ht="9" customHeight="1">
      <c r="A251" s="220" t="s">
        <v>70</v>
      </c>
      <c r="B251" s="219">
        <f t="shared" si="15"/>
        <v>0</v>
      </c>
      <c r="D251" s="219">
        <v>0</v>
      </c>
      <c r="E251" s="219">
        <v>0</v>
      </c>
      <c r="F251" s="219">
        <v>0</v>
      </c>
      <c r="G251" s="219">
        <v>0</v>
      </c>
      <c r="H251" s="219">
        <v>0</v>
      </c>
      <c r="I251" s="219">
        <v>0</v>
      </c>
      <c r="J251" s="219">
        <v>0</v>
      </c>
      <c r="K251" s="219">
        <v>0</v>
      </c>
      <c r="L251" s="219">
        <v>0</v>
      </c>
      <c r="M251" s="219">
        <v>0</v>
      </c>
      <c r="N251" s="249">
        <v>0</v>
      </c>
    </row>
    <row r="252" spans="1:14" s="219" customFormat="1" ht="9" customHeight="1">
      <c r="A252" s="220" t="s">
        <v>71</v>
      </c>
      <c r="B252" s="219">
        <f t="shared" si="15"/>
        <v>4</v>
      </c>
      <c r="D252" s="219">
        <v>2</v>
      </c>
      <c r="E252" s="219">
        <v>1</v>
      </c>
      <c r="F252" s="219">
        <v>0</v>
      </c>
      <c r="G252" s="219">
        <v>1</v>
      </c>
      <c r="H252" s="219">
        <v>0</v>
      </c>
      <c r="I252" s="219">
        <v>0</v>
      </c>
      <c r="J252" s="219">
        <v>0</v>
      </c>
      <c r="K252" s="219">
        <v>0</v>
      </c>
      <c r="L252" s="219">
        <v>0</v>
      </c>
      <c r="M252" s="219">
        <v>0</v>
      </c>
      <c r="N252" s="249">
        <v>12</v>
      </c>
    </row>
    <row r="253" spans="1:14" s="219" customFormat="1" ht="9" customHeight="1">
      <c r="A253" s="220" t="s">
        <v>72</v>
      </c>
      <c r="B253" s="219">
        <f t="shared" si="15"/>
        <v>1</v>
      </c>
      <c r="D253" s="219">
        <v>0</v>
      </c>
      <c r="E253" s="219">
        <v>0</v>
      </c>
      <c r="F253" s="219">
        <v>1</v>
      </c>
      <c r="G253" s="219">
        <v>0</v>
      </c>
      <c r="H253" s="219">
        <v>0</v>
      </c>
      <c r="I253" s="219">
        <v>0</v>
      </c>
      <c r="J253" s="219">
        <v>0</v>
      </c>
      <c r="K253" s="219">
        <v>0</v>
      </c>
      <c r="L253" s="219">
        <v>0</v>
      </c>
      <c r="M253" s="219">
        <v>0</v>
      </c>
      <c r="N253" s="249">
        <v>3</v>
      </c>
    </row>
    <row r="254" spans="1:14" s="219" customFormat="1" ht="9" customHeight="1">
      <c r="A254" s="225" t="s">
        <v>73</v>
      </c>
      <c r="B254" s="244">
        <f t="shared" si="15"/>
        <v>0</v>
      </c>
      <c r="C254" s="244"/>
      <c r="D254" s="244">
        <v>0</v>
      </c>
      <c r="E254" s="244">
        <v>0</v>
      </c>
      <c r="F254" s="244">
        <v>0</v>
      </c>
      <c r="G254" s="244">
        <v>0</v>
      </c>
      <c r="H254" s="244">
        <v>0</v>
      </c>
      <c r="I254" s="244">
        <v>0</v>
      </c>
      <c r="J254" s="244">
        <v>0</v>
      </c>
      <c r="K254" s="244">
        <v>0</v>
      </c>
      <c r="L254" s="244">
        <v>0</v>
      </c>
      <c r="M254" s="244">
        <v>0</v>
      </c>
      <c r="N254" s="248">
        <v>0</v>
      </c>
    </row>
    <row r="255" spans="1:14" s="219" customFormat="1" ht="9" customHeight="1">
      <c r="A255" s="220" t="s">
        <v>74</v>
      </c>
      <c r="B255" s="219">
        <f t="shared" si="15"/>
        <v>0</v>
      </c>
      <c r="D255" s="219">
        <v>0</v>
      </c>
      <c r="E255" s="219">
        <v>0</v>
      </c>
      <c r="F255" s="219">
        <v>0</v>
      </c>
      <c r="G255" s="219">
        <v>0</v>
      </c>
      <c r="H255" s="219">
        <v>0</v>
      </c>
      <c r="I255" s="219">
        <v>0</v>
      </c>
      <c r="J255" s="219">
        <v>0</v>
      </c>
      <c r="K255" s="219">
        <v>0</v>
      </c>
      <c r="L255" s="219">
        <v>0</v>
      </c>
      <c r="M255" s="219">
        <v>0</v>
      </c>
      <c r="N255" s="249">
        <v>0</v>
      </c>
    </row>
    <row r="256" spans="1:14" s="219" customFormat="1" ht="9" customHeight="1">
      <c r="A256" s="220" t="s">
        <v>75</v>
      </c>
      <c r="B256" s="219">
        <f t="shared" si="15"/>
        <v>16</v>
      </c>
      <c r="D256" s="219">
        <v>6</v>
      </c>
      <c r="E256" s="219">
        <v>4</v>
      </c>
      <c r="F256" s="219">
        <v>2</v>
      </c>
      <c r="G256" s="219">
        <v>0</v>
      </c>
      <c r="H256" s="219">
        <v>1</v>
      </c>
      <c r="I256" s="219">
        <v>0</v>
      </c>
      <c r="J256" s="219">
        <v>0</v>
      </c>
      <c r="K256" s="219">
        <v>2</v>
      </c>
      <c r="L256" s="219">
        <v>0</v>
      </c>
      <c r="M256" s="219">
        <v>1</v>
      </c>
      <c r="N256" s="249">
        <v>257</v>
      </c>
    </row>
    <row r="257" spans="1:14" s="219" customFormat="1" ht="9" customHeight="1">
      <c r="A257" s="220" t="s">
        <v>76</v>
      </c>
      <c r="B257" s="219">
        <f t="shared" si="15"/>
        <v>0</v>
      </c>
      <c r="D257" s="219">
        <v>0</v>
      </c>
      <c r="E257" s="219">
        <v>0</v>
      </c>
      <c r="F257" s="219">
        <v>0</v>
      </c>
      <c r="G257" s="219">
        <v>0</v>
      </c>
      <c r="H257" s="219">
        <v>0</v>
      </c>
      <c r="I257" s="219">
        <v>0</v>
      </c>
      <c r="J257" s="219">
        <v>0</v>
      </c>
      <c r="K257" s="219">
        <v>0</v>
      </c>
      <c r="L257" s="219">
        <v>0</v>
      </c>
      <c r="M257" s="219">
        <v>0</v>
      </c>
      <c r="N257" s="249">
        <v>0</v>
      </c>
    </row>
    <row r="258" spans="1:14" s="219" customFormat="1" ht="9" customHeight="1">
      <c r="A258" s="225" t="s">
        <v>77</v>
      </c>
      <c r="B258" s="244">
        <f t="shared" si="15"/>
        <v>4</v>
      </c>
      <c r="C258" s="244"/>
      <c r="D258" s="244">
        <v>0</v>
      </c>
      <c r="E258" s="244">
        <v>2</v>
      </c>
      <c r="F258" s="244">
        <v>2</v>
      </c>
      <c r="G258" s="244">
        <v>0</v>
      </c>
      <c r="H258" s="244">
        <v>0</v>
      </c>
      <c r="I258" s="244">
        <v>0</v>
      </c>
      <c r="J258" s="244">
        <v>0</v>
      </c>
      <c r="K258" s="244">
        <v>0</v>
      </c>
      <c r="L258" s="244">
        <v>0</v>
      </c>
      <c r="M258" s="244">
        <v>0</v>
      </c>
      <c r="N258" s="248">
        <v>10</v>
      </c>
    </row>
    <row r="259" spans="1:14" s="219" customFormat="1" ht="9" customHeight="1">
      <c r="A259" s="220" t="s">
        <v>78</v>
      </c>
      <c r="B259" s="219">
        <f t="shared" si="15"/>
        <v>0</v>
      </c>
      <c r="D259" s="219">
        <v>0</v>
      </c>
      <c r="E259" s="219">
        <v>0</v>
      </c>
      <c r="F259" s="219">
        <v>0</v>
      </c>
      <c r="G259" s="219">
        <v>0</v>
      </c>
      <c r="H259" s="219">
        <v>0</v>
      </c>
      <c r="I259" s="219">
        <v>0</v>
      </c>
      <c r="J259" s="219">
        <v>0</v>
      </c>
      <c r="K259" s="219">
        <v>0</v>
      </c>
      <c r="L259" s="219">
        <v>0</v>
      </c>
      <c r="M259" s="219">
        <v>0</v>
      </c>
      <c r="N259" s="249">
        <v>0</v>
      </c>
    </row>
    <row r="260" spans="1:14" s="219" customFormat="1" ht="9" customHeight="1">
      <c r="A260" s="220" t="s">
        <v>79</v>
      </c>
      <c r="B260" s="219">
        <f t="shared" si="15"/>
        <v>0</v>
      </c>
      <c r="D260" s="219">
        <v>0</v>
      </c>
      <c r="E260" s="219">
        <v>0</v>
      </c>
      <c r="F260" s="219">
        <v>0</v>
      </c>
      <c r="G260" s="219">
        <v>0</v>
      </c>
      <c r="H260" s="219">
        <v>0</v>
      </c>
      <c r="I260" s="219">
        <v>0</v>
      </c>
      <c r="J260" s="219">
        <v>0</v>
      </c>
      <c r="K260" s="219">
        <v>0</v>
      </c>
      <c r="L260" s="219">
        <v>0</v>
      </c>
      <c r="M260" s="219">
        <v>0</v>
      </c>
      <c r="N260" s="249">
        <v>0</v>
      </c>
    </row>
    <row r="261" spans="1:14" s="219" customFormat="1" ht="9" customHeight="1">
      <c r="A261" s="220" t="s">
        <v>80</v>
      </c>
      <c r="B261" s="219">
        <f t="shared" si="15"/>
        <v>1</v>
      </c>
      <c r="D261" s="219">
        <v>0</v>
      </c>
      <c r="E261" s="219">
        <v>0</v>
      </c>
      <c r="F261" s="219">
        <v>0</v>
      </c>
      <c r="G261" s="219">
        <v>0</v>
      </c>
      <c r="H261" s="219">
        <v>0</v>
      </c>
      <c r="I261" s="219">
        <v>0</v>
      </c>
      <c r="J261" s="219">
        <v>0</v>
      </c>
      <c r="K261" s="219">
        <v>1</v>
      </c>
      <c r="L261" s="219">
        <v>0</v>
      </c>
      <c r="M261" s="219">
        <v>0</v>
      </c>
      <c r="N261" s="249">
        <v>36</v>
      </c>
    </row>
    <row r="262" spans="1:14" s="219" customFormat="1" ht="9" customHeight="1">
      <c r="A262" s="225" t="s">
        <v>81</v>
      </c>
      <c r="B262" s="244">
        <f t="shared" si="15"/>
        <v>0</v>
      </c>
      <c r="C262" s="244"/>
      <c r="D262" s="244">
        <v>0</v>
      </c>
      <c r="E262" s="244">
        <v>0</v>
      </c>
      <c r="F262" s="244">
        <v>0</v>
      </c>
      <c r="G262" s="244">
        <v>0</v>
      </c>
      <c r="H262" s="244">
        <v>0</v>
      </c>
      <c r="I262" s="244">
        <v>0</v>
      </c>
      <c r="J262" s="244">
        <v>0</v>
      </c>
      <c r="K262" s="244">
        <v>0</v>
      </c>
      <c r="L262" s="244">
        <v>0</v>
      </c>
      <c r="M262" s="244">
        <v>0</v>
      </c>
      <c r="N262" s="248">
        <v>0</v>
      </c>
    </row>
    <row r="263" spans="1:14" s="219" customFormat="1" ht="9" customHeight="1">
      <c r="A263" s="253"/>
      <c r="B263" s="258"/>
      <c r="C263" s="258"/>
      <c r="D263" s="258"/>
      <c r="E263" s="258"/>
      <c r="F263" s="258"/>
      <c r="G263" s="258"/>
      <c r="H263" s="258"/>
      <c r="I263" s="258"/>
      <c r="J263" s="258"/>
      <c r="K263" s="258"/>
      <c r="L263" s="258"/>
      <c r="M263" s="258"/>
      <c r="N263" s="282"/>
    </row>
    <row r="264" spans="1:14" s="219" customFormat="1" ht="9" customHeight="1">
      <c r="A264" s="218">
        <v>2002</v>
      </c>
      <c r="N264" s="249"/>
    </row>
    <row r="265" spans="1:14" s="219" customFormat="1" ht="9" customHeight="1">
      <c r="A265" s="222" t="s">
        <v>102</v>
      </c>
      <c r="B265" s="222">
        <f>SUM(B267:B298)</f>
        <v>113</v>
      </c>
      <c r="D265" s="222">
        <f t="shared" ref="D265:N265" si="16">SUM(D267:D298)</f>
        <v>9</v>
      </c>
      <c r="E265" s="222">
        <f t="shared" si="16"/>
        <v>1</v>
      </c>
      <c r="F265" s="222">
        <f t="shared" si="16"/>
        <v>9</v>
      </c>
      <c r="G265" s="222">
        <f t="shared" si="16"/>
        <v>9</v>
      </c>
      <c r="H265" s="222">
        <f t="shared" si="16"/>
        <v>5</v>
      </c>
      <c r="I265" s="222">
        <f t="shared" si="16"/>
        <v>2</v>
      </c>
      <c r="J265" s="222">
        <f t="shared" si="16"/>
        <v>7</v>
      </c>
      <c r="K265" s="222">
        <f t="shared" si="16"/>
        <v>4</v>
      </c>
      <c r="L265" s="222">
        <f t="shared" si="16"/>
        <v>6</v>
      </c>
      <c r="M265" s="222">
        <f t="shared" si="16"/>
        <v>61</v>
      </c>
      <c r="N265" s="278">
        <f t="shared" si="16"/>
        <v>92249</v>
      </c>
    </row>
    <row r="266" spans="1:14" s="219" customFormat="1" ht="3.95" customHeight="1">
      <c r="A266" s="222"/>
      <c r="B266" s="222"/>
      <c r="D266" s="222"/>
      <c r="E266" s="222"/>
      <c r="F266" s="222"/>
      <c r="G266" s="222"/>
      <c r="H266" s="222"/>
      <c r="I266" s="222"/>
      <c r="J266" s="222"/>
      <c r="K266" s="222"/>
      <c r="L266" s="222"/>
      <c r="M266" s="222"/>
      <c r="N266" s="278"/>
    </row>
    <row r="267" spans="1:14" s="219" customFormat="1" ht="9" customHeight="1">
      <c r="A267" s="220" t="s">
        <v>50</v>
      </c>
      <c r="B267" s="219">
        <f t="shared" ref="B267:B298" si="17">SUM(D267:M267)</f>
        <v>0</v>
      </c>
      <c r="D267" s="219">
        <v>0</v>
      </c>
      <c r="E267" s="219">
        <v>0</v>
      </c>
      <c r="F267" s="219">
        <v>0</v>
      </c>
      <c r="G267" s="219">
        <v>0</v>
      </c>
      <c r="H267" s="219">
        <v>0</v>
      </c>
      <c r="I267" s="219">
        <v>0</v>
      </c>
      <c r="J267" s="219">
        <v>0</v>
      </c>
      <c r="K267" s="219">
        <v>0</v>
      </c>
      <c r="L267" s="219">
        <v>0</v>
      </c>
      <c r="M267" s="219">
        <v>0</v>
      </c>
      <c r="N267" s="249">
        <v>0</v>
      </c>
    </row>
    <row r="268" spans="1:14" s="219" customFormat="1" ht="9" customHeight="1">
      <c r="A268" s="220" t="s">
        <v>51</v>
      </c>
      <c r="B268" s="219">
        <f t="shared" si="17"/>
        <v>4</v>
      </c>
      <c r="D268" s="219">
        <v>4</v>
      </c>
      <c r="E268" s="219">
        <v>0</v>
      </c>
      <c r="F268" s="219">
        <v>0</v>
      </c>
      <c r="G268" s="219">
        <v>0</v>
      </c>
      <c r="H268" s="219">
        <v>0</v>
      </c>
      <c r="I268" s="219">
        <v>0</v>
      </c>
      <c r="J268" s="219">
        <v>0</v>
      </c>
      <c r="K268" s="219">
        <v>0</v>
      </c>
      <c r="L268" s="219">
        <v>0</v>
      </c>
      <c r="M268" s="219">
        <v>0</v>
      </c>
      <c r="N268" s="249">
        <v>4</v>
      </c>
    </row>
    <row r="269" spans="1:14" s="219" customFormat="1" ht="9" customHeight="1">
      <c r="A269" s="220" t="s">
        <v>52</v>
      </c>
      <c r="B269" s="219">
        <f t="shared" si="17"/>
        <v>1</v>
      </c>
      <c r="D269" s="219">
        <v>0</v>
      </c>
      <c r="E269" s="219">
        <v>0</v>
      </c>
      <c r="F269" s="219">
        <v>1</v>
      </c>
      <c r="G269" s="219">
        <v>0</v>
      </c>
      <c r="H269" s="219">
        <v>0</v>
      </c>
      <c r="I269" s="219">
        <v>0</v>
      </c>
      <c r="J269" s="219">
        <v>0</v>
      </c>
      <c r="K269" s="219">
        <v>0</v>
      </c>
      <c r="L269" s="219">
        <v>0</v>
      </c>
      <c r="M269" s="219">
        <v>0</v>
      </c>
      <c r="N269" s="249">
        <v>3</v>
      </c>
    </row>
    <row r="270" spans="1:14" s="219" customFormat="1" ht="9" customHeight="1">
      <c r="A270" s="225" t="s">
        <v>53</v>
      </c>
      <c r="B270" s="244">
        <f t="shared" si="17"/>
        <v>0</v>
      </c>
      <c r="C270" s="244"/>
      <c r="D270" s="244">
        <v>0</v>
      </c>
      <c r="E270" s="244">
        <v>0</v>
      </c>
      <c r="F270" s="244">
        <v>0</v>
      </c>
      <c r="G270" s="244">
        <v>0</v>
      </c>
      <c r="H270" s="244">
        <v>0</v>
      </c>
      <c r="I270" s="244">
        <v>0</v>
      </c>
      <c r="J270" s="244">
        <v>0</v>
      </c>
      <c r="K270" s="244">
        <v>0</v>
      </c>
      <c r="L270" s="244">
        <v>0</v>
      </c>
      <c r="M270" s="244">
        <v>0</v>
      </c>
      <c r="N270" s="248">
        <v>0</v>
      </c>
    </row>
    <row r="271" spans="1:14" s="219" customFormat="1" ht="9" customHeight="1">
      <c r="A271" s="220" t="s">
        <v>54</v>
      </c>
      <c r="B271" s="219">
        <f t="shared" si="17"/>
        <v>1</v>
      </c>
      <c r="D271" s="219">
        <v>1</v>
      </c>
      <c r="E271" s="219">
        <v>0</v>
      </c>
      <c r="F271" s="219">
        <v>0</v>
      </c>
      <c r="G271" s="219">
        <v>0</v>
      </c>
      <c r="H271" s="219">
        <v>0</v>
      </c>
      <c r="I271" s="219">
        <v>0</v>
      </c>
      <c r="J271" s="219">
        <v>0</v>
      </c>
      <c r="K271" s="219">
        <v>0</v>
      </c>
      <c r="L271" s="219">
        <v>0</v>
      </c>
      <c r="M271" s="219">
        <v>0</v>
      </c>
      <c r="N271" s="249">
        <v>1</v>
      </c>
    </row>
    <row r="272" spans="1:14" s="219" customFormat="1" ht="9" customHeight="1">
      <c r="A272" s="220" t="s">
        <v>55</v>
      </c>
      <c r="B272" s="219">
        <f t="shared" si="17"/>
        <v>0</v>
      </c>
      <c r="D272" s="219">
        <v>0</v>
      </c>
      <c r="E272" s="219">
        <v>0</v>
      </c>
      <c r="F272" s="219">
        <v>0</v>
      </c>
      <c r="G272" s="219">
        <v>0</v>
      </c>
      <c r="H272" s="219">
        <v>0</v>
      </c>
      <c r="I272" s="219">
        <v>0</v>
      </c>
      <c r="J272" s="219">
        <v>0</v>
      </c>
      <c r="K272" s="219">
        <v>0</v>
      </c>
      <c r="L272" s="219">
        <v>0</v>
      </c>
      <c r="M272" s="219">
        <v>0</v>
      </c>
      <c r="N272" s="249">
        <v>0</v>
      </c>
    </row>
    <row r="273" spans="1:14" s="219" customFormat="1" ht="9" customHeight="1">
      <c r="A273" s="220" t="s">
        <v>56</v>
      </c>
      <c r="B273" s="219">
        <f t="shared" si="17"/>
        <v>0</v>
      </c>
      <c r="D273" s="219">
        <v>0</v>
      </c>
      <c r="E273" s="219">
        <v>0</v>
      </c>
      <c r="F273" s="219">
        <v>0</v>
      </c>
      <c r="G273" s="219">
        <v>0</v>
      </c>
      <c r="H273" s="219">
        <v>0</v>
      </c>
      <c r="I273" s="219">
        <v>0</v>
      </c>
      <c r="J273" s="219">
        <v>0</v>
      </c>
      <c r="K273" s="219">
        <v>0</v>
      </c>
      <c r="L273" s="219">
        <v>0</v>
      </c>
      <c r="M273" s="219">
        <v>0</v>
      </c>
      <c r="N273" s="249">
        <v>0</v>
      </c>
    </row>
    <row r="274" spans="1:14" s="219" customFormat="1" ht="9" customHeight="1">
      <c r="A274" s="225" t="s">
        <v>57</v>
      </c>
      <c r="B274" s="244">
        <f t="shared" si="17"/>
        <v>0</v>
      </c>
      <c r="C274" s="244"/>
      <c r="D274" s="244">
        <v>0</v>
      </c>
      <c r="E274" s="244">
        <v>0</v>
      </c>
      <c r="F274" s="244">
        <v>0</v>
      </c>
      <c r="G274" s="244">
        <v>0</v>
      </c>
      <c r="H274" s="244">
        <v>0</v>
      </c>
      <c r="I274" s="244">
        <v>0</v>
      </c>
      <c r="J274" s="244">
        <v>0</v>
      </c>
      <c r="K274" s="244">
        <v>0</v>
      </c>
      <c r="L274" s="244">
        <v>0</v>
      </c>
      <c r="M274" s="244">
        <v>0</v>
      </c>
      <c r="N274" s="248">
        <v>0</v>
      </c>
    </row>
    <row r="275" spans="1:14" s="219" customFormat="1" ht="9" customHeight="1">
      <c r="A275" s="220" t="s">
        <v>58</v>
      </c>
      <c r="B275" s="219">
        <f t="shared" si="17"/>
        <v>55</v>
      </c>
      <c r="D275" s="219">
        <v>0</v>
      </c>
      <c r="E275" s="219">
        <v>0</v>
      </c>
      <c r="F275" s="219">
        <v>0</v>
      </c>
      <c r="G275" s="219">
        <v>0</v>
      </c>
      <c r="H275" s="219">
        <v>1</v>
      </c>
      <c r="I275" s="219">
        <v>0</v>
      </c>
      <c r="J275" s="219">
        <v>1</v>
      </c>
      <c r="K275" s="219">
        <v>0</v>
      </c>
      <c r="L275" s="219">
        <v>0</v>
      </c>
      <c r="M275" s="219">
        <v>53</v>
      </c>
      <c r="N275" s="249">
        <v>89742</v>
      </c>
    </row>
    <row r="276" spans="1:14" s="219" customFormat="1" ht="9" customHeight="1">
      <c r="A276" s="220" t="s">
        <v>59</v>
      </c>
      <c r="B276" s="219">
        <f t="shared" si="17"/>
        <v>1</v>
      </c>
      <c r="D276" s="219">
        <v>0</v>
      </c>
      <c r="E276" s="219">
        <v>0</v>
      </c>
      <c r="F276" s="219">
        <v>0</v>
      </c>
      <c r="G276" s="219">
        <v>1</v>
      </c>
      <c r="H276" s="219">
        <v>0</v>
      </c>
      <c r="I276" s="219">
        <v>0</v>
      </c>
      <c r="J276" s="219">
        <v>0</v>
      </c>
      <c r="K276" s="219">
        <v>0</v>
      </c>
      <c r="L276" s="219">
        <v>0</v>
      </c>
      <c r="M276" s="219">
        <v>0</v>
      </c>
      <c r="N276" s="249">
        <v>7</v>
      </c>
    </row>
    <row r="277" spans="1:14" s="219" customFormat="1" ht="9" customHeight="1">
      <c r="A277" s="220" t="s">
        <v>60</v>
      </c>
      <c r="B277" s="219">
        <f t="shared" si="17"/>
        <v>0</v>
      </c>
      <c r="D277" s="219">
        <v>0</v>
      </c>
      <c r="E277" s="219">
        <v>0</v>
      </c>
      <c r="F277" s="219">
        <v>0</v>
      </c>
      <c r="G277" s="219">
        <v>0</v>
      </c>
      <c r="H277" s="219">
        <v>0</v>
      </c>
      <c r="I277" s="219">
        <v>0</v>
      </c>
      <c r="J277" s="219">
        <v>0</v>
      </c>
      <c r="K277" s="219">
        <v>0</v>
      </c>
      <c r="L277" s="219">
        <v>0</v>
      </c>
      <c r="M277" s="219">
        <v>0</v>
      </c>
      <c r="N277" s="249">
        <v>0</v>
      </c>
    </row>
    <row r="278" spans="1:14" s="219" customFormat="1" ht="9" customHeight="1">
      <c r="A278" s="225" t="s">
        <v>61</v>
      </c>
      <c r="B278" s="244">
        <f t="shared" si="17"/>
        <v>2</v>
      </c>
      <c r="C278" s="244"/>
      <c r="D278" s="244">
        <v>0</v>
      </c>
      <c r="E278" s="244">
        <v>0</v>
      </c>
      <c r="F278" s="244">
        <v>2</v>
      </c>
      <c r="G278" s="244">
        <v>0</v>
      </c>
      <c r="H278" s="244">
        <v>0</v>
      </c>
      <c r="I278" s="244">
        <v>0</v>
      </c>
      <c r="J278" s="244">
        <v>0</v>
      </c>
      <c r="K278" s="244">
        <v>0</v>
      </c>
      <c r="L278" s="244">
        <v>0</v>
      </c>
      <c r="M278" s="244">
        <v>0</v>
      </c>
      <c r="N278" s="248">
        <v>6</v>
      </c>
    </row>
    <row r="279" spans="1:14" s="219" customFormat="1" ht="9" customHeight="1">
      <c r="A279" s="220" t="s">
        <v>62</v>
      </c>
      <c r="B279" s="219">
        <f t="shared" si="17"/>
        <v>0</v>
      </c>
      <c r="D279" s="219">
        <v>0</v>
      </c>
      <c r="E279" s="219">
        <v>0</v>
      </c>
      <c r="F279" s="219">
        <v>0</v>
      </c>
      <c r="G279" s="219">
        <v>0</v>
      </c>
      <c r="H279" s="219">
        <v>0</v>
      </c>
      <c r="I279" s="219">
        <v>0</v>
      </c>
      <c r="J279" s="219">
        <v>0</v>
      </c>
      <c r="K279" s="219">
        <v>0</v>
      </c>
      <c r="L279" s="219">
        <v>0</v>
      </c>
      <c r="M279" s="219">
        <v>0</v>
      </c>
      <c r="N279" s="249">
        <v>0</v>
      </c>
    </row>
    <row r="280" spans="1:14" s="219" customFormat="1" ht="9" customHeight="1">
      <c r="A280" s="220" t="s">
        <v>63</v>
      </c>
      <c r="B280" s="219">
        <f t="shared" si="17"/>
        <v>31</v>
      </c>
      <c r="D280" s="219">
        <v>2</v>
      </c>
      <c r="E280" s="219">
        <v>1</v>
      </c>
      <c r="F280" s="219">
        <v>2</v>
      </c>
      <c r="G280" s="219">
        <v>4</v>
      </c>
      <c r="H280" s="219">
        <v>2</v>
      </c>
      <c r="I280" s="219">
        <v>1</v>
      </c>
      <c r="J280" s="219">
        <v>4</v>
      </c>
      <c r="K280" s="219">
        <v>4</v>
      </c>
      <c r="L280" s="219">
        <v>3</v>
      </c>
      <c r="M280" s="219">
        <v>8</v>
      </c>
      <c r="N280" s="249">
        <v>2117</v>
      </c>
    </row>
    <row r="281" spans="1:14" s="219" customFormat="1" ht="9" customHeight="1">
      <c r="A281" s="220" t="s">
        <v>64</v>
      </c>
      <c r="B281" s="219">
        <f t="shared" si="17"/>
        <v>0</v>
      </c>
      <c r="D281" s="219">
        <v>0</v>
      </c>
      <c r="E281" s="219">
        <v>0</v>
      </c>
      <c r="F281" s="219">
        <v>0</v>
      </c>
      <c r="G281" s="219">
        <v>0</v>
      </c>
      <c r="H281" s="219">
        <v>0</v>
      </c>
      <c r="I281" s="219">
        <v>0</v>
      </c>
      <c r="J281" s="219">
        <v>0</v>
      </c>
      <c r="K281" s="219">
        <v>0</v>
      </c>
      <c r="L281" s="219">
        <v>0</v>
      </c>
      <c r="M281" s="219">
        <v>0</v>
      </c>
      <c r="N281" s="249">
        <v>0</v>
      </c>
    </row>
    <row r="282" spans="1:14" s="219" customFormat="1" ht="9" customHeight="1">
      <c r="A282" s="225" t="s">
        <v>65</v>
      </c>
      <c r="B282" s="244">
        <f t="shared" si="17"/>
        <v>0</v>
      </c>
      <c r="C282" s="244"/>
      <c r="D282" s="244">
        <v>0</v>
      </c>
      <c r="E282" s="244">
        <v>0</v>
      </c>
      <c r="F282" s="244">
        <v>0</v>
      </c>
      <c r="G282" s="244">
        <v>0</v>
      </c>
      <c r="H282" s="244">
        <v>0</v>
      </c>
      <c r="I282" s="244">
        <v>0</v>
      </c>
      <c r="J282" s="244">
        <v>0</v>
      </c>
      <c r="K282" s="244">
        <v>0</v>
      </c>
      <c r="L282" s="244">
        <v>0</v>
      </c>
      <c r="M282" s="244">
        <v>0</v>
      </c>
      <c r="N282" s="248">
        <v>0</v>
      </c>
    </row>
    <row r="283" spans="1:14" s="219" customFormat="1" ht="9" customHeight="1">
      <c r="A283" s="220" t="s">
        <v>66</v>
      </c>
      <c r="B283" s="219">
        <f t="shared" si="17"/>
        <v>0</v>
      </c>
      <c r="D283" s="219">
        <v>0</v>
      </c>
      <c r="E283" s="219">
        <v>0</v>
      </c>
      <c r="F283" s="219">
        <v>0</v>
      </c>
      <c r="G283" s="219">
        <v>0</v>
      </c>
      <c r="H283" s="219">
        <v>0</v>
      </c>
      <c r="I283" s="219">
        <v>0</v>
      </c>
      <c r="J283" s="219">
        <v>0</v>
      </c>
      <c r="K283" s="219">
        <v>0</v>
      </c>
      <c r="L283" s="219">
        <v>0</v>
      </c>
      <c r="M283" s="219">
        <v>0</v>
      </c>
      <c r="N283" s="249">
        <v>0</v>
      </c>
    </row>
    <row r="284" spans="1:14" s="219" customFormat="1" ht="9" customHeight="1">
      <c r="A284" s="220" t="s">
        <v>67</v>
      </c>
      <c r="B284" s="219">
        <f t="shared" si="17"/>
        <v>0</v>
      </c>
      <c r="D284" s="219">
        <v>0</v>
      </c>
      <c r="E284" s="219">
        <v>0</v>
      </c>
      <c r="F284" s="219">
        <v>0</v>
      </c>
      <c r="G284" s="219">
        <v>0</v>
      </c>
      <c r="H284" s="219">
        <v>0</v>
      </c>
      <c r="I284" s="219">
        <v>0</v>
      </c>
      <c r="J284" s="219">
        <v>0</v>
      </c>
      <c r="K284" s="219">
        <v>0</v>
      </c>
      <c r="L284" s="219">
        <v>0</v>
      </c>
      <c r="M284" s="219">
        <v>0</v>
      </c>
      <c r="N284" s="249">
        <v>0</v>
      </c>
    </row>
    <row r="285" spans="1:14" s="219" customFormat="1" ht="9" customHeight="1">
      <c r="A285" s="220" t="s">
        <v>68</v>
      </c>
      <c r="B285" s="219">
        <f t="shared" si="17"/>
        <v>0</v>
      </c>
      <c r="D285" s="219">
        <v>0</v>
      </c>
      <c r="E285" s="219">
        <v>0</v>
      </c>
      <c r="F285" s="219">
        <v>0</v>
      </c>
      <c r="G285" s="219">
        <v>0</v>
      </c>
      <c r="H285" s="219">
        <v>0</v>
      </c>
      <c r="I285" s="219">
        <v>0</v>
      </c>
      <c r="J285" s="219">
        <v>0</v>
      </c>
      <c r="K285" s="219">
        <v>0</v>
      </c>
      <c r="L285" s="219">
        <v>0</v>
      </c>
      <c r="M285" s="219">
        <v>0</v>
      </c>
      <c r="N285" s="249">
        <v>0</v>
      </c>
    </row>
    <row r="286" spans="1:14" s="219" customFormat="1" ht="9" customHeight="1">
      <c r="A286" s="225" t="s">
        <v>69</v>
      </c>
      <c r="B286" s="244">
        <f t="shared" si="17"/>
        <v>1</v>
      </c>
      <c r="C286" s="244"/>
      <c r="D286" s="244">
        <v>0</v>
      </c>
      <c r="E286" s="244">
        <v>0</v>
      </c>
      <c r="F286" s="244">
        <v>0</v>
      </c>
      <c r="G286" s="244">
        <v>0</v>
      </c>
      <c r="H286" s="244">
        <v>0</v>
      </c>
      <c r="I286" s="244">
        <v>0</v>
      </c>
      <c r="J286" s="244">
        <v>0</v>
      </c>
      <c r="K286" s="244">
        <v>0</v>
      </c>
      <c r="L286" s="244">
        <v>1</v>
      </c>
      <c r="M286" s="244">
        <v>0</v>
      </c>
      <c r="N286" s="248">
        <v>68</v>
      </c>
    </row>
    <row r="287" spans="1:14" s="219" customFormat="1" ht="9" customHeight="1">
      <c r="A287" s="220" t="s">
        <v>70</v>
      </c>
      <c r="B287" s="219">
        <f t="shared" si="17"/>
        <v>0</v>
      </c>
      <c r="D287" s="219">
        <v>0</v>
      </c>
      <c r="E287" s="219">
        <v>0</v>
      </c>
      <c r="F287" s="219">
        <v>0</v>
      </c>
      <c r="G287" s="219">
        <v>0</v>
      </c>
      <c r="H287" s="219">
        <v>0</v>
      </c>
      <c r="I287" s="219">
        <v>0</v>
      </c>
      <c r="J287" s="219">
        <v>0</v>
      </c>
      <c r="K287" s="219">
        <v>0</v>
      </c>
      <c r="L287" s="219">
        <v>0</v>
      </c>
      <c r="M287" s="219">
        <v>0</v>
      </c>
      <c r="N287" s="249">
        <v>0</v>
      </c>
    </row>
    <row r="288" spans="1:14" s="219" customFormat="1" ht="9" customHeight="1">
      <c r="A288" s="220" t="s">
        <v>71</v>
      </c>
      <c r="B288" s="219">
        <f t="shared" si="17"/>
        <v>0</v>
      </c>
      <c r="D288" s="219">
        <v>0</v>
      </c>
      <c r="E288" s="219">
        <v>0</v>
      </c>
      <c r="F288" s="219">
        <v>0</v>
      </c>
      <c r="G288" s="219">
        <v>0</v>
      </c>
      <c r="H288" s="219">
        <v>0</v>
      </c>
      <c r="I288" s="219">
        <v>0</v>
      </c>
      <c r="J288" s="219">
        <v>0</v>
      </c>
      <c r="K288" s="219">
        <v>0</v>
      </c>
      <c r="L288" s="219">
        <v>0</v>
      </c>
      <c r="M288" s="219">
        <v>0</v>
      </c>
      <c r="N288" s="249">
        <v>0</v>
      </c>
    </row>
    <row r="289" spans="1:14" s="219" customFormat="1" ht="9" customHeight="1">
      <c r="A289" s="220" t="s">
        <v>72</v>
      </c>
      <c r="B289" s="219">
        <f t="shared" si="17"/>
        <v>1</v>
      </c>
      <c r="D289" s="219">
        <v>0</v>
      </c>
      <c r="E289" s="219">
        <v>0</v>
      </c>
      <c r="F289" s="219">
        <v>0</v>
      </c>
      <c r="G289" s="219">
        <v>0</v>
      </c>
      <c r="H289" s="219">
        <v>0</v>
      </c>
      <c r="I289" s="219">
        <v>0</v>
      </c>
      <c r="J289" s="219">
        <v>0</v>
      </c>
      <c r="K289" s="219">
        <v>0</v>
      </c>
      <c r="L289" s="219">
        <v>1</v>
      </c>
      <c r="M289" s="219">
        <v>0</v>
      </c>
      <c r="N289" s="249">
        <v>100</v>
      </c>
    </row>
    <row r="290" spans="1:14" s="219" customFormat="1" ht="9" customHeight="1">
      <c r="A290" s="225" t="s">
        <v>73</v>
      </c>
      <c r="B290" s="244">
        <f t="shared" si="17"/>
        <v>0</v>
      </c>
      <c r="C290" s="244"/>
      <c r="D290" s="244">
        <v>0</v>
      </c>
      <c r="E290" s="244">
        <v>0</v>
      </c>
      <c r="F290" s="244">
        <v>0</v>
      </c>
      <c r="G290" s="244">
        <v>0</v>
      </c>
      <c r="H290" s="244">
        <v>0</v>
      </c>
      <c r="I290" s="244">
        <v>0</v>
      </c>
      <c r="J290" s="244">
        <v>0</v>
      </c>
      <c r="K290" s="244">
        <v>0</v>
      </c>
      <c r="L290" s="244">
        <v>0</v>
      </c>
      <c r="M290" s="244">
        <v>0</v>
      </c>
      <c r="N290" s="248">
        <v>0</v>
      </c>
    </row>
    <row r="291" spans="1:14" s="219" customFormat="1" ht="9" customHeight="1">
      <c r="A291" s="220" t="s">
        <v>74</v>
      </c>
      <c r="B291" s="219">
        <f t="shared" si="17"/>
        <v>1</v>
      </c>
      <c r="D291" s="219">
        <v>0</v>
      </c>
      <c r="E291" s="219">
        <v>0</v>
      </c>
      <c r="F291" s="219">
        <v>0</v>
      </c>
      <c r="G291" s="219">
        <v>1</v>
      </c>
      <c r="H291" s="219">
        <v>0</v>
      </c>
      <c r="I291" s="219">
        <v>0</v>
      </c>
      <c r="J291" s="219">
        <v>0</v>
      </c>
      <c r="K291" s="219">
        <v>0</v>
      </c>
      <c r="L291" s="219">
        <v>0</v>
      </c>
      <c r="M291" s="219">
        <v>0</v>
      </c>
      <c r="N291" s="249">
        <v>10</v>
      </c>
    </row>
    <row r="292" spans="1:14" s="219" customFormat="1" ht="9" customHeight="1">
      <c r="A292" s="220" t="s">
        <v>75</v>
      </c>
      <c r="B292" s="219">
        <f t="shared" si="17"/>
        <v>12</v>
      </c>
      <c r="D292" s="219">
        <v>2</v>
      </c>
      <c r="E292" s="219">
        <v>0</v>
      </c>
      <c r="F292" s="219">
        <v>3</v>
      </c>
      <c r="G292" s="219">
        <v>2</v>
      </c>
      <c r="H292" s="219">
        <v>2</v>
      </c>
      <c r="I292" s="219">
        <v>1</v>
      </c>
      <c r="J292" s="219">
        <v>2</v>
      </c>
      <c r="K292" s="219">
        <v>0</v>
      </c>
      <c r="L292" s="219">
        <v>0</v>
      </c>
      <c r="M292" s="219">
        <v>0</v>
      </c>
      <c r="N292" s="249">
        <v>121</v>
      </c>
    </row>
    <row r="293" spans="1:14" s="219" customFormat="1" ht="9" customHeight="1">
      <c r="A293" s="220" t="s">
        <v>76</v>
      </c>
      <c r="B293" s="219">
        <f t="shared" si="17"/>
        <v>0</v>
      </c>
      <c r="D293" s="219">
        <v>0</v>
      </c>
      <c r="E293" s="219">
        <v>0</v>
      </c>
      <c r="F293" s="219">
        <v>0</v>
      </c>
      <c r="G293" s="219">
        <v>0</v>
      </c>
      <c r="H293" s="219">
        <v>0</v>
      </c>
      <c r="I293" s="219">
        <v>0</v>
      </c>
      <c r="J293" s="219">
        <v>0</v>
      </c>
      <c r="K293" s="219">
        <v>0</v>
      </c>
      <c r="L293" s="219">
        <v>0</v>
      </c>
      <c r="M293" s="219">
        <v>0</v>
      </c>
      <c r="N293" s="249">
        <v>0</v>
      </c>
    </row>
    <row r="294" spans="1:14" s="219" customFormat="1" ht="9" customHeight="1">
      <c r="A294" s="225" t="s">
        <v>77</v>
      </c>
      <c r="B294" s="244">
        <f t="shared" si="17"/>
        <v>1</v>
      </c>
      <c r="C294" s="244"/>
      <c r="D294" s="244">
        <v>0</v>
      </c>
      <c r="E294" s="244">
        <v>0</v>
      </c>
      <c r="F294" s="244">
        <v>0</v>
      </c>
      <c r="G294" s="244">
        <v>0</v>
      </c>
      <c r="H294" s="244">
        <v>0</v>
      </c>
      <c r="I294" s="244">
        <v>0</v>
      </c>
      <c r="J294" s="244">
        <v>0</v>
      </c>
      <c r="K294" s="244">
        <v>0</v>
      </c>
      <c r="L294" s="244">
        <v>1</v>
      </c>
      <c r="M294" s="244">
        <v>0</v>
      </c>
      <c r="N294" s="248">
        <v>59</v>
      </c>
    </row>
    <row r="295" spans="1:14" s="219" customFormat="1" ht="9" customHeight="1">
      <c r="A295" s="220" t="s">
        <v>78</v>
      </c>
      <c r="B295" s="219">
        <f t="shared" si="17"/>
        <v>2</v>
      </c>
      <c r="D295" s="219">
        <v>0</v>
      </c>
      <c r="E295" s="219">
        <v>0</v>
      </c>
      <c r="F295" s="219">
        <v>1</v>
      </c>
      <c r="G295" s="219">
        <v>1</v>
      </c>
      <c r="H295" s="219">
        <v>0</v>
      </c>
      <c r="I295" s="219">
        <v>0</v>
      </c>
      <c r="J295" s="219">
        <v>0</v>
      </c>
      <c r="K295" s="219">
        <v>0</v>
      </c>
      <c r="L295" s="219">
        <v>0</v>
      </c>
      <c r="M295" s="219">
        <v>0</v>
      </c>
      <c r="N295" s="249">
        <v>11</v>
      </c>
    </row>
    <row r="296" spans="1:14" s="219" customFormat="1" ht="9" customHeight="1">
      <c r="A296" s="220" t="s">
        <v>79</v>
      </c>
      <c r="B296" s="219">
        <f t="shared" si="17"/>
        <v>0</v>
      </c>
      <c r="D296" s="219">
        <v>0</v>
      </c>
      <c r="E296" s="219">
        <v>0</v>
      </c>
      <c r="F296" s="219">
        <v>0</v>
      </c>
      <c r="G296" s="219">
        <v>0</v>
      </c>
      <c r="H296" s="219">
        <v>0</v>
      </c>
      <c r="I296" s="219">
        <v>0</v>
      </c>
      <c r="J296" s="219">
        <v>0</v>
      </c>
      <c r="K296" s="219">
        <v>0</v>
      </c>
      <c r="L296" s="219">
        <v>0</v>
      </c>
      <c r="M296" s="219">
        <v>0</v>
      </c>
      <c r="N296" s="249">
        <v>0</v>
      </c>
    </row>
    <row r="297" spans="1:14" s="219" customFormat="1" ht="9" customHeight="1">
      <c r="A297" s="220" t="s">
        <v>80</v>
      </c>
      <c r="B297" s="219">
        <f t="shared" si="17"/>
        <v>0</v>
      </c>
      <c r="D297" s="219">
        <v>0</v>
      </c>
      <c r="E297" s="219">
        <v>0</v>
      </c>
      <c r="F297" s="219">
        <v>0</v>
      </c>
      <c r="G297" s="219">
        <v>0</v>
      </c>
      <c r="H297" s="219">
        <v>0</v>
      </c>
      <c r="I297" s="219">
        <v>0</v>
      </c>
      <c r="J297" s="219">
        <v>0</v>
      </c>
      <c r="K297" s="219">
        <v>0</v>
      </c>
      <c r="L297" s="219">
        <v>0</v>
      </c>
      <c r="M297" s="219">
        <v>0</v>
      </c>
      <c r="N297" s="249">
        <v>0</v>
      </c>
    </row>
    <row r="298" spans="1:14" s="219" customFormat="1" ht="9" customHeight="1">
      <c r="A298" s="225" t="s">
        <v>81</v>
      </c>
      <c r="B298" s="244">
        <f t="shared" si="17"/>
        <v>0</v>
      </c>
      <c r="C298" s="244"/>
      <c r="D298" s="244">
        <v>0</v>
      </c>
      <c r="E298" s="244">
        <v>0</v>
      </c>
      <c r="F298" s="244">
        <v>0</v>
      </c>
      <c r="G298" s="244">
        <v>0</v>
      </c>
      <c r="H298" s="244">
        <v>0</v>
      </c>
      <c r="I298" s="244">
        <v>0</v>
      </c>
      <c r="J298" s="244">
        <v>0</v>
      </c>
      <c r="K298" s="244">
        <v>0</v>
      </c>
      <c r="L298" s="244">
        <v>0</v>
      </c>
      <c r="M298" s="244">
        <v>0</v>
      </c>
      <c r="N298" s="248">
        <v>0</v>
      </c>
    </row>
    <row r="299" spans="1:14" s="219" customFormat="1" ht="9" customHeight="1">
      <c r="A299" s="253"/>
      <c r="B299" s="258"/>
      <c r="C299" s="258"/>
      <c r="D299" s="258"/>
      <c r="E299" s="258"/>
      <c r="F299" s="258"/>
      <c r="G299" s="258"/>
      <c r="H299" s="258"/>
      <c r="I299" s="258"/>
      <c r="J299" s="258"/>
      <c r="K299" s="258"/>
      <c r="L299" s="258"/>
      <c r="M299" s="258"/>
      <c r="N299" s="282"/>
    </row>
    <row r="300" spans="1:14" s="219" customFormat="1" ht="9" customHeight="1">
      <c r="A300" s="218">
        <v>2003</v>
      </c>
      <c r="N300" s="249"/>
    </row>
    <row r="301" spans="1:14" s="219" customFormat="1" ht="9" customHeight="1">
      <c r="A301" s="222" t="s">
        <v>102</v>
      </c>
      <c r="B301" s="222">
        <f>SUM(B303:B334)</f>
        <v>81</v>
      </c>
      <c r="D301" s="222">
        <f t="shared" ref="D301:N301" si="18">SUM(D303:D334)</f>
        <v>0</v>
      </c>
      <c r="E301" s="222">
        <f t="shared" si="18"/>
        <v>4</v>
      </c>
      <c r="F301" s="222">
        <f t="shared" si="18"/>
        <v>19</v>
      </c>
      <c r="G301" s="222">
        <f t="shared" si="18"/>
        <v>10</v>
      </c>
      <c r="H301" s="222">
        <f t="shared" si="18"/>
        <v>8</v>
      </c>
      <c r="I301" s="222">
        <f t="shared" si="18"/>
        <v>2</v>
      </c>
      <c r="J301" s="222">
        <f t="shared" si="18"/>
        <v>6</v>
      </c>
      <c r="K301" s="222">
        <f t="shared" si="18"/>
        <v>2</v>
      </c>
      <c r="L301" s="222">
        <f t="shared" si="18"/>
        <v>6</v>
      </c>
      <c r="M301" s="222">
        <f t="shared" si="18"/>
        <v>24</v>
      </c>
      <c r="N301" s="278">
        <f t="shared" si="18"/>
        <v>32845</v>
      </c>
    </row>
    <row r="302" spans="1:14" s="219" customFormat="1" ht="3.95" customHeight="1">
      <c r="A302" s="222"/>
      <c r="B302" s="222"/>
      <c r="D302" s="222"/>
      <c r="E302" s="222"/>
      <c r="F302" s="222"/>
      <c r="G302" s="222"/>
      <c r="H302" s="222"/>
      <c r="I302" s="222"/>
      <c r="J302" s="222"/>
      <c r="K302" s="222"/>
      <c r="L302" s="222"/>
      <c r="M302" s="222"/>
      <c r="N302" s="278"/>
    </row>
    <row r="303" spans="1:14" s="219" customFormat="1" ht="9" customHeight="1">
      <c r="A303" s="220" t="s">
        <v>50</v>
      </c>
      <c r="B303" s="219">
        <f t="shared" ref="B303:B334" si="19">SUM(D303:M303)</f>
        <v>0</v>
      </c>
      <c r="D303" s="219">
        <v>0</v>
      </c>
      <c r="E303" s="219">
        <v>0</v>
      </c>
      <c r="F303" s="219">
        <v>0</v>
      </c>
      <c r="G303" s="219">
        <v>0</v>
      </c>
      <c r="H303" s="219">
        <v>0</v>
      </c>
      <c r="I303" s="219">
        <v>0</v>
      </c>
      <c r="J303" s="219">
        <v>0</v>
      </c>
      <c r="K303" s="219">
        <v>0</v>
      </c>
      <c r="L303" s="219">
        <v>0</v>
      </c>
      <c r="M303" s="219">
        <v>0</v>
      </c>
      <c r="N303" s="228">
        <v>0</v>
      </c>
    </row>
    <row r="304" spans="1:14" s="219" customFormat="1" ht="9" customHeight="1">
      <c r="A304" s="220" t="s">
        <v>51</v>
      </c>
      <c r="B304" s="219">
        <f t="shared" si="19"/>
        <v>7</v>
      </c>
      <c r="D304" s="219">
        <v>0</v>
      </c>
      <c r="E304" s="219">
        <v>1</v>
      </c>
      <c r="F304" s="219">
        <v>3</v>
      </c>
      <c r="G304" s="219">
        <v>2</v>
      </c>
      <c r="H304" s="219">
        <v>1</v>
      </c>
      <c r="I304" s="219">
        <v>0</v>
      </c>
      <c r="J304" s="219">
        <v>0</v>
      </c>
      <c r="K304" s="219">
        <v>0</v>
      </c>
      <c r="L304" s="219">
        <v>0</v>
      </c>
      <c r="M304" s="219">
        <v>0</v>
      </c>
      <c r="N304" s="228">
        <v>38</v>
      </c>
    </row>
    <row r="305" spans="1:14" s="219" customFormat="1" ht="9" customHeight="1">
      <c r="A305" s="220" t="s">
        <v>52</v>
      </c>
      <c r="B305" s="219">
        <f t="shared" si="19"/>
        <v>2</v>
      </c>
      <c r="D305" s="219">
        <v>0</v>
      </c>
      <c r="E305" s="219">
        <v>0</v>
      </c>
      <c r="F305" s="219">
        <v>1</v>
      </c>
      <c r="G305" s="219">
        <v>0</v>
      </c>
      <c r="H305" s="219">
        <v>0</v>
      </c>
      <c r="I305" s="219">
        <v>0</v>
      </c>
      <c r="J305" s="219">
        <v>0</v>
      </c>
      <c r="K305" s="219">
        <v>0</v>
      </c>
      <c r="L305" s="219">
        <v>1</v>
      </c>
      <c r="M305" s="219">
        <v>0</v>
      </c>
      <c r="N305" s="228">
        <v>73</v>
      </c>
    </row>
    <row r="306" spans="1:14" s="219" customFormat="1" ht="9" customHeight="1">
      <c r="A306" s="225" t="s">
        <v>53</v>
      </c>
      <c r="B306" s="244">
        <f t="shared" si="19"/>
        <v>0</v>
      </c>
      <c r="C306" s="244"/>
      <c r="D306" s="244">
        <v>0</v>
      </c>
      <c r="E306" s="244">
        <v>0</v>
      </c>
      <c r="F306" s="244">
        <v>0</v>
      </c>
      <c r="G306" s="244">
        <v>0</v>
      </c>
      <c r="H306" s="244">
        <v>0</v>
      </c>
      <c r="I306" s="244">
        <v>0</v>
      </c>
      <c r="J306" s="244">
        <v>0</v>
      </c>
      <c r="K306" s="244">
        <v>0</v>
      </c>
      <c r="L306" s="244">
        <v>0</v>
      </c>
      <c r="M306" s="244">
        <v>0</v>
      </c>
      <c r="N306" s="331">
        <v>0</v>
      </c>
    </row>
    <row r="307" spans="1:14" s="219" customFormat="1" ht="9" customHeight="1">
      <c r="A307" s="220" t="s">
        <v>54</v>
      </c>
      <c r="B307" s="219">
        <f t="shared" si="19"/>
        <v>0</v>
      </c>
      <c r="D307" s="219">
        <v>0</v>
      </c>
      <c r="E307" s="219">
        <v>0</v>
      </c>
      <c r="F307" s="219">
        <v>0</v>
      </c>
      <c r="G307" s="219">
        <v>0</v>
      </c>
      <c r="H307" s="219">
        <v>0</v>
      </c>
      <c r="I307" s="219">
        <v>0</v>
      </c>
      <c r="J307" s="219">
        <v>0</v>
      </c>
      <c r="K307" s="219">
        <v>0</v>
      </c>
      <c r="L307" s="219">
        <v>0</v>
      </c>
      <c r="M307" s="219">
        <v>0</v>
      </c>
      <c r="N307" s="228">
        <v>0</v>
      </c>
    </row>
    <row r="308" spans="1:14" s="219" customFormat="1" ht="9" customHeight="1">
      <c r="A308" s="220" t="s">
        <v>55</v>
      </c>
      <c r="B308" s="219">
        <f t="shared" si="19"/>
        <v>0</v>
      </c>
      <c r="D308" s="219">
        <v>0</v>
      </c>
      <c r="E308" s="219">
        <v>0</v>
      </c>
      <c r="F308" s="219">
        <v>0</v>
      </c>
      <c r="G308" s="219">
        <v>0</v>
      </c>
      <c r="H308" s="219">
        <v>0</v>
      </c>
      <c r="I308" s="219">
        <v>0</v>
      </c>
      <c r="J308" s="219">
        <v>0</v>
      </c>
      <c r="K308" s="219">
        <v>0</v>
      </c>
      <c r="L308" s="219">
        <v>0</v>
      </c>
      <c r="M308" s="219">
        <v>0</v>
      </c>
      <c r="N308" s="228">
        <v>0</v>
      </c>
    </row>
    <row r="309" spans="1:14" s="219" customFormat="1" ht="9" customHeight="1">
      <c r="A309" s="220" t="s">
        <v>56</v>
      </c>
      <c r="B309" s="219">
        <f t="shared" si="19"/>
        <v>0</v>
      </c>
      <c r="D309" s="219">
        <v>0</v>
      </c>
      <c r="E309" s="219">
        <v>0</v>
      </c>
      <c r="F309" s="219">
        <v>0</v>
      </c>
      <c r="G309" s="219">
        <v>0</v>
      </c>
      <c r="H309" s="219">
        <v>0</v>
      </c>
      <c r="I309" s="219">
        <v>0</v>
      </c>
      <c r="J309" s="219">
        <v>0</v>
      </c>
      <c r="K309" s="219">
        <v>0</v>
      </c>
      <c r="L309" s="219">
        <v>0</v>
      </c>
      <c r="M309" s="219">
        <v>0</v>
      </c>
      <c r="N309" s="228">
        <v>0</v>
      </c>
    </row>
    <row r="310" spans="1:14" s="219" customFormat="1" ht="9" customHeight="1">
      <c r="A310" s="225" t="s">
        <v>57</v>
      </c>
      <c r="B310" s="244">
        <f t="shared" si="19"/>
        <v>0</v>
      </c>
      <c r="C310" s="244"/>
      <c r="D310" s="244">
        <v>0</v>
      </c>
      <c r="E310" s="244">
        <v>0</v>
      </c>
      <c r="F310" s="244">
        <v>0</v>
      </c>
      <c r="G310" s="244">
        <v>0</v>
      </c>
      <c r="H310" s="244">
        <v>0</v>
      </c>
      <c r="I310" s="244">
        <v>0</v>
      </c>
      <c r="J310" s="244">
        <v>0</v>
      </c>
      <c r="K310" s="244">
        <v>0</v>
      </c>
      <c r="L310" s="244">
        <v>0</v>
      </c>
      <c r="M310" s="244">
        <v>0</v>
      </c>
      <c r="N310" s="331">
        <v>0</v>
      </c>
    </row>
    <row r="311" spans="1:14" s="219" customFormat="1" ht="9" customHeight="1">
      <c r="A311" s="220" t="s">
        <v>58</v>
      </c>
      <c r="B311" s="219">
        <f t="shared" si="19"/>
        <v>29</v>
      </c>
      <c r="D311" s="219">
        <v>0</v>
      </c>
      <c r="E311" s="219">
        <v>0</v>
      </c>
      <c r="F311" s="219">
        <v>3</v>
      </c>
      <c r="G311" s="219">
        <v>4</v>
      </c>
      <c r="H311" s="219">
        <v>0</v>
      </c>
      <c r="I311" s="219">
        <v>0</v>
      </c>
      <c r="J311" s="219">
        <v>3</v>
      </c>
      <c r="K311" s="219">
        <v>0</v>
      </c>
      <c r="L311" s="219">
        <v>0</v>
      </c>
      <c r="M311" s="219">
        <v>19</v>
      </c>
      <c r="N311" s="228">
        <v>29714</v>
      </c>
    </row>
    <row r="312" spans="1:14" s="219" customFormat="1" ht="9" customHeight="1">
      <c r="A312" s="220" t="s">
        <v>59</v>
      </c>
      <c r="B312" s="219">
        <f t="shared" si="19"/>
        <v>0</v>
      </c>
      <c r="D312" s="219">
        <v>0</v>
      </c>
      <c r="E312" s="219">
        <v>0</v>
      </c>
      <c r="F312" s="219">
        <v>0</v>
      </c>
      <c r="G312" s="219">
        <v>0</v>
      </c>
      <c r="H312" s="219">
        <v>0</v>
      </c>
      <c r="I312" s="219">
        <v>0</v>
      </c>
      <c r="J312" s="219">
        <v>0</v>
      </c>
      <c r="K312" s="219">
        <v>0</v>
      </c>
      <c r="L312" s="219">
        <v>0</v>
      </c>
      <c r="M312" s="219">
        <v>0</v>
      </c>
      <c r="N312" s="228">
        <v>0</v>
      </c>
    </row>
    <row r="313" spans="1:14" s="219" customFormat="1" ht="9" customHeight="1">
      <c r="A313" s="220" t="s">
        <v>60</v>
      </c>
      <c r="B313" s="219">
        <f t="shared" si="19"/>
        <v>0</v>
      </c>
      <c r="D313" s="219">
        <v>0</v>
      </c>
      <c r="E313" s="219">
        <v>0</v>
      </c>
      <c r="F313" s="219">
        <v>0</v>
      </c>
      <c r="G313" s="219">
        <v>0</v>
      </c>
      <c r="H313" s="219">
        <v>0</v>
      </c>
      <c r="I313" s="219">
        <v>0</v>
      </c>
      <c r="J313" s="219">
        <v>0</v>
      </c>
      <c r="K313" s="219">
        <v>0</v>
      </c>
      <c r="L313" s="219">
        <v>0</v>
      </c>
      <c r="M313" s="219">
        <v>0</v>
      </c>
      <c r="N313" s="228">
        <v>0</v>
      </c>
    </row>
    <row r="314" spans="1:14" s="219" customFormat="1" ht="9" customHeight="1">
      <c r="A314" s="225" t="s">
        <v>61</v>
      </c>
      <c r="B314" s="244">
        <f t="shared" si="19"/>
        <v>1</v>
      </c>
      <c r="C314" s="244"/>
      <c r="D314" s="244">
        <v>0</v>
      </c>
      <c r="E314" s="244">
        <v>0</v>
      </c>
      <c r="F314" s="244">
        <v>0</v>
      </c>
      <c r="G314" s="244">
        <v>1</v>
      </c>
      <c r="H314" s="244">
        <v>0</v>
      </c>
      <c r="I314" s="244">
        <v>0</v>
      </c>
      <c r="J314" s="244">
        <v>0</v>
      </c>
      <c r="K314" s="244">
        <v>0</v>
      </c>
      <c r="L314" s="244">
        <v>0</v>
      </c>
      <c r="M314" s="244">
        <v>0</v>
      </c>
      <c r="N314" s="331">
        <v>7</v>
      </c>
    </row>
    <row r="315" spans="1:14" s="219" customFormat="1" ht="9" customHeight="1">
      <c r="A315" s="220" t="s">
        <v>62</v>
      </c>
      <c r="B315" s="219">
        <f t="shared" si="19"/>
        <v>0</v>
      </c>
      <c r="D315" s="219">
        <v>0</v>
      </c>
      <c r="E315" s="219">
        <v>0</v>
      </c>
      <c r="F315" s="219">
        <v>0</v>
      </c>
      <c r="G315" s="219">
        <v>0</v>
      </c>
      <c r="H315" s="219">
        <v>0</v>
      </c>
      <c r="I315" s="219">
        <v>0</v>
      </c>
      <c r="J315" s="219">
        <v>0</v>
      </c>
      <c r="K315" s="219">
        <v>0</v>
      </c>
      <c r="L315" s="219">
        <v>0</v>
      </c>
      <c r="M315" s="219">
        <v>0</v>
      </c>
      <c r="N315" s="228">
        <v>0</v>
      </c>
    </row>
    <row r="316" spans="1:14" s="219" customFormat="1" ht="9" customHeight="1">
      <c r="A316" s="220" t="s">
        <v>63</v>
      </c>
      <c r="B316" s="219">
        <f t="shared" si="19"/>
        <v>34</v>
      </c>
      <c r="D316" s="219">
        <v>0</v>
      </c>
      <c r="E316" s="219">
        <v>2</v>
      </c>
      <c r="F316" s="219">
        <v>11</v>
      </c>
      <c r="G316" s="219">
        <v>3</v>
      </c>
      <c r="H316" s="219">
        <v>4</v>
      </c>
      <c r="I316" s="219">
        <v>2</v>
      </c>
      <c r="J316" s="219">
        <v>2</v>
      </c>
      <c r="K316" s="219">
        <v>2</v>
      </c>
      <c r="L316" s="219">
        <v>4</v>
      </c>
      <c r="M316" s="219">
        <v>4</v>
      </c>
      <c r="N316" s="228">
        <v>2765</v>
      </c>
    </row>
    <row r="317" spans="1:14" s="219" customFormat="1" ht="9" customHeight="1">
      <c r="A317" s="220" t="s">
        <v>64</v>
      </c>
      <c r="B317" s="219">
        <f t="shared" si="19"/>
        <v>0</v>
      </c>
      <c r="D317" s="219">
        <v>0</v>
      </c>
      <c r="E317" s="219">
        <v>0</v>
      </c>
      <c r="F317" s="219">
        <v>0</v>
      </c>
      <c r="G317" s="219">
        <v>0</v>
      </c>
      <c r="H317" s="219">
        <v>0</v>
      </c>
      <c r="I317" s="219">
        <v>0</v>
      </c>
      <c r="J317" s="219">
        <v>0</v>
      </c>
      <c r="K317" s="219">
        <v>0</v>
      </c>
      <c r="L317" s="219">
        <v>0</v>
      </c>
      <c r="M317" s="219">
        <v>0</v>
      </c>
      <c r="N317" s="228">
        <v>0</v>
      </c>
    </row>
    <row r="318" spans="1:14" s="219" customFormat="1" ht="9" customHeight="1">
      <c r="A318" s="225" t="s">
        <v>65</v>
      </c>
      <c r="B318" s="244">
        <f t="shared" si="19"/>
        <v>1</v>
      </c>
      <c r="C318" s="244"/>
      <c r="D318" s="244">
        <v>0</v>
      </c>
      <c r="E318" s="244">
        <v>0</v>
      </c>
      <c r="F318" s="244">
        <v>0</v>
      </c>
      <c r="G318" s="244">
        <v>0</v>
      </c>
      <c r="H318" s="244">
        <v>0</v>
      </c>
      <c r="I318" s="244">
        <v>0</v>
      </c>
      <c r="J318" s="244">
        <v>0</v>
      </c>
      <c r="K318" s="244">
        <v>0</v>
      </c>
      <c r="L318" s="244">
        <v>1</v>
      </c>
      <c r="M318" s="244">
        <v>0</v>
      </c>
      <c r="N318" s="331">
        <v>73</v>
      </c>
    </row>
    <row r="319" spans="1:14" s="219" customFormat="1" ht="9" customHeight="1">
      <c r="A319" s="220" t="s">
        <v>66</v>
      </c>
      <c r="B319" s="219">
        <f t="shared" si="19"/>
        <v>0</v>
      </c>
      <c r="D319" s="219">
        <v>0</v>
      </c>
      <c r="E319" s="219">
        <v>0</v>
      </c>
      <c r="F319" s="219">
        <v>0</v>
      </c>
      <c r="G319" s="219">
        <v>0</v>
      </c>
      <c r="H319" s="219">
        <v>0</v>
      </c>
      <c r="I319" s="219">
        <v>0</v>
      </c>
      <c r="J319" s="219">
        <v>0</v>
      </c>
      <c r="K319" s="219">
        <v>0</v>
      </c>
      <c r="L319" s="219">
        <v>0</v>
      </c>
      <c r="M319" s="219">
        <v>0</v>
      </c>
      <c r="N319" s="228">
        <v>0</v>
      </c>
    </row>
    <row r="320" spans="1:14" s="219" customFormat="1" ht="9" customHeight="1">
      <c r="A320" s="220" t="s">
        <v>67</v>
      </c>
      <c r="B320" s="219">
        <f t="shared" si="19"/>
        <v>0</v>
      </c>
      <c r="D320" s="219">
        <v>0</v>
      </c>
      <c r="E320" s="219">
        <v>0</v>
      </c>
      <c r="F320" s="219">
        <v>0</v>
      </c>
      <c r="G320" s="219">
        <v>0</v>
      </c>
      <c r="H320" s="219">
        <v>0</v>
      </c>
      <c r="I320" s="219">
        <v>0</v>
      </c>
      <c r="J320" s="219">
        <v>0</v>
      </c>
      <c r="K320" s="219">
        <v>0</v>
      </c>
      <c r="L320" s="219">
        <v>0</v>
      </c>
      <c r="M320" s="219">
        <v>0</v>
      </c>
      <c r="N320" s="228">
        <v>0</v>
      </c>
    </row>
    <row r="321" spans="1:14" s="219" customFormat="1" ht="9" customHeight="1">
      <c r="A321" s="220" t="s">
        <v>68</v>
      </c>
      <c r="B321" s="219">
        <f t="shared" si="19"/>
        <v>0</v>
      </c>
      <c r="D321" s="219">
        <v>0</v>
      </c>
      <c r="E321" s="219">
        <v>0</v>
      </c>
      <c r="F321" s="219">
        <v>0</v>
      </c>
      <c r="G321" s="219">
        <v>0</v>
      </c>
      <c r="H321" s="219">
        <v>0</v>
      </c>
      <c r="I321" s="219">
        <v>0</v>
      </c>
      <c r="J321" s="219">
        <v>0</v>
      </c>
      <c r="K321" s="219">
        <v>0</v>
      </c>
      <c r="L321" s="219">
        <v>0</v>
      </c>
      <c r="M321" s="219">
        <v>0</v>
      </c>
      <c r="N321" s="228">
        <v>0</v>
      </c>
    </row>
    <row r="322" spans="1:14" s="219" customFormat="1" ht="9" customHeight="1">
      <c r="A322" s="225" t="s">
        <v>69</v>
      </c>
      <c r="B322" s="244">
        <f t="shared" si="19"/>
        <v>0</v>
      </c>
      <c r="C322" s="244"/>
      <c r="D322" s="244">
        <v>0</v>
      </c>
      <c r="E322" s="244">
        <v>0</v>
      </c>
      <c r="F322" s="244">
        <v>0</v>
      </c>
      <c r="G322" s="244">
        <v>0</v>
      </c>
      <c r="H322" s="244">
        <v>0</v>
      </c>
      <c r="I322" s="244">
        <v>0</v>
      </c>
      <c r="J322" s="244">
        <v>0</v>
      </c>
      <c r="K322" s="244">
        <v>0</v>
      </c>
      <c r="L322" s="244">
        <v>0</v>
      </c>
      <c r="M322" s="244">
        <v>0</v>
      </c>
      <c r="N322" s="331">
        <v>0</v>
      </c>
    </row>
    <row r="323" spans="1:14" s="219" customFormat="1" ht="9" customHeight="1">
      <c r="A323" s="220" t="s">
        <v>70</v>
      </c>
      <c r="B323" s="219">
        <f t="shared" si="19"/>
        <v>0</v>
      </c>
      <c r="D323" s="219">
        <v>0</v>
      </c>
      <c r="E323" s="219">
        <v>0</v>
      </c>
      <c r="F323" s="219">
        <v>0</v>
      </c>
      <c r="G323" s="219">
        <v>0</v>
      </c>
      <c r="H323" s="219">
        <v>0</v>
      </c>
      <c r="I323" s="219">
        <v>0</v>
      </c>
      <c r="J323" s="219">
        <v>0</v>
      </c>
      <c r="K323" s="219">
        <v>0</v>
      </c>
      <c r="L323" s="219">
        <v>0</v>
      </c>
      <c r="M323" s="219">
        <v>0</v>
      </c>
      <c r="N323" s="228">
        <v>0</v>
      </c>
    </row>
    <row r="324" spans="1:14" s="219" customFormat="1" ht="9" customHeight="1">
      <c r="A324" s="220" t="s">
        <v>71</v>
      </c>
      <c r="B324" s="219">
        <f t="shared" si="19"/>
        <v>0</v>
      </c>
      <c r="D324" s="219">
        <v>0</v>
      </c>
      <c r="E324" s="219">
        <v>0</v>
      </c>
      <c r="F324" s="219">
        <v>0</v>
      </c>
      <c r="G324" s="219">
        <v>0</v>
      </c>
      <c r="H324" s="219">
        <v>0</v>
      </c>
      <c r="I324" s="219">
        <v>0</v>
      </c>
      <c r="J324" s="219">
        <v>0</v>
      </c>
      <c r="K324" s="219">
        <v>0</v>
      </c>
      <c r="L324" s="219">
        <v>0</v>
      </c>
      <c r="M324" s="219">
        <v>0</v>
      </c>
      <c r="N324" s="228">
        <v>0</v>
      </c>
    </row>
    <row r="325" spans="1:14" s="219" customFormat="1" ht="9" customHeight="1">
      <c r="A325" s="220" t="s">
        <v>72</v>
      </c>
      <c r="B325" s="219">
        <f t="shared" si="19"/>
        <v>0</v>
      </c>
      <c r="D325" s="219">
        <v>0</v>
      </c>
      <c r="E325" s="219">
        <v>0</v>
      </c>
      <c r="F325" s="219">
        <v>0</v>
      </c>
      <c r="G325" s="219">
        <v>0</v>
      </c>
      <c r="H325" s="219">
        <v>0</v>
      </c>
      <c r="I325" s="219">
        <v>0</v>
      </c>
      <c r="J325" s="219">
        <v>0</v>
      </c>
      <c r="K325" s="219">
        <v>0</v>
      </c>
      <c r="L325" s="219">
        <v>0</v>
      </c>
      <c r="M325" s="219">
        <v>0</v>
      </c>
      <c r="N325" s="228">
        <v>0</v>
      </c>
    </row>
    <row r="326" spans="1:14" s="219" customFormat="1" ht="9" customHeight="1">
      <c r="A326" s="225" t="s">
        <v>73</v>
      </c>
      <c r="B326" s="244">
        <f t="shared" si="19"/>
        <v>0</v>
      </c>
      <c r="C326" s="244"/>
      <c r="D326" s="244">
        <v>0</v>
      </c>
      <c r="E326" s="244">
        <v>0</v>
      </c>
      <c r="F326" s="244">
        <v>0</v>
      </c>
      <c r="G326" s="244">
        <v>0</v>
      </c>
      <c r="H326" s="244">
        <v>0</v>
      </c>
      <c r="I326" s="244">
        <v>0</v>
      </c>
      <c r="J326" s="244">
        <v>0</v>
      </c>
      <c r="K326" s="244">
        <v>0</v>
      </c>
      <c r="L326" s="244">
        <v>0</v>
      </c>
      <c r="M326" s="244">
        <v>0</v>
      </c>
      <c r="N326" s="331">
        <v>0</v>
      </c>
    </row>
    <row r="327" spans="1:14" s="219" customFormat="1" ht="9" customHeight="1">
      <c r="A327" s="220" t="s">
        <v>74</v>
      </c>
      <c r="B327" s="219">
        <f t="shared" si="19"/>
        <v>0</v>
      </c>
      <c r="D327" s="219">
        <v>0</v>
      </c>
      <c r="E327" s="219">
        <v>0</v>
      </c>
      <c r="F327" s="219">
        <v>0</v>
      </c>
      <c r="G327" s="219">
        <v>0</v>
      </c>
      <c r="H327" s="219">
        <v>0</v>
      </c>
      <c r="I327" s="219">
        <v>0</v>
      </c>
      <c r="J327" s="219">
        <v>0</v>
      </c>
      <c r="K327" s="219">
        <v>0</v>
      </c>
      <c r="L327" s="219">
        <v>0</v>
      </c>
      <c r="M327" s="219">
        <v>0</v>
      </c>
      <c r="N327" s="228">
        <v>0</v>
      </c>
    </row>
    <row r="328" spans="1:14" s="219" customFormat="1" ht="9" customHeight="1">
      <c r="A328" s="220" t="s">
        <v>75</v>
      </c>
      <c r="B328" s="219">
        <f t="shared" si="19"/>
        <v>6</v>
      </c>
      <c r="D328" s="219">
        <v>0</v>
      </c>
      <c r="E328" s="219">
        <v>1</v>
      </c>
      <c r="F328" s="219">
        <v>1</v>
      </c>
      <c r="G328" s="219">
        <v>0</v>
      </c>
      <c r="H328" s="219">
        <v>2</v>
      </c>
      <c r="I328" s="219">
        <v>0</v>
      </c>
      <c r="J328" s="219">
        <v>1</v>
      </c>
      <c r="K328" s="219">
        <v>0</v>
      </c>
      <c r="L328" s="219">
        <v>0</v>
      </c>
      <c r="M328" s="219">
        <v>1</v>
      </c>
      <c r="N328" s="228">
        <v>160</v>
      </c>
    </row>
    <row r="329" spans="1:14" s="219" customFormat="1" ht="9" customHeight="1">
      <c r="A329" s="220" t="s">
        <v>76</v>
      </c>
      <c r="B329" s="219">
        <f t="shared" si="19"/>
        <v>0</v>
      </c>
      <c r="D329" s="219">
        <v>0</v>
      </c>
      <c r="E329" s="219">
        <v>0</v>
      </c>
      <c r="F329" s="219">
        <v>0</v>
      </c>
      <c r="G329" s="219">
        <v>0</v>
      </c>
      <c r="H329" s="219">
        <v>0</v>
      </c>
      <c r="I329" s="219">
        <v>0</v>
      </c>
      <c r="J329" s="219">
        <v>0</v>
      </c>
      <c r="K329" s="219">
        <v>0</v>
      </c>
      <c r="L329" s="219">
        <v>0</v>
      </c>
      <c r="M329" s="219">
        <v>0</v>
      </c>
      <c r="N329" s="228">
        <v>0</v>
      </c>
    </row>
    <row r="330" spans="1:14" s="219" customFormat="1" ht="9" customHeight="1">
      <c r="A330" s="225" t="s">
        <v>77</v>
      </c>
      <c r="B330" s="244">
        <f t="shared" si="19"/>
        <v>0</v>
      </c>
      <c r="C330" s="244"/>
      <c r="D330" s="244">
        <v>0</v>
      </c>
      <c r="E330" s="244">
        <v>0</v>
      </c>
      <c r="F330" s="244">
        <v>0</v>
      </c>
      <c r="G330" s="244">
        <v>0</v>
      </c>
      <c r="H330" s="244">
        <v>0</v>
      </c>
      <c r="I330" s="244">
        <v>0</v>
      </c>
      <c r="J330" s="244">
        <v>0</v>
      </c>
      <c r="K330" s="244">
        <v>0</v>
      </c>
      <c r="L330" s="244">
        <v>0</v>
      </c>
      <c r="M330" s="244">
        <v>0</v>
      </c>
      <c r="N330" s="331">
        <v>0</v>
      </c>
    </row>
    <row r="331" spans="1:14" s="219" customFormat="1" ht="9" customHeight="1">
      <c r="A331" s="220" t="s">
        <v>78</v>
      </c>
      <c r="B331" s="219">
        <f t="shared" si="19"/>
        <v>1</v>
      </c>
      <c r="D331" s="219">
        <v>0</v>
      </c>
      <c r="E331" s="219">
        <v>0</v>
      </c>
      <c r="F331" s="219">
        <v>0</v>
      </c>
      <c r="G331" s="219">
        <v>0</v>
      </c>
      <c r="H331" s="219">
        <v>1</v>
      </c>
      <c r="I331" s="219">
        <v>0</v>
      </c>
      <c r="J331" s="219">
        <v>0</v>
      </c>
      <c r="K331" s="219">
        <v>0</v>
      </c>
      <c r="L331" s="219">
        <v>0</v>
      </c>
      <c r="M331" s="219">
        <v>0</v>
      </c>
      <c r="N331" s="228">
        <v>15</v>
      </c>
    </row>
    <row r="332" spans="1:14" s="219" customFormat="1" ht="9" customHeight="1">
      <c r="A332" s="220" t="s">
        <v>79</v>
      </c>
      <c r="B332" s="219">
        <f t="shared" si="19"/>
        <v>0</v>
      </c>
      <c r="D332" s="219">
        <v>0</v>
      </c>
      <c r="E332" s="219">
        <v>0</v>
      </c>
      <c r="F332" s="219">
        <v>0</v>
      </c>
      <c r="G332" s="219">
        <v>0</v>
      </c>
      <c r="H332" s="219">
        <v>0</v>
      </c>
      <c r="I332" s="219">
        <v>0</v>
      </c>
      <c r="J332" s="219">
        <v>0</v>
      </c>
      <c r="K332" s="219">
        <v>0</v>
      </c>
      <c r="L332" s="219">
        <v>0</v>
      </c>
      <c r="M332" s="219">
        <v>0</v>
      </c>
      <c r="N332" s="228">
        <v>0</v>
      </c>
    </row>
    <row r="333" spans="1:14" s="219" customFormat="1" ht="9" customHeight="1">
      <c r="A333" s="220" t="s">
        <v>80</v>
      </c>
      <c r="B333" s="219">
        <f t="shared" si="19"/>
        <v>0</v>
      </c>
      <c r="D333" s="219">
        <v>0</v>
      </c>
      <c r="E333" s="219">
        <v>0</v>
      </c>
      <c r="F333" s="219">
        <v>0</v>
      </c>
      <c r="G333" s="219">
        <v>0</v>
      </c>
      <c r="H333" s="219">
        <v>0</v>
      </c>
      <c r="I333" s="219">
        <v>0</v>
      </c>
      <c r="J333" s="219">
        <v>0</v>
      </c>
      <c r="K333" s="219">
        <v>0</v>
      </c>
      <c r="L333" s="219">
        <v>0</v>
      </c>
      <c r="M333" s="219">
        <v>0</v>
      </c>
      <c r="N333" s="228">
        <v>0</v>
      </c>
    </row>
    <row r="334" spans="1:14" s="219" customFormat="1" ht="9" customHeight="1">
      <c r="A334" s="225" t="s">
        <v>81</v>
      </c>
      <c r="B334" s="244">
        <f t="shared" si="19"/>
        <v>0</v>
      </c>
      <c r="C334" s="244"/>
      <c r="D334" s="244">
        <v>0</v>
      </c>
      <c r="E334" s="244">
        <v>0</v>
      </c>
      <c r="F334" s="244">
        <v>0</v>
      </c>
      <c r="G334" s="244">
        <v>0</v>
      </c>
      <c r="H334" s="244">
        <v>0</v>
      </c>
      <c r="I334" s="244">
        <v>0</v>
      </c>
      <c r="J334" s="244">
        <v>0</v>
      </c>
      <c r="K334" s="244">
        <v>0</v>
      </c>
      <c r="L334" s="244">
        <v>0</v>
      </c>
      <c r="M334" s="244">
        <v>0</v>
      </c>
      <c r="N334" s="331">
        <v>0</v>
      </c>
    </row>
    <row r="335" spans="1:14" s="219" customFormat="1" ht="9" customHeight="1">
      <c r="A335" s="253"/>
      <c r="B335" s="258"/>
      <c r="C335" s="258"/>
      <c r="D335" s="258"/>
      <c r="E335" s="258"/>
      <c r="F335" s="258"/>
      <c r="G335" s="258"/>
      <c r="H335" s="258"/>
      <c r="I335" s="258"/>
      <c r="J335" s="258"/>
      <c r="K335" s="258"/>
      <c r="L335" s="258"/>
      <c r="M335" s="258"/>
      <c r="N335" s="393"/>
    </row>
    <row r="336" spans="1:14" s="219" customFormat="1" ht="9" customHeight="1">
      <c r="A336" s="218">
        <v>2004</v>
      </c>
      <c r="N336" s="249"/>
    </row>
    <row r="337" spans="1:14" s="219" customFormat="1" ht="9" customHeight="1">
      <c r="A337" s="222" t="s">
        <v>102</v>
      </c>
      <c r="B337" s="222">
        <f>SUM(B339:B370)</f>
        <v>72</v>
      </c>
      <c r="D337" s="222">
        <f t="shared" ref="D337:N337" si="20">SUM(D339:D370)</f>
        <v>11</v>
      </c>
      <c r="E337" s="222">
        <f t="shared" si="20"/>
        <v>3</v>
      </c>
      <c r="F337" s="222">
        <f t="shared" si="20"/>
        <v>11</v>
      </c>
      <c r="G337" s="222">
        <f t="shared" si="20"/>
        <v>14</v>
      </c>
      <c r="H337" s="222">
        <f t="shared" si="20"/>
        <v>3</v>
      </c>
      <c r="I337" s="222">
        <f t="shared" si="20"/>
        <v>1</v>
      </c>
      <c r="J337" s="222">
        <f t="shared" si="20"/>
        <v>3</v>
      </c>
      <c r="K337" s="222">
        <f t="shared" si="20"/>
        <v>4</v>
      </c>
      <c r="L337" s="222">
        <f t="shared" si="20"/>
        <v>7</v>
      </c>
      <c r="M337" s="222">
        <f t="shared" si="20"/>
        <v>15</v>
      </c>
      <c r="N337" s="288">
        <f t="shared" si="20"/>
        <v>12823</v>
      </c>
    </row>
    <row r="338" spans="1:14" s="219" customFormat="1" ht="3.95" customHeight="1">
      <c r="A338" s="222"/>
      <c r="B338" s="222"/>
      <c r="D338" s="222"/>
      <c r="E338" s="222"/>
      <c r="F338" s="222"/>
      <c r="G338" s="222"/>
      <c r="H338" s="222"/>
      <c r="I338" s="222"/>
      <c r="J338" s="222"/>
      <c r="K338" s="222"/>
      <c r="L338" s="222"/>
      <c r="M338" s="222"/>
      <c r="N338" s="278"/>
    </row>
    <row r="339" spans="1:14" s="219" customFormat="1" ht="9" customHeight="1">
      <c r="A339" s="220" t="s">
        <v>50</v>
      </c>
      <c r="B339" s="219">
        <f t="shared" ref="B339:B370" si="21">SUM(D339:M339)</f>
        <v>1</v>
      </c>
      <c r="D339" s="219">
        <v>1</v>
      </c>
      <c r="E339" s="219">
        <v>0</v>
      </c>
      <c r="F339" s="219">
        <v>0</v>
      </c>
      <c r="G339" s="219">
        <v>0</v>
      </c>
      <c r="H339" s="219">
        <v>0</v>
      </c>
      <c r="I339" s="219">
        <v>0</v>
      </c>
      <c r="J339" s="219">
        <v>0</v>
      </c>
      <c r="K339" s="219">
        <v>0</v>
      </c>
      <c r="L339" s="219">
        <v>0</v>
      </c>
      <c r="M339" s="219">
        <v>0</v>
      </c>
      <c r="N339" s="228">
        <v>1</v>
      </c>
    </row>
    <row r="340" spans="1:14" s="219" customFormat="1" ht="9" customHeight="1">
      <c r="A340" s="220" t="s">
        <v>51</v>
      </c>
      <c r="B340" s="219">
        <f t="shared" si="21"/>
        <v>10</v>
      </c>
      <c r="D340" s="219">
        <v>4</v>
      </c>
      <c r="E340" s="219">
        <v>0</v>
      </c>
      <c r="F340" s="219">
        <v>0</v>
      </c>
      <c r="G340" s="219">
        <v>3</v>
      </c>
      <c r="H340" s="219">
        <v>0</v>
      </c>
      <c r="I340" s="219">
        <v>0</v>
      </c>
      <c r="J340" s="219">
        <v>1</v>
      </c>
      <c r="K340" s="219">
        <v>0</v>
      </c>
      <c r="L340" s="219">
        <v>2</v>
      </c>
      <c r="M340" s="219">
        <v>0</v>
      </c>
      <c r="N340" s="228">
        <v>160</v>
      </c>
    </row>
    <row r="341" spans="1:14" s="219" customFormat="1" ht="9" customHeight="1">
      <c r="A341" s="220" t="s">
        <v>52</v>
      </c>
      <c r="B341" s="219">
        <f t="shared" si="21"/>
        <v>1</v>
      </c>
      <c r="D341" s="219">
        <v>1</v>
      </c>
      <c r="E341" s="219">
        <v>0</v>
      </c>
      <c r="F341" s="219">
        <v>0</v>
      </c>
      <c r="G341" s="219">
        <v>0</v>
      </c>
      <c r="H341" s="219">
        <v>0</v>
      </c>
      <c r="I341" s="219">
        <v>0</v>
      </c>
      <c r="J341" s="219">
        <v>0</v>
      </c>
      <c r="K341" s="219">
        <v>0</v>
      </c>
      <c r="L341" s="219">
        <v>0</v>
      </c>
      <c r="M341" s="219">
        <v>0</v>
      </c>
      <c r="N341" s="228">
        <v>1</v>
      </c>
    </row>
    <row r="342" spans="1:14" s="219" customFormat="1" ht="9" customHeight="1">
      <c r="A342" s="225" t="s">
        <v>53</v>
      </c>
      <c r="B342" s="244">
        <f t="shared" si="21"/>
        <v>1</v>
      </c>
      <c r="C342" s="244"/>
      <c r="D342" s="244">
        <v>0</v>
      </c>
      <c r="E342" s="244">
        <v>0</v>
      </c>
      <c r="F342" s="244">
        <v>1</v>
      </c>
      <c r="G342" s="244">
        <v>0</v>
      </c>
      <c r="H342" s="244">
        <v>0</v>
      </c>
      <c r="I342" s="244">
        <v>0</v>
      </c>
      <c r="J342" s="244">
        <v>0</v>
      </c>
      <c r="K342" s="244">
        <v>0</v>
      </c>
      <c r="L342" s="244">
        <v>0</v>
      </c>
      <c r="M342" s="244">
        <v>0</v>
      </c>
      <c r="N342" s="331">
        <v>5</v>
      </c>
    </row>
    <row r="343" spans="1:14" s="219" customFormat="1" ht="9" customHeight="1">
      <c r="A343" s="220" t="s">
        <v>54</v>
      </c>
      <c r="B343" s="219">
        <f t="shared" si="21"/>
        <v>0</v>
      </c>
      <c r="D343" s="219">
        <v>0</v>
      </c>
      <c r="E343" s="219">
        <v>0</v>
      </c>
      <c r="F343" s="219">
        <v>0</v>
      </c>
      <c r="G343" s="219">
        <v>0</v>
      </c>
      <c r="H343" s="219">
        <v>0</v>
      </c>
      <c r="I343" s="219">
        <v>0</v>
      </c>
      <c r="J343" s="219">
        <v>0</v>
      </c>
      <c r="K343" s="219">
        <v>0</v>
      </c>
      <c r="L343" s="219">
        <v>0</v>
      </c>
      <c r="M343" s="219">
        <v>0</v>
      </c>
      <c r="N343" s="228">
        <v>0</v>
      </c>
    </row>
    <row r="344" spans="1:14" s="219" customFormat="1" ht="9" customHeight="1">
      <c r="A344" s="220" t="s">
        <v>55</v>
      </c>
      <c r="B344" s="219">
        <f t="shared" si="21"/>
        <v>0</v>
      </c>
      <c r="D344" s="219">
        <v>0</v>
      </c>
      <c r="E344" s="219">
        <v>0</v>
      </c>
      <c r="F344" s="219">
        <v>0</v>
      </c>
      <c r="G344" s="219">
        <v>0</v>
      </c>
      <c r="H344" s="219">
        <v>0</v>
      </c>
      <c r="I344" s="219">
        <v>0</v>
      </c>
      <c r="J344" s="219">
        <v>0</v>
      </c>
      <c r="K344" s="219">
        <v>0</v>
      </c>
      <c r="L344" s="219">
        <v>0</v>
      </c>
      <c r="M344" s="219">
        <v>0</v>
      </c>
      <c r="N344" s="228">
        <v>0</v>
      </c>
    </row>
    <row r="345" spans="1:14" s="219" customFormat="1" ht="9" customHeight="1">
      <c r="A345" s="220" t="s">
        <v>56</v>
      </c>
      <c r="B345" s="219">
        <f t="shared" si="21"/>
        <v>0</v>
      </c>
      <c r="D345" s="219">
        <v>0</v>
      </c>
      <c r="E345" s="219">
        <v>0</v>
      </c>
      <c r="F345" s="219">
        <v>0</v>
      </c>
      <c r="G345" s="219">
        <v>0</v>
      </c>
      <c r="H345" s="219">
        <v>0</v>
      </c>
      <c r="I345" s="219">
        <v>0</v>
      </c>
      <c r="J345" s="219">
        <v>0</v>
      </c>
      <c r="K345" s="219">
        <v>0</v>
      </c>
      <c r="L345" s="219">
        <v>0</v>
      </c>
      <c r="M345" s="219">
        <v>0</v>
      </c>
      <c r="N345" s="228">
        <v>0</v>
      </c>
    </row>
    <row r="346" spans="1:14" s="219" customFormat="1" ht="9" customHeight="1">
      <c r="A346" s="225" t="s">
        <v>57</v>
      </c>
      <c r="B346" s="244">
        <f t="shared" si="21"/>
        <v>0</v>
      </c>
      <c r="C346" s="244"/>
      <c r="D346" s="244">
        <v>0</v>
      </c>
      <c r="E346" s="244">
        <v>0</v>
      </c>
      <c r="F346" s="244">
        <v>0</v>
      </c>
      <c r="G346" s="244">
        <v>0</v>
      </c>
      <c r="H346" s="244">
        <v>0</v>
      </c>
      <c r="I346" s="244">
        <v>0</v>
      </c>
      <c r="J346" s="244">
        <v>0</v>
      </c>
      <c r="K346" s="244">
        <v>0</v>
      </c>
      <c r="L346" s="244">
        <v>0</v>
      </c>
      <c r="M346" s="244">
        <v>0</v>
      </c>
      <c r="N346" s="331">
        <v>0</v>
      </c>
    </row>
    <row r="347" spans="1:14" s="219" customFormat="1" ht="9" customHeight="1">
      <c r="A347" s="220" t="s">
        <v>58</v>
      </c>
      <c r="B347" s="219">
        <f t="shared" si="21"/>
        <v>14</v>
      </c>
      <c r="D347" s="219">
        <v>0</v>
      </c>
      <c r="E347" s="219">
        <v>0</v>
      </c>
      <c r="F347" s="219">
        <v>1</v>
      </c>
      <c r="G347" s="219">
        <v>1</v>
      </c>
      <c r="H347" s="219">
        <v>0</v>
      </c>
      <c r="I347" s="219">
        <v>1</v>
      </c>
      <c r="J347" s="219">
        <v>0</v>
      </c>
      <c r="K347" s="219">
        <v>2</v>
      </c>
      <c r="L347" s="219">
        <v>1</v>
      </c>
      <c r="M347" s="219">
        <v>8</v>
      </c>
      <c r="N347" s="228">
        <v>5920</v>
      </c>
    </row>
    <row r="348" spans="1:14" s="219" customFormat="1" ht="9" customHeight="1">
      <c r="A348" s="220" t="s">
        <v>59</v>
      </c>
      <c r="B348" s="219">
        <f t="shared" si="21"/>
        <v>0</v>
      </c>
      <c r="D348" s="219">
        <v>0</v>
      </c>
      <c r="E348" s="219">
        <v>0</v>
      </c>
      <c r="F348" s="219">
        <v>0</v>
      </c>
      <c r="G348" s="219">
        <v>0</v>
      </c>
      <c r="H348" s="219">
        <v>0</v>
      </c>
      <c r="I348" s="219">
        <v>0</v>
      </c>
      <c r="J348" s="219">
        <v>0</v>
      </c>
      <c r="K348" s="219">
        <v>0</v>
      </c>
      <c r="L348" s="219">
        <v>0</v>
      </c>
      <c r="M348" s="219">
        <v>0</v>
      </c>
      <c r="N348" s="228">
        <v>0</v>
      </c>
    </row>
    <row r="349" spans="1:14" s="219" customFormat="1" ht="9" customHeight="1">
      <c r="A349" s="220" t="s">
        <v>60</v>
      </c>
      <c r="B349" s="219">
        <f t="shared" si="21"/>
        <v>0</v>
      </c>
      <c r="D349" s="219">
        <v>0</v>
      </c>
      <c r="E349" s="219">
        <v>0</v>
      </c>
      <c r="F349" s="219">
        <v>0</v>
      </c>
      <c r="G349" s="219">
        <v>0</v>
      </c>
      <c r="H349" s="219">
        <v>0</v>
      </c>
      <c r="I349" s="219">
        <v>0</v>
      </c>
      <c r="J349" s="219">
        <v>0</v>
      </c>
      <c r="K349" s="219">
        <v>0</v>
      </c>
      <c r="L349" s="219">
        <v>0</v>
      </c>
      <c r="M349" s="219">
        <v>0</v>
      </c>
      <c r="N349" s="228">
        <v>0</v>
      </c>
    </row>
    <row r="350" spans="1:14" s="219" customFormat="1" ht="9" customHeight="1">
      <c r="A350" s="225" t="s">
        <v>61</v>
      </c>
      <c r="B350" s="244">
        <f t="shared" si="21"/>
        <v>3</v>
      </c>
      <c r="C350" s="244"/>
      <c r="D350" s="244">
        <v>0</v>
      </c>
      <c r="E350" s="244">
        <v>0</v>
      </c>
      <c r="F350" s="244">
        <v>0</v>
      </c>
      <c r="G350" s="244">
        <v>3</v>
      </c>
      <c r="H350" s="244">
        <v>0</v>
      </c>
      <c r="I350" s="244">
        <v>0</v>
      </c>
      <c r="J350" s="244">
        <v>0</v>
      </c>
      <c r="K350" s="244">
        <v>0</v>
      </c>
      <c r="L350" s="244">
        <v>0</v>
      </c>
      <c r="M350" s="244">
        <v>0</v>
      </c>
      <c r="N350" s="331">
        <v>28</v>
      </c>
    </row>
    <row r="351" spans="1:14" s="219" customFormat="1" ht="9" customHeight="1">
      <c r="A351" s="220" t="s">
        <v>62</v>
      </c>
      <c r="B351" s="219">
        <f t="shared" si="21"/>
        <v>0</v>
      </c>
      <c r="D351" s="219">
        <v>0</v>
      </c>
      <c r="E351" s="219">
        <v>0</v>
      </c>
      <c r="F351" s="219">
        <v>0</v>
      </c>
      <c r="G351" s="219">
        <v>0</v>
      </c>
      <c r="H351" s="219">
        <v>0</v>
      </c>
      <c r="I351" s="219">
        <v>0</v>
      </c>
      <c r="J351" s="219">
        <v>0</v>
      </c>
      <c r="K351" s="219">
        <v>0</v>
      </c>
      <c r="L351" s="219">
        <v>0</v>
      </c>
      <c r="M351" s="219">
        <v>0</v>
      </c>
      <c r="N351" s="228">
        <v>0</v>
      </c>
    </row>
    <row r="352" spans="1:14" s="219" customFormat="1" ht="9" customHeight="1">
      <c r="A352" s="220" t="s">
        <v>63</v>
      </c>
      <c r="B352" s="219">
        <f t="shared" si="21"/>
        <v>24</v>
      </c>
      <c r="D352" s="219">
        <v>0</v>
      </c>
      <c r="E352" s="219">
        <v>0</v>
      </c>
      <c r="F352" s="219">
        <v>5</v>
      </c>
      <c r="G352" s="219">
        <v>2</v>
      </c>
      <c r="H352" s="219">
        <v>3</v>
      </c>
      <c r="I352" s="219">
        <v>0</v>
      </c>
      <c r="J352" s="219">
        <v>1</v>
      </c>
      <c r="K352" s="219">
        <v>2</v>
      </c>
      <c r="L352" s="219">
        <v>4</v>
      </c>
      <c r="M352" s="219">
        <v>7</v>
      </c>
      <c r="N352" s="228">
        <v>6618</v>
      </c>
    </row>
    <row r="353" spans="1:14" s="219" customFormat="1" ht="9" customHeight="1">
      <c r="A353" s="220" t="s">
        <v>64</v>
      </c>
      <c r="B353" s="219">
        <f t="shared" si="21"/>
        <v>0</v>
      </c>
      <c r="D353" s="219">
        <v>0</v>
      </c>
      <c r="E353" s="219">
        <v>0</v>
      </c>
      <c r="F353" s="219">
        <v>0</v>
      </c>
      <c r="G353" s="219">
        <v>0</v>
      </c>
      <c r="H353" s="219">
        <v>0</v>
      </c>
      <c r="I353" s="219">
        <v>0</v>
      </c>
      <c r="J353" s="219">
        <v>0</v>
      </c>
      <c r="K353" s="219">
        <v>0</v>
      </c>
      <c r="L353" s="219">
        <v>0</v>
      </c>
      <c r="M353" s="219">
        <v>0</v>
      </c>
      <c r="N353" s="228">
        <v>0</v>
      </c>
    </row>
    <row r="354" spans="1:14" s="219" customFormat="1" ht="9" customHeight="1">
      <c r="A354" s="225" t="s">
        <v>65</v>
      </c>
      <c r="B354" s="244">
        <f t="shared" si="21"/>
        <v>1</v>
      </c>
      <c r="C354" s="244"/>
      <c r="D354" s="244">
        <v>0</v>
      </c>
      <c r="E354" s="244">
        <v>0</v>
      </c>
      <c r="F354" s="244">
        <v>1</v>
      </c>
      <c r="G354" s="244">
        <v>0</v>
      </c>
      <c r="H354" s="244">
        <v>0</v>
      </c>
      <c r="I354" s="244">
        <v>0</v>
      </c>
      <c r="J354" s="244">
        <v>0</v>
      </c>
      <c r="K354" s="244">
        <v>0</v>
      </c>
      <c r="L354" s="244">
        <v>0</v>
      </c>
      <c r="M354" s="244">
        <v>0</v>
      </c>
      <c r="N354" s="331">
        <v>4</v>
      </c>
    </row>
    <row r="355" spans="1:14" s="219" customFormat="1" ht="9" customHeight="1">
      <c r="A355" s="220" t="s">
        <v>66</v>
      </c>
      <c r="B355" s="219">
        <f t="shared" si="21"/>
        <v>0</v>
      </c>
      <c r="D355" s="219">
        <v>0</v>
      </c>
      <c r="E355" s="219">
        <v>0</v>
      </c>
      <c r="F355" s="219">
        <v>0</v>
      </c>
      <c r="G355" s="219">
        <v>0</v>
      </c>
      <c r="H355" s="219">
        <v>0</v>
      </c>
      <c r="I355" s="219">
        <v>0</v>
      </c>
      <c r="J355" s="219">
        <v>0</v>
      </c>
      <c r="K355" s="219">
        <v>0</v>
      </c>
      <c r="L355" s="219">
        <v>0</v>
      </c>
      <c r="M355" s="219">
        <v>0</v>
      </c>
      <c r="N355" s="228">
        <v>0</v>
      </c>
    </row>
    <row r="356" spans="1:14" s="219" customFormat="1" ht="9" customHeight="1">
      <c r="A356" s="220" t="s">
        <v>67</v>
      </c>
      <c r="B356" s="219">
        <f t="shared" si="21"/>
        <v>0</v>
      </c>
      <c r="D356" s="219">
        <v>0</v>
      </c>
      <c r="E356" s="219">
        <v>0</v>
      </c>
      <c r="F356" s="219">
        <v>0</v>
      </c>
      <c r="G356" s="219">
        <v>0</v>
      </c>
      <c r="H356" s="219">
        <v>0</v>
      </c>
      <c r="I356" s="219">
        <v>0</v>
      </c>
      <c r="J356" s="219">
        <v>0</v>
      </c>
      <c r="K356" s="219">
        <v>0</v>
      </c>
      <c r="L356" s="219">
        <v>0</v>
      </c>
      <c r="M356" s="219">
        <v>0</v>
      </c>
      <c r="N356" s="228">
        <v>0</v>
      </c>
    </row>
    <row r="357" spans="1:14" s="219" customFormat="1" ht="9" customHeight="1">
      <c r="A357" s="391" t="s">
        <v>68</v>
      </c>
      <c r="B357" s="219">
        <f t="shared" si="21"/>
        <v>0</v>
      </c>
      <c r="D357" s="219">
        <v>0</v>
      </c>
      <c r="E357" s="219">
        <v>0</v>
      </c>
      <c r="F357" s="219">
        <v>0</v>
      </c>
      <c r="G357" s="219">
        <v>0</v>
      </c>
      <c r="H357" s="219">
        <v>0</v>
      </c>
      <c r="I357" s="219">
        <v>0</v>
      </c>
      <c r="J357" s="219">
        <v>0</v>
      </c>
      <c r="K357" s="219">
        <v>0</v>
      </c>
      <c r="L357" s="219">
        <v>0</v>
      </c>
      <c r="M357" s="219">
        <v>0</v>
      </c>
      <c r="N357" s="228">
        <v>0</v>
      </c>
    </row>
    <row r="358" spans="1:14" s="219" customFormat="1" ht="9" customHeight="1">
      <c r="A358" s="225" t="s">
        <v>69</v>
      </c>
      <c r="B358" s="244">
        <f t="shared" si="21"/>
        <v>1</v>
      </c>
      <c r="C358" s="244"/>
      <c r="D358" s="244">
        <v>0</v>
      </c>
      <c r="E358" s="244">
        <v>1</v>
      </c>
      <c r="F358" s="244">
        <v>0</v>
      </c>
      <c r="G358" s="244">
        <v>0</v>
      </c>
      <c r="H358" s="244">
        <v>0</v>
      </c>
      <c r="I358" s="244">
        <v>0</v>
      </c>
      <c r="J358" s="244">
        <v>0</v>
      </c>
      <c r="K358" s="244">
        <v>0</v>
      </c>
      <c r="L358" s="244">
        <v>0</v>
      </c>
      <c r="M358" s="244">
        <v>0</v>
      </c>
      <c r="N358" s="331">
        <v>2</v>
      </c>
    </row>
    <row r="359" spans="1:14" s="219" customFormat="1" ht="9" customHeight="1">
      <c r="A359" s="220" t="s">
        <v>70</v>
      </c>
      <c r="B359" s="219">
        <f t="shared" si="21"/>
        <v>0</v>
      </c>
      <c r="D359" s="219">
        <v>0</v>
      </c>
      <c r="E359" s="219">
        <v>0</v>
      </c>
      <c r="F359" s="219">
        <v>0</v>
      </c>
      <c r="G359" s="219">
        <v>0</v>
      </c>
      <c r="H359" s="219">
        <v>0</v>
      </c>
      <c r="I359" s="219">
        <v>0</v>
      </c>
      <c r="J359" s="219">
        <v>0</v>
      </c>
      <c r="K359" s="219">
        <v>0</v>
      </c>
      <c r="L359" s="219">
        <v>0</v>
      </c>
      <c r="M359" s="219">
        <v>0</v>
      </c>
      <c r="N359" s="228">
        <v>0</v>
      </c>
    </row>
    <row r="360" spans="1:14" s="219" customFormat="1" ht="9" customHeight="1">
      <c r="A360" s="220" t="s">
        <v>71</v>
      </c>
      <c r="B360" s="219">
        <f t="shared" si="21"/>
        <v>1</v>
      </c>
      <c r="D360" s="219">
        <v>0</v>
      </c>
      <c r="E360" s="219">
        <v>0</v>
      </c>
      <c r="F360" s="219">
        <v>0</v>
      </c>
      <c r="G360" s="219">
        <v>1</v>
      </c>
      <c r="H360" s="219">
        <v>0</v>
      </c>
      <c r="I360" s="219">
        <v>0</v>
      </c>
      <c r="J360" s="219">
        <v>0</v>
      </c>
      <c r="K360" s="219">
        <v>0</v>
      </c>
      <c r="L360" s="219">
        <v>0</v>
      </c>
      <c r="M360" s="219">
        <v>0</v>
      </c>
      <c r="N360" s="228">
        <v>8</v>
      </c>
    </row>
    <row r="361" spans="1:14" s="219" customFormat="1" ht="9" customHeight="1">
      <c r="A361" s="220" t="s">
        <v>72</v>
      </c>
      <c r="B361" s="219">
        <f t="shared" si="21"/>
        <v>0</v>
      </c>
      <c r="D361" s="219">
        <v>0</v>
      </c>
      <c r="E361" s="219">
        <v>0</v>
      </c>
      <c r="F361" s="219">
        <v>0</v>
      </c>
      <c r="G361" s="219">
        <v>0</v>
      </c>
      <c r="H361" s="219">
        <v>0</v>
      </c>
      <c r="I361" s="219">
        <v>0</v>
      </c>
      <c r="J361" s="219">
        <v>0</v>
      </c>
      <c r="K361" s="219">
        <v>0</v>
      </c>
      <c r="L361" s="219">
        <v>0</v>
      </c>
      <c r="M361" s="219">
        <v>0</v>
      </c>
      <c r="N361" s="228">
        <v>0</v>
      </c>
    </row>
    <row r="362" spans="1:14" s="219" customFormat="1" ht="9" customHeight="1">
      <c r="A362" s="225" t="s">
        <v>73</v>
      </c>
      <c r="B362" s="244">
        <f t="shared" si="21"/>
        <v>1</v>
      </c>
      <c r="C362" s="244"/>
      <c r="D362" s="244">
        <v>0</v>
      </c>
      <c r="E362" s="244">
        <v>0</v>
      </c>
      <c r="F362" s="244">
        <v>0</v>
      </c>
      <c r="G362" s="244">
        <v>0</v>
      </c>
      <c r="H362" s="244">
        <v>0</v>
      </c>
      <c r="I362" s="244">
        <v>0</v>
      </c>
      <c r="J362" s="244">
        <v>1</v>
      </c>
      <c r="K362" s="244">
        <v>0</v>
      </c>
      <c r="L362" s="244">
        <v>0</v>
      </c>
      <c r="M362" s="244">
        <v>0</v>
      </c>
      <c r="N362" s="331">
        <v>28</v>
      </c>
    </row>
    <row r="363" spans="1:14" s="219" customFormat="1" ht="9" customHeight="1">
      <c r="A363" s="220" t="s">
        <v>74</v>
      </c>
      <c r="B363" s="219">
        <f t="shared" si="21"/>
        <v>0</v>
      </c>
      <c r="D363" s="219">
        <v>0</v>
      </c>
      <c r="E363" s="219">
        <v>0</v>
      </c>
      <c r="F363" s="219">
        <v>0</v>
      </c>
      <c r="G363" s="219">
        <v>0</v>
      </c>
      <c r="H363" s="219">
        <v>0</v>
      </c>
      <c r="I363" s="219">
        <v>0</v>
      </c>
      <c r="J363" s="219">
        <v>0</v>
      </c>
      <c r="K363" s="219">
        <v>0</v>
      </c>
      <c r="L363" s="219">
        <v>0</v>
      </c>
      <c r="M363" s="219">
        <v>0</v>
      </c>
      <c r="N363" s="228">
        <v>0</v>
      </c>
    </row>
    <row r="364" spans="1:14" s="219" customFormat="1" ht="9" customHeight="1">
      <c r="A364" s="220" t="s">
        <v>75</v>
      </c>
      <c r="B364" s="219">
        <f t="shared" si="21"/>
        <v>8</v>
      </c>
      <c r="D364" s="219">
        <v>0</v>
      </c>
      <c r="E364" s="219">
        <v>1</v>
      </c>
      <c r="F364" s="219">
        <v>3</v>
      </c>
      <c r="G364" s="219">
        <v>4</v>
      </c>
      <c r="H364" s="219">
        <v>0</v>
      </c>
      <c r="I364" s="219">
        <v>0</v>
      </c>
      <c r="J364" s="219">
        <v>0</v>
      </c>
      <c r="K364" s="219">
        <v>0</v>
      </c>
      <c r="L364" s="219">
        <v>0</v>
      </c>
      <c r="M364" s="219">
        <v>0</v>
      </c>
      <c r="N364" s="228">
        <v>41</v>
      </c>
    </row>
    <row r="365" spans="1:14" s="219" customFormat="1" ht="9" customHeight="1">
      <c r="A365" s="220" t="s">
        <v>76</v>
      </c>
      <c r="B365" s="219">
        <f t="shared" si="21"/>
        <v>0</v>
      </c>
      <c r="D365" s="219">
        <v>0</v>
      </c>
      <c r="E365" s="219">
        <v>0</v>
      </c>
      <c r="F365" s="219">
        <v>0</v>
      </c>
      <c r="G365" s="219">
        <v>0</v>
      </c>
      <c r="H365" s="219">
        <v>0</v>
      </c>
      <c r="I365" s="219">
        <v>0</v>
      </c>
      <c r="J365" s="219">
        <v>0</v>
      </c>
      <c r="K365" s="219">
        <v>0</v>
      </c>
      <c r="L365" s="219">
        <v>0</v>
      </c>
      <c r="M365" s="219">
        <v>0</v>
      </c>
      <c r="N365" s="228">
        <v>0</v>
      </c>
    </row>
    <row r="366" spans="1:14" s="219" customFormat="1" ht="9" customHeight="1">
      <c r="A366" s="225" t="s">
        <v>77</v>
      </c>
      <c r="B366" s="244">
        <f t="shared" si="21"/>
        <v>0</v>
      </c>
      <c r="C366" s="244"/>
      <c r="D366" s="244">
        <v>0</v>
      </c>
      <c r="E366" s="244">
        <v>0</v>
      </c>
      <c r="F366" s="244">
        <v>0</v>
      </c>
      <c r="G366" s="244">
        <v>0</v>
      </c>
      <c r="H366" s="244">
        <v>0</v>
      </c>
      <c r="I366" s="244">
        <v>0</v>
      </c>
      <c r="J366" s="244">
        <v>0</v>
      </c>
      <c r="K366" s="244">
        <v>0</v>
      </c>
      <c r="L366" s="244">
        <v>0</v>
      </c>
      <c r="M366" s="244">
        <v>0</v>
      </c>
      <c r="N366" s="331">
        <v>0</v>
      </c>
    </row>
    <row r="367" spans="1:14" s="219" customFormat="1" ht="9" customHeight="1">
      <c r="A367" s="220" t="s">
        <v>78</v>
      </c>
      <c r="B367" s="219">
        <f t="shared" si="21"/>
        <v>1</v>
      </c>
      <c r="D367" s="219">
        <v>1</v>
      </c>
      <c r="E367" s="219">
        <v>0</v>
      </c>
      <c r="F367" s="219">
        <v>0</v>
      </c>
      <c r="G367" s="219">
        <v>0</v>
      </c>
      <c r="H367" s="219">
        <v>0</v>
      </c>
      <c r="I367" s="219">
        <v>0</v>
      </c>
      <c r="J367" s="219">
        <v>0</v>
      </c>
      <c r="K367" s="219">
        <v>0</v>
      </c>
      <c r="L367" s="219">
        <v>0</v>
      </c>
      <c r="M367" s="219">
        <v>0</v>
      </c>
      <c r="N367" s="228">
        <v>1</v>
      </c>
    </row>
    <row r="368" spans="1:14" s="219" customFormat="1" ht="9" customHeight="1">
      <c r="A368" s="220" t="s">
        <v>79</v>
      </c>
      <c r="B368" s="219">
        <f t="shared" si="21"/>
        <v>0</v>
      </c>
      <c r="D368" s="219">
        <v>0</v>
      </c>
      <c r="E368" s="219">
        <v>0</v>
      </c>
      <c r="F368" s="219">
        <v>0</v>
      </c>
      <c r="G368" s="219">
        <v>0</v>
      </c>
      <c r="H368" s="219">
        <v>0</v>
      </c>
      <c r="I368" s="219">
        <v>0</v>
      </c>
      <c r="J368" s="219">
        <v>0</v>
      </c>
      <c r="K368" s="219">
        <v>0</v>
      </c>
      <c r="L368" s="219">
        <v>0</v>
      </c>
      <c r="M368" s="219">
        <v>0</v>
      </c>
      <c r="N368" s="228">
        <v>0</v>
      </c>
    </row>
    <row r="369" spans="1:14" s="219" customFormat="1" ht="9" customHeight="1">
      <c r="A369" s="220" t="s">
        <v>80</v>
      </c>
      <c r="B369" s="219">
        <f t="shared" si="21"/>
        <v>0</v>
      </c>
      <c r="D369" s="219">
        <v>0</v>
      </c>
      <c r="E369" s="219">
        <v>0</v>
      </c>
      <c r="F369" s="219">
        <v>0</v>
      </c>
      <c r="G369" s="219">
        <v>0</v>
      </c>
      <c r="H369" s="219">
        <v>0</v>
      </c>
      <c r="I369" s="219">
        <v>0</v>
      </c>
      <c r="J369" s="219">
        <v>0</v>
      </c>
      <c r="K369" s="219">
        <v>0</v>
      </c>
      <c r="L369" s="219">
        <v>0</v>
      </c>
      <c r="M369" s="219">
        <v>0</v>
      </c>
      <c r="N369" s="228">
        <v>0</v>
      </c>
    </row>
    <row r="370" spans="1:14" s="219" customFormat="1" ht="9" customHeight="1">
      <c r="A370" s="225" t="s">
        <v>81</v>
      </c>
      <c r="B370" s="244">
        <f t="shared" si="21"/>
        <v>5</v>
      </c>
      <c r="C370" s="244"/>
      <c r="D370" s="244">
        <v>4</v>
      </c>
      <c r="E370" s="244">
        <v>1</v>
      </c>
      <c r="F370" s="244">
        <v>0</v>
      </c>
      <c r="G370" s="244">
        <v>0</v>
      </c>
      <c r="H370" s="244">
        <v>0</v>
      </c>
      <c r="I370" s="244">
        <v>0</v>
      </c>
      <c r="J370" s="244">
        <v>0</v>
      </c>
      <c r="K370" s="244">
        <v>0</v>
      </c>
      <c r="L370" s="244">
        <v>0</v>
      </c>
      <c r="M370" s="244">
        <v>0</v>
      </c>
      <c r="N370" s="331">
        <v>6</v>
      </c>
    </row>
    <row r="371" spans="1:14" s="219" customFormat="1" ht="9" customHeight="1">
      <c r="A371" s="253"/>
      <c r="B371" s="258"/>
      <c r="C371" s="258"/>
      <c r="D371" s="258"/>
      <c r="E371" s="258"/>
      <c r="F371" s="258"/>
      <c r="G371" s="258"/>
      <c r="H371" s="258"/>
      <c r="I371" s="258"/>
      <c r="J371" s="258"/>
      <c r="K371" s="258"/>
      <c r="L371" s="258"/>
      <c r="M371" s="258"/>
      <c r="N371" s="393"/>
    </row>
    <row r="372" spans="1:14" s="219" customFormat="1" ht="9" customHeight="1">
      <c r="A372" s="218">
        <v>2005</v>
      </c>
      <c r="N372" s="249"/>
    </row>
    <row r="373" spans="1:14" s="219" customFormat="1" ht="9" customHeight="1">
      <c r="A373" s="222" t="s">
        <v>102</v>
      </c>
      <c r="B373" s="222">
        <f>SUM(B375:B406)</f>
        <v>128</v>
      </c>
      <c r="D373" s="222">
        <f t="shared" ref="D373:N373" si="22">SUM(D375:D406)</f>
        <v>10</v>
      </c>
      <c r="E373" s="222">
        <f t="shared" si="22"/>
        <v>12</v>
      </c>
      <c r="F373" s="222">
        <f t="shared" si="22"/>
        <v>27</v>
      </c>
      <c r="G373" s="222">
        <f t="shared" si="22"/>
        <v>13</v>
      </c>
      <c r="H373" s="222">
        <f t="shared" si="22"/>
        <v>13</v>
      </c>
      <c r="I373" s="222">
        <f t="shared" si="22"/>
        <v>8</v>
      </c>
      <c r="J373" s="222">
        <f t="shared" si="22"/>
        <v>8</v>
      </c>
      <c r="K373" s="222">
        <f t="shared" si="22"/>
        <v>2</v>
      </c>
      <c r="L373" s="222">
        <f t="shared" si="22"/>
        <v>10</v>
      </c>
      <c r="M373" s="222">
        <f t="shared" si="22"/>
        <v>24</v>
      </c>
      <c r="N373" s="288">
        <f t="shared" si="22"/>
        <v>31719</v>
      </c>
    </row>
    <row r="374" spans="1:14" s="219" customFormat="1" ht="3.95" customHeight="1">
      <c r="A374" s="222"/>
      <c r="B374" s="222"/>
      <c r="D374" s="222"/>
      <c r="E374" s="222"/>
      <c r="F374" s="222"/>
      <c r="G374" s="222"/>
      <c r="H374" s="222"/>
      <c r="I374" s="222"/>
      <c r="J374" s="222"/>
      <c r="K374" s="222"/>
      <c r="L374" s="222"/>
      <c r="M374" s="222"/>
      <c r="N374" s="278"/>
    </row>
    <row r="375" spans="1:14" s="219" customFormat="1" ht="9" customHeight="1">
      <c r="A375" s="220" t="s">
        <v>50</v>
      </c>
      <c r="B375" s="219">
        <f>SUM(D375:M375)</f>
        <v>0</v>
      </c>
      <c r="D375" s="219">
        <v>0</v>
      </c>
      <c r="E375" s="219">
        <v>0</v>
      </c>
      <c r="F375" s="219">
        <v>0</v>
      </c>
      <c r="G375" s="219">
        <v>0</v>
      </c>
      <c r="H375" s="219">
        <v>0</v>
      </c>
      <c r="I375" s="219">
        <v>0</v>
      </c>
      <c r="J375" s="219">
        <v>0</v>
      </c>
      <c r="K375" s="219">
        <v>0</v>
      </c>
      <c r="L375" s="219">
        <v>0</v>
      </c>
      <c r="M375" s="219">
        <v>0</v>
      </c>
      <c r="N375" s="228">
        <v>0</v>
      </c>
    </row>
    <row r="376" spans="1:14" s="219" customFormat="1" ht="9" customHeight="1">
      <c r="A376" s="220" t="s">
        <v>341</v>
      </c>
      <c r="B376" s="219">
        <f>SUM(D376:M376)+1</f>
        <v>49</v>
      </c>
      <c r="D376" s="219">
        <v>3</v>
      </c>
      <c r="E376" s="219">
        <v>6</v>
      </c>
      <c r="F376" s="219">
        <v>18</v>
      </c>
      <c r="G376" s="219">
        <v>6</v>
      </c>
      <c r="H376" s="219">
        <v>6</v>
      </c>
      <c r="I376" s="219">
        <v>4</v>
      </c>
      <c r="J376" s="219">
        <v>5</v>
      </c>
      <c r="K376" s="219">
        <v>0</v>
      </c>
      <c r="L376" s="219">
        <v>0</v>
      </c>
      <c r="M376" s="219">
        <v>0</v>
      </c>
      <c r="N376" s="228">
        <v>406</v>
      </c>
    </row>
    <row r="377" spans="1:14" s="219" customFormat="1" ht="9" customHeight="1">
      <c r="A377" s="220" t="s">
        <v>52</v>
      </c>
      <c r="B377" s="219">
        <f t="shared" ref="B377:B406" si="23">SUM(D377:M377)</f>
        <v>2</v>
      </c>
      <c r="D377" s="219">
        <v>1</v>
      </c>
      <c r="E377" s="219">
        <v>0</v>
      </c>
      <c r="F377" s="219">
        <v>0</v>
      </c>
      <c r="G377" s="219">
        <v>0</v>
      </c>
      <c r="H377" s="219">
        <v>0</v>
      </c>
      <c r="I377" s="219">
        <v>0</v>
      </c>
      <c r="J377" s="219">
        <v>0</v>
      </c>
      <c r="K377" s="219">
        <v>1</v>
      </c>
      <c r="L377" s="219">
        <v>0</v>
      </c>
      <c r="M377" s="219">
        <v>0</v>
      </c>
      <c r="N377" s="228">
        <v>33</v>
      </c>
    </row>
    <row r="378" spans="1:14" s="219" customFormat="1" ht="9" customHeight="1">
      <c r="A378" s="225" t="s">
        <v>53</v>
      </c>
      <c r="B378" s="244">
        <f t="shared" si="23"/>
        <v>0</v>
      </c>
      <c r="C378" s="244"/>
      <c r="D378" s="244">
        <v>0</v>
      </c>
      <c r="E378" s="244">
        <v>0</v>
      </c>
      <c r="F378" s="244">
        <v>0</v>
      </c>
      <c r="G378" s="244">
        <v>0</v>
      </c>
      <c r="H378" s="244">
        <v>0</v>
      </c>
      <c r="I378" s="244">
        <v>0</v>
      </c>
      <c r="J378" s="244">
        <v>0</v>
      </c>
      <c r="K378" s="244">
        <v>0</v>
      </c>
      <c r="L378" s="244">
        <v>0</v>
      </c>
      <c r="M378" s="244">
        <v>0</v>
      </c>
      <c r="N378" s="331">
        <v>0</v>
      </c>
    </row>
    <row r="379" spans="1:14" s="219" customFormat="1" ht="9" customHeight="1">
      <c r="A379" s="220" t="s">
        <v>54</v>
      </c>
      <c r="B379" s="219">
        <f t="shared" si="23"/>
        <v>0</v>
      </c>
      <c r="D379" s="219">
        <v>0</v>
      </c>
      <c r="E379" s="219">
        <v>0</v>
      </c>
      <c r="F379" s="219">
        <v>0</v>
      </c>
      <c r="G379" s="219">
        <v>0</v>
      </c>
      <c r="H379" s="219">
        <v>0</v>
      </c>
      <c r="I379" s="219">
        <v>0</v>
      </c>
      <c r="J379" s="219">
        <v>0</v>
      </c>
      <c r="K379" s="219">
        <v>0</v>
      </c>
      <c r="L379" s="219">
        <v>0</v>
      </c>
      <c r="M379" s="219">
        <v>0</v>
      </c>
      <c r="N379" s="228">
        <v>0</v>
      </c>
    </row>
    <row r="380" spans="1:14" s="219" customFormat="1" ht="9" customHeight="1">
      <c r="A380" s="220" t="s">
        <v>55</v>
      </c>
      <c r="B380" s="219">
        <f t="shared" si="23"/>
        <v>0</v>
      </c>
      <c r="D380" s="219">
        <v>0</v>
      </c>
      <c r="E380" s="219">
        <v>0</v>
      </c>
      <c r="F380" s="219">
        <v>0</v>
      </c>
      <c r="G380" s="219">
        <v>0</v>
      </c>
      <c r="H380" s="219">
        <v>0</v>
      </c>
      <c r="I380" s="219">
        <v>0</v>
      </c>
      <c r="J380" s="219">
        <v>0</v>
      </c>
      <c r="K380" s="219">
        <v>0</v>
      </c>
      <c r="L380" s="219">
        <v>0</v>
      </c>
      <c r="M380" s="219">
        <v>0</v>
      </c>
      <c r="N380" s="228">
        <v>0</v>
      </c>
    </row>
    <row r="381" spans="1:14" s="219" customFormat="1" ht="9" customHeight="1">
      <c r="A381" s="220" t="s">
        <v>56</v>
      </c>
      <c r="B381" s="219">
        <f t="shared" si="23"/>
        <v>0</v>
      </c>
      <c r="D381" s="219">
        <v>0</v>
      </c>
      <c r="E381" s="219">
        <v>0</v>
      </c>
      <c r="F381" s="219">
        <v>0</v>
      </c>
      <c r="G381" s="219">
        <v>0</v>
      </c>
      <c r="H381" s="219">
        <v>0</v>
      </c>
      <c r="I381" s="219">
        <v>0</v>
      </c>
      <c r="J381" s="219">
        <v>0</v>
      </c>
      <c r="K381" s="219">
        <v>0</v>
      </c>
      <c r="L381" s="219">
        <v>0</v>
      </c>
      <c r="M381" s="219">
        <v>0</v>
      </c>
      <c r="N381" s="228">
        <v>0</v>
      </c>
    </row>
    <row r="382" spans="1:14" s="219" customFormat="1" ht="9" customHeight="1">
      <c r="A382" s="225" t="s">
        <v>57</v>
      </c>
      <c r="B382" s="244">
        <f t="shared" si="23"/>
        <v>0</v>
      </c>
      <c r="C382" s="244"/>
      <c r="D382" s="244">
        <v>0</v>
      </c>
      <c r="E382" s="244">
        <v>0</v>
      </c>
      <c r="F382" s="244">
        <v>0</v>
      </c>
      <c r="G382" s="244">
        <v>0</v>
      </c>
      <c r="H382" s="244">
        <v>0</v>
      </c>
      <c r="I382" s="244">
        <v>0</v>
      </c>
      <c r="J382" s="244">
        <v>0</v>
      </c>
      <c r="K382" s="244">
        <v>0</v>
      </c>
      <c r="L382" s="244">
        <v>0</v>
      </c>
      <c r="M382" s="244">
        <v>0</v>
      </c>
      <c r="N382" s="331">
        <v>0</v>
      </c>
    </row>
    <row r="383" spans="1:14" s="219" customFormat="1" ht="9" customHeight="1">
      <c r="A383" s="220" t="s">
        <v>58</v>
      </c>
      <c r="B383" s="219">
        <f t="shared" si="23"/>
        <v>32</v>
      </c>
      <c r="D383" s="219">
        <v>0</v>
      </c>
      <c r="E383" s="219">
        <v>0</v>
      </c>
      <c r="F383" s="219">
        <v>0</v>
      </c>
      <c r="G383" s="219">
        <v>1</v>
      </c>
      <c r="H383" s="219">
        <v>1</v>
      </c>
      <c r="I383" s="219">
        <v>2</v>
      </c>
      <c r="J383" s="219">
        <v>1</v>
      </c>
      <c r="K383" s="219">
        <v>1</v>
      </c>
      <c r="L383" s="219">
        <v>4</v>
      </c>
      <c r="M383" s="219">
        <v>22</v>
      </c>
      <c r="N383" s="228">
        <v>30028</v>
      </c>
    </row>
    <row r="384" spans="1:14" s="219" customFormat="1" ht="9" customHeight="1">
      <c r="A384" s="220" t="s">
        <v>59</v>
      </c>
      <c r="B384" s="219">
        <f t="shared" si="23"/>
        <v>0</v>
      </c>
      <c r="D384" s="219">
        <v>0</v>
      </c>
      <c r="E384" s="219">
        <v>0</v>
      </c>
      <c r="F384" s="219">
        <v>0</v>
      </c>
      <c r="G384" s="219">
        <v>0</v>
      </c>
      <c r="H384" s="219">
        <v>0</v>
      </c>
      <c r="I384" s="219">
        <v>0</v>
      </c>
      <c r="J384" s="219">
        <v>0</v>
      </c>
      <c r="K384" s="219">
        <v>0</v>
      </c>
      <c r="L384" s="219">
        <v>0</v>
      </c>
      <c r="M384" s="219">
        <v>0</v>
      </c>
      <c r="N384" s="228">
        <v>0</v>
      </c>
    </row>
    <row r="385" spans="1:14" s="219" customFormat="1" ht="9" customHeight="1">
      <c r="A385" s="220" t="s">
        <v>60</v>
      </c>
      <c r="B385" s="219">
        <f t="shared" si="23"/>
        <v>2</v>
      </c>
      <c r="D385" s="219">
        <v>0</v>
      </c>
      <c r="E385" s="219">
        <v>1</v>
      </c>
      <c r="F385" s="219">
        <v>1</v>
      </c>
      <c r="G385" s="219">
        <v>0</v>
      </c>
      <c r="H385" s="219">
        <v>0</v>
      </c>
      <c r="I385" s="219">
        <v>0</v>
      </c>
      <c r="J385" s="219">
        <v>0</v>
      </c>
      <c r="K385" s="219">
        <v>0</v>
      </c>
      <c r="L385" s="219">
        <v>0</v>
      </c>
      <c r="M385" s="219">
        <v>0</v>
      </c>
      <c r="N385" s="228">
        <v>5</v>
      </c>
    </row>
    <row r="386" spans="1:14" s="219" customFormat="1" ht="9" customHeight="1">
      <c r="A386" s="225" t="s">
        <v>61</v>
      </c>
      <c r="B386" s="244">
        <f t="shared" si="23"/>
        <v>0</v>
      </c>
      <c r="C386" s="244"/>
      <c r="D386" s="244">
        <v>0</v>
      </c>
      <c r="E386" s="244">
        <v>0</v>
      </c>
      <c r="F386" s="244">
        <v>0</v>
      </c>
      <c r="G386" s="244">
        <v>0</v>
      </c>
      <c r="H386" s="244">
        <v>0</v>
      </c>
      <c r="I386" s="244">
        <v>0</v>
      </c>
      <c r="J386" s="244">
        <v>0</v>
      </c>
      <c r="K386" s="244">
        <v>0</v>
      </c>
      <c r="L386" s="244">
        <v>0</v>
      </c>
      <c r="M386" s="244">
        <v>0</v>
      </c>
      <c r="N386" s="331">
        <v>0</v>
      </c>
    </row>
    <row r="387" spans="1:14" s="219" customFormat="1" ht="9" customHeight="1">
      <c r="A387" s="220" t="s">
        <v>62</v>
      </c>
      <c r="B387" s="219">
        <f t="shared" si="23"/>
        <v>0</v>
      </c>
      <c r="D387" s="219">
        <v>0</v>
      </c>
      <c r="E387" s="219">
        <v>0</v>
      </c>
      <c r="F387" s="219">
        <v>0</v>
      </c>
      <c r="G387" s="219">
        <v>0</v>
      </c>
      <c r="H387" s="219">
        <v>0</v>
      </c>
      <c r="I387" s="219">
        <v>0</v>
      </c>
      <c r="J387" s="219">
        <v>0</v>
      </c>
      <c r="K387" s="219">
        <v>0</v>
      </c>
      <c r="L387" s="219">
        <v>0</v>
      </c>
      <c r="M387" s="219">
        <v>0</v>
      </c>
      <c r="N387" s="228">
        <v>0</v>
      </c>
    </row>
    <row r="388" spans="1:14" s="219" customFormat="1" ht="9" customHeight="1">
      <c r="A388" s="220" t="s">
        <v>63</v>
      </c>
      <c r="B388" s="219">
        <f t="shared" si="23"/>
        <v>30</v>
      </c>
      <c r="D388" s="219">
        <v>2</v>
      </c>
      <c r="E388" s="219">
        <v>4</v>
      </c>
      <c r="F388" s="219">
        <v>7</v>
      </c>
      <c r="G388" s="219">
        <v>6</v>
      </c>
      <c r="H388" s="219">
        <v>5</v>
      </c>
      <c r="I388" s="219">
        <v>1</v>
      </c>
      <c r="J388" s="219">
        <v>1</v>
      </c>
      <c r="K388" s="219">
        <v>0</v>
      </c>
      <c r="L388" s="219">
        <v>3</v>
      </c>
      <c r="M388" s="219">
        <v>1</v>
      </c>
      <c r="N388" s="228">
        <v>544</v>
      </c>
    </row>
    <row r="389" spans="1:14" s="219" customFormat="1" ht="9" customHeight="1">
      <c r="A389" s="220" t="s">
        <v>64</v>
      </c>
      <c r="B389" s="219">
        <f t="shared" si="23"/>
        <v>0</v>
      </c>
      <c r="D389" s="219">
        <v>0</v>
      </c>
      <c r="E389" s="219">
        <v>0</v>
      </c>
      <c r="F389" s="219">
        <v>0</v>
      </c>
      <c r="G389" s="219">
        <v>0</v>
      </c>
      <c r="H389" s="219">
        <v>0</v>
      </c>
      <c r="I389" s="219">
        <v>0</v>
      </c>
      <c r="J389" s="219">
        <v>0</v>
      </c>
      <c r="K389" s="219">
        <v>0</v>
      </c>
      <c r="L389" s="219">
        <v>0</v>
      </c>
      <c r="M389" s="219">
        <v>0</v>
      </c>
      <c r="N389" s="228">
        <v>0</v>
      </c>
    </row>
    <row r="390" spans="1:14" s="219" customFormat="1" ht="9" customHeight="1">
      <c r="A390" s="225" t="s">
        <v>65</v>
      </c>
      <c r="B390" s="244">
        <f t="shared" si="23"/>
        <v>3</v>
      </c>
      <c r="C390" s="244"/>
      <c r="D390" s="244">
        <v>0</v>
      </c>
      <c r="E390" s="244">
        <v>1</v>
      </c>
      <c r="F390" s="244">
        <v>1</v>
      </c>
      <c r="G390" s="244">
        <v>0</v>
      </c>
      <c r="H390" s="244">
        <v>0</v>
      </c>
      <c r="I390" s="244">
        <v>0</v>
      </c>
      <c r="J390" s="244">
        <v>1</v>
      </c>
      <c r="K390" s="244">
        <v>0</v>
      </c>
      <c r="L390" s="244">
        <v>0</v>
      </c>
      <c r="M390" s="244">
        <v>0</v>
      </c>
      <c r="N390" s="331">
        <v>28</v>
      </c>
    </row>
    <row r="391" spans="1:14" s="219" customFormat="1" ht="9" customHeight="1">
      <c r="A391" s="220" t="s">
        <v>66</v>
      </c>
      <c r="B391" s="219">
        <f t="shared" si="23"/>
        <v>0</v>
      </c>
      <c r="D391" s="219">
        <v>0</v>
      </c>
      <c r="E391" s="219">
        <v>0</v>
      </c>
      <c r="F391" s="219">
        <v>0</v>
      </c>
      <c r="G391" s="219">
        <v>0</v>
      </c>
      <c r="H391" s="219">
        <v>0</v>
      </c>
      <c r="I391" s="219">
        <v>0</v>
      </c>
      <c r="J391" s="219">
        <v>0</v>
      </c>
      <c r="K391" s="219">
        <v>0</v>
      </c>
      <c r="L391" s="219">
        <v>0</v>
      </c>
      <c r="M391" s="219">
        <v>0</v>
      </c>
      <c r="N391" s="228">
        <v>0</v>
      </c>
    </row>
    <row r="392" spans="1:14" s="219" customFormat="1" ht="9" customHeight="1">
      <c r="A392" s="220" t="s">
        <v>67</v>
      </c>
      <c r="B392" s="219">
        <f t="shared" si="23"/>
        <v>0</v>
      </c>
      <c r="D392" s="219">
        <v>0</v>
      </c>
      <c r="E392" s="219">
        <v>0</v>
      </c>
      <c r="F392" s="219">
        <v>0</v>
      </c>
      <c r="G392" s="219">
        <v>0</v>
      </c>
      <c r="H392" s="219">
        <v>0</v>
      </c>
      <c r="I392" s="219">
        <v>0</v>
      </c>
      <c r="J392" s="219">
        <v>0</v>
      </c>
      <c r="K392" s="219">
        <v>0</v>
      </c>
      <c r="L392" s="219">
        <v>0</v>
      </c>
      <c r="M392" s="219">
        <v>0</v>
      </c>
      <c r="N392" s="228">
        <v>0</v>
      </c>
    </row>
    <row r="393" spans="1:14" s="219" customFormat="1" ht="9" customHeight="1">
      <c r="A393" s="391" t="s">
        <v>68</v>
      </c>
      <c r="B393" s="219">
        <f t="shared" si="23"/>
        <v>0</v>
      </c>
      <c r="D393" s="219">
        <v>0</v>
      </c>
      <c r="E393" s="219">
        <v>0</v>
      </c>
      <c r="F393" s="219">
        <v>0</v>
      </c>
      <c r="G393" s="219">
        <v>0</v>
      </c>
      <c r="H393" s="219">
        <v>0</v>
      </c>
      <c r="I393" s="219">
        <v>0</v>
      </c>
      <c r="J393" s="219">
        <v>0</v>
      </c>
      <c r="K393" s="219">
        <v>0</v>
      </c>
      <c r="L393" s="219">
        <v>0</v>
      </c>
      <c r="M393" s="219">
        <v>0</v>
      </c>
      <c r="N393" s="228">
        <v>0</v>
      </c>
    </row>
    <row r="394" spans="1:14" s="219" customFormat="1" ht="9" customHeight="1">
      <c r="A394" s="225" t="s">
        <v>69</v>
      </c>
      <c r="B394" s="244">
        <f t="shared" si="23"/>
        <v>1</v>
      </c>
      <c r="C394" s="244"/>
      <c r="D394" s="244">
        <v>0</v>
      </c>
      <c r="E394" s="244">
        <v>0</v>
      </c>
      <c r="F394" s="244">
        <v>0</v>
      </c>
      <c r="G394" s="244">
        <v>0</v>
      </c>
      <c r="H394" s="244">
        <v>0</v>
      </c>
      <c r="I394" s="244">
        <v>0</v>
      </c>
      <c r="J394" s="244">
        <v>0</v>
      </c>
      <c r="K394" s="244">
        <v>0</v>
      </c>
      <c r="L394" s="244">
        <v>0</v>
      </c>
      <c r="M394" s="244">
        <v>1</v>
      </c>
      <c r="N394" s="331">
        <v>449</v>
      </c>
    </row>
    <row r="395" spans="1:14" s="219" customFormat="1" ht="9" customHeight="1">
      <c r="A395" s="220" t="s">
        <v>70</v>
      </c>
      <c r="B395" s="219">
        <f t="shared" si="23"/>
        <v>0</v>
      </c>
      <c r="D395" s="219">
        <v>0</v>
      </c>
      <c r="E395" s="219">
        <v>0</v>
      </c>
      <c r="F395" s="219">
        <v>0</v>
      </c>
      <c r="G395" s="219">
        <v>0</v>
      </c>
      <c r="H395" s="219">
        <v>0</v>
      </c>
      <c r="I395" s="219">
        <v>0</v>
      </c>
      <c r="J395" s="219">
        <v>0</v>
      </c>
      <c r="K395" s="219">
        <v>0</v>
      </c>
      <c r="L395" s="219">
        <v>0</v>
      </c>
      <c r="M395" s="219">
        <v>0</v>
      </c>
      <c r="N395" s="228">
        <v>0</v>
      </c>
    </row>
    <row r="396" spans="1:14" s="219" customFormat="1" ht="9" customHeight="1">
      <c r="A396" s="220" t="s">
        <v>71</v>
      </c>
      <c r="B396" s="219">
        <f t="shared" si="23"/>
        <v>0</v>
      </c>
      <c r="D396" s="219">
        <v>0</v>
      </c>
      <c r="E396" s="219">
        <v>0</v>
      </c>
      <c r="F396" s="219">
        <v>0</v>
      </c>
      <c r="G396" s="219">
        <v>0</v>
      </c>
      <c r="H396" s="219">
        <v>0</v>
      </c>
      <c r="I396" s="219">
        <v>0</v>
      </c>
      <c r="J396" s="219">
        <v>0</v>
      </c>
      <c r="K396" s="219">
        <v>0</v>
      </c>
      <c r="L396" s="219">
        <v>0</v>
      </c>
      <c r="M396" s="219">
        <v>0</v>
      </c>
      <c r="N396" s="228">
        <v>0</v>
      </c>
    </row>
    <row r="397" spans="1:14" s="219" customFormat="1" ht="9" customHeight="1">
      <c r="A397" s="220" t="s">
        <v>72</v>
      </c>
      <c r="B397" s="219">
        <f t="shared" si="23"/>
        <v>0</v>
      </c>
      <c r="D397" s="219">
        <v>0</v>
      </c>
      <c r="E397" s="219">
        <v>0</v>
      </c>
      <c r="F397" s="219">
        <v>0</v>
      </c>
      <c r="G397" s="219">
        <v>0</v>
      </c>
      <c r="H397" s="219">
        <v>0</v>
      </c>
      <c r="I397" s="219">
        <v>0</v>
      </c>
      <c r="J397" s="219">
        <v>0</v>
      </c>
      <c r="K397" s="219">
        <v>0</v>
      </c>
      <c r="L397" s="219">
        <v>0</v>
      </c>
      <c r="M397" s="219">
        <v>0</v>
      </c>
      <c r="N397" s="228">
        <v>0</v>
      </c>
    </row>
    <row r="398" spans="1:14" s="219" customFormat="1" ht="9" customHeight="1">
      <c r="A398" s="225" t="s">
        <v>73</v>
      </c>
      <c r="B398" s="244">
        <f t="shared" si="23"/>
        <v>0</v>
      </c>
      <c r="C398" s="244"/>
      <c r="D398" s="244">
        <v>0</v>
      </c>
      <c r="E398" s="244">
        <v>0</v>
      </c>
      <c r="F398" s="244">
        <v>0</v>
      </c>
      <c r="G398" s="244">
        <v>0</v>
      </c>
      <c r="H398" s="244">
        <v>0</v>
      </c>
      <c r="I398" s="244">
        <v>0</v>
      </c>
      <c r="J398" s="244">
        <v>0</v>
      </c>
      <c r="K398" s="244">
        <v>0</v>
      </c>
      <c r="L398" s="244">
        <v>0</v>
      </c>
      <c r="M398" s="244">
        <v>0</v>
      </c>
      <c r="N398" s="331">
        <v>0</v>
      </c>
    </row>
    <row r="399" spans="1:14" s="219" customFormat="1" ht="9" customHeight="1">
      <c r="A399" s="220" t="s">
        <v>74</v>
      </c>
      <c r="B399" s="219">
        <f t="shared" si="23"/>
        <v>0</v>
      </c>
      <c r="D399" s="219">
        <v>0</v>
      </c>
      <c r="E399" s="219">
        <v>0</v>
      </c>
      <c r="F399" s="219">
        <v>0</v>
      </c>
      <c r="G399" s="219">
        <v>0</v>
      </c>
      <c r="H399" s="219">
        <v>0</v>
      </c>
      <c r="I399" s="219">
        <v>0</v>
      </c>
      <c r="J399" s="219">
        <v>0</v>
      </c>
      <c r="K399" s="219">
        <v>0</v>
      </c>
      <c r="L399" s="219">
        <v>0</v>
      </c>
      <c r="M399" s="219">
        <v>0</v>
      </c>
      <c r="N399" s="228">
        <v>0</v>
      </c>
    </row>
    <row r="400" spans="1:14" s="219" customFormat="1" ht="9" customHeight="1">
      <c r="A400" s="220" t="s">
        <v>75</v>
      </c>
      <c r="B400" s="219">
        <f t="shared" si="23"/>
        <v>6</v>
      </c>
      <c r="D400" s="219">
        <v>1</v>
      </c>
      <c r="E400" s="219">
        <v>0</v>
      </c>
      <c r="F400" s="219">
        <v>0</v>
      </c>
      <c r="G400" s="219">
        <v>0</v>
      </c>
      <c r="H400" s="219">
        <v>1</v>
      </c>
      <c r="I400" s="219">
        <v>1</v>
      </c>
      <c r="J400" s="219">
        <v>0</v>
      </c>
      <c r="K400" s="219">
        <v>0</v>
      </c>
      <c r="L400" s="219">
        <v>3</v>
      </c>
      <c r="M400" s="219">
        <v>0</v>
      </c>
      <c r="N400" s="228">
        <v>223</v>
      </c>
    </row>
    <row r="401" spans="1:14" s="219" customFormat="1" ht="9" customHeight="1">
      <c r="A401" s="220" t="s">
        <v>76</v>
      </c>
      <c r="B401" s="219">
        <f t="shared" si="23"/>
        <v>0</v>
      </c>
      <c r="D401" s="219">
        <v>0</v>
      </c>
      <c r="E401" s="219">
        <v>0</v>
      </c>
      <c r="F401" s="219">
        <v>0</v>
      </c>
      <c r="G401" s="219">
        <v>0</v>
      </c>
      <c r="H401" s="219">
        <v>0</v>
      </c>
      <c r="I401" s="219">
        <v>0</v>
      </c>
      <c r="J401" s="219">
        <v>0</v>
      </c>
      <c r="K401" s="219">
        <v>0</v>
      </c>
      <c r="L401" s="219">
        <v>0</v>
      </c>
      <c r="M401" s="219">
        <v>0</v>
      </c>
      <c r="N401" s="228">
        <v>0</v>
      </c>
    </row>
    <row r="402" spans="1:14" s="219" customFormat="1" ht="9" customHeight="1">
      <c r="A402" s="225" t="s">
        <v>77</v>
      </c>
      <c r="B402" s="244">
        <f t="shared" si="23"/>
        <v>0</v>
      </c>
      <c r="C402" s="244"/>
      <c r="D402" s="244">
        <v>0</v>
      </c>
      <c r="E402" s="244">
        <v>0</v>
      </c>
      <c r="F402" s="244">
        <v>0</v>
      </c>
      <c r="G402" s="244">
        <v>0</v>
      </c>
      <c r="H402" s="244">
        <v>0</v>
      </c>
      <c r="I402" s="244">
        <v>0</v>
      </c>
      <c r="J402" s="244">
        <v>0</v>
      </c>
      <c r="K402" s="244">
        <v>0</v>
      </c>
      <c r="L402" s="244">
        <v>0</v>
      </c>
      <c r="M402" s="244">
        <v>0</v>
      </c>
      <c r="N402" s="331">
        <v>0</v>
      </c>
    </row>
    <row r="403" spans="1:14" s="219" customFormat="1" ht="9" customHeight="1">
      <c r="A403" s="220" t="s">
        <v>78</v>
      </c>
      <c r="B403" s="219">
        <f t="shared" si="23"/>
        <v>0</v>
      </c>
      <c r="D403" s="219">
        <v>0</v>
      </c>
      <c r="E403" s="219">
        <v>0</v>
      </c>
      <c r="F403" s="219">
        <v>0</v>
      </c>
      <c r="G403" s="219">
        <v>0</v>
      </c>
      <c r="H403" s="219">
        <v>0</v>
      </c>
      <c r="I403" s="219">
        <v>0</v>
      </c>
      <c r="J403" s="219">
        <v>0</v>
      </c>
      <c r="K403" s="219">
        <v>0</v>
      </c>
      <c r="L403" s="219">
        <v>0</v>
      </c>
      <c r="M403" s="219">
        <v>0</v>
      </c>
      <c r="N403" s="228">
        <v>0</v>
      </c>
    </row>
    <row r="404" spans="1:14" s="219" customFormat="1" ht="9" customHeight="1">
      <c r="A404" s="220" t="s">
        <v>79</v>
      </c>
      <c r="B404" s="219">
        <f t="shared" si="23"/>
        <v>0</v>
      </c>
      <c r="D404" s="219">
        <v>0</v>
      </c>
      <c r="E404" s="219">
        <v>0</v>
      </c>
      <c r="F404" s="219">
        <v>0</v>
      </c>
      <c r="G404" s="219">
        <v>0</v>
      </c>
      <c r="H404" s="219">
        <v>0</v>
      </c>
      <c r="I404" s="219">
        <v>0</v>
      </c>
      <c r="J404" s="219">
        <v>0</v>
      </c>
      <c r="K404" s="219">
        <v>0</v>
      </c>
      <c r="L404" s="219">
        <v>0</v>
      </c>
      <c r="M404" s="219">
        <v>0</v>
      </c>
      <c r="N404" s="228">
        <v>0</v>
      </c>
    </row>
    <row r="405" spans="1:14" s="219" customFormat="1" ht="9" customHeight="1">
      <c r="A405" s="220" t="s">
        <v>80</v>
      </c>
      <c r="B405" s="219">
        <f t="shared" si="23"/>
        <v>3</v>
      </c>
      <c r="D405" s="219">
        <v>3</v>
      </c>
      <c r="E405" s="219">
        <v>0</v>
      </c>
      <c r="F405" s="219">
        <v>0</v>
      </c>
      <c r="G405" s="219">
        <v>0</v>
      </c>
      <c r="H405" s="219">
        <v>0</v>
      </c>
      <c r="I405" s="219">
        <v>0</v>
      </c>
      <c r="J405" s="219">
        <v>0</v>
      </c>
      <c r="K405" s="219">
        <v>0</v>
      </c>
      <c r="L405" s="219">
        <v>0</v>
      </c>
      <c r="M405" s="219">
        <v>0</v>
      </c>
      <c r="N405" s="228">
        <v>3</v>
      </c>
    </row>
    <row r="406" spans="1:14" s="219" customFormat="1" ht="9" customHeight="1">
      <c r="A406" s="225" t="s">
        <v>81</v>
      </c>
      <c r="B406" s="244">
        <f t="shared" si="23"/>
        <v>0</v>
      </c>
      <c r="C406" s="244"/>
      <c r="D406" s="244">
        <v>0</v>
      </c>
      <c r="E406" s="244">
        <v>0</v>
      </c>
      <c r="F406" s="244">
        <v>0</v>
      </c>
      <c r="G406" s="244">
        <v>0</v>
      </c>
      <c r="H406" s="244">
        <v>0</v>
      </c>
      <c r="I406" s="244">
        <v>0</v>
      </c>
      <c r="J406" s="244">
        <v>0</v>
      </c>
      <c r="K406" s="244">
        <v>0</v>
      </c>
      <c r="L406" s="244">
        <v>0</v>
      </c>
      <c r="M406" s="244">
        <v>0</v>
      </c>
      <c r="N406" s="331">
        <v>0</v>
      </c>
    </row>
    <row r="407" spans="1:14" s="219" customFormat="1" ht="9" customHeight="1">
      <c r="A407" s="253"/>
      <c r="B407" s="258"/>
      <c r="C407" s="258"/>
      <c r="D407" s="258"/>
      <c r="E407" s="258"/>
      <c r="F407" s="258"/>
      <c r="G407" s="258"/>
      <c r="H407" s="258"/>
      <c r="I407" s="258"/>
      <c r="J407" s="258"/>
      <c r="K407" s="258"/>
      <c r="L407" s="258"/>
      <c r="M407" s="258"/>
      <c r="N407" s="393"/>
    </row>
    <row r="408" spans="1:14" s="219" customFormat="1" ht="9" customHeight="1">
      <c r="A408" s="218">
        <v>2006</v>
      </c>
      <c r="N408" s="249"/>
    </row>
    <row r="409" spans="1:14" s="219" customFormat="1" ht="9" customHeight="1">
      <c r="A409" s="222" t="s">
        <v>102</v>
      </c>
      <c r="B409" s="222">
        <f>SUM(B411:B442)</f>
        <v>69</v>
      </c>
      <c r="D409" s="222">
        <f t="shared" ref="D409:N409" si="24">SUM(D411:D442)</f>
        <v>3</v>
      </c>
      <c r="E409" s="222">
        <f t="shared" si="24"/>
        <v>3</v>
      </c>
      <c r="F409" s="222">
        <f t="shared" si="24"/>
        <v>4</v>
      </c>
      <c r="G409" s="222">
        <f t="shared" si="24"/>
        <v>12</v>
      </c>
      <c r="H409" s="222">
        <f t="shared" si="24"/>
        <v>4</v>
      </c>
      <c r="I409" s="222">
        <f t="shared" si="24"/>
        <v>2</v>
      </c>
      <c r="J409" s="222">
        <f t="shared" si="24"/>
        <v>15</v>
      </c>
      <c r="K409" s="222">
        <f t="shared" si="24"/>
        <v>6</v>
      </c>
      <c r="L409" s="222">
        <f t="shared" si="24"/>
        <v>5</v>
      </c>
      <c r="M409" s="222">
        <f t="shared" si="24"/>
        <v>15</v>
      </c>
      <c r="N409" s="288">
        <f t="shared" si="24"/>
        <v>6824</v>
      </c>
    </row>
    <row r="410" spans="1:14" s="219" customFormat="1" ht="3.95" customHeight="1">
      <c r="A410" s="222"/>
      <c r="B410" s="222"/>
      <c r="D410" s="222"/>
      <c r="E410" s="222"/>
      <c r="F410" s="222"/>
      <c r="G410" s="222"/>
      <c r="H410" s="222"/>
      <c r="I410" s="222"/>
      <c r="J410" s="222"/>
      <c r="K410" s="222"/>
      <c r="L410" s="222"/>
      <c r="M410" s="222"/>
      <c r="N410" s="278"/>
    </row>
    <row r="411" spans="1:14" s="219" customFormat="1" ht="9" customHeight="1">
      <c r="A411" s="220" t="s">
        <v>50</v>
      </c>
      <c r="B411" s="219">
        <f t="shared" ref="B411:B442" si="25">SUM(D411:M411)</f>
        <v>0</v>
      </c>
      <c r="D411" s="219">
        <v>0</v>
      </c>
      <c r="E411" s="219">
        <v>0</v>
      </c>
      <c r="F411" s="219">
        <v>0</v>
      </c>
      <c r="G411" s="219">
        <v>0</v>
      </c>
      <c r="H411" s="219">
        <v>0</v>
      </c>
      <c r="I411" s="219">
        <v>0</v>
      </c>
      <c r="J411" s="219">
        <v>0</v>
      </c>
      <c r="K411" s="219">
        <v>0</v>
      </c>
      <c r="L411" s="219">
        <v>0</v>
      </c>
      <c r="M411" s="219">
        <v>0</v>
      </c>
      <c r="N411" s="228">
        <v>0</v>
      </c>
    </row>
    <row r="412" spans="1:14" s="219" customFormat="1" ht="9" customHeight="1">
      <c r="A412" s="220" t="s">
        <v>51</v>
      </c>
      <c r="B412" s="219">
        <f t="shared" si="25"/>
        <v>5</v>
      </c>
      <c r="D412" s="219">
        <v>1</v>
      </c>
      <c r="E412" s="219">
        <v>0</v>
      </c>
      <c r="F412" s="219">
        <v>1</v>
      </c>
      <c r="G412" s="219">
        <v>1</v>
      </c>
      <c r="H412" s="219">
        <v>1</v>
      </c>
      <c r="I412" s="219">
        <v>0</v>
      </c>
      <c r="J412" s="219">
        <v>0</v>
      </c>
      <c r="K412" s="219">
        <v>0</v>
      </c>
      <c r="L412" s="219">
        <v>0</v>
      </c>
      <c r="M412" s="219">
        <v>1</v>
      </c>
      <c r="N412" s="228">
        <v>360</v>
      </c>
    </row>
    <row r="413" spans="1:14" s="219" customFormat="1" ht="9" customHeight="1">
      <c r="A413" s="220" t="s">
        <v>52</v>
      </c>
      <c r="B413" s="219">
        <f t="shared" si="25"/>
        <v>3</v>
      </c>
      <c r="D413" s="219">
        <v>0</v>
      </c>
      <c r="E413" s="219">
        <v>0</v>
      </c>
      <c r="F413" s="219">
        <v>0</v>
      </c>
      <c r="G413" s="219">
        <v>2</v>
      </c>
      <c r="H413" s="219">
        <v>0</v>
      </c>
      <c r="I413" s="219">
        <v>0</v>
      </c>
      <c r="J413" s="219">
        <v>1</v>
      </c>
      <c r="K413" s="219">
        <v>0</v>
      </c>
      <c r="L413" s="219">
        <v>0</v>
      </c>
      <c r="M413" s="219">
        <v>0</v>
      </c>
      <c r="N413" s="228">
        <v>42</v>
      </c>
    </row>
    <row r="414" spans="1:14" s="219" customFormat="1" ht="9" customHeight="1">
      <c r="A414" s="225" t="s">
        <v>53</v>
      </c>
      <c r="B414" s="244">
        <f t="shared" si="25"/>
        <v>0</v>
      </c>
      <c r="C414" s="244"/>
      <c r="D414" s="244">
        <v>0</v>
      </c>
      <c r="E414" s="244">
        <v>0</v>
      </c>
      <c r="F414" s="244">
        <v>0</v>
      </c>
      <c r="G414" s="244">
        <v>0</v>
      </c>
      <c r="H414" s="244">
        <v>0</v>
      </c>
      <c r="I414" s="244">
        <v>0</v>
      </c>
      <c r="J414" s="244">
        <v>0</v>
      </c>
      <c r="K414" s="244">
        <v>0</v>
      </c>
      <c r="L414" s="244">
        <v>0</v>
      </c>
      <c r="M414" s="244">
        <v>0</v>
      </c>
      <c r="N414" s="331">
        <v>0</v>
      </c>
    </row>
    <row r="415" spans="1:14" s="219" customFormat="1" ht="9" customHeight="1">
      <c r="A415" s="220" t="s">
        <v>54</v>
      </c>
      <c r="B415" s="219">
        <f t="shared" si="25"/>
        <v>0</v>
      </c>
      <c r="D415" s="219">
        <v>0</v>
      </c>
      <c r="E415" s="219">
        <v>0</v>
      </c>
      <c r="F415" s="219">
        <v>0</v>
      </c>
      <c r="G415" s="219">
        <v>0</v>
      </c>
      <c r="H415" s="219">
        <v>0</v>
      </c>
      <c r="I415" s="219">
        <v>0</v>
      </c>
      <c r="J415" s="219">
        <v>0</v>
      </c>
      <c r="K415" s="219">
        <v>0</v>
      </c>
      <c r="L415" s="219">
        <v>0</v>
      </c>
      <c r="M415" s="219">
        <v>0</v>
      </c>
      <c r="N415" s="228">
        <v>0</v>
      </c>
    </row>
    <row r="416" spans="1:14" s="219" customFormat="1" ht="9" customHeight="1">
      <c r="A416" s="220" t="s">
        <v>55</v>
      </c>
      <c r="B416" s="219">
        <f t="shared" si="25"/>
        <v>0</v>
      </c>
      <c r="D416" s="219">
        <v>0</v>
      </c>
      <c r="E416" s="219">
        <v>0</v>
      </c>
      <c r="F416" s="219">
        <v>0</v>
      </c>
      <c r="G416" s="219">
        <v>0</v>
      </c>
      <c r="H416" s="219">
        <v>0</v>
      </c>
      <c r="I416" s="219">
        <v>0</v>
      </c>
      <c r="J416" s="219">
        <v>0</v>
      </c>
      <c r="K416" s="219">
        <v>0</v>
      </c>
      <c r="L416" s="219">
        <v>0</v>
      </c>
      <c r="M416" s="219">
        <v>0</v>
      </c>
      <c r="N416" s="228">
        <v>0</v>
      </c>
    </row>
    <row r="417" spans="1:14" s="219" customFormat="1" ht="9" customHeight="1">
      <c r="A417" s="220" t="s">
        <v>56</v>
      </c>
      <c r="B417" s="219">
        <f t="shared" si="25"/>
        <v>0</v>
      </c>
      <c r="D417" s="219">
        <v>0</v>
      </c>
      <c r="E417" s="219">
        <v>0</v>
      </c>
      <c r="F417" s="219">
        <v>0</v>
      </c>
      <c r="G417" s="219">
        <v>0</v>
      </c>
      <c r="H417" s="219">
        <v>0</v>
      </c>
      <c r="I417" s="219">
        <v>0</v>
      </c>
      <c r="J417" s="219">
        <v>0</v>
      </c>
      <c r="K417" s="219">
        <v>0</v>
      </c>
      <c r="L417" s="219">
        <v>0</v>
      </c>
      <c r="M417" s="219">
        <v>0</v>
      </c>
      <c r="N417" s="228">
        <v>0</v>
      </c>
    </row>
    <row r="418" spans="1:14" s="219" customFormat="1" ht="9" customHeight="1">
      <c r="A418" s="225" t="s">
        <v>57</v>
      </c>
      <c r="B418" s="244">
        <f t="shared" si="25"/>
        <v>1</v>
      </c>
      <c r="C418" s="244"/>
      <c r="D418" s="244">
        <v>0</v>
      </c>
      <c r="E418" s="244">
        <v>0</v>
      </c>
      <c r="F418" s="244">
        <v>0</v>
      </c>
      <c r="G418" s="244">
        <v>0</v>
      </c>
      <c r="H418" s="244">
        <v>0</v>
      </c>
      <c r="I418" s="244">
        <v>0</v>
      </c>
      <c r="J418" s="244">
        <v>1</v>
      </c>
      <c r="K418" s="244">
        <v>0</v>
      </c>
      <c r="L418" s="244">
        <v>0</v>
      </c>
      <c r="M418" s="244">
        <v>0</v>
      </c>
      <c r="N418" s="331">
        <v>24</v>
      </c>
    </row>
    <row r="419" spans="1:14" s="219" customFormat="1" ht="9" customHeight="1">
      <c r="A419" s="220" t="s">
        <v>58</v>
      </c>
      <c r="B419" s="219">
        <f t="shared" si="25"/>
        <v>20</v>
      </c>
      <c r="D419" s="219">
        <v>0</v>
      </c>
      <c r="E419" s="219">
        <v>2</v>
      </c>
      <c r="F419" s="219">
        <v>0</v>
      </c>
      <c r="G419" s="219">
        <v>3</v>
      </c>
      <c r="H419" s="219">
        <v>1</v>
      </c>
      <c r="I419" s="219">
        <v>1</v>
      </c>
      <c r="J419" s="219">
        <v>2</v>
      </c>
      <c r="K419" s="219">
        <v>2</v>
      </c>
      <c r="L419" s="219">
        <v>2</v>
      </c>
      <c r="M419" s="219">
        <v>7</v>
      </c>
      <c r="N419" s="228">
        <v>3840</v>
      </c>
    </row>
    <row r="420" spans="1:14" s="219" customFormat="1" ht="9" customHeight="1">
      <c r="A420" s="220" t="s">
        <v>59</v>
      </c>
      <c r="B420" s="219">
        <f t="shared" si="25"/>
        <v>2</v>
      </c>
      <c r="D420" s="219">
        <v>0</v>
      </c>
      <c r="E420" s="219">
        <v>1</v>
      </c>
      <c r="F420" s="219">
        <v>1</v>
      </c>
      <c r="G420" s="219">
        <v>0</v>
      </c>
      <c r="H420" s="219">
        <v>0</v>
      </c>
      <c r="I420" s="219">
        <v>0</v>
      </c>
      <c r="J420" s="219">
        <v>0</v>
      </c>
      <c r="K420" s="219">
        <v>0</v>
      </c>
      <c r="L420" s="219">
        <v>0</v>
      </c>
      <c r="M420" s="219">
        <v>0</v>
      </c>
      <c r="N420" s="228">
        <v>6</v>
      </c>
    </row>
    <row r="421" spans="1:14" s="219" customFormat="1" ht="9" customHeight="1">
      <c r="A421" s="220" t="s">
        <v>60</v>
      </c>
      <c r="B421" s="219">
        <f t="shared" si="25"/>
        <v>0</v>
      </c>
      <c r="D421" s="219">
        <v>0</v>
      </c>
      <c r="E421" s="219">
        <v>0</v>
      </c>
      <c r="F421" s="219">
        <v>0</v>
      </c>
      <c r="G421" s="219">
        <v>0</v>
      </c>
      <c r="H421" s="219">
        <v>0</v>
      </c>
      <c r="I421" s="219">
        <v>0</v>
      </c>
      <c r="J421" s="219">
        <v>0</v>
      </c>
      <c r="K421" s="219">
        <v>0</v>
      </c>
      <c r="L421" s="219">
        <v>0</v>
      </c>
      <c r="M421" s="219">
        <v>0</v>
      </c>
      <c r="N421" s="228">
        <v>0</v>
      </c>
    </row>
    <row r="422" spans="1:14" s="219" customFormat="1" ht="9" customHeight="1">
      <c r="A422" s="225" t="s">
        <v>61</v>
      </c>
      <c r="B422" s="244">
        <f t="shared" si="25"/>
        <v>0</v>
      </c>
      <c r="C422" s="244"/>
      <c r="D422" s="244">
        <v>0</v>
      </c>
      <c r="E422" s="244">
        <v>0</v>
      </c>
      <c r="F422" s="244">
        <v>0</v>
      </c>
      <c r="G422" s="244">
        <v>0</v>
      </c>
      <c r="H422" s="244">
        <v>0</v>
      </c>
      <c r="I422" s="244">
        <v>0</v>
      </c>
      <c r="J422" s="244">
        <v>0</v>
      </c>
      <c r="K422" s="244">
        <v>0</v>
      </c>
      <c r="L422" s="244">
        <v>0</v>
      </c>
      <c r="M422" s="244">
        <v>0</v>
      </c>
      <c r="N422" s="331">
        <v>0</v>
      </c>
    </row>
    <row r="423" spans="1:14" s="219" customFormat="1" ht="9" customHeight="1">
      <c r="A423" s="220" t="s">
        <v>62</v>
      </c>
      <c r="B423" s="219">
        <f t="shared" si="25"/>
        <v>0</v>
      </c>
      <c r="D423" s="219">
        <v>0</v>
      </c>
      <c r="E423" s="219">
        <v>0</v>
      </c>
      <c r="F423" s="219">
        <v>0</v>
      </c>
      <c r="G423" s="219">
        <v>0</v>
      </c>
      <c r="H423" s="219">
        <v>0</v>
      </c>
      <c r="I423" s="219">
        <v>0</v>
      </c>
      <c r="J423" s="219">
        <v>0</v>
      </c>
      <c r="K423" s="219">
        <v>0</v>
      </c>
      <c r="L423" s="219">
        <v>0</v>
      </c>
      <c r="M423" s="219">
        <v>0</v>
      </c>
      <c r="N423" s="228">
        <v>0</v>
      </c>
    </row>
    <row r="424" spans="1:14" s="219" customFormat="1" ht="9" customHeight="1">
      <c r="A424" s="220" t="s">
        <v>63</v>
      </c>
      <c r="B424" s="219">
        <f t="shared" si="25"/>
        <v>29</v>
      </c>
      <c r="D424" s="219">
        <v>1</v>
      </c>
      <c r="E424" s="219">
        <v>0</v>
      </c>
      <c r="F424" s="219">
        <v>2</v>
      </c>
      <c r="G424" s="219">
        <v>3</v>
      </c>
      <c r="H424" s="219">
        <v>2</v>
      </c>
      <c r="I424" s="219">
        <v>1</v>
      </c>
      <c r="J424" s="219">
        <v>10</v>
      </c>
      <c r="K424" s="219">
        <v>2</v>
      </c>
      <c r="L424" s="219">
        <v>2</v>
      </c>
      <c r="M424" s="219">
        <v>6</v>
      </c>
      <c r="N424" s="228">
        <v>1886</v>
      </c>
    </row>
    <row r="425" spans="1:14" s="219" customFormat="1" ht="9" customHeight="1">
      <c r="A425" s="220" t="s">
        <v>64</v>
      </c>
      <c r="B425" s="219">
        <f t="shared" si="25"/>
        <v>0</v>
      </c>
      <c r="D425" s="219">
        <v>0</v>
      </c>
      <c r="E425" s="219">
        <v>0</v>
      </c>
      <c r="F425" s="219">
        <v>0</v>
      </c>
      <c r="G425" s="219">
        <v>0</v>
      </c>
      <c r="H425" s="219">
        <v>0</v>
      </c>
      <c r="I425" s="219">
        <v>0</v>
      </c>
      <c r="J425" s="219">
        <v>0</v>
      </c>
      <c r="K425" s="219">
        <v>0</v>
      </c>
      <c r="L425" s="219">
        <v>0</v>
      </c>
      <c r="M425" s="219">
        <v>0</v>
      </c>
      <c r="N425" s="228">
        <v>0</v>
      </c>
    </row>
    <row r="426" spans="1:14" s="219" customFormat="1" ht="9" customHeight="1">
      <c r="A426" s="225" t="s">
        <v>65</v>
      </c>
      <c r="B426" s="244">
        <f t="shared" si="25"/>
        <v>3</v>
      </c>
      <c r="C426" s="244"/>
      <c r="D426" s="244">
        <v>0</v>
      </c>
      <c r="E426" s="244">
        <v>0</v>
      </c>
      <c r="F426" s="244">
        <v>0</v>
      </c>
      <c r="G426" s="244">
        <v>2</v>
      </c>
      <c r="H426" s="244">
        <v>0</v>
      </c>
      <c r="I426" s="244">
        <v>0</v>
      </c>
      <c r="J426" s="244">
        <v>0</v>
      </c>
      <c r="K426" s="244">
        <v>1</v>
      </c>
      <c r="L426" s="244">
        <v>0</v>
      </c>
      <c r="M426" s="244">
        <v>0</v>
      </c>
      <c r="N426" s="331">
        <v>64</v>
      </c>
    </row>
    <row r="427" spans="1:14" s="219" customFormat="1" ht="9" customHeight="1">
      <c r="A427" s="220" t="s">
        <v>66</v>
      </c>
      <c r="B427" s="219">
        <f t="shared" si="25"/>
        <v>2</v>
      </c>
      <c r="D427" s="219">
        <v>0</v>
      </c>
      <c r="E427" s="219">
        <v>0</v>
      </c>
      <c r="F427" s="219">
        <v>0</v>
      </c>
      <c r="G427" s="219">
        <v>0</v>
      </c>
      <c r="H427" s="219">
        <v>0</v>
      </c>
      <c r="I427" s="219">
        <v>0</v>
      </c>
      <c r="J427" s="219">
        <v>1</v>
      </c>
      <c r="K427" s="219">
        <v>0</v>
      </c>
      <c r="L427" s="219">
        <v>1</v>
      </c>
      <c r="M427" s="219">
        <v>0</v>
      </c>
      <c r="N427" s="228">
        <v>91</v>
      </c>
    </row>
    <row r="428" spans="1:14" s="219" customFormat="1" ht="9" customHeight="1">
      <c r="A428" s="220" t="s">
        <v>67</v>
      </c>
      <c r="B428" s="219">
        <f t="shared" si="25"/>
        <v>0</v>
      </c>
      <c r="D428" s="219">
        <v>0</v>
      </c>
      <c r="E428" s="219">
        <v>0</v>
      </c>
      <c r="F428" s="219">
        <v>0</v>
      </c>
      <c r="G428" s="219">
        <v>0</v>
      </c>
      <c r="H428" s="219">
        <v>0</v>
      </c>
      <c r="I428" s="219">
        <v>0</v>
      </c>
      <c r="J428" s="219">
        <v>0</v>
      </c>
      <c r="K428" s="219">
        <v>0</v>
      </c>
      <c r="L428" s="219">
        <v>0</v>
      </c>
      <c r="M428" s="219">
        <v>0</v>
      </c>
      <c r="N428" s="228">
        <v>0</v>
      </c>
    </row>
    <row r="429" spans="1:14" s="219" customFormat="1" ht="9" customHeight="1">
      <c r="A429" s="391" t="s">
        <v>68</v>
      </c>
      <c r="B429" s="219">
        <f t="shared" si="25"/>
        <v>0</v>
      </c>
      <c r="D429" s="219">
        <v>0</v>
      </c>
      <c r="E429" s="219">
        <v>0</v>
      </c>
      <c r="F429" s="219">
        <v>0</v>
      </c>
      <c r="G429" s="219">
        <v>0</v>
      </c>
      <c r="H429" s="219">
        <v>0</v>
      </c>
      <c r="I429" s="219">
        <v>0</v>
      </c>
      <c r="J429" s="219">
        <v>0</v>
      </c>
      <c r="K429" s="219">
        <v>0</v>
      </c>
      <c r="L429" s="219">
        <v>0</v>
      </c>
      <c r="M429" s="219">
        <v>0</v>
      </c>
      <c r="N429" s="228">
        <v>0</v>
      </c>
    </row>
    <row r="430" spans="1:14" s="219" customFormat="1" ht="9" customHeight="1">
      <c r="A430" s="225" t="s">
        <v>69</v>
      </c>
      <c r="B430" s="244">
        <f t="shared" si="25"/>
        <v>1</v>
      </c>
      <c r="C430" s="244"/>
      <c r="D430" s="244">
        <v>0</v>
      </c>
      <c r="E430" s="244">
        <v>0</v>
      </c>
      <c r="F430" s="244">
        <v>0</v>
      </c>
      <c r="G430" s="244">
        <v>0</v>
      </c>
      <c r="H430" s="244">
        <v>0</v>
      </c>
      <c r="I430" s="244">
        <v>0</v>
      </c>
      <c r="J430" s="244">
        <v>0</v>
      </c>
      <c r="K430" s="244">
        <v>0</v>
      </c>
      <c r="L430" s="244">
        <v>0</v>
      </c>
      <c r="M430" s="244">
        <v>1</v>
      </c>
      <c r="N430" s="331">
        <v>459</v>
      </c>
    </row>
    <row r="431" spans="1:14" s="219" customFormat="1" ht="9" customHeight="1">
      <c r="A431" s="220" t="s">
        <v>70</v>
      </c>
      <c r="B431" s="219">
        <f t="shared" si="25"/>
        <v>0</v>
      </c>
      <c r="D431" s="219">
        <v>0</v>
      </c>
      <c r="E431" s="219">
        <v>0</v>
      </c>
      <c r="F431" s="219">
        <v>0</v>
      </c>
      <c r="G431" s="219">
        <v>0</v>
      </c>
      <c r="H431" s="219">
        <v>0</v>
      </c>
      <c r="I431" s="219">
        <v>0</v>
      </c>
      <c r="J431" s="219">
        <v>0</v>
      </c>
      <c r="K431" s="219">
        <v>0</v>
      </c>
      <c r="L431" s="219">
        <v>0</v>
      </c>
      <c r="M431" s="219">
        <v>0</v>
      </c>
      <c r="N431" s="228">
        <v>0</v>
      </c>
    </row>
    <row r="432" spans="1:14" s="219" customFormat="1" ht="9" customHeight="1">
      <c r="A432" s="220" t="s">
        <v>71</v>
      </c>
      <c r="B432" s="219">
        <f t="shared" si="25"/>
        <v>0</v>
      </c>
      <c r="D432" s="219">
        <v>0</v>
      </c>
      <c r="E432" s="219">
        <v>0</v>
      </c>
      <c r="F432" s="219">
        <v>0</v>
      </c>
      <c r="G432" s="219">
        <v>0</v>
      </c>
      <c r="H432" s="219">
        <v>0</v>
      </c>
      <c r="I432" s="219">
        <v>0</v>
      </c>
      <c r="J432" s="219">
        <v>0</v>
      </c>
      <c r="K432" s="219">
        <v>0</v>
      </c>
      <c r="L432" s="219">
        <v>0</v>
      </c>
      <c r="M432" s="219">
        <v>0</v>
      </c>
      <c r="N432" s="228">
        <v>0</v>
      </c>
    </row>
    <row r="433" spans="1:14" s="219" customFormat="1" ht="9" customHeight="1">
      <c r="A433" s="220" t="s">
        <v>72</v>
      </c>
      <c r="B433" s="219">
        <f t="shared" si="25"/>
        <v>0</v>
      </c>
      <c r="D433" s="219">
        <v>0</v>
      </c>
      <c r="E433" s="219">
        <v>0</v>
      </c>
      <c r="F433" s="219">
        <v>0</v>
      </c>
      <c r="G433" s="219">
        <v>0</v>
      </c>
      <c r="H433" s="219">
        <v>0</v>
      </c>
      <c r="I433" s="219">
        <v>0</v>
      </c>
      <c r="J433" s="219">
        <v>0</v>
      </c>
      <c r="K433" s="219">
        <v>0</v>
      </c>
      <c r="L433" s="219">
        <v>0</v>
      </c>
      <c r="M433" s="219">
        <v>0</v>
      </c>
      <c r="N433" s="228">
        <v>0</v>
      </c>
    </row>
    <row r="434" spans="1:14" s="219" customFormat="1" ht="9" customHeight="1">
      <c r="A434" s="225" t="s">
        <v>73</v>
      </c>
      <c r="B434" s="244">
        <f t="shared" si="25"/>
        <v>0</v>
      </c>
      <c r="C434" s="244"/>
      <c r="D434" s="244">
        <v>0</v>
      </c>
      <c r="E434" s="244">
        <v>0</v>
      </c>
      <c r="F434" s="244">
        <v>0</v>
      </c>
      <c r="G434" s="244">
        <v>0</v>
      </c>
      <c r="H434" s="244">
        <v>0</v>
      </c>
      <c r="I434" s="244">
        <v>0</v>
      </c>
      <c r="J434" s="244">
        <v>0</v>
      </c>
      <c r="K434" s="244">
        <v>0</v>
      </c>
      <c r="L434" s="244">
        <v>0</v>
      </c>
      <c r="M434" s="244">
        <v>0</v>
      </c>
      <c r="N434" s="331">
        <v>0</v>
      </c>
    </row>
    <row r="435" spans="1:14" s="219" customFormat="1" ht="9" customHeight="1">
      <c r="A435" s="220" t="s">
        <v>74</v>
      </c>
      <c r="B435" s="219">
        <f t="shared" si="25"/>
        <v>0</v>
      </c>
      <c r="D435" s="219">
        <v>0</v>
      </c>
      <c r="E435" s="219">
        <v>0</v>
      </c>
      <c r="F435" s="219">
        <v>0</v>
      </c>
      <c r="G435" s="219">
        <v>0</v>
      </c>
      <c r="H435" s="219">
        <v>0</v>
      </c>
      <c r="I435" s="219">
        <v>0</v>
      </c>
      <c r="J435" s="219">
        <v>0</v>
      </c>
      <c r="K435" s="219">
        <v>0</v>
      </c>
      <c r="L435" s="219">
        <v>0</v>
      </c>
      <c r="M435" s="219">
        <v>0</v>
      </c>
      <c r="N435" s="228">
        <v>0</v>
      </c>
    </row>
    <row r="436" spans="1:14" s="219" customFormat="1" ht="9" customHeight="1">
      <c r="A436" s="220" t="s">
        <v>75</v>
      </c>
      <c r="B436" s="219">
        <f t="shared" si="25"/>
        <v>2</v>
      </c>
      <c r="D436" s="219">
        <v>0</v>
      </c>
      <c r="E436" s="219">
        <v>0</v>
      </c>
      <c r="F436" s="219">
        <v>0</v>
      </c>
      <c r="G436" s="219">
        <v>1</v>
      </c>
      <c r="H436" s="219">
        <v>0</v>
      </c>
      <c r="I436" s="219">
        <v>0</v>
      </c>
      <c r="J436" s="219">
        <v>0</v>
      </c>
      <c r="K436" s="219">
        <v>1</v>
      </c>
      <c r="L436" s="219">
        <v>0</v>
      </c>
      <c r="M436" s="219">
        <v>0</v>
      </c>
      <c r="N436" s="228">
        <v>51</v>
      </c>
    </row>
    <row r="437" spans="1:14" s="219" customFormat="1" ht="9" customHeight="1">
      <c r="A437" s="220" t="s">
        <v>76</v>
      </c>
      <c r="B437" s="219">
        <f t="shared" si="25"/>
        <v>0</v>
      </c>
      <c r="D437" s="219">
        <v>0</v>
      </c>
      <c r="E437" s="219">
        <v>0</v>
      </c>
      <c r="F437" s="219">
        <v>0</v>
      </c>
      <c r="G437" s="219">
        <v>0</v>
      </c>
      <c r="H437" s="219">
        <v>0</v>
      </c>
      <c r="I437" s="219">
        <v>0</v>
      </c>
      <c r="J437" s="219">
        <v>0</v>
      </c>
      <c r="K437" s="219">
        <v>0</v>
      </c>
      <c r="L437" s="219">
        <v>0</v>
      </c>
      <c r="M437" s="219">
        <v>0</v>
      </c>
      <c r="N437" s="228">
        <v>0</v>
      </c>
    </row>
    <row r="438" spans="1:14" s="219" customFormat="1" ht="9" customHeight="1">
      <c r="A438" s="225" t="s">
        <v>77</v>
      </c>
      <c r="B438" s="244">
        <f t="shared" si="25"/>
        <v>0</v>
      </c>
      <c r="C438" s="244"/>
      <c r="D438" s="244">
        <v>0</v>
      </c>
      <c r="E438" s="244">
        <v>0</v>
      </c>
      <c r="F438" s="244">
        <v>0</v>
      </c>
      <c r="G438" s="244">
        <v>0</v>
      </c>
      <c r="H438" s="244">
        <v>0</v>
      </c>
      <c r="I438" s="244">
        <v>0</v>
      </c>
      <c r="J438" s="244">
        <v>0</v>
      </c>
      <c r="K438" s="244">
        <v>0</v>
      </c>
      <c r="L438" s="244">
        <v>0</v>
      </c>
      <c r="M438" s="244">
        <v>0</v>
      </c>
      <c r="N438" s="331">
        <v>0</v>
      </c>
    </row>
    <row r="439" spans="1:14" s="219" customFormat="1" ht="9" customHeight="1">
      <c r="A439" s="220" t="s">
        <v>78</v>
      </c>
      <c r="B439" s="219">
        <f t="shared" si="25"/>
        <v>1</v>
      </c>
      <c r="D439" s="219">
        <v>1</v>
      </c>
      <c r="E439" s="219">
        <v>0</v>
      </c>
      <c r="F439" s="219">
        <v>0</v>
      </c>
      <c r="G439" s="219">
        <v>0</v>
      </c>
      <c r="H439" s="219">
        <v>0</v>
      </c>
      <c r="I439" s="219">
        <v>0</v>
      </c>
      <c r="J439" s="219">
        <v>0</v>
      </c>
      <c r="K439" s="219">
        <v>0</v>
      </c>
      <c r="L439" s="219">
        <v>0</v>
      </c>
      <c r="M439" s="219">
        <v>0</v>
      </c>
      <c r="N439" s="228">
        <v>1</v>
      </c>
    </row>
    <row r="440" spans="1:14" s="219" customFormat="1" ht="9" customHeight="1">
      <c r="A440" s="220" t="s">
        <v>79</v>
      </c>
      <c r="B440" s="219">
        <f t="shared" si="25"/>
        <v>0</v>
      </c>
      <c r="D440" s="219">
        <v>0</v>
      </c>
      <c r="E440" s="219">
        <v>0</v>
      </c>
      <c r="F440" s="219">
        <v>0</v>
      </c>
      <c r="G440" s="219">
        <v>0</v>
      </c>
      <c r="H440" s="219">
        <v>0</v>
      </c>
      <c r="I440" s="219">
        <v>0</v>
      </c>
      <c r="J440" s="219">
        <v>0</v>
      </c>
      <c r="K440" s="219">
        <v>0</v>
      </c>
      <c r="L440" s="219">
        <v>0</v>
      </c>
      <c r="M440" s="219">
        <v>0</v>
      </c>
      <c r="N440" s="228">
        <v>0</v>
      </c>
    </row>
    <row r="441" spans="1:14" s="219" customFormat="1" ht="9" customHeight="1">
      <c r="A441" s="220" t="s">
        <v>80</v>
      </c>
      <c r="B441" s="219">
        <f t="shared" si="25"/>
        <v>0</v>
      </c>
      <c r="D441" s="219">
        <v>0</v>
      </c>
      <c r="E441" s="219">
        <v>0</v>
      </c>
      <c r="F441" s="219">
        <v>0</v>
      </c>
      <c r="G441" s="219">
        <v>0</v>
      </c>
      <c r="H441" s="219">
        <v>0</v>
      </c>
      <c r="I441" s="219">
        <v>0</v>
      </c>
      <c r="J441" s="219">
        <v>0</v>
      </c>
      <c r="K441" s="219">
        <v>0</v>
      </c>
      <c r="L441" s="219">
        <v>0</v>
      </c>
      <c r="M441" s="219">
        <v>0</v>
      </c>
      <c r="N441" s="228">
        <v>0</v>
      </c>
    </row>
    <row r="442" spans="1:14" s="219" customFormat="1" ht="9" customHeight="1">
      <c r="A442" s="225" t="s">
        <v>81</v>
      </c>
      <c r="B442" s="244">
        <f t="shared" si="25"/>
        <v>0</v>
      </c>
      <c r="C442" s="244"/>
      <c r="D442" s="244">
        <v>0</v>
      </c>
      <c r="E442" s="244">
        <v>0</v>
      </c>
      <c r="F442" s="244">
        <v>0</v>
      </c>
      <c r="G442" s="244">
        <v>0</v>
      </c>
      <c r="H442" s="244">
        <v>0</v>
      </c>
      <c r="I442" s="244">
        <v>0</v>
      </c>
      <c r="J442" s="244">
        <v>0</v>
      </c>
      <c r="K442" s="244">
        <v>0</v>
      </c>
      <c r="L442" s="244">
        <v>0</v>
      </c>
      <c r="M442" s="244">
        <v>0</v>
      </c>
      <c r="N442" s="331">
        <v>0</v>
      </c>
    </row>
    <row r="443" spans="1:14" s="219" customFormat="1" ht="9" customHeight="1">
      <c r="A443" s="253"/>
      <c r="B443" s="258"/>
      <c r="C443" s="258"/>
      <c r="D443" s="258"/>
      <c r="E443" s="258"/>
      <c r="F443" s="258"/>
      <c r="G443" s="258"/>
      <c r="H443" s="258"/>
      <c r="I443" s="258"/>
      <c r="J443" s="258"/>
      <c r="K443" s="258"/>
      <c r="L443" s="258"/>
      <c r="M443" s="258"/>
      <c r="N443" s="393"/>
    </row>
    <row r="444" spans="1:14" s="219" customFormat="1" ht="9" customHeight="1">
      <c r="A444" s="218">
        <v>2007</v>
      </c>
      <c r="N444" s="249"/>
    </row>
    <row r="445" spans="1:14" s="219" customFormat="1" ht="9" customHeight="1">
      <c r="A445" s="222" t="s">
        <v>102</v>
      </c>
      <c r="B445" s="222">
        <f>SUM(B447:B478)</f>
        <v>79</v>
      </c>
      <c r="D445" s="222">
        <f t="shared" ref="D445:N445" si="26">SUM(D447:D478)</f>
        <v>2</v>
      </c>
      <c r="E445" s="222">
        <f t="shared" si="26"/>
        <v>0</v>
      </c>
      <c r="F445" s="222">
        <f t="shared" si="26"/>
        <v>10</v>
      </c>
      <c r="G445" s="222">
        <f t="shared" si="26"/>
        <v>9</v>
      </c>
      <c r="H445" s="222">
        <f t="shared" si="26"/>
        <v>7</v>
      </c>
      <c r="I445" s="222">
        <f t="shared" si="26"/>
        <v>7</v>
      </c>
      <c r="J445" s="222">
        <f t="shared" si="26"/>
        <v>3</v>
      </c>
      <c r="K445" s="222">
        <f t="shared" si="26"/>
        <v>9</v>
      </c>
      <c r="L445" s="222">
        <f t="shared" si="26"/>
        <v>6</v>
      </c>
      <c r="M445" s="222">
        <f t="shared" si="26"/>
        <v>26</v>
      </c>
      <c r="N445" s="288">
        <f t="shared" si="26"/>
        <v>18203</v>
      </c>
    </row>
    <row r="446" spans="1:14" s="219" customFormat="1" ht="3.95" customHeight="1">
      <c r="A446" s="222"/>
      <c r="B446" s="222"/>
      <c r="D446" s="222"/>
      <c r="E446" s="222"/>
      <c r="F446" s="222"/>
      <c r="G446" s="222"/>
      <c r="H446" s="222"/>
      <c r="I446" s="222"/>
      <c r="J446" s="222"/>
      <c r="K446" s="222"/>
      <c r="L446" s="222"/>
      <c r="M446" s="222"/>
      <c r="N446" s="278"/>
    </row>
    <row r="447" spans="1:14" s="219" customFormat="1" ht="9" customHeight="1">
      <c r="A447" s="220" t="s">
        <v>50</v>
      </c>
      <c r="B447" s="219">
        <f t="shared" ref="B447:B478" si="27">SUM(D447:M447)</f>
        <v>0</v>
      </c>
      <c r="D447" s="219">
        <v>0</v>
      </c>
      <c r="E447" s="219">
        <v>0</v>
      </c>
      <c r="F447" s="219">
        <v>0</v>
      </c>
      <c r="G447" s="219">
        <v>0</v>
      </c>
      <c r="H447" s="219">
        <v>0</v>
      </c>
      <c r="I447" s="219">
        <v>0</v>
      </c>
      <c r="J447" s="219">
        <v>0</v>
      </c>
      <c r="K447" s="219">
        <v>0</v>
      </c>
      <c r="L447" s="219">
        <v>0</v>
      </c>
      <c r="M447" s="219">
        <v>0</v>
      </c>
      <c r="N447" s="228">
        <v>0</v>
      </c>
    </row>
    <row r="448" spans="1:14" s="219" customFormat="1" ht="9" customHeight="1">
      <c r="A448" s="220" t="s">
        <v>51</v>
      </c>
      <c r="B448" s="219">
        <f t="shared" si="27"/>
        <v>5</v>
      </c>
      <c r="D448" s="285">
        <v>1</v>
      </c>
      <c r="E448" s="285">
        <v>0</v>
      </c>
      <c r="F448" s="285">
        <v>1</v>
      </c>
      <c r="G448" s="285">
        <v>0</v>
      </c>
      <c r="H448" s="285">
        <v>0</v>
      </c>
      <c r="I448" s="285">
        <v>0</v>
      </c>
      <c r="J448" s="285">
        <v>1</v>
      </c>
      <c r="K448" s="285">
        <v>1</v>
      </c>
      <c r="L448" s="285">
        <v>0</v>
      </c>
      <c r="M448" s="285">
        <v>1</v>
      </c>
      <c r="N448" s="285">
        <v>199</v>
      </c>
    </row>
    <row r="449" spans="1:14" s="219" customFormat="1" ht="9" customHeight="1">
      <c r="A449" s="220" t="s">
        <v>52</v>
      </c>
      <c r="B449" s="219">
        <f t="shared" si="27"/>
        <v>1</v>
      </c>
      <c r="D449" s="285">
        <v>0</v>
      </c>
      <c r="E449" s="285">
        <v>0</v>
      </c>
      <c r="F449" s="285">
        <v>0</v>
      </c>
      <c r="G449" s="285">
        <v>0</v>
      </c>
      <c r="H449" s="285">
        <v>0</v>
      </c>
      <c r="I449" s="285">
        <v>0</v>
      </c>
      <c r="J449" s="285">
        <v>0</v>
      </c>
      <c r="K449" s="285">
        <v>0</v>
      </c>
      <c r="L449" s="285">
        <v>1</v>
      </c>
      <c r="M449" s="285">
        <v>0</v>
      </c>
      <c r="N449" s="285">
        <v>80</v>
      </c>
    </row>
    <row r="450" spans="1:14" s="219" customFormat="1" ht="9" customHeight="1">
      <c r="A450" s="225" t="s">
        <v>53</v>
      </c>
      <c r="B450" s="244">
        <f t="shared" si="27"/>
        <v>0</v>
      </c>
      <c r="C450" s="244"/>
      <c r="D450" s="225">
        <v>0</v>
      </c>
      <c r="E450" s="225">
        <v>0</v>
      </c>
      <c r="F450" s="225">
        <v>0</v>
      </c>
      <c r="G450" s="225">
        <v>0</v>
      </c>
      <c r="H450" s="225">
        <v>0</v>
      </c>
      <c r="I450" s="225">
        <v>0</v>
      </c>
      <c r="J450" s="225">
        <v>0</v>
      </c>
      <c r="K450" s="225">
        <v>0</v>
      </c>
      <c r="L450" s="225">
        <v>0</v>
      </c>
      <c r="M450" s="225">
        <v>0</v>
      </c>
      <c r="N450" s="227">
        <v>0</v>
      </c>
    </row>
    <row r="451" spans="1:14" s="219" customFormat="1" ht="9" customHeight="1">
      <c r="A451" s="220" t="s">
        <v>54</v>
      </c>
      <c r="B451" s="219">
        <f t="shared" si="27"/>
        <v>2</v>
      </c>
      <c r="D451" s="285">
        <v>0</v>
      </c>
      <c r="E451" s="285">
        <v>0</v>
      </c>
      <c r="F451" s="285">
        <v>0</v>
      </c>
      <c r="G451" s="285">
        <v>0</v>
      </c>
      <c r="H451" s="285">
        <v>0</v>
      </c>
      <c r="I451" s="285">
        <v>2</v>
      </c>
      <c r="J451" s="285">
        <v>0</v>
      </c>
      <c r="K451" s="285">
        <v>0</v>
      </c>
      <c r="L451" s="285">
        <v>0</v>
      </c>
      <c r="M451" s="285">
        <v>0</v>
      </c>
      <c r="N451" s="285">
        <v>37</v>
      </c>
    </row>
    <row r="452" spans="1:14" s="219" customFormat="1" ht="9" customHeight="1">
      <c r="A452" s="220" t="s">
        <v>55</v>
      </c>
      <c r="B452" s="219">
        <f t="shared" si="27"/>
        <v>2</v>
      </c>
      <c r="D452" s="285">
        <v>0</v>
      </c>
      <c r="E452" s="285">
        <v>0</v>
      </c>
      <c r="F452" s="285">
        <v>2</v>
      </c>
      <c r="G452" s="285">
        <v>0</v>
      </c>
      <c r="H452" s="285">
        <v>0</v>
      </c>
      <c r="I452" s="285">
        <v>0</v>
      </c>
      <c r="J452" s="285">
        <v>0</v>
      </c>
      <c r="K452" s="285">
        <v>0</v>
      </c>
      <c r="L452" s="285">
        <v>0</v>
      </c>
      <c r="M452" s="285">
        <v>0</v>
      </c>
      <c r="N452" s="285">
        <v>8</v>
      </c>
    </row>
    <row r="453" spans="1:14" s="219" customFormat="1" ht="9" customHeight="1">
      <c r="A453" s="220" t="s">
        <v>56</v>
      </c>
      <c r="B453" s="219">
        <f t="shared" si="27"/>
        <v>0</v>
      </c>
      <c r="D453" s="220">
        <v>0</v>
      </c>
      <c r="E453" s="220">
        <v>0</v>
      </c>
      <c r="F453" s="220">
        <v>0</v>
      </c>
      <c r="G453" s="220">
        <v>0</v>
      </c>
      <c r="H453" s="220">
        <v>0</v>
      </c>
      <c r="I453" s="220">
        <v>0</v>
      </c>
      <c r="J453" s="220">
        <v>0</v>
      </c>
      <c r="K453" s="220">
        <v>0</v>
      </c>
      <c r="L453" s="220">
        <v>0</v>
      </c>
      <c r="M453" s="220">
        <v>0</v>
      </c>
      <c r="N453" s="224">
        <v>0</v>
      </c>
    </row>
    <row r="454" spans="1:14" s="219" customFormat="1" ht="9" customHeight="1">
      <c r="A454" s="225" t="s">
        <v>57</v>
      </c>
      <c r="B454" s="244">
        <f t="shared" si="27"/>
        <v>0</v>
      </c>
      <c r="C454" s="244"/>
      <c r="D454" s="225">
        <v>0</v>
      </c>
      <c r="E454" s="225">
        <v>0</v>
      </c>
      <c r="F454" s="225">
        <v>0</v>
      </c>
      <c r="G454" s="225">
        <v>0</v>
      </c>
      <c r="H454" s="225">
        <v>0</v>
      </c>
      <c r="I454" s="225">
        <v>0</v>
      </c>
      <c r="J454" s="225">
        <v>0</v>
      </c>
      <c r="K454" s="225">
        <v>0</v>
      </c>
      <c r="L454" s="225">
        <v>0</v>
      </c>
      <c r="M454" s="225">
        <v>0</v>
      </c>
      <c r="N454" s="227">
        <v>0</v>
      </c>
    </row>
    <row r="455" spans="1:14" s="219" customFormat="1" ht="9" customHeight="1">
      <c r="A455" s="220" t="s">
        <v>58</v>
      </c>
      <c r="B455" s="219">
        <f t="shared" si="27"/>
        <v>30</v>
      </c>
      <c r="D455" s="285">
        <v>0</v>
      </c>
      <c r="E455" s="285">
        <v>0</v>
      </c>
      <c r="F455" s="285">
        <v>1</v>
      </c>
      <c r="G455" s="285">
        <v>4</v>
      </c>
      <c r="H455" s="285">
        <v>3</v>
      </c>
      <c r="I455" s="285">
        <v>0</v>
      </c>
      <c r="J455" s="285">
        <v>1</v>
      </c>
      <c r="K455" s="285">
        <v>3</v>
      </c>
      <c r="L455" s="285">
        <v>0</v>
      </c>
      <c r="M455" s="285">
        <v>18</v>
      </c>
      <c r="N455" s="259">
        <v>14223</v>
      </c>
    </row>
    <row r="456" spans="1:14" s="219" customFormat="1" ht="9" customHeight="1">
      <c r="A456" s="220" t="s">
        <v>59</v>
      </c>
      <c r="B456" s="219">
        <f t="shared" si="27"/>
        <v>3</v>
      </c>
      <c r="D456" s="285">
        <v>0</v>
      </c>
      <c r="E456" s="285">
        <v>0</v>
      </c>
      <c r="F456" s="285">
        <v>1</v>
      </c>
      <c r="G456" s="285">
        <v>2</v>
      </c>
      <c r="H456" s="285">
        <v>0</v>
      </c>
      <c r="I456" s="285">
        <v>0</v>
      </c>
      <c r="J456" s="285">
        <v>0</v>
      </c>
      <c r="K456" s="285">
        <v>0</v>
      </c>
      <c r="L456" s="285">
        <v>0</v>
      </c>
      <c r="M456" s="285">
        <v>0</v>
      </c>
      <c r="N456" s="285">
        <v>15</v>
      </c>
    </row>
    <row r="457" spans="1:14" s="219" customFormat="1" ht="9" customHeight="1">
      <c r="A457" s="220" t="s">
        <v>60</v>
      </c>
      <c r="B457" s="219">
        <f t="shared" si="27"/>
        <v>1</v>
      </c>
      <c r="D457" s="285">
        <v>1</v>
      </c>
      <c r="E457" s="285">
        <v>0</v>
      </c>
      <c r="F457" s="285">
        <v>0</v>
      </c>
      <c r="G457" s="285">
        <v>0</v>
      </c>
      <c r="H457" s="285">
        <v>0</v>
      </c>
      <c r="I457" s="285">
        <v>0</v>
      </c>
      <c r="J457" s="285">
        <v>0</v>
      </c>
      <c r="K457" s="285">
        <v>0</v>
      </c>
      <c r="L457" s="285">
        <v>0</v>
      </c>
      <c r="M457" s="285">
        <v>0</v>
      </c>
      <c r="N457" s="285">
        <v>1</v>
      </c>
    </row>
    <row r="458" spans="1:14" s="219" customFormat="1" ht="9" customHeight="1">
      <c r="A458" s="225" t="s">
        <v>61</v>
      </c>
      <c r="B458" s="244">
        <f t="shared" si="27"/>
        <v>1</v>
      </c>
      <c r="C458" s="244"/>
      <c r="D458" s="286">
        <v>0</v>
      </c>
      <c r="E458" s="286">
        <v>0</v>
      </c>
      <c r="F458" s="286">
        <v>0</v>
      </c>
      <c r="G458" s="286">
        <v>0</v>
      </c>
      <c r="H458" s="286">
        <v>0</v>
      </c>
      <c r="I458" s="286">
        <v>1</v>
      </c>
      <c r="J458" s="286">
        <v>0</v>
      </c>
      <c r="K458" s="286">
        <v>0</v>
      </c>
      <c r="L458" s="286">
        <v>0</v>
      </c>
      <c r="M458" s="286">
        <v>0</v>
      </c>
      <c r="N458" s="286">
        <v>18</v>
      </c>
    </row>
    <row r="459" spans="1:14" s="219" customFormat="1" ht="9" customHeight="1">
      <c r="A459" s="220" t="s">
        <v>62</v>
      </c>
      <c r="B459" s="219">
        <f t="shared" si="27"/>
        <v>0</v>
      </c>
      <c r="D459" s="220">
        <v>0</v>
      </c>
      <c r="E459" s="220">
        <v>0</v>
      </c>
      <c r="F459" s="220">
        <v>0</v>
      </c>
      <c r="G459" s="220">
        <v>0</v>
      </c>
      <c r="H459" s="220">
        <v>0</v>
      </c>
      <c r="I459" s="220">
        <v>0</v>
      </c>
      <c r="J459" s="220">
        <v>0</v>
      </c>
      <c r="K459" s="220">
        <v>0</v>
      </c>
      <c r="L459" s="220">
        <v>0</v>
      </c>
      <c r="M459" s="220">
        <v>0</v>
      </c>
      <c r="N459" s="224">
        <v>0</v>
      </c>
    </row>
    <row r="460" spans="1:14" s="219" customFormat="1" ht="9" customHeight="1">
      <c r="A460" s="220" t="s">
        <v>63</v>
      </c>
      <c r="B460" s="219">
        <f t="shared" si="27"/>
        <v>24</v>
      </c>
      <c r="D460" s="285">
        <v>0</v>
      </c>
      <c r="E460" s="285">
        <v>0</v>
      </c>
      <c r="F460" s="285">
        <v>2</v>
      </c>
      <c r="G460" s="285">
        <v>2</v>
      </c>
      <c r="H460" s="285">
        <v>1</v>
      </c>
      <c r="I460" s="285">
        <v>3</v>
      </c>
      <c r="J460" s="285">
        <v>0</v>
      </c>
      <c r="K460" s="285">
        <v>4</v>
      </c>
      <c r="L460" s="285">
        <v>5</v>
      </c>
      <c r="M460" s="285">
        <v>7</v>
      </c>
      <c r="N460" s="259">
        <v>3488</v>
      </c>
    </row>
    <row r="461" spans="1:14" s="219" customFormat="1" ht="9" customHeight="1">
      <c r="A461" s="220" t="s">
        <v>64</v>
      </c>
      <c r="B461" s="219">
        <f t="shared" si="27"/>
        <v>0</v>
      </c>
      <c r="D461" s="220">
        <v>0</v>
      </c>
      <c r="E461" s="220">
        <v>0</v>
      </c>
      <c r="F461" s="220">
        <v>0</v>
      </c>
      <c r="G461" s="220">
        <v>0</v>
      </c>
      <c r="H461" s="220">
        <v>0</v>
      </c>
      <c r="I461" s="220">
        <v>0</v>
      </c>
      <c r="J461" s="220">
        <v>0</v>
      </c>
      <c r="K461" s="220">
        <v>0</v>
      </c>
      <c r="L461" s="220">
        <v>0</v>
      </c>
      <c r="M461" s="220">
        <v>0</v>
      </c>
      <c r="N461" s="224">
        <v>0</v>
      </c>
    </row>
    <row r="462" spans="1:14" s="219" customFormat="1" ht="9" customHeight="1">
      <c r="A462" s="225" t="s">
        <v>65</v>
      </c>
      <c r="B462" s="244">
        <f t="shared" si="27"/>
        <v>5</v>
      </c>
      <c r="C462" s="244"/>
      <c r="D462" s="286">
        <v>0</v>
      </c>
      <c r="E462" s="286">
        <v>0</v>
      </c>
      <c r="F462" s="286">
        <v>1</v>
      </c>
      <c r="G462" s="286">
        <v>0</v>
      </c>
      <c r="H462" s="286">
        <v>2</v>
      </c>
      <c r="I462" s="286">
        <v>1</v>
      </c>
      <c r="J462" s="286">
        <v>1</v>
      </c>
      <c r="K462" s="286">
        <v>0</v>
      </c>
      <c r="L462" s="286">
        <v>0</v>
      </c>
      <c r="M462" s="286">
        <v>0</v>
      </c>
      <c r="N462" s="286">
        <v>68</v>
      </c>
    </row>
    <row r="463" spans="1:14" s="219" customFormat="1" ht="9" customHeight="1">
      <c r="A463" s="220" t="s">
        <v>66</v>
      </c>
      <c r="B463" s="219">
        <f t="shared" si="27"/>
        <v>0</v>
      </c>
      <c r="D463" s="220">
        <v>0</v>
      </c>
      <c r="E463" s="220">
        <v>0</v>
      </c>
      <c r="F463" s="220">
        <v>0</v>
      </c>
      <c r="G463" s="220">
        <v>0</v>
      </c>
      <c r="H463" s="220">
        <v>0</v>
      </c>
      <c r="I463" s="220">
        <v>0</v>
      </c>
      <c r="J463" s="220">
        <v>0</v>
      </c>
      <c r="K463" s="220">
        <v>0</v>
      </c>
      <c r="L463" s="220">
        <v>0</v>
      </c>
      <c r="M463" s="220">
        <v>0</v>
      </c>
      <c r="N463" s="224">
        <v>0</v>
      </c>
    </row>
    <row r="464" spans="1:14" s="219" customFormat="1" ht="9" customHeight="1">
      <c r="A464" s="220" t="s">
        <v>67</v>
      </c>
      <c r="B464" s="219">
        <f t="shared" si="27"/>
        <v>0</v>
      </c>
      <c r="D464" s="220">
        <v>0</v>
      </c>
      <c r="E464" s="220">
        <v>0</v>
      </c>
      <c r="F464" s="220">
        <v>0</v>
      </c>
      <c r="G464" s="220">
        <v>0</v>
      </c>
      <c r="H464" s="220">
        <v>0</v>
      </c>
      <c r="I464" s="220">
        <v>0</v>
      </c>
      <c r="J464" s="220">
        <v>0</v>
      </c>
      <c r="K464" s="220">
        <v>0</v>
      </c>
      <c r="L464" s="220">
        <v>0</v>
      </c>
      <c r="M464" s="220">
        <v>0</v>
      </c>
      <c r="N464" s="224">
        <v>0</v>
      </c>
    </row>
    <row r="465" spans="1:14" s="219" customFormat="1" ht="9" customHeight="1">
      <c r="A465" s="391" t="s">
        <v>68</v>
      </c>
      <c r="B465" s="219">
        <f t="shared" si="27"/>
        <v>0</v>
      </c>
      <c r="D465" s="220">
        <v>0</v>
      </c>
      <c r="E465" s="220">
        <v>0</v>
      </c>
      <c r="F465" s="220">
        <v>0</v>
      </c>
      <c r="G465" s="220">
        <v>0</v>
      </c>
      <c r="H465" s="220">
        <v>0</v>
      </c>
      <c r="I465" s="220">
        <v>0</v>
      </c>
      <c r="J465" s="220">
        <v>0</v>
      </c>
      <c r="K465" s="220">
        <v>0</v>
      </c>
      <c r="L465" s="220">
        <v>0</v>
      </c>
      <c r="M465" s="220">
        <v>0</v>
      </c>
      <c r="N465" s="224">
        <v>0</v>
      </c>
    </row>
    <row r="466" spans="1:14" s="219" customFormat="1" ht="9" customHeight="1">
      <c r="A466" s="225" t="s">
        <v>69</v>
      </c>
      <c r="B466" s="244">
        <f t="shared" si="27"/>
        <v>1</v>
      </c>
      <c r="C466" s="244"/>
      <c r="D466" s="286">
        <v>0</v>
      </c>
      <c r="E466" s="286">
        <v>0</v>
      </c>
      <c r="F466" s="286">
        <v>0</v>
      </c>
      <c r="G466" s="286">
        <v>0</v>
      </c>
      <c r="H466" s="286">
        <v>0</v>
      </c>
      <c r="I466" s="286">
        <v>0</v>
      </c>
      <c r="J466" s="286">
        <v>0</v>
      </c>
      <c r="K466" s="286">
        <v>1</v>
      </c>
      <c r="L466" s="286">
        <v>0</v>
      </c>
      <c r="M466" s="286">
        <v>0</v>
      </c>
      <c r="N466" s="286">
        <v>37</v>
      </c>
    </row>
    <row r="467" spans="1:14" s="219" customFormat="1" ht="9" customHeight="1">
      <c r="A467" s="220" t="s">
        <v>70</v>
      </c>
      <c r="B467" s="219">
        <f t="shared" si="27"/>
        <v>0</v>
      </c>
      <c r="D467" s="220">
        <v>0</v>
      </c>
      <c r="E467" s="220">
        <v>0</v>
      </c>
      <c r="F467" s="220">
        <v>0</v>
      </c>
      <c r="G467" s="220">
        <v>0</v>
      </c>
      <c r="H467" s="220">
        <v>0</v>
      </c>
      <c r="I467" s="220">
        <v>0</v>
      </c>
      <c r="J467" s="220">
        <v>0</v>
      </c>
      <c r="K467" s="220">
        <v>0</v>
      </c>
      <c r="L467" s="220">
        <v>0</v>
      </c>
      <c r="M467" s="220">
        <v>0</v>
      </c>
      <c r="N467" s="224">
        <v>0</v>
      </c>
    </row>
    <row r="468" spans="1:14" s="219" customFormat="1" ht="9" customHeight="1">
      <c r="A468" s="220" t="s">
        <v>71</v>
      </c>
      <c r="B468" s="219">
        <f t="shared" si="27"/>
        <v>1</v>
      </c>
      <c r="D468" s="285">
        <v>0</v>
      </c>
      <c r="E468" s="285">
        <v>0</v>
      </c>
      <c r="F468" s="285">
        <v>1</v>
      </c>
      <c r="G468" s="285">
        <v>0</v>
      </c>
      <c r="H468" s="285">
        <v>0</v>
      </c>
      <c r="I468" s="285">
        <v>0</v>
      </c>
      <c r="J468" s="285">
        <v>0</v>
      </c>
      <c r="K468" s="285">
        <v>0</v>
      </c>
      <c r="L468" s="285">
        <v>0</v>
      </c>
      <c r="M468" s="285">
        <v>0</v>
      </c>
      <c r="N468" s="285">
        <v>5</v>
      </c>
    </row>
    <row r="469" spans="1:14" s="219" customFormat="1" ht="9" customHeight="1">
      <c r="A469" s="220" t="s">
        <v>72</v>
      </c>
      <c r="B469" s="219">
        <f t="shared" si="27"/>
        <v>1</v>
      </c>
      <c r="D469" s="285">
        <v>0</v>
      </c>
      <c r="E469" s="285">
        <v>0</v>
      </c>
      <c r="F469" s="285">
        <v>0</v>
      </c>
      <c r="G469" s="285">
        <v>0</v>
      </c>
      <c r="H469" s="285">
        <v>1</v>
      </c>
      <c r="I469" s="285">
        <v>0</v>
      </c>
      <c r="J469" s="285">
        <v>0</v>
      </c>
      <c r="K469" s="285">
        <v>0</v>
      </c>
      <c r="L469" s="285">
        <v>0</v>
      </c>
      <c r="M469" s="285">
        <v>0</v>
      </c>
      <c r="N469" s="285">
        <v>13</v>
      </c>
    </row>
    <row r="470" spans="1:14" s="219" customFormat="1" ht="9" customHeight="1">
      <c r="A470" s="225" t="s">
        <v>73</v>
      </c>
      <c r="B470" s="244">
        <f t="shared" si="27"/>
        <v>0</v>
      </c>
      <c r="C470" s="244"/>
      <c r="D470" s="225">
        <v>0</v>
      </c>
      <c r="E470" s="225">
        <v>0</v>
      </c>
      <c r="F470" s="225">
        <v>0</v>
      </c>
      <c r="G470" s="225">
        <v>0</v>
      </c>
      <c r="H470" s="225">
        <v>0</v>
      </c>
      <c r="I470" s="225">
        <v>0</v>
      </c>
      <c r="J470" s="225">
        <v>0</v>
      </c>
      <c r="K470" s="225">
        <v>0</v>
      </c>
      <c r="L470" s="225">
        <v>0</v>
      </c>
      <c r="M470" s="225">
        <v>0</v>
      </c>
      <c r="N470" s="227">
        <v>0</v>
      </c>
    </row>
    <row r="471" spans="1:14" s="219" customFormat="1" ht="9" customHeight="1">
      <c r="A471" s="220" t="s">
        <v>74</v>
      </c>
      <c r="B471" s="219">
        <f t="shared" si="27"/>
        <v>1</v>
      </c>
      <c r="D471" s="285">
        <v>0</v>
      </c>
      <c r="E471" s="285">
        <v>0</v>
      </c>
      <c r="F471" s="285">
        <v>1</v>
      </c>
      <c r="G471" s="285">
        <v>0</v>
      </c>
      <c r="H471" s="285">
        <v>0</v>
      </c>
      <c r="I471" s="285">
        <v>0</v>
      </c>
      <c r="J471" s="285">
        <v>0</v>
      </c>
      <c r="K471" s="285">
        <v>0</v>
      </c>
      <c r="L471" s="285">
        <v>0</v>
      </c>
      <c r="M471" s="285">
        <v>0</v>
      </c>
      <c r="N471" s="285">
        <v>3</v>
      </c>
    </row>
    <row r="472" spans="1:14" s="219" customFormat="1" ht="9" customHeight="1">
      <c r="A472" s="220" t="s">
        <v>75</v>
      </c>
      <c r="B472" s="219">
        <f t="shared" si="27"/>
        <v>1</v>
      </c>
      <c r="D472" s="285">
        <v>0</v>
      </c>
      <c r="E472" s="285">
        <v>0</v>
      </c>
      <c r="F472" s="285">
        <v>0</v>
      </c>
      <c r="G472" s="285">
        <v>1</v>
      </c>
      <c r="H472" s="285">
        <v>0</v>
      </c>
      <c r="I472" s="285">
        <v>0</v>
      </c>
      <c r="J472" s="285">
        <v>0</v>
      </c>
      <c r="K472" s="285">
        <v>0</v>
      </c>
      <c r="L472" s="285">
        <v>0</v>
      </c>
      <c r="M472" s="285">
        <v>0</v>
      </c>
      <c r="N472" s="285">
        <v>8</v>
      </c>
    </row>
    <row r="473" spans="1:14" s="219" customFormat="1" ht="9" customHeight="1">
      <c r="A473" s="220" t="s">
        <v>76</v>
      </c>
      <c r="B473" s="219">
        <f t="shared" si="27"/>
        <v>0</v>
      </c>
      <c r="D473" s="220">
        <v>0</v>
      </c>
      <c r="E473" s="220">
        <v>0</v>
      </c>
      <c r="F473" s="220">
        <v>0</v>
      </c>
      <c r="G473" s="220">
        <v>0</v>
      </c>
      <c r="H473" s="220">
        <v>0</v>
      </c>
      <c r="I473" s="220">
        <v>0</v>
      </c>
      <c r="J473" s="220">
        <v>0</v>
      </c>
      <c r="K473" s="220">
        <v>0</v>
      </c>
      <c r="L473" s="220">
        <v>0</v>
      </c>
      <c r="M473" s="220">
        <v>0</v>
      </c>
      <c r="N473" s="224">
        <v>0</v>
      </c>
    </row>
    <row r="474" spans="1:14" s="219" customFormat="1" ht="9" customHeight="1">
      <c r="A474" s="225" t="s">
        <v>77</v>
      </c>
      <c r="B474" s="244">
        <f t="shared" si="27"/>
        <v>0</v>
      </c>
      <c r="C474" s="244"/>
      <c r="D474" s="225">
        <v>0</v>
      </c>
      <c r="E474" s="225">
        <v>0</v>
      </c>
      <c r="F474" s="225">
        <v>0</v>
      </c>
      <c r="G474" s="225">
        <v>0</v>
      </c>
      <c r="H474" s="225">
        <v>0</v>
      </c>
      <c r="I474" s="225">
        <v>0</v>
      </c>
      <c r="J474" s="225">
        <v>0</v>
      </c>
      <c r="K474" s="225">
        <v>0</v>
      </c>
      <c r="L474" s="225">
        <v>0</v>
      </c>
      <c r="M474" s="225">
        <v>0</v>
      </c>
      <c r="N474" s="227">
        <v>0</v>
      </c>
    </row>
    <row r="475" spans="1:14" s="219" customFormat="1" ht="9" customHeight="1">
      <c r="A475" s="220" t="s">
        <v>78</v>
      </c>
      <c r="B475" s="219">
        <f t="shared" si="27"/>
        <v>0</v>
      </c>
      <c r="D475" s="220">
        <v>0</v>
      </c>
      <c r="E475" s="220">
        <v>0</v>
      </c>
      <c r="F475" s="220">
        <v>0</v>
      </c>
      <c r="G475" s="220">
        <v>0</v>
      </c>
      <c r="H475" s="220">
        <v>0</v>
      </c>
      <c r="I475" s="220">
        <v>0</v>
      </c>
      <c r="J475" s="220">
        <v>0</v>
      </c>
      <c r="K475" s="220">
        <v>0</v>
      </c>
      <c r="L475" s="220">
        <v>0</v>
      </c>
      <c r="M475" s="220">
        <v>0</v>
      </c>
      <c r="N475" s="224">
        <v>0</v>
      </c>
    </row>
    <row r="476" spans="1:14" s="219" customFormat="1" ht="9" customHeight="1">
      <c r="A476" s="220" t="s">
        <v>79</v>
      </c>
      <c r="B476" s="219">
        <f t="shared" si="27"/>
        <v>0</v>
      </c>
      <c r="D476" s="220">
        <v>0</v>
      </c>
      <c r="E476" s="220">
        <v>0</v>
      </c>
      <c r="F476" s="220">
        <v>0</v>
      </c>
      <c r="G476" s="220">
        <v>0</v>
      </c>
      <c r="H476" s="220">
        <v>0</v>
      </c>
      <c r="I476" s="220">
        <v>0</v>
      </c>
      <c r="J476" s="220">
        <v>0</v>
      </c>
      <c r="K476" s="220">
        <v>0</v>
      </c>
      <c r="L476" s="220">
        <v>0</v>
      </c>
      <c r="M476" s="220">
        <v>0</v>
      </c>
      <c r="N476" s="224">
        <v>0</v>
      </c>
    </row>
    <row r="477" spans="1:14" s="219" customFormat="1" ht="9" customHeight="1">
      <c r="A477" s="220" t="s">
        <v>80</v>
      </c>
      <c r="B477" s="219">
        <f t="shared" si="27"/>
        <v>0</v>
      </c>
      <c r="D477" s="220">
        <v>0</v>
      </c>
      <c r="E477" s="220">
        <v>0</v>
      </c>
      <c r="F477" s="220">
        <v>0</v>
      </c>
      <c r="G477" s="220">
        <v>0</v>
      </c>
      <c r="H477" s="220">
        <v>0</v>
      </c>
      <c r="I477" s="220">
        <v>0</v>
      </c>
      <c r="J477" s="220">
        <v>0</v>
      </c>
      <c r="K477" s="220">
        <v>0</v>
      </c>
      <c r="L477" s="220">
        <v>0</v>
      </c>
      <c r="M477" s="220">
        <v>0</v>
      </c>
      <c r="N477" s="224">
        <v>0</v>
      </c>
    </row>
    <row r="478" spans="1:14" s="219" customFormat="1" ht="9" customHeight="1">
      <c r="A478" s="225" t="s">
        <v>81</v>
      </c>
      <c r="B478" s="244">
        <f t="shared" si="27"/>
        <v>0</v>
      </c>
      <c r="C478" s="244"/>
      <c r="D478" s="225">
        <v>0</v>
      </c>
      <c r="E478" s="225">
        <v>0</v>
      </c>
      <c r="F478" s="225">
        <v>0</v>
      </c>
      <c r="G478" s="225">
        <v>0</v>
      </c>
      <c r="H478" s="225">
        <v>0</v>
      </c>
      <c r="I478" s="225">
        <v>0</v>
      </c>
      <c r="J478" s="225">
        <v>0</v>
      </c>
      <c r="K478" s="225">
        <v>0</v>
      </c>
      <c r="L478" s="225">
        <v>0</v>
      </c>
      <c r="M478" s="225">
        <v>0</v>
      </c>
      <c r="N478" s="227">
        <v>0</v>
      </c>
    </row>
    <row r="479" spans="1:14" s="219" customFormat="1" ht="9" customHeight="1">
      <c r="A479" s="253"/>
      <c r="B479" s="258"/>
      <c r="C479" s="258"/>
      <c r="D479" s="258"/>
      <c r="E479" s="258"/>
      <c r="F479" s="258"/>
      <c r="G479" s="258"/>
      <c r="H479" s="258"/>
      <c r="I479" s="258"/>
      <c r="J479" s="258"/>
      <c r="K479" s="258"/>
      <c r="L479" s="258"/>
      <c r="M479" s="258"/>
      <c r="N479" s="393"/>
    </row>
    <row r="480" spans="1:14" s="219" customFormat="1" ht="9" customHeight="1">
      <c r="A480" s="218">
        <v>2008</v>
      </c>
      <c r="N480" s="249"/>
    </row>
    <row r="481" spans="1:14" s="219" customFormat="1" ht="9" customHeight="1">
      <c r="A481" s="222" t="s">
        <v>102</v>
      </c>
      <c r="B481" s="222">
        <f>SUM(B483:B514)</f>
        <v>94</v>
      </c>
      <c r="D481" s="222">
        <f t="shared" ref="D481:N481" si="28">SUM(D483:D514)</f>
        <v>8</v>
      </c>
      <c r="E481" s="222">
        <f t="shared" si="28"/>
        <v>2</v>
      </c>
      <c r="F481" s="222">
        <f t="shared" si="28"/>
        <v>6</v>
      </c>
      <c r="G481" s="222">
        <f t="shared" si="28"/>
        <v>8</v>
      </c>
      <c r="H481" s="222">
        <f t="shared" si="28"/>
        <v>2</v>
      </c>
      <c r="I481" s="222">
        <f t="shared" si="28"/>
        <v>3</v>
      </c>
      <c r="J481" s="222">
        <f t="shared" si="28"/>
        <v>2</v>
      </c>
      <c r="K481" s="222">
        <f t="shared" si="28"/>
        <v>5</v>
      </c>
      <c r="L481" s="222">
        <f t="shared" si="28"/>
        <v>8</v>
      </c>
      <c r="M481" s="222">
        <f t="shared" si="28"/>
        <v>50</v>
      </c>
      <c r="N481" s="288">
        <f t="shared" si="28"/>
        <v>50052</v>
      </c>
    </row>
    <row r="482" spans="1:14" s="219" customFormat="1" ht="3.95" customHeight="1">
      <c r="A482" s="222"/>
      <c r="B482" s="222"/>
      <c r="D482" s="222"/>
      <c r="E482" s="222"/>
      <c r="F482" s="222"/>
      <c r="G482" s="222"/>
      <c r="H482" s="222"/>
      <c r="I482" s="222"/>
      <c r="J482" s="222"/>
      <c r="K482" s="222"/>
      <c r="L482" s="222"/>
      <c r="M482" s="222"/>
      <c r="N482" s="278"/>
    </row>
    <row r="483" spans="1:14" s="219" customFormat="1" ht="9" customHeight="1">
      <c r="A483" s="220" t="s">
        <v>50</v>
      </c>
      <c r="B483" s="219">
        <f t="shared" ref="B483:B514" si="29">SUM(D483:M483)</f>
        <v>0</v>
      </c>
      <c r="D483" s="219">
        <v>0</v>
      </c>
      <c r="E483" s="219">
        <v>0</v>
      </c>
      <c r="F483" s="219">
        <v>0</v>
      </c>
      <c r="G483" s="219">
        <v>0</v>
      </c>
      <c r="H483" s="219">
        <v>0</v>
      </c>
      <c r="I483" s="219">
        <v>0</v>
      </c>
      <c r="J483" s="219">
        <v>0</v>
      </c>
      <c r="K483" s="219">
        <v>0</v>
      </c>
      <c r="L483" s="219">
        <v>0</v>
      </c>
      <c r="M483" s="219">
        <v>0</v>
      </c>
      <c r="N483" s="228">
        <v>0</v>
      </c>
    </row>
    <row r="484" spans="1:14" s="219" customFormat="1" ht="9" customHeight="1">
      <c r="A484" s="220" t="s">
        <v>51</v>
      </c>
      <c r="B484" s="219">
        <f t="shared" si="29"/>
        <v>8</v>
      </c>
      <c r="D484" s="285">
        <v>4</v>
      </c>
      <c r="E484" s="285">
        <v>0</v>
      </c>
      <c r="F484" s="285">
        <v>1</v>
      </c>
      <c r="G484" s="285">
        <v>1</v>
      </c>
      <c r="H484" s="285">
        <v>0</v>
      </c>
      <c r="I484" s="285">
        <v>0</v>
      </c>
      <c r="J484" s="285">
        <v>1</v>
      </c>
      <c r="K484" s="285">
        <v>0</v>
      </c>
      <c r="L484" s="285">
        <v>1</v>
      </c>
      <c r="M484" s="285">
        <v>0</v>
      </c>
      <c r="N484" s="285">
        <v>88</v>
      </c>
    </row>
    <row r="485" spans="1:14" s="219" customFormat="1" ht="9" customHeight="1">
      <c r="A485" s="220" t="s">
        <v>52</v>
      </c>
      <c r="B485" s="219">
        <f t="shared" si="29"/>
        <v>1</v>
      </c>
      <c r="D485" s="285">
        <v>0</v>
      </c>
      <c r="E485" s="285">
        <v>0</v>
      </c>
      <c r="F485" s="285">
        <v>0</v>
      </c>
      <c r="G485" s="285">
        <v>1</v>
      </c>
      <c r="H485" s="285">
        <v>0</v>
      </c>
      <c r="I485" s="285">
        <v>0</v>
      </c>
      <c r="J485" s="285">
        <v>0</v>
      </c>
      <c r="K485" s="285">
        <v>0</v>
      </c>
      <c r="L485" s="285">
        <v>0</v>
      </c>
      <c r="M485" s="285">
        <v>0</v>
      </c>
      <c r="N485" s="285">
        <v>7</v>
      </c>
    </row>
    <row r="486" spans="1:14" s="219" customFormat="1" ht="9" customHeight="1">
      <c r="A486" s="225" t="s">
        <v>53</v>
      </c>
      <c r="B486" s="244">
        <f t="shared" si="29"/>
        <v>0</v>
      </c>
      <c r="C486" s="244"/>
      <c r="D486" s="225">
        <v>0</v>
      </c>
      <c r="E486" s="225">
        <v>0</v>
      </c>
      <c r="F486" s="225">
        <v>0</v>
      </c>
      <c r="G486" s="225">
        <v>0</v>
      </c>
      <c r="H486" s="225">
        <v>0</v>
      </c>
      <c r="I486" s="225">
        <v>0</v>
      </c>
      <c r="J486" s="225">
        <v>0</v>
      </c>
      <c r="K486" s="225">
        <v>0</v>
      </c>
      <c r="L486" s="225">
        <v>0</v>
      </c>
      <c r="M486" s="225">
        <v>0</v>
      </c>
      <c r="N486" s="227">
        <v>8</v>
      </c>
    </row>
    <row r="487" spans="1:14" s="219" customFormat="1" ht="9" customHeight="1">
      <c r="A487" s="220" t="s">
        <v>54</v>
      </c>
      <c r="B487" s="219">
        <f t="shared" si="29"/>
        <v>0</v>
      </c>
      <c r="D487" s="285">
        <v>0</v>
      </c>
      <c r="E487" s="285">
        <v>0</v>
      </c>
      <c r="F487" s="285">
        <v>0</v>
      </c>
      <c r="G487" s="285">
        <v>0</v>
      </c>
      <c r="H487" s="285">
        <v>0</v>
      </c>
      <c r="I487" s="285">
        <v>0</v>
      </c>
      <c r="J487" s="285">
        <v>0</v>
      </c>
      <c r="K487" s="285">
        <v>0</v>
      </c>
      <c r="L487" s="285">
        <v>0</v>
      </c>
      <c r="M487" s="285">
        <v>0</v>
      </c>
      <c r="N487" s="285">
        <v>0</v>
      </c>
    </row>
    <row r="488" spans="1:14" s="219" customFormat="1" ht="9" customHeight="1">
      <c r="A488" s="220" t="s">
        <v>55</v>
      </c>
      <c r="B488" s="219">
        <f t="shared" si="29"/>
        <v>1</v>
      </c>
      <c r="D488" s="285">
        <v>0</v>
      </c>
      <c r="E488" s="285">
        <v>0</v>
      </c>
      <c r="F488" s="285">
        <v>0</v>
      </c>
      <c r="G488" s="285">
        <v>1</v>
      </c>
      <c r="H488" s="285">
        <v>0</v>
      </c>
      <c r="I488" s="285">
        <v>0</v>
      </c>
      <c r="J488" s="285">
        <v>0</v>
      </c>
      <c r="K488" s="285">
        <v>0</v>
      </c>
      <c r="L488" s="285">
        <v>0</v>
      </c>
      <c r="M488" s="285">
        <v>0</v>
      </c>
      <c r="N488" s="285">
        <v>0</v>
      </c>
    </row>
    <row r="489" spans="1:14" s="219" customFormat="1" ht="9" customHeight="1">
      <c r="A489" s="220" t="s">
        <v>56</v>
      </c>
      <c r="B489" s="219">
        <f t="shared" si="29"/>
        <v>0</v>
      </c>
      <c r="D489" s="220">
        <v>0</v>
      </c>
      <c r="E489" s="220">
        <v>0</v>
      </c>
      <c r="F489" s="220">
        <v>0</v>
      </c>
      <c r="G489" s="220">
        <v>0</v>
      </c>
      <c r="H489" s="220">
        <v>0</v>
      </c>
      <c r="I489" s="220">
        <v>0</v>
      </c>
      <c r="J489" s="220">
        <v>0</v>
      </c>
      <c r="K489" s="220">
        <v>0</v>
      </c>
      <c r="L489" s="220">
        <v>0</v>
      </c>
      <c r="M489" s="220">
        <v>0</v>
      </c>
      <c r="N489" s="224">
        <v>0</v>
      </c>
    </row>
    <row r="490" spans="1:14" s="219" customFormat="1" ht="9" customHeight="1">
      <c r="A490" s="225" t="s">
        <v>57</v>
      </c>
      <c r="B490" s="244">
        <f t="shared" si="29"/>
        <v>0</v>
      </c>
      <c r="C490" s="244"/>
      <c r="D490" s="225">
        <v>0</v>
      </c>
      <c r="E490" s="225">
        <v>0</v>
      </c>
      <c r="F490" s="225">
        <v>0</v>
      </c>
      <c r="G490" s="225">
        <v>0</v>
      </c>
      <c r="H490" s="225">
        <v>0</v>
      </c>
      <c r="I490" s="225">
        <v>0</v>
      </c>
      <c r="J490" s="225">
        <v>0</v>
      </c>
      <c r="K490" s="225">
        <v>0</v>
      </c>
      <c r="L490" s="225">
        <v>0</v>
      </c>
      <c r="M490" s="225">
        <v>0</v>
      </c>
      <c r="N490" s="227">
        <v>0</v>
      </c>
    </row>
    <row r="491" spans="1:14" s="219" customFormat="1" ht="9" customHeight="1">
      <c r="A491" s="220" t="s">
        <v>58</v>
      </c>
      <c r="B491" s="219">
        <f t="shared" si="29"/>
        <v>26</v>
      </c>
      <c r="D491" s="285">
        <v>3</v>
      </c>
      <c r="E491" s="285">
        <v>1</v>
      </c>
      <c r="F491" s="285">
        <v>1</v>
      </c>
      <c r="G491" s="285">
        <v>1</v>
      </c>
      <c r="H491" s="285">
        <v>1</v>
      </c>
      <c r="I491" s="285">
        <v>0</v>
      </c>
      <c r="J491" s="285">
        <v>1</v>
      </c>
      <c r="K491" s="285">
        <v>2</v>
      </c>
      <c r="L491" s="285">
        <v>4</v>
      </c>
      <c r="M491" s="285">
        <v>12</v>
      </c>
      <c r="N491" s="259">
        <v>11466</v>
      </c>
    </row>
    <row r="492" spans="1:14" s="219" customFormat="1" ht="9" customHeight="1">
      <c r="A492" s="220" t="s">
        <v>59</v>
      </c>
      <c r="B492" s="219">
        <f t="shared" si="29"/>
        <v>4</v>
      </c>
      <c r="D492" s="285">
        <v>0</v>
      </c>
      <c r="E492" s="285">
        <v>1</v>
      </c>
      <c r="F492" s="285">
        <v>1</v>
      </c>
      <c r="G492" s="285">
        <v>1</v>
      </c>
      <c r="H492" s="285">
        <v>0</v>
      </c>
      <c r="I492" s="285">
        <v>0</v>
      </c>
      <c r="J492" s="285">
        <v>0</v>
      </c>
      <c r="K492" s="285">
        <v>1</v>
      </c>
      <c r="L492" s="285">
        <v>0</v>
      </c>
      <c r="M492" s="285">
        <v>0</v>
      </c>
      <c r="N492" s="285">
        <v>57</v>
      </c>
    </row>
    <row r="493" spans="1:14" s="219" customFormat="1" ht="9" customHeight="1">
      <c r="A493" s="220" t="s">
        <v>60</v>
      </c>
      <c r="B493" s="219">
        <f t="shared" si="29"/>
        <v>0</v>
      </c>
      <c r="D493" s="285">
        <v>0</v>
      </c>
      <c r="E493" s="285">
        <v>0</v>
      </c>
      <c r="F493" s="285">
        <v>0</v>
      </c>
      <c r="G493" s="285">
        <v>0</v>
      </c>
      <c r="H493" s="285">
        <v>0</v>
      </c>
      <c r="I493" s="285">
        <v>0</v>
      </c>
      <c r="J493" s="285">
        <v>0</v>
      </c>
      <c r="K493" s="285">
        <v>0</v>
      </c>
      <c r="L493" s="285">
        <v>0</v>
      </c>
      <c r="M493" s="285">
        <v>0</v>
      </c>
      <c r="N493" s="285">
        <v>0</v>
      </c>
    </row>
    <row r="494" spans="1:14" s="219" customFormat="1" ht="9" customHeight="1">
      <c r="A494" s="225" t="s">
        <v>61</v>
      </c>
      <c r="B494" s="244">
        <f t="shared" si="29"/>
        <v>3</v>
      </c>
      <c r="C494" s="244"/>
      <c r="D494" s="286">
        <v>0</v>
      </c>
      <c r="E494" s="286">
        <v>0</v>
      </c>
      <c r="F494" s="286">
        <v>0</v>
      </c>
      <c r="G494" s="286">
        <v>2</v>
      </c>
      <c r="H494" s="286">
        <v>0</v>
      </c>
      <c r="I494" s="286">
        <v>0</v>
      </c>
      <c r="J494" s="286">
        <v>0</v>
      </c>
      <c r="K494" s="286">
        <v>1</v>
      </c>
      <c r="L494" s="286">
        <v>0</v>
      </c>
      <c r="M494" s="286">
        <v>0</v>
      </c>
      <c r="N494" s="286">
        <v>45</v>
      </c>
    </row>
    <row r="495" spans="1:14" s="219" customFormat="1" ht="9" customHeight="1">
      <c r="A495" s="220" t="s">
        <v>62</v>
      </c>
      <c r="B495" s="219">
        <f t="shared" si="29"/>
        <v>0</v>
      </c>
      <c r="D495" s="220">
        <v>0</v>
      </c>
      <c r="E495" s="220">
        <v>0</v>
      </c>
      <c r="F495" s="220">
        <v>0</v>
      </c>
      <c r="G495" s="220">
        <v>0</v>
      </c>
      <c r="H495" s="220">
        <v>0</v>
      </c>
      <c r="I495" s="220">
        <v>0</v>
      </c>
      <c r="J495" s="220">
        <v>0</v>
      </c>
      <c r="K495" s="220">
        <v>0</v>
      </c>
      <c r="L495" s="220">
        <v>0</v>
      </c>
      <c r="M495" s="220">
        <v>0</v>
      </c>
      <c r="N495" s="224">
        <v>0</v>
      </c>
    </row>
    <row r="496" spans="1:14" s="219" customFormat="1" ht="9" customHeight="1">
      <c r="A496" s="220" t="s">
        <v>63</v>
      </c>
      <c r="B496" s="219">
        <f t="shared" si="29"/>
        <v>45</v>
      </c>
      <c r="D496" s="285">
        <v>0</v>
      </c>
      <c r="E496" s="285">
        <v>0</v>
      </c>
      <c r="F496" s="285">
        <v>1</v>
      </c>
      <c r="G496" s="285">
        <v>1</v>
      </c>
      <c r="H496" s="285">
        <v>0</v>
      </c>
      <c r="I496" s="285">
        <v>1</v>
      </c>
      <c r="J496" s="285">
        <v>0</v>
      </c>
      <c r="K496" s="285">
        <v>1</v>
      </c>
      <c r="L496" s="285">
        <v>3</v>
      </c>
      <c r="M496" s="285">
        <v>38</v>
      </c>
      <c r="N496" s="259">
        <v>38322</v>
      </c>
    </row>
    <row r="497" spans="1:14" s="219" customFormat="1" ht="9" customHeight="1">
      <c r="A497" s="220" t="s">
        <v>64</v>
      </c>
      <c r="B497" s="219">
        <f t="shared" si="29"/>
        <v>0</v>
      </c>
      <c r="D497" s="220">
        <v>0</v>
      </c>
      <c r="E497" s="220">
        <v>0</v>
      </c>
      <c r="F497" s="220">
        <v>0</v>
      </c>
      <c r="G497" s="220">
        <v>0</v>
      </c>
      <c r="H497" s="220">
        <v>0</v>
      </c>
      <c r="I497" s="220">
        <v>0</v>
      </c>
      <c r="J497" s="220">
        <v>0</v>
      </c>
      <c r="K497" s="220">
        <v>0</v>
      </c>
      <c r="L497" s="220">
        <v>0</v>
      </c>
      <c r="M497" s="220">
        <v>0</v>
      </c>
      <c r="N497" s="224">
        <v>0</v>
      </c>
    </row>
    <row r="498" spans="1:14" s="219" customFormat="1" ht="9" customHeight="1">
      <c r="A498" s="225" t="s">
        <v>65</v>
      </c>
      <c r="B498" s="244">
        <f t="shared" si="29"/>
        <v>2</v>
      </c>
      <c r="C498" s="244"/>
      <c r="D498" s="286">
        <v>0</v>
      </c>
      <c r="E498" s="286">
        <v>0</v>
      </c>
      <c r="F498" s="286">
        <v>0</v>
      </c>
      <c r="G498" s="286">
        <v>0</v>
      </c>
      <c r="H498" s="286">
        <v>0</v>
      </c>
      <c r="I498" s="286">
        <v>2</v>
      </c>
      <c r="J498" s="286">
        <v>0</v>
      </c>
      <c r="K498" s="286">
        <v>0</v>
      </c>
      <c r="L498" s="286">
        <v>0</v>
      </c>
      <c r="M498" s="286">
        <v>0</v>
      </c>
      <c r="N498" s="286">
        <v>37</v>
      </c>
    </row>
    <row r="499" spans="1:14" s="219" customFormat="1" ht="9" customHeight="1">
      <c r="A499" s="220" t="s">
        <v>66</v>
      </c>
      <c r="B499" s="219">
        <f t="shared" si="29"/>
        <v>1</v>
      </c>
      <c r="D499" s="220">
        <v>1</v>
      </c>
      <c r="E499" s="220">
        <v>0</v>
      </c>
      <c r="F499" s="220">
        <v>0</v>
      </c>
      <c r="G499" s="220">
        <v>0</v>
      </c>
      <c r="H499" s="220">
        <v>0</v>
      </c>
      <c r="I499" s="220">
        <v>0</v>
      </c>
      <c r="J499" s="220">
        <v>0</v>
      </c>
      <c r="K499" s="220">
        <v>0</v>
      </c>
      <c r="L499" s="220">
        <v>0</v>
      </c>
      <c r="M499" s="220">
        <v>0</v>
      </c>
      <c r="N499" s="224">
        <v>1</v>
      </c>
    </row>
    <row r="500" spans="1:14" s="219" customFormat="1" ht="9" customHeight="1">
      <c r="A500" s="220" t="s">
        <v>67</v>
      </c>
      <c r="B500" s="219">
        <f t="shared" si="29"/>
        <v>0</v>
      </c>
      <c r="D500" s="220">
        <v>0</v>
      </c>
      <c r="E500" s="220">
        <v>0</v>
      </c>
      <c r="F500" s="220">
        <v>0</v>
      </c>
      <c r="G500" s="220">
        <v>0</v>
      </c>
      <c r="H500" s="220">
        <v>0</v>
      </c>
      <c r="I500" s="220">
        <v>0</v>
      </c>
      <c r="J500" s="220">
        <v>0</v>
      </c>
      <c r="K500" s="220">
        <v>0</v>
      </c>
      <c r="L500" s="220">
        <v>0</v>
      </c>
      <c r="M500" s="220">
        <v>0</v>
      </c>
      <c r="N500" s="224">
        <v>0</v>
      </c>
    </row>
    <row r="501" spans="1:14" s="219" customFormat="1" ht="9" customHeight="1">
      <c r="A501" s="391" t="s">
        <v>68</v>
      </c>
      <c r="B501" s="219">
        <f t="shared" si="29"/>
        <v>0</v>
      </c>
      <c r="D501" s="220">
        <v>0</v>
      </c>
      <c r="E501" s="220">
        <v>0</v>
      </c>
      <c r="F501" s="220">
        <v>0</v>
      </c>
      <c r="G501" s="220">
        <v>0</v>
      </c>
      <c r="H501" s="220">
        <v>0</v>
      </c>
      <c r="I501" s="220">
        <v>0</v>
      </c>
      <c r="J501" s="220">
        <v>0</v>
      </c>
      <c r="K501" s="220">
        <v>0</v>
      </c>
      <c r="L501" s="220">
        <v>0</v>
      </c>
      <c r="M501" s="220">
        <v>0</v>
      </c>
      <c r="N501" s="224">
        <v>0</v>
      </c>
    </row>
    <row r="502" spans="1:14" s="219" customFormat="1" ht="9" customHeight="1">
      <c r="A502" s="225" t="s">
        <v>69</v>
      </c>
      <c r="B502" s="244">
        <f t="shared" si="29"/>
        <v>3</v>
      </c>
      <c r="C502" s="244"/>
      <c r="D502" s="286">
        <v>0</v>
      </c>
      <c r="E502" s="286">
        <v>0</v>
      </c>
      <c r="F502" s="286">
        <v>2</v>
      </c>
      <c r="G502" s="286">
        <v>0</v>
      </c>
      <c r="H502" s="286">
        <v>1</v>
      </c>
      <c r="I502" s="286">
        <v>0</v>
      </c>
      <c r="J502" s="286">
        <v>0</v>
      </c>
      <c r="K502" s="286">
        <v>0</v>
      </c>
      <c r="L502" s="286">
        <v>0</v>
      </c>
      <c r="M502" s="286">
        <v>0</v>
      </c>
      <c r="N502" s="286">
        <v>21</v>
      </c>
    </row>
    <row r="503" spans="1:14" s="219" customFormat="1" ht="9" customHeight="1">
      <c r="A503" s="220" t="s">
        <v>70</v>
      </c>
      <c r="B503" s="219">
        <f t="shared" si="29"/>
        <v>0</v>
      </c>
      <c r="D503" s="220">
        <v>0</v>
      </c>
      <c r="E503" s="220">
        <v>0</v>
      </c>
      <c r="F503" s="220">
        <v>0</v>
      </c>
      <c r="G503" s="220">
        <v>0</v>
      </c>
      <c r="H503" s="220">
        <v>0</v>
      </c>
      <c r="I503" s="220">
        <v>0</v>
      </c>
      <c r="J503" s="220">
        <v>0</v>
      </c>
      <c r="K503" s="220">
        <v>0</v>
      </c>
      <c r="L503" s="220">
        <v>0</v>
      </c>
      <c r="M503" s="220">
        <v>0</v>
      </c>
      <c r="N503" s="224">
        <v>0</v>
      </c>
    </row>
    <row r="504" spans="1:14" s="219" customFormat="1" ht="9" customHeight="1">
      <c r="A504" s="220" t="s">
        <v>71</v>
      </c>
      <c r="B504" s="219">
        <f t="shared" si="29"/>
        <v>0</v>
      </c>
      <c r="D504" s="285">
        <v>0</v>
      </c>
      <c r="E504" s="285">
        <v>0</v>
      </c>
      <c r="F504" s="285">
        <v>0</v>
      </c>
      <c r="G504" s="285">
        <v>0</v>
      </c>
      <c r="H504" s="285">
        <v>0</v>
      </c>
      <c r="I504" s="285">
        <v>0</v>
      </c>
      <c r="J504" s="285">
        <v>0</v>
      </c>
      <c r="K504" s="285">
        <v>0</v>
      </c>
      <c r="L504" s="285">
        <v>0</v>
      </c>
      <c r="M504" s="285">
        <v>0</v>
      </c>
      <c r="N504" s="285">
        <v>0</v>
      </c>
    </row>
    <row r="505" spans="1:14" s="219" customFormat="1" ht="9" customHeight="1">
      <c r="A505" s="220" t="s">
        <v>72</v>
      </c>
      <c r="B505" s="219">
        <f t="shared" si="29"/>
        <v>0</v>
      </c>
      <c r="D505" s="285">
        <v>0</v>
      </c>
      <c r="E505" s="285">
        <v>0</v>
      </c>
      <c r="F505" s="285">
        <v>0</v>
      </c>
      <c r="G505" s="285">
        <v>0</v>
      </c>
      <c r="H505" s="285">
        <v>0</v>
      </c>
      <c r="I505" s="285">
        <v>0</v>
      </c>
      <c r="J505" s="285">
        <v>0</v>
      </c>
      <c r="K505" s="285">
        <v>0</v>
      </c>
      <c r="L505" s="285">
        <v>0</v>
      </c>
      <c r="M505" s="285">
        <v>0</v>
      </c>
      <c r="N505" s="285">
        <v>0</v>
      </c>
    </row>
    <row r="506" spans="1:14" s="219" customFormat="1" ht="9" customHeight="1">
      <c r="A506" s="225" t="s">
        <v>73</v>
      </c>
      <c r="B506" s="244">
        <f t="shared" si="29"/>
        <v>0</v>
      </c>
      <c r="C506" s="244"/>
      <c r="D506" s="225">
        <v>0</v>
      </c>
      <c r="E506" s="225">
        <v>0</v>
      </c>
      <c r="F506" s="225">
        <v>0</v>
      </c>
      <c r="G506" s="225">
        <v>0</v>
      </c>
      <c r="H506" s="225">
        <v>0</v>
      </c>
      <c r="I506" s="225">
        <v>0</v>
      </c>
      <c r="J506" s="225">
        <v>0</v>
      </c>
      <c r="K506" s="225">
        <v>0</v>
      </c>
      <c r="L506" s="225">
        <v>0</v>
      </c>
      <c r="M506" s="225">
        <v>0</v>
      </c>
      <c r="N506" s="227">
        <v>0</v>
      </c>
    </row>
    <row r="507" spans="1:14" s="219" customFormat="1" ht="9" customHeight="1">
      <c r="A507" s="220" t="s">
        <v>74</v>
      </c>
      <c r="B507" s="219">
        <f t="shared" si="29"/>
        <v>0</v>
      </c>
      <c r="D507" s="285">
        <v>0</v>
      </c>
      <c r="E507" s="285">
        <v>0</v>
      </c>
      <c r="F507" s="285">
        <v>0</v>
      </c>
      <c r="G507" s="285">
        <v>0</v>
      </c>
      <c r="H507" s="285">
        <v>0</v>
      </c>
      <c r="I507" s="285">
        <v>0</v>
      </c>
      <c r="J507" s="285">
        <v>0</v>
      </c>
      <c r="K507" s="285">
        <v>0</v>
      </c>
      <c r="L507" s="285">
        <v>0</v>
      </c>
      <c r="M507" s="285">
        <v>0</v>
      </c>
      <c r="N507" s="285">
        <v>0</v>
      </c>
    </row>
    <row r="508" spans="1:14" s="219" customFormat="1" ht="9" customHeight="1">
      <c r="A508" s="220" t="s">
        <v>75</v>
      </c>
      <c r="B508" s="219">
        <f t="shared" si="29"/>
        <v>0</v>
      </c>
      <c r="D508" s="285">
        <v>0</v>
      </c>
      <c r="E508" s="285">
        <v>0</v>
      </c>
      <c r="F508" s="285">
        <v>0</v>
      </c>
      <c r="G508" s="285">
        <v>0</v>
      </c>
      <c r="H508" s="285">
        <v>0</v>
      </c>
      <c r="I508" s="285">
        <v>0</v>
      </c>
      <c r="J508" s="285">
        <v>0</v>
      </c>
      <c r="K508" s="285">
        <v>0</v>
      </c>
      <c r="L508" s="285">
        <v>0</v>
      </c>
      <c r="M508" s="285">
        <v>0</v>
      </c>
      <c r="N508" s="285">
        <v>0</v>
      </c>
    </row>
    <row r="509" spans="1:14" s="219" customFormat="1" ht="9" customHeight="1">
      <c r="A509" s="220" t="s">
        <v>76</v>
      </c>
      <c r="B509" s="219">
        <f t="shared" si="29"/>
        <v>0</v>
      </c>
      <c r="D509" s="220">
        <v>0</v>
      </c>
      <c r="E509" s="220">
        <v>0</v>
      </c>
      <c r="F509" s="220">
        <v>0</v>
      </c>
      <c r="G509" s="220">
        <v>0</v>
      </c>
      <c r="H509" s="220">
        <v>0</v>
      </c>
      <c r="I509" s="220">
        <v>0</v>
      </c>
      <c r="J509" s="220">
        <v>0</v>
      </c>
      <c r="K509" s="220">
        <v>0</v>
      </c>
      <c r="L509" s="220">
        <v>0</v>
      </c>
      <c r="M509" s="220">
        <v>0</v>
      </c>
      <c r="N509" s="224">
        <v>0</v>
      </c>
    </row>
    <row r="510" spans="1:14" s="219" customFormat="1" ht="9" customHeight="1">
      <c r="A510" s="225" t="s">
        <v>77</v>
      </c>
      <c r="B510" s="244">
        <f t="shared" si="29"/>
        <v>0</v>
      </c>
      <c r="C510" s="244"/>
      <c r="D510" s="225">
        <v>0</v>
      </c>
      <c r="E510" s="225">
        <v>0</v>
      </c>
      <c r="F510" s="225">
        <v>0</v>
      </c>
      <c r="G510" s="225">
        <v>0</v>
      </c>
      <c r="H510" s="225">
        <v>0</v>
      </c>
      <c r="I510" s="225">
        <v>0</v>
      </c>
      <c r="J510" s="225">
        <v>0</v>
      </c>
      <c r="K510" s="225">
        <v>0</v>
      </c>
      <c r="L510" s="225">
        <v>0</v>
      </c>
      <c r="M510" s="225">
        <v>0</v>
      </c>
      <c r="N510" s="227">
        <v>0</v>
      </c>
    </row>
    <row r="511" spans="1:14" s="219" customFormat="1" ht="9" customHeight="1">
      <c r="A511" s="220" t="s">
        <v>78</v>
      </c>
      <c r="B511" s="219">
        <f t="shared" si="29"/>
        <v>0</v>
      </c>
      <c r="D511" s="220">
        <v>0</v>
      </c>
      <c r="E511" s="220">
        <v>0</v>
      </c>
      <c r="F511" s="220">
        <v>0</v>
      </c>
      <c r="G511" s="220">
        <v>0</v>
      </c>
      <c r="H511" s="220">
        <v>0</v>
      </c>
      <c r="I511" s="220">
        <v>0</v>
      </c>
      <c r="J511" s="220">
        <v>0</v>
      </c>
      <c r="K511" s="220">
        <v>0</v>
      </c>
      <c r="L511" s="220">
        <v>0</v>
      </c>
      <c r="M511" s="220">
        <v>0</v>
      </c>
      <c r="N511" s="224">
        <v>0</v>
      </c>
    </row>
    <row r="512" spans="1:14" s="219" customFormat="1" ht="9" customHeight="1">
      <c r="A512" s="220" t="s">
        <v>79</v>
      </c>
      <c r="B512" s="219">
        <f t="shared" si="29"/>
        <v>0</v>
      </c>
      <c r="D512" s="220">
        <v>0</v>
      </c>
      <c r="E512" s="220">
        <v>0</v>
      </c>
      <c r="F512" s="220">
        <v>0</v>
      </c>
      <c r="G512" s="220">
        <v>0</v>
      </c>
      <c r="H512" s="220">
        <v>0</v>
      </c>
      <c r="I512" s="220">
        <v>0</v>
      </c>
      <c r="J512" s="220">
        <v>0</v>
      </c>
      <c r="K512" s="220">
        <v>0</v>
      </c>
      <c r="L512" s="220">
        <v>0</v>
      </c>
      <c r="M512" s="220">
        <v>0</v>
      </c>
      <c r="N512" s="224">
        <v>0</v>
      </c>
    </row>
    <row r="513" spans="1:14" s="219" customFormat="1" ht="9" customHeight="1">
      <c r="A513" s="220" t="s">
        <v>80</v>
      </c>
      <c r="B513" s="219">
        <f t="shared" si="29"/>
        <v>0</v>
      </c>
      <c r="D513" s="220">
        <v>0</v>
      </c>
      <c r="E513" s="220">
        <v>0</v>
      </c>
      <c r="F513" s="220">
        <v>0</v>
      </c>
      <c r="G513" s="220">
        <v>0</v>
      </c>
      <c r="H513" s="220">
        <v>0</v>
      </c>
      <c r="I513" s="220">
        <v>0</v>
      </c>
      <c r="J513" s="220">
        <v>0</v>
      </c>
      <c r="K513" s="220">
        <v>0</v>
      </c>
      <c r="L513" s="220">
        <v>0</v>
      </c>
      <c r="M513" s="220">
        <v>0</v>
      </c>
      <c r="N513" s="224">
        <v>0</v>
      </c>
    </row>
    <row r="514" spans="1:14" s="219" customFormat="1" ht="9" customHeight="1">
      <c r="A514" s="225" t="s">
        <v>81</v>
      </c>
      <c r="B514" s="244">
        <f t="shared" si="29"/>
        <v>0</v>
      </c>
      <c r="C514" s="244"/>
      <c r="D514" s="225">
        <v>0</v>
      </c>
      <c r="E514" s="225">
        <v>0</v>
      </c>
      <c r="F514" s="225">
        <v>0</v>
      </c>
      <c r="G514" s="225">
        <v>0</v>
      </c>
      <c r="H514" s="225">
        <v>0</v>
      </c>
      <c r="I514" s="225">
        <v>0</v>
      </c>
      <c r="J514" s="225">
        <v>0</v>
      </c>
      <c r="K514" s="225">
        <v>0</v>
      </c>
      <c r="L514" s="225">
        <v>0</v>
      </c>
      <c r="M514" s="225">
        <v>0</v>
      </c>
      <c r="N514" s="227">
        <v>0</v>
      </c>
    </row>
    <row r="515" spans="1:14" s="219" customFormat="1" ht="9" customHeight="1">
      <c r="A515" s="253"/>
      <c r="B515" s="258"/>
      <c r="C515" s="258"/>
      <c r="D515" s="258"/>
      <c r="E515" s="258"/>
      <c r="F515" s="258"/>
      <c r="G515" s="258"/>
      <c r="H515" s="258"/>
      <c r="I515" s="258"/>
      <c r="J515" s="258"/>
      <c r="K515" s="258"/>
      <c r="L515" s="258"/>
      <c r="M515" s="258"/>
      <c r="N515" s="393"/>
    </row>
    <row r="516" spans="1:14" s="219" customFormat="1" ht="9" customHeight="1">
      <c r="A516" s="218">
        <v>2009</v>
      </c>
      <c r="N516" s="249"/>
    </row>
    <row r="517" spans="1:14" s="219" customFormat="1" ht="9" customHeight="1">
      <c r="A517" s="222" t="s">
        <v>102</v>
      </c>
      <c r="B517" s="222">
        <f>SUM(B519:B550)</f>
        <v>86</v>
      </c>
      <c r="D517" s="222">
        <f t="shared" ref="D517:N517" si="30">SUM(D519:D550)</f>
        <v>10</v>
      </c>
      <c r="E517" s="222">
        <f t="shared" si="30"/>
        <v>1</v>
      </c>
      <c r="F517" s="222">
        <f t="shared" si="30"/>
        <v>1</v>
      </c>
      <c r="G517" s="222">
        <f t="shared" si="30"/>
        <v>3</v>
      </c>
      <c r="H517" s="222">
        <f t="shared" si="30"/>
        <v>4</v>
      </c>
      <c r="I517" s="222">
        <f t="shared" si="30"/>
        <v>1</v>
      </c>
      <c r="J517" s="222">
        <f t="shared" si="30"/>
        <v>0</v>
      </c>
      <c r="K517" s="222">
        <f t="shared" si="30"/>
        <v>2</v>
      </c>
      <c r="L517" s="222">
        <f t="shared" si="30"/>
        <v>4</v>
      </c>
      <c r="M517" s="222">
        <f t="shared" si="30"/>
        <v>60</v>
      </c>
      <c r="N517" s="288">
        <f t="shared" si="30"/>
        <v>91408</v>
      </c>
    </row>
    <row r="518" spans="1:14" s="219" customFormat="1" ht="3.95" customHeight="1">
      <c r="A518" s="222"/>
      <c r="B518" s="222"/>
      <c r="D518" s="222"/>
      <c r="E518" s="222"/>
      <c r="F518" s="222"/>
      <c r="G518" s="222"/>
      <c r="H518" s="222"/>
      <c r="I518" s="222"/>
      <c r="J518" s="222"/>
      <c r="K518" s="222"/>
      <c r="L518" s="222"/>
      <c r="M518" s="222"/>
      <c r="N518" s="278"/>
    </row>
    <row r="519" spans="1:14" s="219" customFormat="1" ht="9" customHeight="1">
      <c r="A519" s="220" t="s">
        <v>50</v>
      </c>
      <c r="B519" s="219">
        <f t="shared" ref="B519:B550" si="31">SUM(D519:M519)</f>
        <v>0</v>
      </c>
      <c r="D519" s="219">
        <v>0</v>
      </c>
      <c r="E519" s="219">
        <v>0</v>
      </c>
      <c r="F519" s="219">
        <v>0</v>
      </c>
      <c r="G519" s="219">
        <v>0</v>
      </c>
      <c r="H519" s="219">
        <v>0</v>
      </c>
      <c r="I519" s="219">
        <v>0</v>
      </c>
      <c r="J519" s="219">
        <v>0</v>
      </c>
      <c r="K519" s="219">
        <v>0</v>
      </c>
      <c r="L519" s="219">
        <v>0</v>
      </c>
      <c r="M519" s="219">
        <v>0</v>
      </c>
      <c r="N519" s="228">
        <v>0</v>
      </c>
    </row>
    <row r="520" spans="1:14" s="219" customFormat="1" ht="9" customHeight="1">
      <c r="A520" s="220" t="s">
        <v>51</v>
      </c>
      <c r="B520" s="219">
        <f t="shared" si="31"/>
        <v>8</v>
      </c>
      <c r="D520" s="285">
        <v>7</v>
      </c>
      <c r="E520" s="285">
        <v>0</v>
      </c>
      <c r="F520" s="285">
        <v>0</v>
      </c>
      <c r="G520" s="285">
        <v>0</v>
      </c>
      <c r="H520" s="285">
        <v>0</v>
      </c>
      <c r="I520" s="285">
        <v>0</v>
      </c>
      <c r="J520" s="285">
        <v>0</v>
      </c>
      <c r="K520" s="285">
        <v>0</v>
      </c>
      <c r="L520" s="285">
        <v>1</v>
      </c>
      <c r="M520" s="285">
        <v>0</v>
      </c>
      <c r="N520" s="285">
        <v>92</v>
      </c>
    </row>
    <row r="521" spans="1:14" s="219" customFormat="1" ht="9" customHeight="1">
      <c r="A521" s="220" t="s">
        <v>52</v>
      </c>
      <c r="B521" s="219">
        <f t="shared" si="31"/>
        <v>0</v>
      </c>
      <c r="D521" s="285">
        <v>0</v>
      </c>
      <c r="E521" s="285">
        <v>0</v>
      </c>
      <c r="F521" s="285">
        <v>0</v>
      </c>
      <c r="G521" s="285">
        <v>0</v>
      </c>
      <c r="H521" s="285">
        <v>0</v>
      </c>
      <c r="I521" s="285">
        <v>0</v>
      </c>
      <c r="J521" s="285">
        <v>0</v>
      </c>
      <c r="K521" s="285">
        <v>0</v>
      </c>
      <c r="L521" s="285">
        <v>0</v>
      </c>
      <c r="M521" s="285">
        <v>0</v>
      </c>
      <c r="N521" s="285">
        <v>0</v>
      </c>
    </row>
    <row r="522" spans="1:14" s="219" customFormat="1" ht="9" customHeight="1">
      <c r="A522" s="225" t="s">
        <v>53</v>
      </c>
      <c r="B522" s="244">
        <f t="shared" si="31"/>
        <v>0</v>
      </c>
      <c r="C522" s="244"/>
      <c r="D522" s="225">
        <v>0</v>
      </c>
      <c r="E522" s="225">
        <v>0</v>
      </c>
      <c r="F522" s="225">
        <v>0</v>
      </c>
      <c r="G522" s="225">
        <v>0</v>
      </c>
      <c r="H522" s="225">
        <v>0</v>
      </c>
      <c r="I522" s="225">
        <v>0</v>
      </c>
      <c r="J522" s="225">
        <v>0</v>
      </c>
      <c r="K522" s="225">
        <v>0</v>
      </c>
      <c r="L522" s="225">
        <v>0</v>
      </c>
      <c r="M522" s="225">
        <v>0</v>
      </c>
      <c r="N522" s="227">
        <v>0</v>
      </c>
    </row>
    <row r="523" spans="1:14" s="219" customFormat="1" ht="9" customHeight="1">
      <c r="A523" s="220" t="s">
        <v>54</v>
      </c>
      <c r="B523" s="219">
        <f t="shared" si="31"/>
        <v>0</v>
      </c>
      <c r="D523" s="285">
        <v>0</v>
      </c>
      <c r="E523" s="285">
        <v>0</v>
      </c>
      <c r="F523" s="285">
        <v>0</v>
      </c>
      <c r="G523" s="285">
        <v>0</v>
      </c>
      <c r="H523" s="285">
        <v>0</v>
      </c>
      <c r="I523" s="285">
        <v>0</v>
      </c>
      <c r="J523" s="285">
        <v>0</v>
      </c>
      <c r="K523" s="285">
        <v>0</v>
      </c>
      <c r="L523" s="285">
        <v>0</v>
      </c>
      <c r="M523" s="285">
        <v>0</v>
      </c>
      <c r="N523" s="285">
        <v>0</v>
      </c>
    </row>
    <row r="524" spans="1:14" s="219" customFormat="1" ht="9" customHeight="1">
      <c r="A524" s="220" t="s">
        <v>55</v>
      </c>
      <c r="B524" s="219">
        <f t="shared" si="31"/>
        <v>1</v>
      </c>
      <c r="D524" s="285">
        <v>1</v>
      </c>
      <c r="E524" s="285">
        <v>0</v>
      </c>
      <c r="F524" s="285">
        <v>0</v>
      </c>
      <c r="G524" s="285">
        <v>0</v>
      </c>
      <c r="H524" s="285">
        <v>0</v>
      </c>
      <c r="I524" s="285">
        <v>0</v>
      </c>
      <c r="J524" s="285">
        <v>0</v>
      </c>
      <c r="K524" s="285">
        <v>0</v>
      </c>
      <c r="L524" s="285">
        <v>0</v>
      </c>
      <c r="M524" s="285">
        <v>0</v>
      </c>
      <c r="N524" s="285">
        <v>1</v>
      </c>
    </row>
    <row r="525" spans="1:14" s="219" customFormat="1" ht="9" customHeight="1">
      <c r="A525" s="220" t="s">
        <v>56</v>
      </c>
      <c r="B525" s="219">
        <f t="shared" si="31"/>
        <v>0</v>
      </c>
      <c r="D525" s="220">
        <v>0</v>
      </c>
      <c r="E525" s="220">
        <v>0</v>
      </c>
      <c r="F525" s="220">
        <v>0</v>
      </c>
      <c r="G525" s="220">
        <v>0</v>
      </c>
      <c r="H525" s="220">
        <v>0</v>
      </c>
      <c r="I525" s="220">
        <v>0</v>
      </c>
      <c r="J525" s="220">
        <v>0</v>
      </c>
      <c r="K525" s="220">
        <v>0</v>
      </c>
      <c r="L525" s="220">
        <v>0</v>
      </c>
      <c r="M525" s="220">
        <v>0</v>
      </c>
      <c r="N525" s="224">
        <v>0</v>
      </c>
    </row>
    <row r="526" spans="1:14" s="219" customFormat="1" ht="9" customHeight="1">
      <c r="A526" s="225" t="s">
        <v>57</v>
      </c>
      <c r="B526" s="244">
        <f t="shared" si="31"/>
        <v>0</v>
      </c>
      <c r="C526" s="244"/>
      <c r="D526" s="225">
        <v>0</v>
      </c>
      <c r="E526" s="225">
        <v>0</v>
      </c>
      <c r="F526" s="225">
        <v>0</v>
      </c>
      <c r="G526" s="225">
        <v>0</v>
      </c>
      <c r="H526" s="225">
        <v>0</v>
      </c>
      <c r="I526" s="225">
        <v>0</v>
      </c>
      <c r="J526" s="225">
        <v>0</v>
      </c>
      <c r="K526" s="225">
        <v>0</v>
      </c>
      <c r="L526" s="225">
        <v>0</v>
      </c>
      <c r="M526" s="225">
        <v>0</v>
      </c>
      <c r="N526" s="227">
        <v>0</v>
      </c>
    </row>
    <row r="527" spans="1:14" s="219" customFormat="1" ht="9" customHeight="1">
      <c r="A527" s="220" t="s">
        <v>58</v>
      </c>
      <c r="B527" s="219">
        <f t="shared" si="31"/>
        <v>45</v>
      </c>
      <c r="D527" s="285">
        <v>2</v>
      </c>
      <c r="E527" s="285">
        <v>0</v>
      </c>
      <c r="F527" s="285">
        <v>1</v>
      </c>
      <c r="G527" s="285">
        <v>3</v>
      </c>
      <c r="H527" s="285">
        <v>2</v>
      </c>
      <c r="I527" s="285">
        <v>1</v>
      </c>
      <c r="J527" s="285">
        <v>0</v>
      </c>
      <c r="K527" s="285">
        <v>0</v>
      </c>
      <c r="L527" s="285">
        <v>2</v>
      </c>
      <c r="M527" s="285">
        <v>34</v>
      </c>
      <c r="N527" s="259">
        <v>39900</v>
      </c>
    </row>
    <row r="528" spans="1:14" s="219" customFormat="1" ht="9" customHeight="1">
      <c r="A528" s="220" t="s">
        <v>59</v>
      </c>
      <c r="B528" s="219">
        <f t="shared" si="31"/>
        <v>0</v>
      </c>
      <c r="D528" s="285">
        <v>0</v>
      </c>
      <c r="E528" s="285">
        <v>0</v>
      </c>
      <c r="F528" s="285">
        <v>0</v>
      </c>
      <c r="G528" s="285">
        <v>0</v>
      </c>
      <c r="H528" s="285">
        <v>0</v>
      </c>
      <c r="I528" s="285">
        <v>0</v>
      </c>
      <c r="J528" s="285">
        <v>0</v>
      </c>
      <c r="K528" s="285">
        <v>0</v>
      </c>
      <c r="L528" s="285">
        <v>0</v>
      </c>
      <c r="M528" s="285">
        <v>0</v>
      </c>
      <c r="N528" s="285">
        <v>0</v>
      </c>
    </row>
    <row r="529" spans="1:14" s="219" customFormat="1" ht="9" customHeight="1">
      <c r="A529" s="220" t="s">
        <v>60</v>
      </c>
      <c r="B529" s="219">
        <f t="shared" si="31"/>
        <v>0</v>
      </c>
      <c r="D529" s="285">
        <v>0</v>
      </c>
      <c r="E529" s="285">
        <v>0</v>
      </c>
      <c r="F529" s="285">
        <v>0</v>
      </c>
      <c r="G529" s="285">
        <v>0</v>
      </c>
      <c r="H529" s="285">
        <v>0</v>
      </c>
      <c r="I529" s="285">
        <v>0</v>
      </c>
      <c r="J529" s="285">
        <v>0</v>
      </c>
      <c r="K529" s="285">
        <v>0</v>
      </c>
      <c r="L529" s="285">
        <v>0</v>
      </c>
      <c r="M529" s="285">
        <v>0</v>
      </c>
      <c r="N529" s="285">
        <v>0</v>
      </c>
    </row>
    <row r="530" spans="1:14" s="219" customFormat="1" ht="9" customHeight="1">
      <c r="A530" s="225" t="s">
        <v>61</v>
      </c>
      <c r="B530" s="244">
        <f t="shared" si="31"/>
        <v>0</v>
      </c>
      <c r="C530" s="244"/>
      <c r="D530" s="286">
        <v>0</v>
      </c>
      <c r="E530" s="286">
        <v>0</v>
      </c>
      <c r="F530" s="286">
        <v>0</v>
      </c>
      <c r="G530" s="286">
        <v>0</v>
      </c>
      <c r="H530" s="286">
        <v>0</v>
      </c>
      <c r="I530" s="286">
        <v>0</v>
      </c>
      <c r="J530" s="286">
        <v>0</v>
      </c>
      <c r="K530" s="286">
        <v>0</v>
      </c>
      <c r="L530" s="286">
        <v>0</v>
      </c>
      <c r="M530" s="286">
        <v>0</v>
      </c>
      <c r="N530" s="286">
        <v>0</v>
      </c>
    </row>
    <row r="531" spans="1:14" s="219" customFormat="1" ht="9" customHeight="1">
      <c r="A531" s="220" t="s">
        <v>62</v>
      </c>
      <c r="B531" s="219">
        <f t="shared" si="31"/>
        <v>0</v>
      </c>
      <c r="D531" s="220">
        <v>0</v>
      </c>
      <c r="E531" s="220">
        <v>0</v>
      </c>
      <c r="F531" s="220">
        <v>0</v>
      </c>
      <c r="G531" s="220">
        <v>0</v>
      </c>
      <c r="H531" s="220">
        <v>0</v>
      </c>
      <c r="I531" s="220">
        <v>0</v>
      </c>
      <c r="J531" s="220">
        <v>0</v>
      </c>
      <c r="K531" s="220">
        <v>0</v>
      </c>
      <c r="L531" s="220">
        <v>0</v>
      </c>
      <c r="M531" s="220">
        <v>0</v>
      </c>
      <c r="N531" s="224">
        <v>0</v>
      </c>
    </row>
    <row r="532" spans="1:14" s="219" customFormat="1" ht="9" customHeight="1">
      <c r="A532" s="220" t="s">
        <v>63</v>
      </c>
      <c r="B532" s="219">
        <f t="shared" si="31"/>
        <v>26</v>
      </c>
      <c r="D532" s="285">
        <v>0</v>
      </c>
      <c r="E532" s="285">
        <v>0</v>
      </c>
      <c r="F532" s="285">
        <v>0</v>
      </c>
      <c r="G532" s="285">
        <v>0</v>
      </c>
      <c r="H532" s="285">
        <v>0</v>
      </c>
      <c r="I532" s="285">
        <v>0</v>
      </c>
      <c r="J532" s="285">
        <v>0</v>
      </c>
      <c r="K532" s="285">
        <v>0</v>
      </c>
      <c r="L532" s="285">
        <v>0</v>
      </c>
      <c r="M532" s="285">
        <v>26</v>
      </c>
      <c r="N532" s="259">
        <v>51257</v>
      </c>
    </row>
    <row r="533" spans="1:14" s="219" customFormat="1" ht="9" customHeight="1">
      <c r="A533" s="220" t="s">
        <v>64</v>
      </c>
      <c r="B533" s="219">
        <f t="shared" si="31"/>
        <v>1</v>
      </c>
      <c r="D533" s="220">
        <v>0</v>
      </c>
      <c r="E533" s="220">
        <v>1</v>
      </c>
      <c r="F533" s="220">
        <v>0</v>
      </c>
      <c r="G533" s="220">
        <v>0</v>
      </c>
      <c r="H533" s="220">
        <v>0</v>
      </c>
      <c r="I533" s="220">
        <v>0</v>
      </c>
      <c r="J533" s="220">
        <v>0</v>
      </c>
      <c r="K533" s="220">
        <v>0</v>
      </c>
      <c r="L533" s="220">
        <v>0</v>
      </c>
      <c r="M533" s="220">
        <v>0</v>
      </c>
      <c r="N533" s="224">
        <v>2</v>
      </c>
    </row>
    <row r="534" spans="1:14" s="219" customFormat="1" ht="9" customHeight="1">
      <c r="A534" s="225" t="s">
        <v>65</v>
      </c>
      <c r="B534" s="244">
        <f t="shared" si="31"/>
        <v>2</v>
      </c>
      <c r="C534" s="244"/>
      <c r="D534" s="286">
        <v>0</v>
      </c>
      <c r="E534" s="286">
        <v>0</v>
      </c>
      <c r="F534" s="286">
        <v>0</v>
      </c>
      <c r="G534" s="286">
        <v>0</v>
      </c>
      <c r="H534" s="286">
        <v>0</v>
      </c>
      <c r="I534" s="286">
        <v>0</v>
      </c>
      <c r="J534" s="286">
        <v>0</v>
      </c>
      <c r="K534" s="286">
        <v>1</v>
      </c>
      <c r="L534" s="286">
        <v>1</v>
      </c>
      <c r="M534" s="286">
        <v>0</v>
      </c>
      <c r="N534" s="286">
        <v>84</v>
      </c>
    </row>
    <row r="535" spans="1:14" s="219" customFormat="1" ht="9" customHeight="1">
      <c r="A535" s="220" t="s">
        <v>66</v>
      </c>
      <c r="B535" s="219">
        <f t="shared" si="31"/>
        <v>0</v>
      </c>
      <c r="D535" s="220">
        <v>0</v>
      </c>
      <c r="E535" s="220">
        <v>0</v>
      </c>
      <c r="F535" s="220">
        <v>0</v>
      </c>
      <c r="G535" s="220">
        <v>0</v>
      </c>
      <c r="H535" s="220">
        <v>0</v>
      </c>
      <c r="I535" s="220">
        <v>0</v>
      </c>
      <c r="J535" s="220">
        <v>0</v>
      </c>
      <c r="K535" s="220">
        <v>0</v>
      </c>
      <c r="L535" s="220">
        <v>0</v>
      </c>
      <c r="M535" s="220">
        <v>0</v>
      </c>
      <c r="N535" s="224">
        <v>0</v>
      </c>
    </row>
    <row r="536" spans="1:14" s="219" customFormat="1" ht="9" customHeight="1">
      <c r="A536" s="220" t="s">
        <v>67</v>
      </c>
      <c r="B536" s="219">
        <f t="shared" si="31"/>
        <v>0</v>
      </c>
      <c r="D536" s="220">
        <v>0</v>
      </c>
      <c r="E536" s="220">
        <v>0</v>
      </c>
      <c r="F536" s="220">
        <v>0</v>
      </c>
      <c r="G536" s="220">
        <v>0</v>
      </c>
      <c r="H536" s="220">
        <v>0</v>
      </c>
      <c r="I536" s="220">
        <v>0</v>
      </c>
      <c r="J536" s="220">
        <v>0</v>
      </c>
      <c r="K536" s="220">
        <v>0</v>
      </c>
      <c r="L536" s="220">
        <v>0</v>
      </c>
      <c r="M536" s="220">
        <v>0</v>
      </c>
      <c r="N536" s="224">
        <v>0</v>
      </c>
    </row>
    <row r="537" spans="1:14" s="219" customFormat="1" ht="9" customHeight="1">
      <c r="A537" s="391" t="s">
        <v>68</v>
      </c>
      <c r="B537" s="219">
        <f t="shared" si="31"/>
        <v>0</v>
      </c>
      <c r="D537" s="220">
        <v>0</v>
      </c>
      <c r="E537" s="220">
        <v>0</v>
      </c>
      <c r="F537" s="220">
        <v>0</v>
      </c>
      <c r="G537" s="220">
        <v>0</v>
      </c>
      <c r="H537" s="220">
        <v>0</v>
      </c>
      <c r="I537" s="220">
        <v>0</v>
      </c>
      <c r="J537" s="220">
        <v>0</v>
      </c>
      <c r="K537" s="220">
        <v>0</v>
      </c>
      <c r="L537" s="220">
        <v>0</v>
      </c>
      <c r="M537" s="220">
        <v>0</v>
      </c>
      <c r="N537" s="224">
        <v>0</v>
      </c>
    </row>
    <row r="538" spans="1:14" s="219" customFormat="1" ht="9" customHeight="1">
      <c r="A538" s="225" t="s">
        <v>69</v>
      </c>
      <c r="B538" s="244">
        <f t="shared" si="31"/>
        <v>0</v>
      </c>
      <c r="C538" s="244"/>
      <c r="D538" s="286">
        <v>0</v>
      </c>
      <c r="E538" s="286">
        <v>0</v>
      </c>
      <c r="F538" s="286">
        <v>0</v>
      </c>
      <c r="G538" s="286">
        <v>0</v>
      </c>
      <c r="H538" s="286">
        <v>0</v>
      </c>
      <c r="I538" s="286">
        <v>0</v>
      </c>
      <c r="J538" s="286">
        <v>0</v>
      </c>
      <c r="K538" s="286">
        <v>0</v>
      </c>
      <c r="L538" s="286">
        <v>0</v>
      </c>
      <c r="M538" s="286">
        <v>0</v>
      </c>
      <c r="N538" s="286">
        <v>0</v>
      </c>
    </row>
    <row r="539" spans="1:14" s="219" customFormat="1" ht="9" customHeight="1">
      <c r="A539" s="220" t="s">
        <v>70</v>
      </c>
      <c r="B539" s="219">
        <f t="shared" si="31"/>
        <v>0</v>
      </c>
      <c r="D539" s="220">
        <v>0</v>
      </c>
      <c r="E539" s="220">
        <v>0</v>
      </c>
      <c r="F539" s="220">
        <v>0</v>
      </c>
      <c r="G539" s="220">
        <v>0</v>
      </c>
      <c r="H539" s="220">
        <v>0</v>
      </c>
      <c r="I539" s="220">
        <v>0</v>
      </c>
      <c r="J539" s="220">
        <v>0</v>
      </c>
      <c r="K539" s="220">
        <v>0</v>
      </c>
      <c r="L539" s="220">
        <v>0</v>
      </c>
      <c r="M539" s="220">
        <v>0</v>
      </c>
      <c r="N539" s="224">
        <v>0</v>
      </c>
    </row>
    <row r="540" spans="1:14" s="219" customFormat="1" ht="9" customHeight="1">
      <c r="A540" s="220" t="s">
        <v>71</v>
      </c>
      <c r="B540" s="219">
        <f t="shared" si="31"/>
        <v>0</v>
      </c>
      <c r="D540" s="285">
        <v>0</v>
      </c>
      <c r="E540" s="285">
        <v>0</v>
      </c>
      <c r="F540" s="285">
        <v>0</v>
      </c>
      <c r="G540" s="285">
        <v>0</v>
      </c>
      <c r="H540" s="285">
        <v>0</v>
      </c>
      <c r="I540" s="285">
        <v>0</v>
      </c>
      <c r="J540" s="285">
        <v>0</v>
      </c>
      <c r="K540" s="285">
        <v>0</v>
      </c>
      <c r="L540" s="285">
        <v>0</v>
      </c>
      <c r="M540" s="285">
        <v>0</v>
      </c>
      <c r="N540" s="285">
        <v>0</v>
      </c>
    </row>
    <row r="541" spans="1:14" s="219" customFormat="1" ht="9" customHeight="1">
      <c r="A541" s="220" t="s">
        <v>72</v>
      </c>
      <c r="B541" s="219">
        <f t="shared" si="31"/>
        <v>0</v>
      </c>
      <c r="D541" s="285">
        <v>0</v>
      </c>
      <c r="E541" s="285">
        <v>0</v>
      </c>
      <c r="F541" s="285">
        <v>0</v>
      </c>
      <c r="G541" s="285">
        <v>0</v>
      </c>
      <c r="H541" s="285">
        <v>0</v>
      </c>
      <c r="I541" s="285">
        <v>0</v>
      </c>
      <c r="J541" s="285">
        <v>0</v>
      </c>
      <c r="K541" s="285">
        <v>0</v>
      </c>
      <c r="L541" s="285">
        <v>0</v>
      </c>
      <c r="M541" s="285">
        <v>0</v>
      </c>
      <c r="N541" s="285">
        <v>0</v>
      </c>
    </row>
    <row r="542" spans="1:14" s="219" customFormat="1" ht="9" customHeight="1">
      <c r="A542" s="225" t="s">
        <v>73</v>
      </c>
      <c r="B542" s="244">
        <f t="shared" si="31"/>
        <v>0</v>
      </c>
      <c r="C542" s="244"/>
      <c r="D542" s="225">
        <v>0</v>
      </c>
      <c r="E542" s="225">
        <v>0</v>
      </c>
      <c r="F542" s="225">
        <v>0</v>
      </c>
      <c r="G542" s="225">
        <v>0</v>
      </c>
      <c r="H542" s="225">
        <v>0</v>
      </c>
      <c r="I542" s="225">
        <v>0</v>
      </c>
      <c r="J542" s="225">
        <v>0</v>
      </c>
      <c r="K542" s="225">
        <v>0</v>
      </c>
      <c r="L542" s="225">
        <v>0</v>
      </c>
      <c r="M542" s="225">
        <v>0</v>
      </c>
      <c r="N542" s="227">
        <v>0</v>
      </c>
    </row>
    <row r="543" spans="1:14" s="219" customFormat="1" ht="9" customHeight="1">
      <c r="A543" s="220" t="s">
        <v>74</v>
      </c>
      <c r="B543" s="219">
        <f t="shared" si="31"/>
        <v>0</v>
      </c>
      <c r="D543" s="285">
        <v>0</v>
      </c>
      <c r="E543" s="285">
        <v>0</v>
      </c>
      <c r="F543" s="285">
        <v>0</v>
      </c>
      <c r="G543" s="285">
        <v>0</v>
      </c>
      <c r="H543" s="285">
        <v>0</v>
      </c>
      <c r="I543" s="285">
        <v>0</v>
      </c>
      <c r="J543" s="285">
        <v>0</v>
      </c>
      <c r="K543" s="285">
        <v>0</v>
      </c>
      <c r="L543" s="285">
        <v>0</v>
      </c>
      <c r="M543" s="285">
        <v>0</v>
      </c>
      <c r="N543" s="285">
        <v>0</v>
      </c>
    </row>
    <row r="544" spans="1:14" s="219" customFormat="1" ht="9" customHeight="1">
      <c r="A544" s="220" t="s">
        <v>75</v>
      </c>
      <c r="B544" s="219">
        <f t="shared" si="31"/>
        <v>2</v>
      </c>
      <c r="D544" s="285">
        <v>0</v>
      </c>
      <c r="E544" s="285">
        <v>0</v>
      </c>
      <c r="F544" s="285">
        <v>0</v>
      </c>
      <c r="G544" s="285">
        <v>0</v>
      </c>
      <c r="H544" s="285">
        <v>1</v>
      </c>
      <c r="I544" s="285">
        <v>0</v>
      </c>
      <c r="J544" s="285">
        <v>0</v>
      </c>
      <c r="K544" s="285">
        <v>1</v>
      </c>
      <c r="L544" s="285">
        <v>0</v>
      </c>
      <c r="M544" s="285">
        <v>0</v>
      </c>
      <c r="N544" s="285">
        <v>60</v>
      </c>
    </row>
    <row r="545" spans="1:14" s="219" customFormat="1" ht="9" customHeight="1">
      <c r="A545" s="220" t="s">
        <v>76</v>
      </c>
      <c r="B545" s="219">
        <f t="shared" si="31"/>
        <v>0</v>
      </c>
      <c r="D545" s="220">
        <v>0</v>
      </c>
      <c r="E545" s="220">
        <v>0</v>
      </c>
      <c r="F545" s="220">
        <v>0</v>
      </c>
      <c r="G545" s="220">
        <v>0</v>
      </c>
      <c r="H545" s="220">
        <v>0</v>
      </c>
      <c r="I545" s="220">
        <v>0</v>
      </c>
      <c r="J545" s="220">
        <v>0</v>
      </c>
      <c r="K545" s="220">
        <v>0</v>
      </c>
      <c r="L545" s="220">
        <v>0</v>
      </c>
      <c r="M545" s="220">
        <v>0</v>
      </c>
      <c r="N545" s="224">
        <v>0</v>
      </c>
    </row>
    <row r="546" spans="1:14" s="219" customFormat="1" ht="9" customHeight="1">
      <c r="A546" s="225" t="s">
        <v>77</v>
      </c>
      <c r="B546" s="244">
        <f t="shared" si="31"/>
        <v>0</v>
      </c>
      <c r="C546" s="244"/>
      <c r="D546" s="225">
        <v>0</v>
      </c>
      <c r="E546" s="225">
        <v>0</v>
      </c>
      <c r="F546" s="225">
        <v>0</v>
      </c>
      <c r="G546" s="225">
        <v>0</v>
      </c>
      <c r="H546" s="225">
        <v>0</v>
      </c>
      <c r="I546" s="225">
        <v>0</v>
      </c>
      <c r="J546" s="225">
        <v>0</v>
      </c>
      <c r="K546" s="225">
        <v>0</v>
      </c>
      <c r="L546" s="225">
        <v>0</v>
      </c>
      <c r="M546" s="225">
        <v>0</v>
      </c>
      <c r="N546" s="227">
        <v>0</v>
      </c>
    </row>
    <row r="547" spans="1:14" s="219" customFormat="1" ht="9" customHeight="1">
      <c r="A547" s="220" t="s">
        <v>78</v>
      </c>
      <c r="B547" s="219">
        <f t="shared" si="31"/>
        <v>0</v>
      </c>
      <c r="D547" s="220">
        <v>0</v>
      </c>
      <c r="E547" s="220">
        <v>0</v>
      </c>
      <c r="F547" s="220">
        <v>0</v>
      </c>
      <c r="G547" s="220">
        <v>0</v>
      </c>
      <c r="H547" s="220">
        <v>0</v>
      </c>
      <c r="I547" s="220">
        <v>0</v>
      </c>
      <c r="J547" s="220">
        <v>0</v>
      </c>
      <c r="K547" s="220">
        <v>0</v>
      </c>
      <c r="L547" s="220">
        <v>0</v>
      </c>
      <c r="M547" s="220">
        <v>0</v>
      </c>
      <c r="N547" s="224">
        <v>0</v>
      </c>
    </row>
    <row r="548" spans="1:14" s="219" customFormat="1" ht="9" customHeight="1">
      <c r="A548" s="220" t="s">
        <v>79</v>
      </c>
      <c r="B548" s="219">
        <f t="shared" si="31"/>
        <v>1</v>
      </c>
      <c r="D548" s="220">
        <v>0</v>
      </c>
      <c r="E548" s="220">
        <v>0</v>
      </c>
      <c r="F548" s="220">
        <v>0</v>
      </c>
      <c r="G548" s="220">
        <v>0</v>
      </c>
      <c r="H548" s="220">
        <v>1</v>
      </c>
      <c r="I548" s="220">
        <v>0</v>
      </c>
      <c r="J548" s="220">
        <v>0</v>
      </c>
      <c r="K548" s="220">
        <v>0</v>
      </c>
      <c r="L548" s="220">
        <v>0</v>
      </c>
      <c r="M548" s="220">
        <v>0</v>
      </c>
      <c r="N548" s="224">
        <v>12</v>
      </c>
    </row>
    <row r="549" spans="1:14" s="219" customFormat="1" ht="9" customHeight="1">
      <c r="A549" s="220" t="s">
        <v>80</v>
      </c>
      <c r="B549" s="219">
        <f t="shared" si="31"/>
        <v>0</v>
      </c>
      <c r="D549" s="220">
        <v>0</v>
      </c>
      <c r="E549" s="220">
        <v>0</v>
      </c>
      <c r="F549" s="220">
        <v>0</v>
      </c>
      <c r="G549" s="220">
        <v>0</v>
      </c>
      <c r="H549" s="220">
        <v>0</v>
      </c>
      <c r="I549" s="220">
        <v>0</v>
      </c>
      <c r="J549" s="220">
        <v>0</v>
      </c>
      <c r="K549" s="220">
        <v>0</v>
      </c>
      <c r="L549" s="220">
        <v>0</v>
      </c>
      <c r="M549" s="220">
        <v>0</v>
      </c>
      <c r="N549" s="224">
        <v>0</v>
      </c>
    </row>
    <row r="550" spans="1:14" s="219" customFormat="1" ht="9" customHeight="1">
      <c r="A550" s="225" t="s">
        <v>81</v>
      </c>
      <c r="B550" s="244">
        <f t="shared" si="31"/>
        <v>0</v>
      </c>
      <c r="C550" s="244"/>
      <c r="D550" s="225">
        <v>0</v>
      </c>
      <c r="E550" s="225">
        <v>0</v>
      </c>
      <c r="F550" s="225">
        <v>0</v>
      </c>
      <c r="G550" s="225">
        <v>0</v>
      </c>
      <c r="H550" s="225">
        <v>0</v>
      </c>
      <c r="I550" s="225">
        <v>0</v>
      </c>
      <c r="J550" s="225">
        <v>0</v>
      </c>
      <c r="K550" s="225">
        <v>0</v>
      </c>
      <c r="L550" s="225">
        <v>0</v>
      </c>
      <c r="M550" s="225">
        <v>0</v>
      </c>
      <c r="N550" s="227">
        <v>0</v>
      </c>
    </row>
    <row r="551" spans="1:14" s="219" customFormat="1" ht="9" customHeight="1">
      <c r="A551" s="253"/>
      <c r="B551" s="258"/>
      <c r="C551" s="258"/>
      <c r="D551" s="258"/>
      <c r="E551" s="258"/>
      <c r="F551" s="258"/>
      <c r="G551" s="258"/>
      <c r="H551" s="258"/>
      <c r="I551" s="258"/>
      <c r="J551" s="258"/>
      <c r="K551" s="258"/>
      <c r="L551" s="258"/>
      <c r="M551" s="258"/>
      <c r="N551" s="393"/>
    </row>
    <row r="552" spans="1:14" s="219" customFormat="1" ht="9" customHeight="1">
      <c r="A552" s="218">
        <v>2010</v>
      </c>
      <c r="N552" s="249"/>
    </row>
    <row r="553" spans="1:14" s="219" customFormat="1" ht="9" customHeight="1">
      <c r="A553" s="222" t="s">
        <v>102</v>
      </c>
      <c r="B553" s="222">
        <f>SUM(B555:B586)</f>
        <v>419</v>
      </c>
      <c r="D553" s="222">
        <f t="shared" ref="D553:N553" si="32">SUM(D555:D586)</f>
        <v>1</v>
      </c>
      <c r="E553" s="222">
        <f t="shared" si="32"/>
        <v>2</v>
      </c>
      <c r="F553" s="222">
        <f t="shared" si="32"/>
        <v>5</v>
      </c>
      <c r="G553" s="222">
        <f t="shared" si="32"/>
        <v>1</v>
      </c>
      <c r="H553" s="222">
        <f t="shared" si="32"/>
        <v>3</v>
      </c>
      <c r="I553" s="222">
        <f t="shared" si="32"/>
        <v>3</v>
      </c>
      <c r="J553" s="222">
        <f t="shared" si="32"/>
        <v>1</v>
      </c>
      <c r="K553" s="222">
        <f t="shared" si="32"/>
        <v>3</v>
      </c>
      <c r="L553" s="222">
        <f t="shared" si="32"/>
        <v>1</v>
      </c>
      <c r="M553" s="222">
        <f t="shared" si="32"/>
        <v>399</v>
      </c>
      <c r="N553" s="288">
        <f t="shared" si="32"/>
        <v>828049</v>
      </c>
    </row>
    <row r="554" spans="1:14" s="219" customFormat="1" ht="3.95" customHeight="1">
      <c r="A554" s="222"/>
      <c r="B554" s="222"/>
      <c r="D554" s="222"/>
      <c r="E554" s="222"/>
      <c r="F554" s="222"/>
      <c r="G554" s="222"/>
      <c r="H554" s="222"/>
      <c r="I554" s="222"/>
      <c r="J554" s="222"/>
      <c r="K554" s="222"/>
      <c r="L554" s="222"/>
      <c r="M554" s="222"/>
      <c r="N554" s="278"/>
    </row>
    <row r="555" spans="1:14" s="219" customFormat="1" ht="9" customHeight="1">
      <c r="A555" s="220" t="s">
        <v>50</v>
      </c>
      <c r="B555" s="219">
        <f t="shared" ref="B555:B586" si="33">SUM(D555:M555)</f>
        <v>0</v>
      </c>
      <c r="D555" s="219">
        <v>0</v>
      </c>
      <c r="E555" s="219">
        <v>0</v>
      </c>
      <c r="F555" s="219">
        <v>0</v>
      </c>
      <c r="G555" s="219">
        <v>0</v>
      </c>
      <c r="H555" s="219">
        <v>0</v>
      </c>
      <c r="I555" s="219">
        <v>0</v>
      </c>
      <c r="J555" s="219">
        <v>0</v>
      </c>
      <c r="K555" s="219">
        <v>0</v>
      </c>
      <c r="L555" s="219">
        <v>0</v>
      </c>
      <c r="M555" s="219">
        <v>0</v>
      </c>
      <c r="N555" s="228">
        <v>0</v>
      </c>
    </row>
    <row r="556" spans="1:14" s="219" customFormat="1" ht="9" customHeight="1">
      <c r="A556" s="220" t="s">
        <v>51</v>
      </c>
      <c r="B556" s="219">
        <f t="shared" si="33"/>
        <v>1</v>
      </c>
      <c r="D556" s="285">
        <v>0</v>
      </c>
      <c r="E556" s="285">
        <v>0</v>
      </c>
      <c r="F556" s="285">
        <v>1</v>
      </c>
      <c r="G556" s="285">
        <v>0</v>
      </c>
      <c r="H556" s="285">
        <v>0</v>
      </c>
      <c r="I556" s="285">
        <v>0</v>
      </c>
      <c r="J556" s="285">
        <v>0</v>
      </c>
      <c r="K556" s="285">
        <v>0</v>
      </c>
      <c r="L556" s="285">
        <v>0</v>
      </c>
      <c r="M556" s="285">
        <v>0</v>
      </c>
      <c r="N556" s="285">
        <v>3</v>
      </c>
    </row>
    <row r="557" spans="1:14" s="219" customFormat="1" ht="9" customHeight="1">
      <c r="A557" s="220" t="s">
        <v>52</v>
      </c>
      <c r="B557" s="219">
        <f t="shared" si="33"/>
        <v>0</v>
      </c>
      <c r="D557" s="285">
        <v>0</v>
      </c>
      <c r="E557" s="285">
        <v>0</v>
      </c>
      <c r="F557" s="285">
        <v>0</v>
      </c>
      <c r="G557" s="285">
        <v>0</v>
      </c>
      <c r="H557" s="285">
        <v>0</v>
      </c>
      <c r="I557" s="285">
        <v>0</v>
      </c>
      <c r="J557" s="285">
        <v>0</v>
      </c>
      <c r="K557" s="285">
        <v>0</v>
      </c>
      <c r="L557" s="285">
        <v>0</v>
      </c>
      <c r="M557" s="285">
        <v>0</v>
      </c>
      <c r="N557" s="285">
        <v>0</v>
      </c>
    </row>
    <row r="558" spans="1:14" s="219" customFormat="1" ht="9" customHeight="1">
      <c r="A558" s="225" t="s">
        <v>53</v>
      </c>
      <c r="B558" s="244">
        <f t="shared" si="33"/>
        <v>0</v>
      </c>
      <c r="C558" s="244"/>
      <c r="D558" s="225">
        <v>0</v>
      </c>
      <c r="E558" s="225">
        <v>0</v>
      </c>
      <c r="F558" s="225">
        <v>0</v>
      </c>
      <c r="G558" s="225">
        <v>0</v>
      </c>
      <c r="H558" s="225">
        <v>0</v>
      </c>
      <c r="I558" s="225">
        <v>0</v>
      </c>
      <c r="J558" s="225">
        <v>0</v>
      </c>
      <c r="K558" s="225">
        <v>0</v>
      </c>
      <c r="L558" s="225">
        <v>0</v>
      </c>
      <c r="M558" s="225">
        <v>0</v>
      </c>
      <c r="N558" s="227">
        <v>0</v>
      </c>
    </row>
    <row r="559" spans="1:14" s="219" customFormat="1" ht="9" customHeight="1">
      <c r="A559" s="220" t="s">
        <v>54</v>
      </c>
      <c r="B559" s="219">
        <f t="shared" si="33"/>
        <v>0</v>
      </c>
      <c r="D559" s="285">
        <v>0</v>
      </c>
      <c r="E559" s="285">
        <v>0</v>
      </c>
      <c r="F559" s="285">
        <v>0</v>
      </c>
      <c r="G559" s="285">
        <v>0</v>
      </c>
      <c r="H559" s="285">
        <v>0</v>
      </c>
      <c r="I559" s="285">
        <v>0</v>
      </c>
      <c r="J559" s="285">
        <v>0</v>
      </c>
      <c r="K559" s="285">
        <v>0</v>
      </c>
      <c r="L559" s="285">
        <v>0</v>
      </c>
      <c r="M559" s="285">
        <v>0</v>
      </c>
      <c r="N559" s="285">
        <v>0</v>
      </c>
    </row>
    <row r="560" spans="1:14" s="219" customFormat="1" ht="9" customHeight="1">
      <c r="A560" s="220" t="s">
        <v>55</v>
      </c>
      <c r="B560" s="219">
        <f t="shared" si="33"/>
        <v>1</v>
      </c>
      <c r="D560" s="285">
        <v>0</v>
      </c>
      <c r="E560" s="285">
        <v>0</v>
      </c>
      <c r="F560" s="285">
        <v>1</v>
      </c>
      <c r="G560" s="285">
        <v>0</v>
      </c>
      <c r="H560" s="285">
        <v>0</v>
      </c>
      <c r="I560" s="285">
        <v>0</v>
      </c>
      <c r="J560" s="285">
        <v>0</v>
      </c>
      <c r="K560" s="285">
        <v>0</v>
      </c>
      <c r="L560" s="285">
        <v>0</v>
      </c>
      <c r="M560" s="285">
        <v>0</v>
      </c>
      <c r="N560" s="285">
        <v>3</v>
      </c>
    </row>
    <row r="561" spans="1:14" s="219" customFormat="1" ht="9" customHeight="1">
      <c r="A561" s="220" t="s">
        <v>56</v>
      </c>
      <c r="B561" s="219">
        <f t="shared" si="33"/>
        <v>0</v>
      </c>
      <c r="D561" s="220">
        <v>0</v>
      </c>
      <c r="E561" s="220">
        <v>0</v>
      </c>
      <c r="F561" s="220">
        <v>0</v>
      </c>
      <c r="G561" s="220">
        <v>0</v>
      </c>
      <c r="H561" s="220">
        <v>0</v>
      </c>
      <c r="I561" s="220">
        <v>0</v>
      </c>
      <c r="J561" s="220">
        <v>0</v>
      </c>
      <c r="K561" s="220">
        <v>0</v>
      </c>
      <c r="L561" s="220">
        <v>0</v>
      </c>
      <c r="M561" s="220">
        <v>0</v>
      </c>
      <c r="N561" s="224">
        <v>0</v>
      </c>
    </row>
    <row r="562" spans="1:14" s="219" customFormat="1" ht="9" customHeight="1">
      <c r="A562" s="225" t="s">
        <v>57</v>
      </c>
      <c r="B562" s="244">
        <f t="shared" si="33"/>
        <v>0</v>
      </c>
      <c r="C562" s="244"/>
      <c r="D562" s="225">
        <v>0</v>
      </c>
      <c r="E562" s="225">
        <v>0</v>
      </c>
      <c r="F562" s="225">
        <v>0</v>
      </c>
      <c r="G562" s="225">
        <v>0</v>
      </c>
      <c r="H562" s="225">
        <v>0</v>
      </c>
      <c r="I562" s="225">
        <v>0</v>
      </c>
      <c r="J562" s="225">
        <v>0</v>
      </c>
      <c r="K562" s="225">
        <v>0</v>
      </c>
      <c r="L562" s="225">
        <v>0</v>
      </c>
      <c r="M562" s="225">
        <v>0</v>
      </c>
      <c r="N562" s="227">
        <v>0</v>
      </c>
    </row>
    <row r="563" spans="1:14" s="219" customFormat="1" ht="9" customHeight="1">
      <c r="A563" s="220" t="s">
        <v>58</v>
      </c>
      <c r="B563" s="219">
        <f t="shared" si="33"/>
        <v>28</v>
      </c>
      <c r="D563" s="285">
        <v>0</v>
      </c>
      <c r="E563" s="285">
        <v>2</v>
      </c>
      <c r="F563" s="285">
        <v>2</v>
      </c>
      <c r="G563" s="285">
        <v>0</v>
      </c>
      <c r="H563" s="285">
        <v>1</v>
      </c>
      <c r="I563" s="285">
        <v>2</v>
      </c>
      <c r="J563" s="285">
        <v>1</v>
      </c>
      <c r="K563" s="285">
        <v>1</v>
      </c>
      <c r="L563" s="285">
        <v>0</v>
      </c>
      <c r="M563" s="285">
        <v>19</v>
      </c>
      <c r="N563" s="259">
        <v>28928</v>
      </c>
    </row>
    <row r="564" spans="1:14" s="219" customFormat="1" ht="9" customHeight="1">
      <c r="A564" s="220" t="s">
        <v>59</v>
      </c>
      <c r="B564" s="219">
        <f t="shared" si="33"/>
        <v>0</v>
      </c>
      <c r="D564" s="285">
        <v>0</v>
      </c>
      <c r="E564" s="285">
        <v>0</v>
      </c>
      <c r="F564" s="285">
        <v>0</v>
      </c>
      <c r="G564" s="285">
        <v>0</v>
      </c>
      <c r="H564" s="285">
        <v>0</v>
      </c>
      <c r="I564" s="285">
        <v>0</v>
      </c>
      <c r="J564" s="285">
        <v>0</v>
      </c>
      <c r="K564" s="285">
        <v>0</v>
      </c>
      <c r="L564" s="285">
        <v>0</v>
      </c>
      <c r="M564" s="285">
        <v>0</v>
      </c>
      <c r="N564" s="285">
        <v>0</v>
      </c>
    </row>
    <row r="565" spans="1:14" s="219" customFormat="1" ht="9" customHeight="1">
      <c r="A565" s="220" t="s">
        <v>60</v>
      </c>
      <c r="B565" s="219">
        <f t="shared" si="33"/>
        <v>0</v>
      </c>
      <c r="D565" s="285">
        <v>0</v>
      </c>
      <c r="E565" s="285">
        <v>0</v>
      </c>
      <c r="F565" s="285">
        <v>0</v>
      </c>
      <c r="G565" s="285">
        <v>0</v>
      </c>
      <c r="H565" s="285">
        <v>0</v>
      </c>
      <c r="I565" s="285">
        <v>0</v>
      </c>
      <c r="J565" s="285">
        <v>0</v>
      </c>
      <c r="K565" s="285">
        <v>0</v>
      </c>
      <c r="L565" s="285">
        <v>0</v>
      </c>
      <c r="M565" s="285">
        <v>0</v>
      </c>
      <c r="N565" s="285">
        <v>0</v>
      </c>
    </row>
    <row r="566" spans="1:14" s="219" customFormat="1" ht="9" customHeight="1">
      <c r="A566" s="225" t="s">
        <v>61</v>
      </c>
      <c r="B566" s="244">
        <f t="shared" si="33"/>
        <v>1</v>
      </c>
      <c r="C566" s="244"/>
      <c r="D566" s="286">
        <v>0</v>
      </c>
      <c r="E566" s="286">
        <v>0</v>
      </c>
      <c r="F566" s="286">
        <v>0</v>
      </c>
      <c r="G566" s="286">
        <v>0</v>
      </c>
      <c r="H566" s="286">
        <v>0</v>
      </c>
      <c r="I566" s="286">
        <v>0</v>
      </c>
      <c r="J566" s="286">
        <v>0</v>
      </c>
      <c r="K566" s="286">
        <v>0</v>
      </c>
      <c r="L566" s="286">
        <v>1</v>
      </c>
      <c r="M566" s="286">
        <v>0</v>
      </c>
      <c r="N566" s="286">
        <v>92</v>
      </c>
    </row>
    <row r="567" spans="1:14" s="219" customFormat="1" ht="9" customHeight="1">
      <c r="A567" s="220" t="s">
        <v>62</v>
      </c>
      <c r="B567" s="219">
        <f t="shared" si="33"/>
        <v>0</v>
      </c>
      <c r="D567" s="220">
        <v>0</v>
      </c>
      <c r="E567" s="220">
        <v>0</v>
      </c>
      <c r="F567" s="220">
        <v>0</v>
      </c>
      <c r="G567" s="220">
        <v>0</v>
      </c>
      <c r="H567" s="220">
        <v>0</v>
      </c>
      <c r="I567" s="220">
        <v>0</v>
      </c>
      <c r="J567" s="220">
        <v>0</v>
      </c>
      <c r="K567" s="220">
        <v>0</v>
      </c>
      <c r="L567" s="220">
        <v>0</v>
      </c>
      <c r="M567" s="220">
        <v>0</v>
      </c>
      <c r="N567" s="224">
        <v>0</v>
      </c>
    </row>
    <row r="568" spans="1:14" s="219" customFormat="1" ht="9" customHeight="1">
      <c r="A568" s="220" t="s">
        <v>63</v>
      </c>
      <c r="B568" s="219">
        <f t="shared" si="33"/>
        <v>381</v>
      </c>
      <c r="D568" s="285">
        <v>0</v>
      </c>
      <c r="E568" s="285">
        <v>0</v>
      </c>
      <c r="F568" s="285">
        <v>0</v>
      </c>
      <c r="G568" s="285">
        <v>0</v>
      </c>
      <c r="H568" s="285">
        <v>1</v>
      </c>
      <c r="I568" s="285">
        <v>0</v>
      </c>
      <c r="J568" s="285">
        <v>0</v>
      </c>
      <c r="K568" s="285">
        <v>1</v>
      </c>
      <c r="L568" s="285">
        <v>0</v>
      </c>
      <c r="M568" s="285">
        <v>379</v>
      </c>
      <c r="N568" s="259">
        <v>798452</v>
      </c>
    </row>
    <row r="569" spans="1:14" s="219" customFormat="1" ht="9" customHeight="1">
      <c r="A569" s="220" t="s">
        <v>64</v>
      </c>
      <c r="B569" s="219">
        <f t="shared" si="33"/>
        <v>0</v>
      </c>
      <c r="D569" s="220">
        <v>0</v>
      </c>
      <c r="E569" s="220">
        <v>0</v>
      </c>
      <c r="F569" s="220">
        <v>0</v>
      </c>
      <c r="G569" s="220">
        <v>0</v>
      </c>
      <c r="H569" s="220">
        <v>0</v>
      </c>
      <c r="I569" s="220">
        <v>0</v>
      </c>
      <c r="J569" s="220">
        <v>0</v>
      </c>
      <c r="K569" s="220">
        <v>0</v>
      </c>
      <c r="L569" s="220">
        <v>0</v>
      </c>
      <c r="M569" s="220">
        <v>0</v>
      </c>
      <c r="N569" s="224">
        <v>0</v>
      </c>
    </row>
    <row r="570" spans="1:14" s="219" customFormat="1" ht="9" customHeight="1">
      <c r="A570" s="225" t="s">
        <v>65</v>
      </c>
      <c r="B570" s="244">
        <f t="shared" si="33"/>
        <v>1</v>
      </c>
      <c r="C570" s="244"/>
      <c r="D570" s="286">
        <v>0</v>
      </c>
      <c r="E570" s="286">
        <v>0</v>
      </c>
      <c r="F570" s="286">
        <v>0</v>
      </c>
      <c r="G570" s="286">
        <v>0</v>
      </c>
      <c r="H570" s="286">
        <v>0</v>
      </c>
      <c r="I570" s="286">
        <v>0</v>
      </c>
      <c r="J570" s="286">
        <v>0</v>
      </c>
      <c r="K570" s="286">
        <v>0</v>
      </c>
      <c r="L570" s="286">
        <v>0</v>
      </c>
      <c r="M570" s="286">
        <v>1</v>
      </c>
      <c r="N570" s="286">
        <v>493</v>
      </c>
    </row>
    <row r="571" spans="1:14" s="219" customFormat="1" ht="9" customHeight="1">
      <c r="A571" s="220" t="s">
        <v>66</v>
      </c>
      <c r="B571" s="219">
        <f t="shared" si="33"/>
        <v>0</v>
      </c>
      <c r="D571" s="220">
        <v>0</v>
      </c>
      <c r="E571" s="220">
        <v>0</v>
      </c>
      <c r="F571" s="220">
        <v>0</v>
      </c>
      <c r="G571" s="220">
        <v>0</v>
      </c>
      <c r="H571" s="220">
        <v>0</v>
      </c>
      <c r="I571" s="220">
        <v>0</v>
      </c>
      <c r="J571" s="220">
        <v>0</v>
      </c>
      <c r="K571" s="220">
        <v>0</v>
      </c>
      <c r="L571" s="220">
        <v>0</v>
      </c>
      <c r="M571" s="220">
        <v>0</v>
      </c>
      <c r="N571" s="224">
        <v>0</v>
      </c>
    </row>
    <row r="572" spans="1:14" s="219" customFormat="1" ht="9" customHeight="1">
      <c r="A572" s="220" t="s">
        <v>67</v>
      </c>
      <c r="B572" s="219">
        <f t="shared" si="33"/>
        <v>0</v>
      </c>
      <c r="D572" s="220">
        <v>0</v>
      </c>
      <c r="E572" s="220">
        <v>0</v>
      </c>
      <c r="F572" s="220">
        <v>0</v>
      </c>
      <c r="G572" s="220">
        <v>0</v>
      </c>
      <c r="H572" s="220">
        <v>0</v>
      </c>
      <c r="I572" s="220">
        <v>0</v>
      </c>
      <c r="J572" s="220">
        <v>0</v>
      </c>
      <c r="K572" s="220">
        <v>0</v>
      </c>
      <c r="L572" s="220">
        <v>0</v>
      </c>
      <c r="M572" s="220">
        <v>0</v>
      </c>
      <c r="N572" s="224">
        <v>0</v>
      </c>
    </row>
    <row r="573" spans="1:14" s="219" customFormat="1" ht="9" customHeight="1">
      <c r="A573" s="391" t="s">
        <v>68</v>
      </c>
      <c r="B573" s="219">
        <f t="shared" si="33"/>
        <v>0</v>
      </c>
      <c r="D573" s="220">
        <v>0</v>
      </c>
      <c r="E573" s="220">
        <v>0</v>
      </c>
      <c r="F573" s="220">
        <v>0</v>
      </c>
      <c r="G573" s="220">
        <v>0</v>
      </c>
      <c r="H573" s="220">
        <v>0</v>
      </c>
      <c r="I573" s="220">
        <v>0</v>
      </c>
      <c r="J573" s="220">
        <v>0</v>
      </c>
      <c r="K573" s="220">
        <v>0</v>
      </c>
      <c r="L573" s="220">
        <v>0</v>
      </c>
      <c r="M573" s="220">
        <v>0</v>
      </c>
      <c r="N573" s="224">
        <v>0</v>
      </c>
    </row>
    <row r="574" spans="1:14" s="219" customFormat="1" ht="9" customHeight="1">
      <c r="A574" s="225" t="s">
        <v>69</v>
      </c>
      <c r="B574" s="244">
        <f t="shared" si="33"/>
        <v>3</v>
      </c>
      <c r="C574" s="244"/>
      <c r="D574" s="286">
        <v>0</v>
      </c>
      <c r="E574" s="286">
        <v>0</v>
      </c>
      <c r="F574" s="286">
        <v>0</v>
      </c>
      <c r="G574" s="286">
        <v>1</v>
      </c>
      <c r="H574" s="286">
        <v>1</v>
      </c>
      <c r="I574" s="286">
        <v>1</v>
      </c>
      <c r="J574" s="286">
        <v>0</v>
      </c>
      <c r="K574" s="286">
        <v>0</v>
      </c>
      <c r="L574" s="286">
        <v>0</v>
      </c>
      <c r="M574" s="286">
        <v>0</v>
      </c>
      <c r="N574" s="286">
        <v>38</v>
      </c>
    </row>
    <row r="575" spans="1:14" s="219" customFormat="1" ht="9" customHeight="1">
      <c r="A575" s="220" t="s">
        <v>70</v>
      </c>
      <c r="B575" s="219">
        <f t="shared" si="33"/>
        <v>0</v>
      </c>
      <c r="D575" s="220">
        <v>0</v>
      </c>
      <c r="E575" s="220">
        <v>0</v>
      </c>
      <c r="F575" s="220">
        <v>0</v>
      </c>
      <c r="G575" s="220">
        <v>0</v>
      </c>
      <c r="H575" s="220">
        <v>0</v>
      </c>
      <c r="I575" s="220">
        <v>0</v>
      </c>
      <c r="J575" s="220">
        <v>0</v>
      </c>
      <c r="K575" s="220">
        <v>0</v>
      </c>
      <c r="L575" s="220">
        <v>0</v>
      </c>
      <c r="M575" s="220">
        <v>0</v>
      </c>
      <c r="N575" s="224">
        <v>0</v>
      </c>
    </row>
    <row r="576" spans="1:14" s="219" customFormat="1" ht="9" customHeight="1">
      <c r="A576" s="220" t="s">
        <v>71</v>
      </c>
      <c r="B576" s="219">
        <f t="shared" si="33"/>
        <v>0</v>
      </c>
      <c r="D576" s="285">
        <v>0</v>
      </c>
      <c r="E576" s="285">
        <v>0</v>
      </c>
      <c r="F576" s="285">
        <v>0</v>
      </c>
      <c r="G576" s="285">
        <v>0</v>
      </c>
      <c r="H576" s="285">
        <v>0</v>
      </c>
      <c r="I576" s="285">
        <v>0</v>
      </c>
      <c r="J576" s="285">
        <v>0</v>
      </c>
      <c r="K576" s="285">
        <v>0</v>
      </c>
      <c r="L576" s="285">
        <v>0</v>
      </c>
      <c r="M576" s="285">
        <v>0</v>
      </c>
      <c r="N576" s="285">
        <v>0</v>
      </c>
    </row>
    <row r="577" spans="1:14" s="219" customFormat="1" ht="9" customHeight="1">
      <c r="A577" s="220" t="s">
        <v>72</v>
      </c>
      <c r="B577" s="219">
        <f t="shared" si="33"/>
        <v>0</v>
      </c>
      <c r="D577" s="285">
        <v>0</v>
      </c>
      <c r="E577" s="285">
        <v>0</v>
      </c>
      <c r="F577" s="285">
        <v>0</v>
      </c>
      <c r="G577" s="285">
        <v>0</v>
      </c>
      <c r="H577" s="285">
        <v>0</v>
      </c>
      <c r="I577" s="285">
        <v>0</v>
      </c>
      <c r="J577" s="285">
        <v>0</v>
      </c>
      <c r="K577" s="285">
        <v>0</v>
      </c>
      <c r="L577" s="285">
        <v>0</v>
      </c>
      <c r="M577" s="285">
        <v>0</v>
      </c>
      <c r="N577" s="285">
        <v>0</v>
      </c>
    </row>
    <row r="578" spans="1:14" s="219" customFormat="1" ht="9" customHeight="1">
      <c r="A578" s="225" t="s">
        <v>73</v>
      </c>
      <c r="B578" s="244">
        <f t="shared" si="33"/>
        <v>0</v>
      </c>
      <c r="C578" s="244"/>
      <c r="D578" s="225">
        <v>0</v>
      </c>
      <c r="E578" s="225">
        <v>0</v>
      </c>
      <c r="F578" s="225">
        <v>0</v>
      </c>
      <c r="G578" s="225">
        <v>0</v>
      </c>
      <c r="H578" s="225">
        <v>0</v>
      </c>
      <c r="I578" s="225">
        <v>0</v>
      </c>
      <c r="J578" s="225">
        <v>0</v>
      </c>
      <c r="K578" s="225">
        <v>0</v>
      </c>
      <c r="L578" s="225">
        <v>0</v>
      </c>
      <c r="M578" s="225">
        <v>0</v>
      </c>
      <c r="N578" s="227">
        <v>0</v>
      </c>
    </row>
    <row r="579" spans="1:14" s="219" customFormat="1" ht="9" customHeight="1">
      <c r="A579" s="220" t="s">
        <v>74</v>
      </c>
      <c r="B579" s="219">
        <f t="shared" si="33"/>
        <v>0</v>
      </c>
      <c r="D579" s="285">
        <v>0</v>
      </c>
      <c r="E579" s="285">
        <v>0</v>
      </c>
      <c r="F579" s="285">
        <v>0</v>
      </c>
      <c r="G579" s="285">
        <v>0</v>
      </c>
      <c r="H579" s="285">
        <v>0</v>
      </c>
      <c r="I579" s="285">
        <v>0</v>
      </c>
      <c r="J579" s="285">
        <v>0</v>
      </c>
      <c r="K579" s="285">
        <v>0</v>
      </c>
      <c r="L579" s="285">
        <v>0</v>
      </c>
      <c r="M579" s="285">
        <v>0</v>
      </c>
      <c r="N579" s="285">
        <v>0</v>
      </c>
    </row>
    <row r="580" spans="1:14" s="219" customFormat="1" ht="9" customHeight="1">
      <c r="A580" s="220" t="s">
        <v>75</v>
      </c>
      <c r="B580" s="219">
        <f t="shared" si="33"/>
        <v>2</v>
      </c>
      <c r="D580" s="285">
        <v>1</v>
      </c>
      <c r="E580" s="285">
        <v>0</v>
      </c>
      <c r="F580" s="285">
        <v>0</v>
      </c>
      <c r="G580" s="285">
        <v>0</v>
      </c>
      <c r="H580" s="285">
        <v>0</v>
      </c>
      <c r="I580" s="285">
        <v>0</v>
      </c>
      <c r="J580" s="285">
        <v>0</v>
      </c>
      <c r="K580" s="285">
        <v>1</v>
      </c>
      <c r="L580" s="285">
        <v>0</v>
      </c>
      <c r="M580" s="285">
        <v>0</v>
      </c>
      <c r="N580" s="285">
        <v>35</v>
      </c>
    </row>
    <row r="581" spans="1:14" s="219" customFormat="1" ht="9" customHeight="1">
      <c r="A581" s="220" t="s">
        <v>76</v>
      </c>
      <c r="B581" s="219">
        <f t="shared" si="33"/>
        <v>0</v>
      </c>
      <c r="D581" s="220">
        <v>0</v>
      </c>
      <c r="E581" s="220">
        <v>0</v>
      </c>
      <c r="F581" s="220">
        <v>0</v>
      </c>
      <c r="G581" s="220">
        <v>0</v>
      </c>
      <c r="H581" s="220">
        <v>0</v>
      </c>
      <c r="I581" s="220">
        <v>0</v>
      </c>
      <c r="J581" s="220">
        <v>0</v>
      </c>
      <c r="K581" s="220">
        <v>0</v>
      </c>
      <c r="L581" s="220">
        <v>0</v>
      </c>
      <c r="M581" s="220">
        <v>0</v>
      </c>
      <c r="N581" s="224">
        <v>0</v>
      </c>
    </row>
    <row r="582" spans="1:14" s="219" customFormat="1" ht="9" customHeight="1">
      <c r="A582" s="225" t="s">
        <v>77</v>
      </c>
      <c r="B582" s="244">
        <f t="shared" si="33"/>
        <v>0</v>
      </c>
      <c r="C582" s="244"/>
      <c r="D582" s="225">
        <v>0</v>
      </c>
      <c r="E582" s="225">
        <v>0</v>
      </c>
      <c r="F582" s="225">
        <v>0</v>
      </c>
      <c r="G582" s="225">
        <v>0</v>
      </c>
      <c r="H582" s="225">
        <v>0</v>
      </c>
      <c r="I582" s="225">
        <v>0</v>
      </c>
      <c r="J582" s="225">
        <v>0</v>
      </c>
      <c r="K582" s="225">
        <v>0</v>
      </c>
      <c r="L582" s="225">
        <v>0</v>
      </c>
      <c r="M582" s="225">
        <v>0</v>
      </c>
      <c r="N582" s="227">
        <v>0</v>
      </c>
    </row>
    <row r="583" spans="1:14" s="219" customFormat="1" ht="9" customHeight="1">
      <c r="A583" s="220" t="s">
        <v>78</v>
      </c>
      <c r="B583" s="219">
        <f t="shared" si="33"/>
        <v>0</v>
      </c>
      <c r="D583" s="220">
        <v>0</v>
      </c>
      <c r="E583" s="220">
        <v>0</v>
      </c>
      <c r="F583" s="220">
        <v>0</v>
      </c>
      <c r="G583" s="220">
        <v>0</v>
      </c>
      <c r="H583" s="220">
        <v>0</v>
      </c>
      <c r="I583" s="220">
        <v>0</v>
      </c>
      <c r="J583" s="220">
        <v>0</v>
      </c>
      <c r="K583" s="220">
        <v>0</v>
      </c>
      <c r="L583" s="220">
        <v>0</v>
      </c>
      <c r="M583" s="220">
        <v>0</v>
      </c>
      <c r="N583" s="224">
        <v>0</v>
      </c>
    </row>
    <row r="584" spans="1:14" s="219" customFormat="1" ht="9" customHeight="1">
      <c r="A584" s="220" t="s">
        <v>79</v>
      </c>
      <c r="B584" s="219">
        <f t="shared" si="33"/>
        <v>0</v>
      </c>
      <c r="D584" s="220">
        <v>0</v>
      </c>
      <c r="E584" s="220">
        <v>0</v>
      </c>
      <c r="F584" s="220">
        <v>0</v>
      </c>
      <c r="G584" s="220">
        <v>0</v>
      </c>
      <c r="H584" s="220">
        <v>0</v>
      </c>
      <c r="I584" s="220">
        <v>0</v>
      </c>
      <c r="J584" s="220">
        <v>0</v>
      </c>
      <c r="K584" s="220">
        <v>0</v>
      </c>
      <c r="L584" s="220">
        <v>0</v>
      </c>
      <c r="M584" s="220">
        <v>0</v>
      </c>
      <c r="N584" s="224">
        <v>0</v>
      </c>
    </row>
    <row r="585" spans="1:14" s="219" customFormat="1" ht="9" customHeight="1">
      <c r="A585" s="220" t="s">
        <v>80</v>
      </c>
      <c r="B585" s="219">
        <f t="shared" si="33"/>
        <v>0</v>
      </c>
      <c r="D585" s="220">
        <v>0</v>
      </c>
      <c r="E585" s="220">
        <v>0</v>
      </c>
      <c r="F585" s="220">
        <v>0</v>
      </c>
      <c r="G585" s="220">
        <v>0</v>
      </c>
      <c r="H585" s="220">
        <v>0</v>
      </c>
      <c r="I585" s="220">
        <v>0</v>
      </c>
      <c r="J585" s="220">
        <v>0</v>
      </c>
      <c r="K585" s="220">
        <v>0</v>
      </c>
      <c r="L585" s="220">
        <v>0</v>
      </c>
      <c r="M585" s="220">
        <v>0</v>
      </c>
      <c r="N585" s="224">
        <v>0</v>
      </c>
    </row>
    <row r="586" spans="1:14" s="219" customFormat="1" ht="9" customHeight="1">
      <c r="A586" s="225" t="s">
        <v>81</v>
      </c>
      <c r="B586" s="244">
        <f t="shared" si="33"/>
        <v>1</v>
      </c>
      <c r="C586" s="244"/>
      <c r="D586" s="225">
        <v>0</v>
      </c>
      <c r="E586" s="225">
        <v>0</v>
      </c>
      <c r="F586" s="225">
        <v>1</v>
      </c>
      <c r="G586" s="225">
        <v>0</v>
      </c>
      <c r="H586" s="225">
        <v>0</v>
      </c>
      <c r="I586" s="225">
        <v>0</v>
      </c>
      <c r="J586" s="225">
        <v>0</v>
      </c>
      <c r="K586" s="225">
        <v>0</v>
      </c>
      <c r="L586" s="225">
        <v>0</v>
      </c>
      <c r="M586" s="225">
        <v>0</v>
      </c>
      <c r="N586" s="227">
        <v>5</v>
      </c>
    </row>
    <row r="587" spans="1:14" s="219" customFormat="1" ht="9" customHeight="1">
      <c r="A587" s="253"/>
      <c r="B587" s="258"/>
      <c r="C587" s="258"/>
      <c r="D587" s="258"/>
      <c r="E587" s="258"/>
      <c r="F587" s="258"/>
      <c r="G587" s="258"/>
      <c r="H587" s="258"/>
      <c r="I587" s="258"/>
      <c r="J587" s="258"/>
      <c r="K587" s="258"/>
      <c r="L587" s="258"/>
      <c r="M587" s="258"/>
      <c r="N587" s="393"/>
    </row>
    <row r="588" spans="1:14" s="219" customFormat="1" ht="9" customHeight="1">
      <c r="A588" s="218">
        <v>2011</v>
      </c>
      <c r="N588" s="249"/>
    </row>
    <row r="589" spans="1:14" s="219" customFormat="1" ht="9" customHeight="1">
      <c r="A589" s="222" t="s">
        <v>102</v>
      </c>
      <c r="B589" s="278">
        <f>SUM(B591:B622)</f>
        <v>200</v>
      </c>
      <c r="C589" s="249"/>
      <c r="D589" s="278">
        <f t="shared" ref="D589:N589" si="34">SUM(D591:D622)</f>
        <v>0</v>
      </c>
      <c r="E589" s="278">
        <f t="shared" si="34"/>
        <v>2</v>
      </c>
      <c r="F589" s="278">
        <f t="shared" si="34"/>
        <v>2</v>
      </c>
      <c r="G589" s="278">
        <f t="shared" si="34"/>
        <v>5</v>
      </c>
      <c r="H589" s="278">
        <f t="shared" si="34"/>
        <v>1</v>
      </c>
      <c r="I589" s="278">
        <f t="shared" si="34"/>
        <v>3</v>
      </c>
      <c r="J589" s="278">
        <f t="shared" si="34"/>
        <v>0</v>
      </c>
      <c r="K589" s="278">
        <f t="shared" si="34"/>
        <v>1</v>
      </c>
      <c r="L589" s="278">
        <f t="shared" si="34"/>
        <v>1</v>
      </c>
      <c r="M589" s="278">
        <f t="shared" si="34"/>
        <v>185</v>
      </c>
      <c r="N589" s="278">
        <f t="shared" si="34"/>
        <v>496796</v>
      </c>
    </row>
    <row r="590" spans="1:14" s="219" customFormat="1" ht="3.95" customHeight="1">
      <c r="A590" s="222"/>
      <c r="B590" s="278"/>
      <c r="C590" s="249"/>
      <c r="D590" s="278"/>
      <c r="E590" s="278"/>
      <c r="F590" s="278"/>
      <c r="G590" s="278"/>
      <c r="H590" s="278"/>
      <c r="I590" s="278"/>
      <c r="J590" s="278"/>
      <c r="K590" s="278"/>
      <c r="L590" s="278"/>
      <c r="M590" s="278"/>
      <c r="N590" s="278"/>
    </row>
    <row r="591" spans="1:14" s="219" customFormat="1" ht="9" customHeight="1">
      <c r="A591" s="220" t="s">
        <v>50</v>
      </c>
      <c r="B591" s="249">
        <f t="shared" ref="B591:B622" si="35">SUM(D591:M591)</f>
        <v>0</v>
      </c>
      <c r="C591" s="249"/>
      <c r="D591" s="249">
        <v>0</v>
      </c>
      <c r="E591" s="249">
        <v>0</v>
      </c>
      <c r="F591" s="249">
        <v>0</v>
      </c>
      <c r="G591" s="249">
        <v>0</v>
      </c>
      <c r="H591" s="249">
        <v>0</v>
      </c>
      <c r="I591" s="249">
        <v>0</v>
      </c>
      <c r="J591" s="249">
        <v>0</v>
      </c>
      <c r="K591" s="249">
        <v>0</v>
      </c>
      <c r="L591" s="249">
        <v>0</v>
      </c>
      <c r="M591" s="249">
        <v>0</v>
      </c>
      <c r="N591" s="249">
        <v>0</v>
      </c>
    </row>
    <row r="592" spans="1:14" s="219" customFormat="1" ht="9" customHeight="1">
      <c r="A592" s="220" t="s">
        <v>51</v>
      </c>
      <c r="B592" s="249">
        <f t="shared" si="35"/>
        <v>3</v>
      </c>
      <c r="C592" s="249"/>
      <c r="D592" s="259">
        <v>0</v>
      </c>
      <c r="E592" s="259">
        <v>0</v>
      </c>
      <c r="F592" s="259">
        <v>0</v>
      </c>
      <c r="G592" s="259">
        <v>1</v>
      </c>
      <c r="H592" s="259">
        <v>0</v>
      </c>
      <c r="I592" s="259">
        <v>1</v>
      </c>
      <c r="J592" s="259">
        <v>0</v>
      </c>
      <c r="K592" s="259">
        <v>0</v>
      </c>
      <c r="L592" s="259">
        <v>0</v>
      </c>
      <c r="M592" s="259">
        <v>1</v>
      </c>
      <c r="N592" s="259">
        <v>137</v>
      </c>
    </row>
    <row r="593" spans="1:14" s="219" customFormat="1" ht="9" customHeight="1">
      <c r="A593" s="220" t="s">
        <v>52</v>
      </c>
      <c r="B593" s="249">
        <f t="shared" si="35"/>
        <v>0</v>
      </c>
      <c r="C593" s="249"/>
      <c r="D593" s="259">
        <v>0</v>
      </c>
      <c r="E593" s="259">
        <v>0</v>
      </c>
      <c r="F593" s="259">
        <v>0</v>
      </c>
      <c r="G593" s="259">
        <v>0</v>
      </c>
      <c r="H593" s="259">
        <v>0</v>
      </c>
      <c r="I593" s="259">
        <v>0</v>
      </c>
      <c r="J593" s="259">
        <v>0</v>
      </c>
      <c r="K593" s="259">
        <v>0</v>
      </c>
      <c r="L593" s="259">
        <v>0</v>
      </c>
      <c r="M593" s="259">
        <v>0</v>
      </c>
      <c r="N593" s="259">
        <v>0</v>
      </c>
    </row>
    <row r="594" spans="1:14" s="219" customFormat="1" ht="9" customHeight="1">
      <c r="A594" s="225" t="s">
        <v>53</v>
      </c>
      <c r="B594" s="248">
        <f t="shared" si="35"/>
        <v>0</v>
      </c>
      <c r="C594" s="248"/>
      <c r="D594" s="280">
        <v>0</v>
      </c>
      <c r="E594" s="280">
        <v>0</v>
      </c>
      <c r="F594" s="280">
        <v>0</v>
      </c>
      <c r="G594" s="280">
        <v>0</v>
      </c>
      <c r="H594" s="280">
        <v>0</v>
      </c>
      <c r="I594" s="280">
        <v>0</v>
      </c>
      <c r="J594" s="280">
        <v>0</v>
      </c>
      <c r="K594" s="280">
        <v>0</v>
      </c>
      <c r="L594" s="280">
        <v>0</v>
      </c>
      <c r="M594" s="280">
        <v>0</v>
      </c>
      <c r="N594" s="280">
        <v>0</v>
      </c>
    </row>
    <row r="595" spans="1:14" s="219" customFormat="1" ht="9" customHeight="1">
      <c r="A595" s="220" t="s">
        <v>54</v>
      </c>
      <c r="B595" s="249">
        <f t="shared" si="35"/>
        <v>0</v>
      </c>
      <c r="C595" s="249"/>
      <c r="D595" s="259">
        <v>0</v>
      </c>
      <c r="E595" s="259">
        <v>0</v>
      </c>
      <c r="F595" s="259">
        <v>0</v>
      </c>
      <c r="G595" s="259">
        <v>0</v>
      </c>
      <c r="H595" s="259">
        <v>0</v>
      </c>
      <c r="I595" s="259">
        <v>0</v>
      </c>
      <c r="J595" s="259">
        <v>0</v>
      </c>
      <c r="K595" s="259">
        <v>0</v>
      </c>
      <c r="L595" s="259">
        <v>0</v>
      </c>
      <c r="M595" s="259">
        <v>0</v>
      </c>
      <c r="N595" s="259">
        <v>0</v>
      </c>
    </row>
    <row r="596" spans="1:14" s="219" customFormat="1" ht="9" customHeight="1">
      <c r="A596" s="220" t="s">
        <v>55</v>
      </c>
      <c r="B596" s="249">
        <f t="shared" si="35"/>
        <v>1</v>
      </c>
      <c r="C596" s="249"/>
      <c r="D596" s="259">
        <v>0</v>
      </c>
      <c r="E596" s="259">
        <v>0</v>
      </c>
      <c r="F596" s="259">
        <v>0</v>
      </c>
      <c r="G596" s="259">
        <v>1</v>
      </c>
      <c r="H596" s="259">
        <v>0</v>
      </c>
      <c r="I596" s="259">
        <v>0</v>
      </c>
      <c r="J596" s="259">
        <v>0</v>
      </c>
      <c r="K596" s="259">
        <v>0</v>
      </c>
      <c r="L596" s="259">
        <v>0</v>
      </c>
      <c r="M596" s="259">
        <v>0</v>
      </c>
      <c r="N596" s="259">
        <v>7</v>
      </c>
    </row>
    <row r="597" spans="1:14" s="219" customFormat="1" ht="9" customHeight="1">
      <c r="A597" s="220" t="s">
        <v>56</v>
      </c>
      <c r="B597" s="249">
        <f t="shared" si="35"/>
        <v>0</v>
      </c>
      <c r="C597" s="249"/>
      <c r="D597" s="279">
        <v>0</v>
      </c>
      <c r="E597" s="279">
        <v>0</v>
      </c>
      <c r="F597" s="279">
        <v>0</v>
      </c>
      <c r="G597" s="279">
        <v>0</v>
      </c>
      <c r="H597" s="279">
        <v>0</v>
      </c>
      <c r="I597" s="279">
        <v>0</v>
      </c>
      <c r="J597" s="279">
        <v>0</v>
      </c>
      <c r="K597" s="279">
        <v>0</v>
      </c>
      <c r="L597" s="279">
        <v>0</v>
      </c>
      <c r="M597" s="279">
        <v>0</v>
      </c>
      <c r="N597" s="279">
        <v>0</v>
      </c>
    </row>
    <row r="598" spans="1:14" s="219" customFormat="1" ht="9" customHeight="1">
      <c r="A598" s="225" t="s">
        <v>57</v>
      </c>
      <c r="B598" s="248">
        <f t="shared" si="35"/>
        <v>0</v>
      </c>
      <c r="C598" s="248"/>
      <c r="D598" s="280">
        <v>0</v>
      </c>
      <c r="E598" s="280">
        <v>0</v>
      </c>
      <c r="F598" s="280">
        <v>0</v>
      </c>
      <c r="G598" s="280">
        <v>0</v>
      </c>
      <c r="H598" s="280">
        <v>0</v>
      </c>
      <c r="I598" s="280">
        <v>0</v>
      </c>
      <c r="J598" s="280">
        <v>0</v>
      </c>
      <c r="K598" s="280">
        <v>0</v>
      </c>
      <c r="L598" s="280">
        <v>0</v>
      </c>
      <c r="M598" s="280">
        <v>0</v>
      </c>
      <c r="N598" s="280">
        <v>0</v>
      </c>
    </row>
    <row r="599" spans="1:14" s="219" customFormat="1" ht="9" customHeight="1">
      <c r="A599" s="220" t="s">
        <v>58</v>
      </c>
      <c r="B599" s="249">
        <f t="shared" si="35"/>
        <v>15</v>
      </c>
      <c r="C599" s="249"/>
      <c r="D599" s="259">
        <v>0</v>
      </c>
      <c r="E599" s="259">
        <v>0</v>
      </c>
      <c r="F599" s="259">
        <v>1</v>
      </c>
      <c r="G599" s="259">
        <v>2</v>
      </c>
      <c r="H599" s="259">
        <v>1</v>
      </c>
      <c r="I599" s="259">
        <v>1</v>
      </c>
      <c r="J599" s="259">
        <v>0</v>
      </c>
      <c r="K599" s="259">
        <v>0</v>
      </c>
      <c r="L599" s="259">
        <v>0</v>
      </c>
      <c r="M599" s="259">
        <v>10</v>
      </c>
      <c r="N599" s="259">
        <v>12642</v>
      </c>
    </row>
    <row r="600" spans="1:14" s="219" customFormat="1" ht="9" customHeight="1">
      <c r="A600" s="220" t="s">
        <v>59</v>
      </c>
      <c r="B600" s="249">
        <f t="shared" si="35"/>
        <v>2</v>
      </c>
      <c r="C600" s="249"/>
      <c r="D600" s="259">
        <v>0</v>
      </c>
      <c r="E600" s="259">
        <v>1</v>
      </c>
      <c r="F600" s="259">
        <v>1</v>
      </c>
      <c r="G600" s="259">
        <v>0</v>
      </c>
      <c r="H600" s="259">
        <v>0</v>
      </c>
      <c r="I600" s="259">
        <v>0</v>
      </c>
      <c r="J600" s="259">
        <v>0</v>
      </c>
      <c r="K600" s="259">
        <v>0</v>
      </c>
      <c r="L600" s="259">
        <v>0</v>
      </c>
      <c r="M600" s="259">
        <v>0</v>
      </c>
      <c r="N600" s="259">
        <v>5</v>
      </c>
    </row>
    <row r="601" spans="1:14" s="219" customFormat="1" ht="9" customHeight="1">
      <c r="A601" s="220" t="s">
        <v>60</v>
      </c>
      <c r="B601" s="249">
        <f t="shared" si="35"/>
        <v>0</v>
      </c>
      <c r="C601" s="249"/>
      <c r="D601" s="259">
        <v>0</v>
      </c>
      <c r="E601" s="259">
        <v>0</v>
      </c>
      <c r="F601" s="259">
        <v>0</v>
      </c>
      <c r="G601" s="259">
        <v>0</v>
      </c>
      <c r="H601" s="259">
        <v>0</v>
      </c>
      <c r="I601" s="259">
        <v>0</v>
      </c>
      <c r="J601" s="259">
        <v>0</v>
      </c>
      <c r="K601" s="259">
        <v>0</v>
      </c>
      <c r="L601" s="259">
        <v>0</v>
      </c>
      <c r="M601" s="259">
        <v>0</v>
      </c>
      <c r="N601" s="259">
        <v>0</v>
      </c>
    </row>
    <row r="602" spans="1:14" s="219" customFormat="1" ht="9" customHeight="1">
      <c r="A602" s="225" t="s">
        <v>61</v>
      </c>
      <c r="B602" s="248">
        <f t="shared" si="35"/>
        <v>0</v>
      </c>
      <c r="C602" s="248"/>
      <c r="D602" s="260">
        <v>0</v>
      </c>
      <c r="E602" s="260">
        <v>0</v>
      </c>
      <c r="F602" s="260">
        <v>0</v>
      </c>
      <c r="G602" s="260">
        <v>0</v>
      </c>
      <c r="H602" s="260">
        <v>0</v>
      </c>
      <c r="I602" s="260">
        <v>0</v>
      </c>
      <c r="J602" s="260">
        <v>0</v>
      </c>
      <c r="K602" s="260">
        <v>0</v>
      </c>
      <c r="L602" s="260">
        <v>0</v>
      </c>
      <c r="M602" s="260">
        <v>0</v>
      </c>
      <c r="N602" s="260">
        <v>0</v>
      </c>
    </row>
    <row r="603" spans="1:14" s="219" customFormat="1" ht="9" customHeight="1">
      <c r="A603" s="220" t="s">
        <v>62</v>
      </c>
      <c r="B603" s="249">
        <f t="shared" si="35"/>
        <v>0</v>
      </c>
      <c r="C603" s="249"/>
      <c r="D603" s="279">
        <v>0</v>
      </c>
      <c r="E603" s="279">
        <v>0</v>
      </c>
      <c r="F603" s="279">
        <v>0</v>
      </c>
      <c r="G603" s="279">
        <v>0</v>
      </c>
      <c r="H603" s="279">
        <v>0</v>
      </c>
      <c r="I603" s="279">
        <v>0</v>
      </c>
      <c r="J603" s="279">
        <v>0</v>
      </c>
      <c r="K603" s="279">
        <v>0</v>
      </c>
      <c r="L603" s="279">
        <v>0</v>
      </c>
      <c r="M603" s="279">
        <v>0</v>
      </c>
      <c r="N603" s="279">
        <v>0</v>
      </c>
    </row>
    <row r="604" spans="1:14" s="219" customFormat="1" ht="9" customHeight="1">
      <c r="A604" s="220" t="s">
        <v>63</v>
      </c>
      <c r="B604" s="249">
        <f t="shared" si="35"/>
        <v>170</v>
      </c>
      <c r="C604" s="249"/>
      <c r="D604" s="259">
        <v>0</v>
      </c>
      <c r="E604" s="259">
        <v>0</v>
      </c>
      <c r="F604" s="259">
        <v>0</v>
      </c>
      <c r="G604" s="259">
        <v>0</v>
      </c>
      <c r="H604" s="259">
        <v>0</v>
      </c>
      <c r="I604" s="259">
        <v>0</v>
      </c>
      <c r="J604" s="259">
        <v>0</v>
      </c>
      <c r="K604" s="259">
        <v>0</v>
      </c>
      <c r="L604" s="259">
        <v>0</v>
      </c>
      <c r="M604" s="259">
        <v>170</v>
      </c>
      <c r="N604" s="259">
        <v>480803</v>
      </c>
    </row>
    <row r="605" spans="1:14" s="219" customFormat="1" ht="9" customHeight="1">
      <c r="A605" s="220" t="s">
        <v>64</v>
      </c>
      <c r="B605" s="249">
        <f t="shared" si="35"/>
        <v>0</v>
      </c>
      <c r="C605" s="249"/>
      <c r="D605" s="279">
        <v>0</v>
      </c>
      <c r="E605" s="279">
        <v>0</v>
      </c>
      <c r="F605" s="279">
        <v>0</v>
      </c>
      <c r="G605" s="279">
        <v>0</v>
      </c>
      <c r="H605" s="279">
        <v>0</v>
      </c>
      <c r="I605" s="279">
        <v>0</v>
      </c>
      <c r="J605" s="279">
        <v>0</v>
      </c>
      <c r="K605" s="279">
        <v>0</v>
      </c>
      <c r="L605" s="279">
        <v>0</v>
      </c>
      <c r="M605" s="279">
        <v>0</v>
      </c>
      <c r="N605" s="279">
        <v>0</v>
      </c>
    </row>
    <row r="606" spans="1:14" s="219" customFormat="1" ht="9" customHeight="1">
      <c r="A606" s="225" t="s">
        <v>65</v>
      </c>
      <c r="B606" s="248">
        <f t="shared" si="35"/>
        <v>4</v>
      </c>
      <c r="C606" s="248"/>
      <c r="D606" s="260">
        <v>0</v>
      </c>
      <c r="E606" s="260">
        <v>0</v>
      </c>
      <c r="F606" s="260">
        <v>0</v>
      </c>
      <c r="G606" s="260">
        <v>0</v>
      </c>
      <c r="H606" s="260">
        <v>0</v>
      </c>
      <c r="I606" s="260">
        <v>0</v>
      </c>
      <c r="J606" s="260">
        <v>0</v>
      </c>
      <c r="K606" s="260">
        <v>1</v>
      </c>
      <c r="L606" s="260">
        <v>0</v>
      </c>
      <c r="M606" s="260">
        <v>3</v>
      </c>
      <c r="N606" s="260">
        <v>2494</v>
      </c>
    </row>
    <row r="607" spans="1:14" s="219" customFormat="1" ht="9" customHeight="1">
      <c r="A607" s="220" t="s">
        <v>66</v>
      </c>
      <c r="B607" s="249">
        <f t="shared" si="35"/>
        <v>0</v>
      </c>
      <c r="C607" s="249"/>
      <c r="D607" s="279">
        <v>0</v>
      </c>
      <c r="E607" s="279">
        <v>0</v>
      </c>
      <c r="F607" s="279">
        <v>0</v>
      </c>
      <c r="G607" s="279">
        <v>0</v>
      </c>
      <c r="H607" s="279">
        <v>0</v>
      </c>
      <c r="I607" s="279">
        <v>0</v>
      </c>
      <c r="J607" s="279">
        <v>0</v>
      </c>
      <c r="K607" s="279">
        <v>0</v>
      </c>
      <c r="L607" s="279">
        <v>0</v>
      </c>
      <c r="M607" s="279">
        <v>0</v>
      </c>
      <c r="N607" s="279">
        <v>0</v>
      </c>
    </row>
    <row r="608" spans="1:14" s="219" customFormat="1" ht="9" customHeight="1">
      <c r="A608" s="220" t="s">
        <v>67</v>
      </c>
      <c r="B608" s="249">
        <f t="shared" si="35"/>
        <v>0</v>
      </c>
      <c r="C608" s="249"/>
      <c r="D608" s="279">
        <v>0</v>
      </c>
      <c r="E608" s="279">
        <v>0</v>
      </c>
      <c r="F608" s="279">
        <v>0</v>
      </c>
      <c r="G608" s="279">
        <v>0</v>
      </c>
      <c r="H608" s="279">
        <v>0</v>
      </c>
      <c r="I608" s="279">
        <v>0</v>
      </c>
      <c r="J608" s="279">
        <v>0</v>
      </c>
      <c r="K608" s="279">
        <v>0</v>
      </c>
      <c r="L608" s="279">
        <v>0</v>
      </c>
      <c r="M608" s="279">
        <v>0</v>
      </c>
      <c r="N608" s="279">
        <v>0</v>
      </c>
    </row>
    <row r="609" spans="1:14" s="219" customFormat="1" ht="9" customHeight="1">
      <c r="A609" s="391" t="s">
        <v>68</v>
      </c>
      <c r="B609" s="249">
        <f t="shared" si="35"/>
        <v>0</v>
      </c>
      <c r="C609" s="249"/>
      <c r="D609" s="279">
        <v>0</v>
      </c>
      <c r="E609" s="279">
        <v>0</v>
      </c>
      <c r="F609" s="279">
        <v>0</v>
      </c>
      <c r="G609" s="279">
        <v>0</v>
      </c>
      <c r="H609" s="279">
        <v>0</v>
      </c>
      <c r="I609" s="279">
        <v>0</v>
      </c>
      <c r="J609" s="279">
        <v>0</v>
      </c>
      <c r="K609" s="279">
        <v>0</v>
      </c>
      <c r="L609" s="279">
        <v>0</v>
      </c>
      <c r="M609" s="279">
        <v>0</v>
      </c>
      <c r="N609" s="279">
        <v>0</v>
      </c>
    </row>
    <row r="610" spans="1:14" s="219" customFormat="1" ht="9" customHeight="1">
      <c r="A610" s="225" t="s">
        <v>69</v>
      </c>
      <c r="B610" s="248">
        <f t="shared" si="35"/>
        <v>2</v>
      </c>
      <c r="C610" s="248"/>
      <c r="D610" s="260">
        <v>0</v>
      </c>
      <c r="E610" s="260">
        <v>0</v>
      </c>
      <c r="F610" s="260">
        <v>0</v>
      </c>
      <c r="G610" s="260">
        <v>1</v>
      </c>
      <c r="H610" s="260">
        <v>0</v>
      </c>
      <c r="I610" s="260">
        <v>0</v>
      </c>
      <c r="J610" s="260">
        <v>0</v>
      </c>
      <c r="K610" s="260">
        <v>0</v>
      </c>
      <c r="L610" s="260">
        <v>1</v>
      </c>
      <c r="M610" s="260">
        <v>0</v>
      </c>
      <c r="N610" s="260">
        <v>77</v>
      </c>
    </row>
    <row r="611" spans="1:14" s="219" customFormat="1" ht="9" customHeight="1">
      <c r="A611" s="220" t="s">
        <v>70</v>
      </c>
      <c r="B611" s="249">
        <f t="shared" si="35"/>
        <v>0</v>
      </c>
      <c r="C611" s="249"/>
      <c r="D611" s="279">
        <v>0</v>
      </c>
      <c r="E611" s="279">
        <v>0</v>
      </c>
      <c r="F611" s="279">
        <v>0</v>
      </c>
      <c r="G611" s="279">
        <v>0</v>
      </c>
      <c r="H611" s="279">
        <v>0</v>
      </c>
      <c r="I611" s="279">
        <v>0</v>
      </c>
      <c r="J611" s="279">
        <v>0</v>
      </c>
      <c r="K611" s="279">
        <v>0</v>
      </c>
      <c r="L611" s="279">
        <v>0</v>
      </c>
      <c r="M611" s="279">
        <v>0</v>
      </c>
      <c r="N611" s="279">
        <v>0</v>
      </c>
    </row>
    <row r="612" spans="1:14" s="219" customFormat="1" ht="9" customHeight="1">
      <c r="A612" s="220" t="s">
        <v>71</v>
      </c>
      <c r="B612" s="249">
        <f t="shared" si="35"/>
        <v>0</v>
      </c>
      <c r="C612" s="249"/>
      <c r="D612" s="259">
        <v>0</v>
      </c>
      <c r="E612" s="259">
        <v>0</v>
      </c>
      <c r="F612" s="259">
        <v>0</v>
      </c>
      <c r="G612" s="259">
        <v>0</v>
      </c>
      <c r="H612" s="259">
        <v>0</v>
      </c>
      <c r="I612" s="259">
        <v>0</v>
      </c>
      <c r="J612" s="259">
        <v>0</v>
      </c>
      <c r="K612" s="259">
        <v>0</v>
      </c>
      <c r="L612" s="259">
        <v>0</v>
      </c>
      <c r="M612" s="259">
        <v>0</v>
      </c>
      <c r="N612" s="259">
        <v>0</v>
      </c>
    </row>
    <row r="613" spans="1:14" s="219" customFormat="1" ht="9" customHeight="1">
      <c r="A613" s="220" t="s">
        <v>72</v>
      </c>
      <c r="B613" s="249">
        <f t="shared" si="35"/>
        <v>0</v>
      </c>
      <c r="C613" s="249"/>
      <c r="D613" s="259">
        <v>0</v>
      </c>
      <c r="E613" s="259">
        <v>0</v>
      </c>
      <c r="F613" s="259">
        <v>0</v>
      </c>
      <c r="G613" s="259">
        <v>0</v>
      </c>
      <c r="H613" s="259">
        <v>0</v>
      </c>
      <c r="I613" s="259">
        <v>0</v>
      </c>
      <c r="J613" s="259">
        <v>0</v>
      </c>
      <c r="K613" s="259">
        <v>0</v>
      </c>
      <c r="L613" s="259">
        <v>0</v>
      </c>
      <c r="M613" s="259">
        <v>0</v>
      </c>
      <c r="N613" s="259">
        <v>0</v>
      </c>
    </row>
    <row r="614" spans="1:14" s="219" customFormat="1" ht="9" customHeight="1">
      <c r="A614" s="225" t="s">
        <v>73</v>
      </c>
      <c r="B614" s="248">
        <f t="shared" si="35"/>
        <v>0</v>
      </c>
      <c r="C614" s="248"/>
      <c r="D614" s="280">
        <v>0</v>
      </c>
      <c r="E614" s="280">
        <v>0</v>
      </c>
      <c r="F614" s="280">
        <v>0</v>
      </c>
      <c r="G614" s="280">
        <v>0</v>
      </c>
      <c r="H614" s="280">
        <v>0</v>
      </c>
      <c r="I614" s="280">
        <v>0</v>
      </c>
      <c r="J614" s="280">
        <v>0</v>
      </c>
      <c r="K614" s="280">
        <v>0</v>
      </c>
      <c r="L614" s="280">
        <v>0</v>
      </c>
      <c r="M614" s="280">
        <v>0</v>
      </c>
      <c r="N614" s="280">
        <v>0</v>
      </c>
    </row>
    <row r="615" spans="1:14" s="219" customFormat="1" ht="9" customHeight="1">
      <c r="A615" s="220" t="s">
        <v>74</v>
      </c>
      <c r="B615" s="249">
        <f t="shared" si="35"/>
        <v>1</v>
      </c>
      <c r="C615" s="249"/>
      <c r="D615" s="259">
        <v>0</v>
      </c>
      <c r="E615" s="259">
        <v>0</v>
      </c>
      <c r="F615" s="259">
        <v>0</v>
      </c>
      <c r="G615" s="259">
        <v>0</v>
      </c>
      <c r="H615" s="259">
        <v>0</v>
      </c>
      <c r="I615" s="259">
        <v>0</v>
      </c>
      <c r="J615" s="259">
        <v>0</v>
      </c>
      <c r="K615" s="259">
        <v>0</v>
      </c>
      <c r="L615" s="259">
        <v>0</v>
      </c>
      <c r="M615" s="259">
        <v>1</v>
      </c>
      <c r="N615" s="259">
        <v>612</v>
      </c>
    </row>
    <row r="616" spans="1:14" s="219" customFormat="1" ht="9" customHeight="1">
      <c r="A616" s="220" t="s">
        <v>75</v>
      </c>
      <c r="B616" s="249">
        <f t="shared" si="35"/>
        <v>1</v>
      </c>
      <c r="C616" s="249"/>
      <c r="D616" s="259">
        <v>0</v>
      </c>
      <c r="E616" s="259">
        <v>0</v>
      </c>
      <c r="F616" s="259">
        <v>0</v>
      </c>
      <c r="G616" s="259">
        <v>0</v>
      </c>
      <c r="H616" s="259">
        <v>0</v>
      </c>
      <c r="I616" s="259">
        <v>1</v>
      </c>
      <c r="J616" s="259">
        <v>0</v>
      </c>
      <c r="K616" s="259">
        <v>0</v>
      </c>
      <c r="L616" s="259">
        <v>0</v>
      </c>
      <c r="M616" s="259">
        <v>0</v>
      </c>
      <c r="N616" s="259">
        <v>17</v>
      </c>
    </row>
    <row r="617" spans="1:14" s="219" customFormat="1" ht="9" customHeight="1">
      <c r="A617" s="220" t="s">
        <v>76</v>
      </c>
      <c r="B617" s="249">
        <f t="shared" si="35"/>
        <v>0</v>
      </c>
      <c r="C617" s="249"/>
      <c r="D617" s="279">
        <v>0</v>
      </c>
      <c r="E617" s="279">
        <v>0</v>
      </c>
      <c r="F617" s="279">
        <v>0</v>
      </c>
      <c r="G617" s="279">
        <v>0</v>
      </c>
      <c r="H617" s="279">
        <v>0</v>
      </c>
      <c r="I617" s="279">
        <v>0</v>
      </c>
      <c r="J617" s="279">
        <v>0</v>
      </c>
      <c r="K617" s="279">
        <v>0</v>
      </c>
      <c r="L617" s="279">
        <v>0</v>
      </c>
      <c r="M617" s="279">
        <v>0</v>
      </c>
      <c r="N617" s="279">
        <v>0</v>
      </c>
    </row>
    <row r="618" spans="1:14" s="219" customFormat="1" ht="9" customHeight="1">
      <c r="A618" s="225" t="s">
        <v>77</v>
      </c>
      <c r="B618" s="248">
        <f t="shared" si="35"/>
        <v>0</v>
      </c>
      <c r="C618" s="248"/>
      <c r="D618" s="280">
        <v>0</v>
      </c>
      <c r="E618" s="280">
        <v>0</v>
      </c>
      <c r="F618" s="280">
        <v>0</v>
      </c>
      <c r="G618" s="280">
        <v>0</v>
      </c>
      <c r="H618" s="280">
        <v>0</v>
      </c>
      <c r="I618" s="280">
        <v>0</v>
      </c>
      <c r="J618" s="280">
        <v>0</v>
      </c>
      <c r="K618" s="280">
        <v>0</v>
      </c>
      <c r="L618" s="280">
        <v>0</v>
      </c>
      <c r="M618" s="280">
        <v>0</v>
      </c>
      <c r="N618" s="280">
        <v>0</v>
      </c>
    </row>
    <row r="619" spans="1:14" s="219" customFormat="1" ht="9" customHeight="1">
      <c r="A619" s="220" t="s">
        <v>78</v>
      </c>
      <c r="B619" s="249">
        <f t="shared" si="35"/>
        <v>0</v>
      </c>
      <c r="C619" s="249"/>
      <c r="D619" s="279">
        <v>0</v>
      </c>
      <c r="E619" s="279">
        <v>0</v>
      </c>
      <c r="F619" s="279">
        <v>0</v>
      </c>
      <c r="G619" s="279">
        <v>0</v>
      </c>
      <c r="H619" s="279">
        <v>0</v>
      </c>
      <c r="I619" s="279">
        <v>0</v>
      </c>
      <c r="J619" s="279">
        <v>0</v>
      </c>
      <c r="K619" s="279">
        <v>0</v>
      </c>
      <c r="L619" s="279">
        <v>0</v>
      </c>
      <c r="M619" s="279">
        <v>0</v>
      </c>
      <c r="N619" s="279">
        <v>0</v>
      </c>
    </row>
    <row r="620" spans="1:14" s="219" customFormat="1" ht="9" customHeight="1">
      <c r="A620" s="220" t="s">
        <v>79</v>
      </c>
      <c r="B620" s="249">
        <f t="shared" si="35"/>
        <v>0</v>
      </c>
      <c r="C620" s="249"/>
      <c r="D620" s="279">
        <v>0</v>
      </c>
      <c r="E620" s="279">
        <v>0</v>
      </c>
      <c r="F620" s="279">
        <v>0</v>
      </c>
      <c r="G620" s="279">
        <v>0</v>
      </c>
      <c r="H620" s="279">
        <v>0</v>
      </c>
      <c r="I620" s="279">
        <v>0</v>
      </c>
      <c r="J620" s="279">
        <v>0</v>
      </c>
      <c r="K620" s="279">
        <v>0</v>
      </c>
      <c r="L620" s="279">
        <v>0</v>
      </c>
      <c r="M620" s="279">
        <v>0</v>
      </c>
      <c r="N620" s="279">
        <v>0</v>
      </c>
    </row>
    <row r="621" spans="1:14" s="219" customFormat="1" ht="9" customHeight="1">
      <c r="A621" s="220" t="s">
        <v>80</v>
      </c>
      <c r="B621" s="249">
        <f t="shared" si="35"/>
        <v>0</v>
      </c>
      <c r="C621" s="249"/>
      <c r="D621" s="279">
        <v>0</v>
      </c>
      <c r="E621" s="279">
        <v>0</v>
      </c>
      <c r="F621" s="279">
        <v>0</v>
      </c>
      <c r="G621" s="279">
        <v>0</v>
      </c>
      <c r="H621" s="279">
        <v>0</v>
      </c>
      <c r="I621" s="279">
        <v>0</v>
      </c>
      <c r="J621" s="279">
        <v>0</v>
      </c>
      <c r="K621" s="279">
        <v>0</v>
      </c>
      <c r="L621" s="279">
        <v>0</v>
      </c>
      <c r="M621" s="279">
        <v>0</v>
      </c>
      <c r="N621" s="279">
        <v>0</v>
      </c>
    </row>
    <row r="622" spans="1:14" s="219" customFormat="1" ht="9" customHeight="1">
      <c r="A622" s="225" t="s">
        <v>81</v>
      </c>
      <c r="B622" s="248">
        <f t="shared" si="35"/>
        <v>1</v>
      </c>
      <c r="C622" s="248"/>
      <c r="D622" s="280">
        <v>0</v>
      </c>
      <c r="E622" s="280">
        <v>1</v>
      </c>
      <c r="F622" s="280">
        <v>0</v>
      </c>
      <c r="G622" s="280">
        <v>0</v>
      </c>
      <c r="H622" s="280">
        <v>0</v>
      </c>
      <c r="I622" s="280">
        <v>0</v>
      </c>
      <c r="J622" s="280">
        <v>0</v>
      </c>
      <c r="K622" s="280">
        <v>0</v>
      </c>
      <c r="L622" s="280">
        <v>0</v>
      </c>
      <c r="M622" s="280">
        <v>0</v>
      </c>
      <c r="N622" s="280">
        <v>2</v>
      </c>
    </row>
    <row r="623" spans="1:14" s="219" customFormat="1" ht="9" customHeight="1">
      <c r="A623" s="253"/>
      <c r="B623" s="258"/>
      <c r="C623" s="258"/>
      <c r="D623" s="258"/>
      <c r="E623" s="258"/>
      <c r="F623" s="258"/>
      <c r="G623" s="258"/>
      <c r="H623" s="258"/>
      <c r="I623" s="258"/>
      <c r="J623" s="258"/>
      <c r="K623" s="258"/>
      <c r="L623" s="258"/>
      <c r="M623" s="258"/>
      <c r="N623" s="393"/>
    </row>
    <row r="624" spans="1:14" s="219" customFormat="1" ht="9" customHeight="1">
      <c r="A624" s="218">
        <v>2012</v>
      </c>
      <c r="N624" s="249"/>
    </row>
    <row r="625" spans="1:14" s="219" customFormat="1" ht="9" customHeight="1">
      <c r="A625" s="222" t="s">
        <v>102</v>
      </c>
      <c r="B625" s="278">
        <f>SUM(B627:B658)</f>
        <v>122</v>
      </c>
      <c r="C625" s="249"/>
      <c r="D625" s="278">
        <f t="shared" ref="D625:N625" si="36">SUM(D627:D658)</f>
        <v>1</v>
      </c>
      <c r="E625" s="278">
        <f t="shared" si="36"/>
        <v>0</v>
      </c>
      <c r="F625" s="278">
        <f t="shared" si="36"/>
        <v>7</v>
      </c>
      <c r="G625" s="278">
        <f t="shared" si="36"/>
        <v>3</v>
      </c>
      <c r="H625" s="278">
        <f t="shared" si="36"/>
        <v>2</v>
      </c>
      <c r="I625" s="278">
        <f t="shared" si="36"/>
        <v>0</v>
      </c>
      <c r="J625" s="278">
        <f t="shared" si="36"/>
        <v>5</v>
      </c>
      <c r="K625" s="278">
        <f t="shared" si="36"/>
        <v>1</v>
      </c>
      <c r="L625" s="278">
        <f t="shared" si="36"/>
        <v>1</v>
      </c>
      <c r="M625" s="278">
        <f t="shared" si="36"/>
        <v>102</v>
      </c>
      <c r="N625" s="278">
        <f t="shared" si="36"/>
        <v>213204</v>
      </c>
    </row>
    <row r="626" spans="1:14" s="219" customFormat="1" ht="3.95" customHeight="1">
      <c r="A626" s="222"/>
      <c r="B626" s="278"/>
      <c r="C626" s="249"/>
      <c r="D626" s="278"/>
      <c r="E626" s="278"/>
      <c r="F626" s="278"/>
      <c r="G626" s="278"/>
      <c r="H626" s="278"/>
      <c r="I626" s="278"/>
      <c r="J626" s="278"/>
      <c r="K626" s="278"/>
      <c r="L626" s="278"/>
      <c r="M626" s="278"/>
      <c r="N626" s="278"/>
    </row>
    <row r="627" spans="1:14" s="219" customFormat="1" ht="9" customHeight="1">
      <c r="A627" s="220" t="s">
        <v>50</v>
      </c>
      <c r="B627" s="249">
        <f t="shared" ref="B627:B658" si="37">SUM(D627:M627)</f>
        <v>0</v>
      </c>
      <c r="C627" s="249"/>
      <c r="D627" s="249">
        <v>0</v>
      </c>
      <c r="E627" s="249">
        <v>0</v>
      </c>
      <c r="F627" s="249">
        <v>0</v>
      </c>
      <c r="G627" s="249">
        <v>0</v>
      </c>
      <c r="H627" s="249">
        <v>0</v>
      </c>
      <c r="I627" s="249">
        <v>0</v>
      </c>
      <c r="J627" s="249">
        <v>0</v>
      </c>
      <c r="K627" s="249">
        <v>0</v>
      </c>
      <c r="L627" s="249">
        <v>0</v>
      </c>
      <c r="M627" s="249">
        <v>0</v>
      </c>
      <c r="N627" s="249">
        <v>0</v>
      </c>
    </row>
    <row r="628" spans="1:14" s="219" customFormat="1" ht="9" customHeight="1">
      <c r="A628" s="220" t="s">
        <v>51</v>
      </c>
      <c r="B628" s="249">
        <f t="shared" si="37"/>
        <v>15</v>
      </c>
      <c r="C628" s="249"/>
      <c r="D628" s="259">
        <v>1</v>
      </c>
      <c r="E628" s="259">
        <v>0</v>
      </c>
      <c r="F628" s="259">
        <v>7</v>
      </c>
      <c r="G628" s="259">
        <v>2</v>
      </c>
      <c r="H628" s="259">
        <v>1</v>
      </c>
      <c r="I628" s="259">
        <v>0</v>
      </c>
      <c r="J628" s="259">
        <v>3</v>
      </c>
      <c r="K628" s="259">
        <v>1</v>
      </c>
      <c r="L628" s="259">
        <v>0</v>
      </c>
      <c r="M628" s="259">
        <v>0</v>
      </c>
      <c r="N628" s="259">
        <v>158</v>
      </c>
    </row>
    <row r="629" spans="1:14" s="219" customFormat="1" ht="9" customHeight="1">
      <c r="A629" s="220" t="s">
        <v>52</v>
      </c>
      <c r="B629" s="249">
        <f t="shared" si="37"/>
        <v>0</v>
      </c>
      <c r="C629" s="249"/>
      <c r="D629" s="259">
        <v>0</v>
      </c>
      <c r="E629" s="259">
        <v>0</v>
      </c>
      <c r="F629" s="259">
        <v>0</v>
      </c>
      <c r="G629" s="259">
        <v>0</v>
      </c>
      <c r="H629" s="259">
        <v>0</v>
      </c>
      <c r="I629" s="259">
        <v>0</v>
      </c>
      <c r="J629" s="259">
        <v>0</v>
      </c>
      <c r="K629" s="259">
        <v>0</v>
      </c>
      <c r="L629" s="259">
        <v>0</v>
      </c>
      <c r="M629" s="259">
        <v>0</v>
      </c>
      <c r="N629" s="259">
        <v>0</v>
      </c>
    </row>
    <row r="630" spans="1:14" s="219" customFormat="1" ht="9" customHeight="1">
      <c r="A630" s="225" t="s">
        <v>53</v>
      </c>
      <c r="B630" s="248">
        <f t="shared" si="37"/>
        <v>0</v>
      </c>
      <c r="C630" s="248"/>
      <c r="D630" s="280">
        <v>0</v>
      </c>
      <c r="E630" s="280">
        <v>0</v>
      </c>
      <c r="F630" s="280">
        <v>0</v>
      </c>
      <c r="G630" s="280">
        <v>0</v>
      </c>
      <c r="H630" s="280">
        <v>0</v>
      </c>
      <c r="I630" s="280">
        <v>0</v>
      </c>
      <c r="J630" s="280">
        <v>0</v>
      </c>
      <c r="K630" s="280">
        <v>0</v>
      </c>
      <c r="L630" s="280">
        <v>0</v>
      </c>
      <c r="M630" s="280">
        <v>0</v>
      </c>
      <c r="N630" s="280">
        <v>0</v>
      </c>
    </row>
    <row r="631" spans="1:14" s="219" customFormat="1" ht="9" customHeight="1">
      <c r="A631" s="220" t="s">
        <v>54</v>
      </c>
      <c r="B631" s="249">
        <f t="shared" si="37"/>
        <v>0</v>
      </c>
      <c r="C631" s="249"/>
      <c r="D631" s="259">
        <v>0</v>
      </c>
      <c r="E631" s="259">
        <v>0</v>
      </c>
      <c r="F631" s="259">
        <v>0</v>
      </c>
      <c r="G631" s="259">
        <v>0</v>
      </c>
      <c r="H631" s="259">
        <v>0</v>
      </c>
      <c r="I631" s="259">
        <v>0</v>
      </c>
      <c r="J631" s="259">
        <v>0</v>
      </c>
      <c r="K631" s="259">
        <v>0</v>
      </c>
      <c r="L631" s="259">
        <v>0</v>
      </c>
      <c r="M631" s="259">
        <v>0</v>
      </c>
      <c r="N631" s="259">
        <v>0</v>
      </c>
    </row>
    <row r="632" spans="1:14" s="219" customFormat="1" ht="9" customHeight="1">
      <c r="A632" s="220" t="s">
        <v>55</v>
      </c>
      <c r="B632" s="249">
        <f t="shared" si="37"/>
        <v>0</v>
      </c>
      <c r="C632" s="249"/>
      <c r="D632" s="259">
        <v>0</v>
      </c>
      <c r="E632" s="259">
        <v>0</v>
      </c>
      <c r="F632" s="259">
        <v>0</v>
      </c>
      <c r="G632" s="259">
        <v>0</v>
      </c>
      <c r="H632" s="259">
        <v>0</v>
      </c>
      <c r="I632" s="259">
        <v>0</v>
      </c>
      <c r="J632" s="259">
        <v>0</v>
      </c>
      <c r="K632" s="259">
        <v>0</v>
      </c>
      <c r="L632" s="259">
        <v>0</v>
      </c>
      <c r="M632" s="259">
        <v>0</v>
      </c>
      <c r="N632" s="259">
        <v>0</v>
      </c>
    </row>
    <row r="633" spans="1:14" s="219" customFormat="1" ht="9" customHeight="1">
      <c r="A633" s="220" t="s">
        <v>56</v>
      </c>
      <c r="B633" s="249">
        <f t="shared" si="37"/>
        <v>0</v>
      </c>
      <c r="C633" s="249"/>
      <c r="D633" s="279">
        <v>0</v>
      </c>
      <c r="E633" s="279">
        <v>0</v>
      </c>
      <c r="F633" s="279">
        <v>0</v>
      </c>
      <c r="G633" s="279">
        <v>0</v>
      </c>
      <c r="H633" s="279">
        <v>0</v>
      </c>
      <c r="I633" s="279">
        <v>0</v>
      </c>
      <c r="J633" s="279">
        <v>0</v>
      </c>
      <c r="K633" s="279">
        <v>0</v>
      </c>
      <c r="L633" s="279">
        <v>0</v>
      </c>
      <c r="M633" s="279">
        <v>0</v>
      </c>
      <c r="N633" s="279">
        <v>0</v>
      </c>
    </row>
    <row r="634" spans="1:14" s="219" customFormat="1" ht="9" customHeight="1">
      <c r="A634" s="225" t="s">
        <v>57</v>
      </c>
      <c r="B634" s="248">
        <f t="shared" si="37"/>
        <v>0</v>
      </c>
      <c r="C634" s="248"/>
      <c r="D634" s="280">
        <v>0</v>
      </c>
      <c r="E634" s="280">
        <v>0</v>
      </c>
      <c r="F634" s="280">
        <v>0</v>
      </c>
      <c r="G634" s="280">
        <v>0</v>
      </c>
      <c r="H634" s="280">
        <v>0</v>
      </c>
      <c r="I634" s="280">
        <v>0</v>
      </c>
      <c r="J634" s="280">
        <v>0</v>
      </c>
      <c r="K634" s="280">
        <v>0</v>
      </c>
      <c r="L634" s="280">
        <v>0</v>
      </c>
      <c r="M634" s="280">
        <v>0</v>
      </c>
      <c r="N634" s="280">
        <v>0</v>
      </c>
    </row>
    <row r="635" spans="1:14" s="219" customFormat="1" ht="9" customHeight="1">
      <c r="A635" s="220" t="s">
        <v>58</v>
      </c>
      <c r="B635" s="249">
        <f t="shared" si="37"/>
        <v>32</v>
      </c>
      <c r="C635" s="249"/>
      <c r="D635" s="259">
        <v>0</v>
      </c>
      <c r="E635" s="259">
        <v>0</v>
      </c>
      <c r="F635" s="259">
        <v>0</v>
      </c>
      <c r="G635" s="259">
        <v>0</v>
      </c>
      <c r="H635" s="259">
        <v>1</v>
      </c>
      <c r="I635" s="259">
        <v>0</v>
      </c>
      <c r="J635" s="259">
        <v>0</v>
      </c>
      <c r="K635" s="259">
        <v>0</v>
      </c>
      <c r="L635" s="259">
        <v>1</v>
      </c>
      <c r="M635" s="259">
        <v>30</v>
      </c>
      <c r="N635" s="259">
        <v>53516</v>
      </c>
    </row>
    <row r="636" spans="1:14" s="219" customFormat="1" ht="9" customHeight="1">
      <c r="A636" s="220" t="s">
        <v>59</v>
      </c>
      <c r="B636" s="249">
        <f t="shared" si="37"/>
        <v>0</v>
      </c>
      <c r="C636" s="249"/>
      <c r="D636" s="259">
        <v>0</v>
      </c>
      <c r="E636" s="259">
        <v>0</v>
      </c>
      <c r="F636" s="259">
        <v>0</v>
      </c>
      <c r="G636" s="259">
        <v>0</v>
      </c>
      <c r="H636" s="259">
        <v>0</v>
      </c>
      <c r="I636" s="259">
        <v>0</v>
      </c>
      <c r="J636" s="259">
        <v>0</v>
      </c>
      <c r="K636" s="259">
        <v>0</v>
      </c>
      <c r="L636" s="259">
        <v>0</v>
      </c>
      <c r="M636" s="259">
        <v>0</v>
      </c>
      <c r="N636" s="259">
        <v>0</v>
      </c>
    </row>
    <row r="637" spans="1:14" s="219" customFormat="1" ht="9" customHeight="1">
      <c r="A637" s="220" t="s">
        <v>60</v>
      </c>
      <c r="B637" s="249">
        <f t="shared" si="37"/>
        <v>0</v>
      </c>
      <c r="C637" s="249"/>
      <c r="D637" s="259">
        <v>0</v>
      </c>
      <c r="E637" s="259">
        <v>0</v>
      </c>
      <c r="F637" s="259">
        <v>0</v>
      </c>
      <c r="G637" s="259">
        <v>0</v>
      </c>
      <c r="H637" s="259">
        <v>0</v>
      </c>
      <c r="I637" s="259">
        <v>0</v>
      </c>
      <c r="J637" s="259">
        <v>0</v>
      </c>
      <c r="K637" s="259">
        <v>0</v>
      </c>
      <c r="L637" s="259">
        <v>0</v>
      </c>
      <c r="M637" s="259">
        <v>0</v>
      </c>
      <c r="N637" s="259">
        <v>0</v>
      </c>
    </row>
    <row r="638" spans="1:14" s="219" customFormat="1" ht="9" customHeight="1">
      <c r="A638" s="225" t="s">
        <v>61</v>
      </c>
      <c r="B638" s="248">
        <f t="shared" si="37"/>
        <v>0</v>
      </c>
      <c r="C638" s="248"/>
      <c r="D638" s="260">
        <v>0</v>
      </c>
      <c r="E638" s="260">
        <v>0</v>
      </c>
      <c r="F638" s="260">
        <v>0</v>
      </c>
      <c r="G638" s="260">
        <v>0</v>
      </c>
      <c r="H638" s="260">
        <v>0</v>
      </c>
      <c r="I638" s="260">
        <v>0</v>
      </c>
      <c r="J638" s="260">
        <v>0</v>
      </c>
      <c r="K638" s="260">
        <v>0</v>
      </c>
      <c r="L638" s="260">
        <v>0</v>
      </c>
      <c r="M638" s="260">
        <v>0</v>
      </c>
      <c r="N638" s="260">
        <v>0</v>
      </c>
    </row>
    <row r="639" spans="1:14" s="219" customFormat="1" ht="9" customHeight="1">
      <c r="A639" s="220" t="s">
        <v>62</v>
      </c>
      <c r="B639" s="249">
        <f t="shared" si="37"/>
        <v>0</v>
      </c>
      <c r="C639" s="249"/>
      <c r="D639" s="279">
        <v>0</v>
      </c>
      <c r="E639" s="279">
        <v>0</v>
      </c>
      <c r="F639" s="279">
        <v>0</v>
      </c>
      <c r="G639" s="279">
        <v>0</v>
      </c>
      <c r="H639" s="279">
        <v>0</v>
      </c>
      <c r="I639" s="279">
        <v>0</v>
      </c>
      <c r="J639" s="279">
        <v>0</v>
      </c>
      <c r="K639" s="279">
        <v>0</v>
      </c>
      <c r="L639" s="279">
        <v>0</v>
      </c>
      <c r="M639" s="279">
        <v>0</v>
      </c>
      <c r="N639" s="279">
        <v>0</v>
      </c>
    </row>
    <row r="640" spans="1:14" s="219" customFormat="1" ht="9" customHeight="1">
      <c r="A640" s="220" t="s">
        <v>63</v>
      </c>
      <c r="B640" s="249">
        <f t="shared" si="37"/>
        <v>71</v>
      </c>
      <c r="C640" s="249"/>
      <c r="D640" s="259">
        <v>0</v>
      </c>
      <c r="E640" s="259">
        <v>0</v>
      </c>
      <c r="F640" s="259">
        <v>0</v>
      </c>
      <c r="G640" s="259">
        <v>0</v>
      </c>
      <c r="H640" s="259">
        <v>0</v>
      </c>
      <c r="I640" s="259">
        <v>0</v>
      </c>
      <c r="J640" s="259">
        <v>0</v>
      </c>
      <c r="K640" s="259">
        <v>0</v>
      </c>
      <c r="L640" s="259">
        <v>0</v>
      </c>
      <c r="M640" s="259">
        <v>71</v>
      </c>
      <c r="N640" s="259">
        <v>159360</v>
      </c>
    </row>
    <row r="641" spans="1:14" s="219" customFormat="1" ht="9" customHeight="1">
      <c r="A641" s="220" t="s">
        <v>64</v>
      </c>
      <c r="B641" s="249">
        <f t="shared" si="37"/>
        <v>0</v>
      </c>
      <c r="C641" s="249"/>
      <c r="D641" s="279">
        <v>0</v>
      </c>
      <c r="E641" s="279">
        <v>0</v>
      </c>
      <c r="F641" s="279">
        <v>0</v>
      </c>
      <c r="G641" s="279">
        <v>0</v>
      </c>
      <c r="H641" s="279">
        <v>0</v>
      </c>
      <c r="I641" s="279">
        <v>0</v>
      </c>
      <c r="J641" s="279">
        <v>0</v>
      </c>
      <c r="K641" s="279">
        <v>0</v>
      </c>
      <c r="L641" s="279">
        <v>0</v>
      </c>
      <c r="M641" s="279">
        <v>0</v>
      </c>
      <c r="N641" s="279">
        <v>0</v>
      </c>
    </row>
    <row r="642" spans="1:14" s="219" customFormat="1" ht="9" customHeight="1">
      <c r="A642" s="225" t="s">
        <v>65</v>
      </c>
      <c r="B642" s="248">
        <f t="shared" si="37"/>
        <v>1</v>
      </c>
      <c r="C642" s="248"/>
      <c r="D642" s="260">
        <v>0</v>
      </c>
      <c r="E642" s="260">
        <v>0</v>
      </c>
      <c r="F642" s="260">
        <v>0</v>
      </c>
      <c r="G642" s="260">
        <v>0</v>
      </c>
      <c r="H642" s="260">
        <v>0</v>
      </c>
      <c r="I642" s="260">
        <v>0</v>
      </c>
      <c r="J642" s="260">
        <v>1</v>
      </c>
      <c r="K642" s="260">
        <v>0</v>
      </c>
      <c r="L642" s="260">
        <v>0</v>
      </c>
      <c r="M642" s="260">
        <v>0</v>
      </c>
      <c r="N642" s="260">
        <v>30</v>
      </c>
    </row>
    <row r="643" spans="1:14" s="219" customFormat="1" ht="9" customHeight="1">
      <c r="A643" s="220" t="s">
        <v>66</v>
      </c>
      <c r="B643" s="249">
        <f t="shared" si="37"/>
        <v>1</v>
      </c>
      <c r="C643" s="249"/>
      <c r="D643" s="279">
        <v>0</v>
      </c>
      <c r="E643" s="279">
        <v>0</v>
      </c>
      <c r="F643" s="279">
        <v>0</v>
      </c>
      <c r="G643" s="279">
        <v>1</v>
      </c>
      <c r="H643" s="279">
        <v>0</v>
      </c>
      <c r="I643" s="279">
        <v>0</v>
      </c>
      <c r="J643" s="279">
        <v>0</v>
      </c>
      <c r="K643" s="279">
        <v>0</v>
      </c>
      <c r="L643" s="279">
        <v>0</v>
      </c>
      <c r="M643" s="279">
        <v>0</v>
      </c>
      <c r="N643" s="279">
        <v>9</v>
      </c>
    </row>
    <row r="644" spans="1:14" s="219" customFormat="1" ht="9" customHeight="1">
      <c r="A644" s="220" t="s">
        <v>67</v>
      </c>
      <c r="B644" s="249">
        <f t="shared" si="37"/>
        <v>0</v>
      </c>
      <c r="C644" s="249"/>
      <c r="D644" s="279">
        <v>0</v>
      </c>
      <c r="E644" s="279">
        <v>0</v>
      </c>
      <c r="F644" s="279">
        <v>0</v>
      </c>
      <c r="G644" s="279">
        <v>0</v>
      </c>
      <c r="H644" s="279">
        <v>0</v>
      </c>
      <c r="I644" s="279">
        <v>0</v>
      </c>
      <c r="J644" s="279">
        <v>0</v>
      </c>
      <c r="K644" s="279">
        <v>0</v>
      </c>
      <c r="L644" s="279">
        <v>0</v>
      </c>
      <c r="M644" s="279">
        <v>0</v>
      </c>
      <c r="N644" s="279">
        <v>0</v>
      </c>
    </row>
    <row r="645" spans="1:14" s="219" customFormat="1" ht="9" customHeight="1">
      <c r="A645" s="391" t="s">
        <v>68</v>
      </c>
      <c r="B645" s="249">
        <f t="shared" si="37"/>
        <v>0</v>
      </c>
      <c r="C645" s="249"/>
      <c r="D645" s="279">
        <v>0</v>
      </c>
      <c r="E645" s="279">
        <v>0</v>
      </c>
      <c r="F645" s="279">
        <v>0</v>
      </c>
      <c r="G645" s="279">
        <v>0</v>
      </c>
      <c r="H645" s="279">
        <v>0</v>
      </c>
      <c r="I645" s="279">
        <v>0</v>
      </c>
      <c r="J645" s="279">
        <v>0</v>
      </c>
      <c r="K645" s="279">
        <v>0</v>
      </c>
      <c r="L645" s="279">
        <v>0</v>
      </c>
      <c r="M645" s="279">
        <v>0</v>
      </c>
      <c r="N645" s="279">
        <v>0</v>
      </c>
    </row>
    <row r="646" spans="1:14" s="219" customFormat="1" ht="9" customHeight="1">
      <c r="A646" s="225" t="s">
        <v>69</v>
      </c>
      <c r="B646" s="248">
        <f t="shared" si="37"/>
        <v>1</v>
      </c>
      <c r="C646" s="248"/>
      <c r="D646" s="260">
        <v>0</v>
      </c>
      <c r="E646" s="260">
        <v>0</v>
      </c>
      <c r="F646" s="260">
        <v>0</v>
      </c>
      <c r="G646" s="260">
        <v>0</v>
      </c>
      <c r="H646" s="260">
        <v>0</v>
      </c>
      <c r="I646" s="260">
        <v>0</v>
      </c>
      <c r="J646" s="260">
        <v>0</v>
      </c>
      <c r="K646" s="260">
        <v>0</v>
      </c>
      <c r="L646" s="260">
        <v>0</v>
      </c>
      <c r="M646" s="260">
        <v>1</v>
      </c>
      <c r="N646" s="260">
        <v>108</v>
      </c>
    </row>
    <row r="647" spans="1:14" s="219" customFormat="1" ht="9" customHeight="1">
      <c r="A647" s="220" t="s">
        <v>70</v>
      </c>
      <c r="B647" s="249">
        <f t="shared" si="37"/>
        <v>0</v>
      </c>
      <c r="C647" s="249"/>
      <c r="D647" s="279">
        <v>0</v>
      </c>
      <c r="E647" s="279">
        <v>0</v>
      </c>
      <c r="F647" s="279">
        <v>0</v>
      </c>
      <c r="G647" s="279">
        <v>0</v>
      </c>
      <c r="H647" s="279">
        <v>0</v>
      </c>
      <c r="I647" s="279">
        <v>0</v>
      </c>
      <c r="J647" s="279">
        <v>0</v>
      </c>
      <c r="K647" s="279">
        <v>0</v>
      </c>
      <c r="L647" s="279">
        <v>0</v>
      </c>
      <c r="M647" s="279">
        <v>0</v>
      </c>
      <c r="N647" s="279">
        <v>0</v>
      </c>
    </row>
    <row r="648" spans="1:14" s="219" customFormat="1" ht="9" customHeight="1">
      <c r="A648" s="220" t="s">
        <v>71</v>
      </c>
      <c r="B648" s="249">
        <f t="shared" si="37"/>
        <v>0</v>
      </c>
      <c r="C648" s="249"/>
      <c r="D648" s="259">
        <v>0</v>
      </c>
      <c r="E648" s="259">
        <v>0</v>
      </c>
      <c r="F648" s="259">
        <v>0</v>
      </c>
      <c r="G648" s="259">
        <v>0</v>
      </c>
      <c r="H648" s="259">
        <v>0</v>
      </c>
      <c r="I648" s="259">
        <v>0</v>
      </c>
      <c r="J648" s="259">
        <v>0</v>
      </c>
      <c r="K648" s="259">
        <v>0</v>
      </c>
      <c r="L648" s="259">
        <v>0</v>
      </c>
      <c r="M648" s="259">
        <v>0</v>
      </c>
      <c r="N648" s="259">
        <v>0</v>
      </c>
    </row>
    <row r="649" spans="1:14" s="219" customFormat="1" ht="9" customHeight="1">
      <c r="A649" s="220" t="s">
        <v>72</v>
      </c>
      <c r="B649" s="249">
        <f t="shared" si="37"/>
        <v>0</v>
      </c>
      <c r="C649" s="249"/>
      <c r="D649" s="259">
        <v>0</v>
      </c>
      <c r="E649" s="259">
        <v>0</v>
      </c>
      <c r="F649" s="259">
        <v>0</v>
      </c>
      <c r="G649" s="259">
        <v>0</v>
      </c>
      <c r="H649" s="259">
        <v>0</v>
      </c>
      <c r="I649" s="259">
        <v>0</v>
      </c>
      <c r="J649" s="259">
        <v>0</v>
      </c>
      <c r="K649" s="259">
        <v>0</v>
      </c>
      <c r="L649" s="259">
        <v>0</v>
      </c>
      <c r="M649" s="259">
        <v>0</v>
      </c>
      <c r="N649" s="259">
        <v>0</v>
      </c>
    </row>
    <row r="650" spans="1:14" s="219" customFormat="1" ht="9" customHeight="1">
      <c r="A650" s="225" t="s">
        <v>73</v>
      </c>
      <c r="B650" s="248">
        <f t="shared" si="37"/>
        <v>0</v>
      </c>
      <c r="C650" s="248"/>
      <c r="D650" s="280">
        <v>0</v>
      </c>
      <c r="E650" s="280">
        <v>0</v>
      </c>
      <c r="F650" s="280">
        <v>0</v>
      </c>
      <c r="G650" s="280">
        <v>0</v>
      </c>
      <c r="H650" s="280">
        <v>0</v>
      </c>
      <c r="I650" s="280">
        <v>0</v>
      </c>
      <c r="J650" s="280">
        <v>0</v>
      </c>
      <c r="K650" s="280">
        <v>0</v>
      </c>
      <c r="L650" s="280">
        <v>0</v>
      </c>
      <c r="M650" s="280">
        <v>0</v>
      </c>
      <c r="N650" s="280">
        <v>0</v>
      </c>
    </row>
    <row r="651" spans="1:14" s="219" customFormat="1" ht="9" customHeight="1">
      <c r="A651" s="220" t="s">
        <v>74</v>
      </c>
      <c r="B651" s="249">
        <f t="shared" si="37"/>
        <v>0</v>
      </c>
      <c r="C651" s="249"/>
      <c r="D651" s="259">
        <v>0</v>
      </c>
      <c r="E651" s="259">
        <v>0</v>
      </c>
      <c r="F651" s="259">
        <v>0</v>
      </c>
      <c r="G651" s="259">
        <v>0</v>
      </c>
      <c r="H651" s="259">
        <v>0</v>
      </c>
      <c r="I651" s="259">
        <v>0</v>
      </c>
      <c r="J651" s="259">
        <v>0</v>
      </c>
      <c r="K651" s="259">
        <v>0</v>
      </c>
      <c r="L651" s="259">
        <v>0</v>
      </c>
      <c r="M651" s="259">
        <v>0</v>
      </c>
      <c r="N651" s="259">
        <v>0</v>
      </c>
    </row>
    <row r="652" spans="1:14" s="219" customFormat="1" ht="9" customHeight="1">
      <c r="A652" s="220" t="s">
        <v>75</v>
      </c>
      <c r="B652" s="249">
        <f t="shared" si="37"/>
        <v>1</v>
      </c>
      <c r="C652" s="249"/>
      <c r="D652" s="259">
        <v>0</v>
      </c>
      <c r="E652" s="259">
        <v>0</v>
      </c>
      <c r="F652" s="259">
        <v>0</v>
      </c>
      <c r="G652" s="259">
        <v>0</v>
      </c>
      <c r="H652" s="259">
        <v>0</v>
      </c>
      <c r="I652" s="259">
        <v>0</v>
      </c>
      <c r="J652" s="259">
        <v>1</v>
      </c>
      <c r="K652" s="259">
        <v>0</v>
      </c>
      <c r="L652" s="259">
        <v>0</v>
      </c>
      <c r="M652" s="259">
        <v>0</v>
      </c>
      <c r="N652" s="259">
        <v>23</v>
      </c>
    </row>
    <row r="653" spans="1:14" s="219" customFormat="1" ht="9" customHeight="1">
      <c r="A653" s="220" t="s">
        <v>76</v>
      </c>
      <c r="B653" s="249">
        <f t="shared" si="37"/>
        <v>0</v>
      </c>
      <c r="C653" s="249"/>
      <c r="D653" s="279">
        <v>0</v>
      </c>
      <c r="E653" s="279">
        <v>0</v>
      </c>
      <c r="F653" s="279">
        <v>0</v>
      </c>
      <c r="G653" s="279">
        <v>0</v>
      </c>
      <c r="H653" s="279">
        <v>0</v>
      </c>
      <c r="I653" s="279">
        <v>0</v>
      </c>
      <c r="J653" s="279">
        <v>0</v>
      </c>
      <c r="K653" s="279">
        <v>0</v>
      </c>
      <c r="L653" s="279">
        <v>0</v>
      </c>
      <c r="M653" s="279">
        <v>0</v>
      </c>
      <c r="N653" s="279">
        <v>0</v>
      </c>
    </row>
    <row r="654" spans="1:14" s="219" customFormat="1" ht="9" customHeight="1">
      <c r="A654" s="225" t="s">
        <v>77</v>
      </c>
      <c r="B654" s="248">
        <f t="shared" si="37"/>
        <v>0</v>
      </c>
      <c r="C654" s="248"/>
      <c r="D654" s="280">
        <v>0</v>
      </c>
      <c r="E654" s="280">
        <v>0</v>
      </c>
      <c r="F654" s="280">
        <v>0</v>
      </c>
      <c r="G654" s="280">
        <v>0</v>
      </c>
      <c r="H654" s="280">
        <v>0</v>
      </c>
      <c r="I654" s="280">
        <v>0</v>
      </c>
      <c r="J654" s="280">
        <v>0</v>
      </c>
      <c r="K654" s="280">
        <v>0</v>
      </c>
      <c r="L654" s="280">
        <v>0</v>
      </c>
      <c r="M654" s="280">
        <v>0</v>
      </c>
      <c r="N654" s="280">
        <v>0</v>
      </c>
    </row>
    <row r="655" spans="1:14" s="219" customFormat="1" ht="9" customHeight="1">
      <c r="A655" s="220" t="s">
        <v>78</v>
      </c>
      <c r="B655" s="249">
        <f t="shared" si="37"/>
        <v>0</v>
      </c>
      <c r="C655" s="249"/>
      <c r="D655" s="279">
        <v>0</v>
      </c>
      <c r="E655" s="279">
        <v>0</v>
      </c>
      <c r="F655" s="279">
        <v>0</v>
      </c>
      <c r="G655" s="279">
        <v>0</v>
      </c>
      <c r="H655" s="279">
        <v>0</v>
      </c>
      <c r="I655" s="279">
        <v>0</v>
      </c>
      <c r="J655" s="279">
        <v>0</v>
      </c>
      <c r="K655" s="279">
        <v>0</v>
      </c>
      <c r="L655" s="279">
        <v>0</v>
      </c>
      <c r="M655" s="279">
        <v>0</v>
      </c>
      <c r="N655" s="279">
        <v>0</v>
      </c>
    </row>
    <row r="656" spans="1:14" s="219" customFormat="1" ht="9" customHeight="1">
      <c r="A656" s="220" t="s">
        <v>79</v>
      </c>
      <c r="B656" s="249">
        <f t="shared" si="37"/>
        <v>0</v>
      </c>
      <c r="C656" s="249"/>
      <c r="D656" s="279">
        <v>0</v>
      </c>
      <c r="E656" s="279">
        <v>0</v>
      </c>
      <c r="F656" s="279">
        <v>0</v>
      </c>
      <c r="G656" s="279">
        <v>0</v>
      </c>
      <c r="H656" s="279">
        <v>0</v>
      </c>
      <c r="I656" s="279">
        <v>0</v>
      </c>
      <c r="J656" s="279">
        <v>0</v>
      </c>
      <c r="K656" s="279">
        <v>0</v>
      </c>
      <c r="L656" s="279">
        <v>0</v>
      </c>
      <c r="M656" s="279">
        <v>0</v>
      </c>
      <c r="N656" s="279">
        <v>0</v>
      </c>
    </row>
    <row r="657" spans="1:14" s="219" customFormat="1" ht="9" customHeight="1">
      <c r="A657" s="220" t="s">
        <v>80</v>
      </c>
      <c r="B657" s="249">
        <f t="shared" si="37"/>
        <v>0</v>
      </c>
      <c r="C657" s="249"/>
      <c r="D657" s="279">
        <v>0</v>
      </c>
      <c r="E657" s="279">
        <v>0</v>
      </c>
      <c r="F657" s="279">
        <v>0</v>
      </c>
      <c r="G657" s="279">
        <v>0</v>
      </c>
      <c r="H657" s="279">
        <v>0</v>
      </c>
      <c r="I657" s="279">
        <v>0</v>
      </c>
      <c r="J657" s="279">
        <v>0</v>
      </c>
      <c r="K657" s="279">
        <v>0</v>
      </c>
      <c r="L657" s="279">
        <v>0</v>
      </c>
      <c r="M657" s="279">
        <v>0</v>
      </c>
      <c r="N657" s="279">
        <v>0</v>
      </c>
    </row>
    <row r="658" spans="1:14" s="219" customFormat="1" ht="9" customHeight="1">
      <c r="A658" s="225" t="s">
        <v>81</v>
      </c>
      <c r="B658" s="248">
        <f t="shared" si="37"/>
        <v>0</v>
      </c>
      <c r="C658" s="248"/>
      <c r="D658" s="280">
        <v>0</v>
      </c>
      <c r="E658" s="280">
        <v>0</v>
      </c>
      <c r="F658" s="280">
        <v>0</v>
      </c>
      <c r="G658" s="280">
        <v>0</v>
      </c>
      <c r="H658" s="280">
        <v>0</v>
      </c>
      <c r="I658" s="280">
        <v>0</v>
      </c>
      <c r="J658" s="280">
        <v>0</v>
      </c>
      <c r="K658" s="280">
        <v>0</v>
      </c>
      <c r="L658" s="280">
        <v>0</v>
      </c>
      <c r="M658" s="280">
        <v>0</v>
      </c>
      <c r="N658" s="280">
        <v>0</v>
      </c>
    </row>
    <row r="659" spans="1:14" s="219" customFormat="1" ht="9" customHeight="1">
      <c r="A659" s="253"/>
      <c r="B659" s="258"/>
      <c r="C659" s="258"/>
      <c r="D659" s="258"/>
      <c r="E659" s="258"/>
      <c r="F659" s="258"/>
      <c r="G659" s="258"/>
      <c r="H659" s="258"/>
      <c r="I659" s="258"/>
      <c r="J659" s="258"/>
      <c r="K659" s="258"/>
      <c r="L659" s="258"/>
      <c r="M659" s="258"/>
      <c r="N659" s="393"/>
    </row>
    <row r="660" spans="1:14" s="219" customFormat="1" ht="9" customHeight="1">
      <c r="A660" s="218">
        <v>2013</v>
      </c>
      <c r="N660" s="249"/>
    </row>
    <row r="661" spans="1:14" s="219" customFormat="1" ht="9" customHeight="1">
      <c r="A661" s="222" t="s">
        <v>102</v>
      </c>
      <c r="B661" s="278">
        <f>SUM(B663:B694)</f>
        <v>141</v>
      </c>
      <c r="C661" s="249"/>
      <c r="D661" s="278">
        <f t="shared" ref="D661:N661" si="38">SUM(D663:D694)</f>
        <v>2</v>
      </c>
      <c r="E661" s="278">
        <f t="shared" si="38"/>
        <v>1</v>
      </c>
      <c r="F661" s="278">
        <f t="shared" si="38"/>
        <v>1</v>
      </c>
      <c r="G661" s="278">
        <f t="shared" si="38"/>
        <v>2</v>
      </c>
      <c r="H661" s="278">
        <f t="shared" si="38"/>
        <v>1</v>
      </c>
      <c r="I661" s="278">
        <f t="shared" si="38"/>
        <v>1</v>
      </c>
      <c r="J661" s="278">
        <f t="shared" si="38"/>
        <v>1</v>
      </c>
      <c r="K661" s="278">
        <f t="shared" si="38"/>
        <v>4</v>
      </c>
      <c r="L661" s="278">
        <f t="shared" si="38"/>
        <v>1</v>
      </c>
      <c r="M661" s="278">
        <f t="shared" si="38"/>
        <v>127</v>
      </c>
      <c r="N661" s="278">
        <f t="shared" si="38"/>
        <v>383473</v>
      </c>
    </row>
    <row r="662" spans="1:14" s="219" customFormat="1" ht="3.95" customHeight="1">
      <c r="A662" s="222"/>
      <c r="B662" s="278"/>
      <c r="C662" s="249"/>
      <c r="D662" s="278"/>
      <c r="E662" s="278"/>
      <c r="F662" s="278"/>
      <c r="G662" s="278"/>
      <c r="H662" s="278"/>
      <c r="I662" s="278"/>
      <c r="J662" s="278"/>
      <c r="K662" s="278"/>
      <c r="L662" s="278"/>
      <c r="M662" s="278"/>
      <c r="N662" s="278"/>
    </row>
    <row r="663" spans="1:14" s="219" customFormat="1" ht="9" customHeight="1">
      <c r="A663" s="220" t="s">
        <v>50</v>
      </c>
      <c r="B663" s="249">
        <f>SUM(D663:M663)</f>
        <v>0</v>
      </c>
      <c r="C663" s="249"/>
      <c r="D663" s="249">
        <v>0</v>
      </c>
      <c r="E663" s="249">
        <v>0</v>
      </c>
      <c r="F663" s="249">
        <v>0</v>
      </c>
      <c r="G663" s="249">
        <v>0</v>
      </c>
      <c r="H663" s="249">
        <v>0</v>
      </c>
      <c r="I663" s="249">
        <v>0</v>
      </c>
      <c r="J663" s="249">
        <v>0</v>
      </c>
      <c r="K663" s="249">
        <v>0</v>
      </c>
      <c r="L663" s="249">
        <v>0</v>
      </c>
      <c r="M663" s="249">
        <v>0</v>
      </c>
      <c r="N663" s="249">
        <v>0</v>
      </c>
    </row>
    <row r="664" spans="1:14" s="219" customFormat="1" ht="9" customHeight="1">
      <c r="A664" s="220" t="s">
        <v>51</v>
      </c>
      <c r="B664" s="249">
        <f t="shared" ref="B664:B693" si="39">SUM(D664:M664)</f>
        <v>1</v>
      </c>
      <c r="C664" s="249"/>
      <c r="D664" s="259">
        <v>0</v>
      </c>
      <c r="E664" s="259">
        <v>0</v>
      </c>
      <c r="F664" s="259">
        <v>0</v>
      </c>
      <c r="G664" s="259">
        <v>0</v>
      </c>
      <c r="H664" s="259">
        <v>0</v>
      </c>
      <c r="I664" s="259">
        <v>0</v>
      </c>
      <c r="J664" s="259">
        <v>0</v>
      </c>
      <c r="K664" s="259">
        <v>1</v>
      </c>
      <c r="L664" s="259">
        <v>0</v>
      </c>
      <c r="M664" s="259">
        <v>0</v>
      </c>
      <c r="N664" s="259">
        <v>45</v>
      </c>
    </row>
    <row r="665" spans="1:14" s="219" customFormat="1" ht="9" customHeight="1">
      <c r="A665" s="220" t="s">
        <v>52</v>
      </c>
      <c r="B665" s="249">
        <f t="shared" si="39"/>
        <v>0</v>
      </c>
      <c r="C665" s="249"/>
      <c r="D665" s="259">
        <v>0</v>
      </c>
      <c r="E665" s="259">
        <v>0</v>
      </c>
      <c r="F665" s="259">
        <v>0</v>
      </c>
      <c r="G665" s="259">
        <v>0</v>
      </c>
      <c r="H665" s="259">
        <v>0</v>
      </c>
      <c r="I665" s="259">
        <v>0</v>
      </c>
      <c r="J665" s="259">
        <v>0</v>
      </c>
      <c r="K665" s="259">
        <v>0</v>
      </c>
      <c r="L665" s="259">
        <v>0</v>
      </c>
      <c r="M665" s="259">
        <v>0</v>
      </c>
      <c r="N665" s="259">
        <v>0</v>
      </c>
    </row>
    <row r="666" spans="1:14" s="219" customFormat="1" ht="9" customHeight="1">
      <c r="A666" s="225" t="s">
        <v>53</v>
      </c>
      <c r="B666" s="248">
        <f t="shared" si="39"/>
        <v>1</v>
      </c>
      <c r="C666" s="248"/>
      <c r="D666" s="280">
        <v>0</v>
      </c>
      <c r="E666" s="280">
        <v>0</v>
      </c>
      <c r="F666" s="280">
        <v>0</v>
      </c>
      <c r="G666" s="280">
        <v>0</v>
      </c>
      <c r="H666" s="280">
        <v>0</v>
      </c>
      <c r="I666" s="280">
        <v>0</v>
      </c>
      <c r="J666" s="280">
        <v>0</v>
      </c>
      <c r="K666" s="280">
        <v>0</v>
      </c>
      <c r="L666" s="280">
        <v>0</v>
      </c>
      <c r="M666" s="280">
        <v>1</v>
      </c>
      <c r="N666" s="280">
        <v>258</v>
      </c>
    </row>
    <row r="667" spans="1:14" s="219" customFormat="1" ht="9" customHeight="1">
      <c r="A667" s="220" t="s">
        <v>54</v>
      </c>
      <c r="B667" s="249">
        <f t="shared" si="39"/>
        <v>0</v>
      </c>
      <c r="C667" s="249"/>
      <c r="D667" s="259">
        <v>0</v>
      </c>
      <c r="E667" s="259">
        <v>0</v>
      </c>
      <c r="F667" s="259">
        <v>0</v>
      </c>
      <c r="G667" s="259">
        <v>0</v>
      </c>
      <c r="H667" s="259">
        <v>0</v>
      </c>
      <c r="I667" s="259">
        <v>0</v>
      </c>
      <c r="J667" s="259">
        <v>0</v>
      </c>
      <c r="K667" s="259">
        <v>0</v>
      </c>
      <c r="L667" s="259">
        <v>0</v>
      </c>
      <c r="M667" s="259">
        <v>0</v>
      </c>
      <c r="N667" s="259">
        <v>0</v>
      </c>
    </row>
    <row r="668" spans="1:14" s="219" customFormat="1" ht="9" customHeight="1">
      <c r="A668" s="220" t="s">
        <v>55</v>
      </c>
      <c r="B668" s="249">
        <f t="shared" si="39"/>
        <v>0</v>
      </c>
      <c r="C668" s="249"/>
      <c r="D668" s="259">
        <v>0</v>
      </c>
      <c r="E668" s="259">
        <v>0</v>
      </c>
      <c r="F668" s="259">
        <v>0</v>
      </c>
      <c r="G668" s="259">
        <v>0</v>
      </c>
      <c r="H668" s="259">
        <v>0</v>
      </c>
      <c r="I668" s="259">
        <v>0</v>
      </c>
      <c r="J668" s="259">
        <v>0</v>
      </c>
      <c r="K668" s="259">
        <v>0</v>
      </c>
      <c r="L668" s="259">
        <v>0</v>
      </c>
      <c r="M668" s="259">
        <v>0</v>
      </c>
      <c r="N668" s="259">
        <v>0</v>
      </c>
    </row>
    <row r="669" spans="1:14" s="219" customFormat="1" ht="9" customHeight="1">
      <c r="A669" s="220" t="s">
        <v>56</v>
      </c>
      <c r="B669" s="249">
        <f t="shared" si="39"/>
        <v>0</v>
      </c>
      <c r="C669" s="249"/>
      <c r="D669" s="259">
        <v>0</v>
      </c>
      <c r="E669" s="259">
        <v>0</v>
      </c>
      <c r="F669" s="259">
        <v>0</v>
      </c>
      <c r="G669" s="259">
        <v>0</v>
      </c>
      <c r="H669" s="259">
        <v>0</v>
      </c>
      <c r="I669" s="259">
        <v>0</v>
      </c>
      <c r="J669" s="259">
        <v>0</v>
      </c>
      <c r="K669" s="259">
        <v>0</v>
      </c>
      <c r="L669" s="259">
        <v>0</v>
      </c>
      <c r="M669" s="259">
        <v>0</v>
      </c>
      <c r="N669" s="259">
        <v>0</v>
      </c>
    </row>
    <row r="670" spans="1:14" s="219" customFormat="1" ht="9" customHeight="1">
      <c r="A670" s="225" t="s">
        <v>57</v>
      </c>
      <c r="B670" s="248">
        <f t="shared" si="39"/>
        <v>0</v>
      </c>
      <c r="C670" s="248"/>
      <c r="D670" s="280">
        <v>0</v>
      </c>
      <c r="E670" s="280">
        <v>0</v>
      </c>
      <c r="F670" s="280">
        <v>0</v>
      </c>
      <c r="G670" s="280">
        <v>0</v>
      </c>
      <c r="H670" s="280">
        <v>0</v>
      </c>
      <c r="I670" s="280">
        <v>0</v>
      </c>
      <c r="J670" s="280">
        <v>0</v>
      </c>
      <c r="K670" s="280">
        <v>0</v>
      </c>
      <c r="L670" s="280">
        <v>0</v>
      </c>
      <c r="M670" s="280">
        <v>0</v>
      </c>
      <c r="N670" s="280">
        <v>0</v>
      </c>
    </row>
    <row r="671" spans="1:14" s="219" customFormat="1" ht="9" customHeight="1">
      <c r="A671" s="220" t="s">
        <v>58</v>
      </c>
      <c r="B671" s="249">
        <f t="shared" si="39"/>
        <v>27</v>
      </c>
      <c r="C671" s="249"/>
      <c r="D671" s="259">
        <v>0</v>
      </c>
      <c r="E671" s="259">
        <v>0</v>
      </c>
      <c r="F671" s="259">
        <v>1</v>
      </c>
      <c r="G671" s="259">
        <v>0</v>
      </c>
      <c r="H671" s="259">
        <v>1</v>
      </c>
      <c r="I671" s="259">
        <v>0</v>
      </c>
      <c r="J671" s="259">
        <v>0</v>
      </c>
      <c r="K671" s="259">
        <v>0</v>
      </c>
      <c r="L671" s="259">
        <v>1</v>
      </c>
      <c r="M671" s="259">
        <v>24</v>
      </c>
      <c r="N671" s="259">
        <v>74422</v>
      </c>
    </row>
    <row r="672" spans="1:14" s="219" customFormat="1" ht="9" customHeight="1">
      <c r="A672" s="220" t="s">
        <v>59</v>
      </c>
      <c r="B672" s="249">
        <f t="shared" si="39"/>
        <v>0</v>
      </c>
      <c r="C672" s="249"/>
      <c r="D672" s="259">
        <v>0</v>
      </c>
      <c r="E672" s="259">
        <v>0</v>
      </c>
      <c r="F672" s="259">
        <v>0</v>
      </c>
      <c r="G672" s="259">
        <v>0</v>
      </c>
      <c r="H672" s="259">
        <v>0</v>
      </c>
      <c r="I672" s="259">
        <v>0</v>
      </c>
      <c r="J672" s="259">
        <v>0</v>
      </c>
      <c r="K672" s="259">
        <v>0</v>
      </c>
      <c r="L672" s="259">
        <v>0</v>
      </c>
      <c r="M672" s="259">
        <v>0</v>
      </c>
      <c r="N672" s="259">
        <v>0</v>
      </c>
    </row>
    <row r="673" spans="1:14" s="219" customFormat="1" ht="9" customHeight="1">
      <c r="A673" s="220" t="s">
        <v>60</v>
      </c>
      <c r="B673" s="249">
        <f t="shared" si="39"/>
        <v>0</v>
      </c>
      <c r="C673" s="249"/>
      <c r="D673" s="259">
        <v>0</v>
      </c>
      <c r="E673" s="259">
        <v>0</v>
      </c>
      <c r="F673" s="259">
        <v>0</v>
      </c>
      <c r="G673" s="259">
        <v>0</v>
      </c>
      <c r="H673" s="259">
        <v>0</v>
      </c>
      <c r="I673" s="259">
        <v>0</v>
      </c>
      <c r="J673" s="259">
        <v>0</v>
      </c>
      <c r="K673" s="259">
        <v>0</v>
      </c>
      <c r="L673" s="259">
        <v>0</v>
      </c>
      <c r="M673" s="259">
        <v>0</v>
      </c>
      <c r="N673" s="259">
        <v>0</v>
      </c>
    </row>
    <row r="674" spans="1:14" s="219" customFormat="1" ht="9" customHeight="1">
      <c r="A674" s="225" t="s">
        <v>61</v>
      </c>
      <c r="B674" s="248">
        <f t="shared" si="39"/>
        <v>0</v>
      </c>
      <c r="C674" s="248"/>
      <c r="D674" s="260">
        <v>0</v>
      </c>
      <c r="E674" s="260">
        <v>0</v>
      </c>
      <c r="F674" s="260">
        <v>0</v>
      </c>
      <c r="G674" s="260">
        <v>0</v>
      </c>
      <c r="H674" s="260">
        <v>0</v>
      </c>
      <c r="I674" s="260">
        <v>0</v>
      </c>
      <c r="J674" s="260">
        <v>0</v>
      </c>
      <c r="K674" s="260">
        <v>0</v>
      </c>
      <c r="L674" s="260">
        <v>0</v>
      </c>
      <c r="M674" s="260">
        <v>0</v>
      </c>
      <c r="N674" s="260">
        <v>0</v>
      </c>
    </row>
    <row r="675" spans="1:14" s="219" customFormat="1" ht="9" customHeight="1">
      <c r="A675" s="220" t="s">
        <v>62</v>
      </c>
      <c r="B675" s="249">
        <f t="shared" si="39"/>
        <v>0</v>
      </c>
      <c r="C675" s="249"/>
      <c r="D675" s="259">
        <v>0</v>
      </c>
      <c r="E675" s="259">
        <v>0</v>
      </c>
      <c r="F675" s="259">
        <v>0</v>
      </c>
      <c r="G675" s="259">
        <v>0</v>
      </c>
      <c r="H675" s="259">
        <v>0</v>
      </c>
      <c r="I675" s="259">
        <v>0</v>
      </c>
      <c r="J675" s="259">
        <v>0</v>
      </c>
      <c r="K675" s="259">
        <v>0</v>
      </c>
      <c r="L675" s="259">
        <v>0</v>
      </c>
      <c r="M675" s="259">
        <v>0</v>
      </c>
      <c r="N675" s="259">
        <v>0</v>
      </c>
    </row>
    <row r="676" spans="1:14" s="219" customFormat="1" ht="9" customHeight="1">
      <c r="A676" s="220" t="s">
        <v>63</v>
      </c>
      <c r="B676" s="249">
        <f t="shared" si="39"/>
        <v>102</v>
      </c>
      <c r="C676" s="249"/>
      <c r="D676" s="259">
        <v>0</v>
      </c>
      <c r="E676" s="259">
        <v>0</v>
      </c>
      <c r="F676" s="259">
        <v>0</v>
      </c>
      <c r="G676" s="259">
        <v>0</v>
      </c>
      <c r="H676" s="259">
        <v>0</v>
      </c>
      <c r="I676" s="259">
        <v>0</v>
      </c>
      <c r="J676" s="259">
        <v>0</v>
      </c>
      <c r="K676" s="259">
        <v>0</v>
      </c>
      <c r="L676" s="259">
        <v>0</v>
      </c>
      <c r="M676" s="259">
        <v>102</v>
      </c>
      <c r="N676" s="259">
        <v>308581</v>
      </c>
    </row>
    <row r="677" spans="1:14" s="219" customFormat="1" ht="9" customHeight="1">
      <c r="A677" s="220" t="s">
        <v>64</v>
      </c>
      <c r="B677" s="249">
        <f t="shared" si="39"/>
        <v>0</v>
      </c>
      <c r="C677" s="249"/>
      <c r="D677" s="259">
        <v>0</v>
      </c>
      <c r="E677" s="259">
        <v>0</v>
      </c>
      <c r="F677" s="259">
        <v>0</v>
      </c>
      <c r="G677" s="259">
        <v>0</v>
      </c>
      <c r="H677" s="259">
        <v>0</v>
      </c>
      <c r="I677" s="259">
        <v>0</v>
      </c>
      <c r="J677" s="259">
        <v>0</v>
      </c>
      <c r="K677" s="259">
        <v>0</v>
      </c>
      <c r="L677" s="259">
        <v>0</v>
      </c>
      <c r="M677" s="259">
        <v>0</v>
      </c>
      <c r="N677" s="259">
        <v>0</v>
      </c>
    </row>
    <row r="678" spans="1:14" s="219" customFormat="1" ht="9" customHeight="1">
      <c r="A678" s="225" t="s">
        <v>65</v>
      </c>
      <c r="B678" s="248">
        <f t="shared" si="39"/>
        <v>4</v>
      </c>
      <c r="C678" s="248"/>
      <c r="D678" s="260">
        <v>0</v>
      </c>
      <c r="E678" s="260">
        <v>0</v>
      </c>
      <c r="F678" s="260">
        <v>0</v>
      </c>
      <c r="G678" s="260">
        <v>1</v>
      </c>
      <c r="H678" s="260">
        <v>0</v>
      </c>
      <c r="I678" s="260">
        <v>0</v>
      </c>
      <c r="J678" s="260">
        <v>1</v>
      </c>
      <c r="K678" s="260">
        <v>2</v>
      </c>
      <c r="L678" s="260">
        <v>0</v>
      </c>
      <c r="M678" s="260">
        <v>0</v>
      </c>
      <c r="N678" s="260">
        <v>106</v>
      </c>
    </row>
    <row r="679" spans="1:14" s="219" customFormat="1" ht="9" customHeight="1">
      <c r="A679" s="220" t="s">
        <v>66</v>
      </c>
      <c r="B679" s="249">
        <f t="shared" si="39"/>
        <v>2</v>
      </c>
      <c r="C679" s="249"/>
      <c r="D679" s="279">
        <v>1</v>
      </c>
      <c r="E679" s="279">
        <v>0</v>
      </c>
      <c r="F679" s="279">
        <v>0</v>
      </c>
      <c r="G679" s="279">
        <v>1</v>
      </c>
      <c r="H679" s="279">
        <v>0</v>
      </c>
      <c r="I679" s="279">
        <v>0</v>
      </c>
      <c r="J679" s="279">
        <v>0</v>
      </c>
      <c r="K679" s="279">
        <v>0</v>
      </c>
      <c r="L679" s="279">
        <v>0</v>
      </c>
      <c r="M679" s="279">
        <v>0</v>
      </c>
      <c r="N679" s="279">
        <v>7</v>
      </c>
    </row>
    <row r="680" spans="1:14" s="219" customFormat="1" ht="9" customHeight="1">
      <c r="A680" s="220" t="s">
        <v>67</v>
      </c>
      <c r="B680" s="249">
        <f t="shared" si="39"/>
        <v>1</v>
      </c>
      <c r="C680" s="249"/>
      <c r="D680" s="279">
        <v>0</v>
      </c>
      <c r="E680" s="279">
        <v>0</v>
      </c>
      <c r="F680" s="279">
        <v>0</v>
      </c>
      <c r="G680" s="279">
        <v>0</v>
      </c>
      <c r="H680" s="279">
        <v>0</v>
      </c>
      <c r="I680" s="279">
        <v>1</v>
      </c>
      <c r="J680" s="279">
        <v>0</v>
      </c>
      <c r="K680" s="279">
        <v>0</v>
      </c>
      <c r="L680" s="279">
        <v>0</v>
      </c>
      <c r="M680" s="279">
        <v>0</v>
      </c>
      <c r="N680" s="279">
        <v>19</v>
      </c>
    </row>
    <row r="681" spans="1:14" s="219" customFormat="1" ht="9" customHeight="1">
      <c r="A681" s="391" t="s">
        <v>68</v>
      </c>
      <c r="B681" s="249">
        <f t="shared" si="39"/>
        <v>0</v>
      </c>
      <c r="C681" s="249"/>
      <c r="D681" s="279">
        <v>0</v>
      </c>
      <c r="E681" s="279">
        <v>0</v>
      </c>
      <c r="F681" s="279">
        <v>0</v>
      </c>
      <c r="G681" s="279">
        <v>0</v>
      </c>
      <c r="H681" s="279">
        <v>0</v>
      </c>
      <c r="I681" s="279">
        <v>0</v>
      </c>
      <c r="J681" s="279">
        <v>0</v>
      </c>
      <c r="K681" s="279">
        <v>0</v>
      </c>
      <c r="L681" s="279">
        <v>0</v>
      </c>
      <c r="M681" s="279">
        <v>0</v>
      </c>
      <c r="N681" s="279">
        <v>0</v>
      </c>
    </row>
    <row r="682" spans="1:14" s="219" customFormat="1" ht="9" customHeight="1">
      <c r="A682" s="225" t="s">
        <v>69</v>
      </c>
      <c r="B682" s="248">
        <f t="shared" si="39"/>
        <v>0</v>
      </c>
      <c r="C682" s="248"/>
      <c r="D682" s="260">
        <v>0</v>
      </c>
      <c r="E682" s="260">
        <v>0</v>
      </c>
      <c r="F682" s="260">
        <v>0</v>
      </c>
      <c r="G682" s="260">
        <v>0</v>
      </c>
      <c r="H682" s="260">
        <v>0</v>
      </c>
      <c r="I682" s="260">
        <v>0</v>
      </c>
      <c r="J682" s="260">
        <v>0</v>
      </c>
      <c r="K682" s="260">
        <v>0</v>
      </c>
      <c r="L682" s="260">
        <v>0</v>
      </c>
      <c r="M682" s="260">
        <v>0</v>
      </c>
      <c r="N682" s="260">
        <v>0</v>
      </c>
    </row>
    <row r="683" spans="1:14" s="219" customFormat="1" ht="9" customHeight="1">
      <c r="A683" s="220" t="s">
        <v>70</v>
      </c>
      <c r="B683" s="249">
        <f t="shared" si="39"/>
        <v>0</v>
      </c>
      <c r="C683" s="249"/>
      <c r="D683" s="279">
        <v>0</v>
      </c>
      <c r="E683" s="279">
        <v>0</v>
      </c>
      <c r="F683" s="279">
        <v>0</v>
      </c>
      <c r="G683" s="279">
        <v>0</v>
      </c>
      <c r="H683" s="279">
        <v>0</v>
      </c>
      <c r="I683" s="279">
        <v>0</v>
      </c>
      <c r="J683" s="279">
        <v>0</v>
      </c>
      <c r="K683" s="279">
        <v>0</v>
      </c>
      <c r="L683" s="279">
        <v>0</v>
      </c>
      <c r="M683" s="279">
        <v>0</v>
      </c>
      <c r="N683" s="279">
        <v>0</v>
      </c>
    </row>
    <row r="684" spans="1:14" s="219" customFormat="1" ht="9" customHeight="1">
      <c r="A684" s="220" t="s">
        <v>71</v>
      </c>
      <c r="B684" s="249">
        <f t="shared" si="39"/>
        <v>0</v>
      </c>
      <c r="C684" s="249"/>
      <c r="D684" s="279">
        <v>0</v>
      </c>
      <c r="E684" s="279">
        <v>0</v>
      </c>
      <c r="F684" s="279">
        <v>0</v>
      </c>
      <c r="G684" s="279">
        <v>0</v>
      </c>
      <c r="H684" s="279">
        <v>0</v>
      </c>
      <c r="I684" s="279">
        <v>0</v>
      </c>
      <c r="J684" s="279">
        <v>0</v>
      </c>
      <c r="K684" s="279">
        <v>0</v>
      </c>
      <c r="L684" s="279">
        <v>0</v>
      </c>
      <c r="M684" s="279">
        <v>0</v>
      </c>
      <c r="N684" s="279">
        <v>0</v>
      </c>
    </row>
    <row r="685" spans="1:14" s="219" customFormat="1" ht="9" customHeight="1">
      <c r="A685" s="220" t="s">
        <v>72</v>
      </c>
      <c r="B685" s="249">
        <f t="shared" si="39"/>
        <v>0</v>
      </c>
      <c r="C685" s="249"/>
      <c r="D685" s="279">
        <v>0</v>
      </c>
      <c r="E685" s="279">
        <v>0</v>
      </c>
      <c r="F685" s="279">
        <v>0</v>
      </c>
      <c r="G685" s="279">
        <v>0</v>
      </c>
      <c r="H685" s="279">
        <v>0</v>
      </c>
      <c r="I685" s="279">
        <v>0</v>
      </c>
      <c r="J685" s="279">
        <v>0</v>
      </c>
      <c r="K685" s="279">
        <v>0</v>
      </c>
      <c r="L685" s="279">
        <v>0</v>
      </c>
      <c r="M685" s="279">
        <v>0</v>
      </c>
      <c r="N685" s="279">
        <v>0</v>
      </c>
    </row>
    <row r="686" spans="1:14" s="219" customFormat="1" ht="9" customHeight="1">
      <c r="A686" s="225" t="s">
        <v>73</v>
      </c>
      <c r="B686" s="248">
        <f t="shared" si="39"/>
        <v>0</v>
      </c>
      <c r="C686" s="248"/>
      <c r="D686" s="280">
        <v>0</v>
      </c>
      <c r="E686" s="280">
        <v>0</v>
      </c>
      <c r="F686" s="280">
        <v>0</v>
      </c>
      <c r="G686" s="280">
        <v>0</v>
      </c>
      <c r="H686" s="280">
        <v>0</v>
      </c>
      <c r="I686" s="280">
        <v>0</v>
      </c>
      <c r="J686" s="280">
        <v>0</v>
      </c>
      <c r="K686" s="280">
        <v>0</v>
      </c>
      <c r="L686" s="280">
        <v>0</v>
      </c>
      <c r="M686" s="280">
        <v>0</v>
      </c>
      <c r="N686" s="280">
        <v>0</v>
      </c>
    </row>
    <row r="687" spans="1:14" s="219" customFormat="1" ht="9" customHeight="1">
      <c r="A687" s="220" t="s">
        <v>74</v>
      </c>
      <c r="B687" s="249">
        <f t="shared" si="39"/>
        <v>0</v>
      </c>
      <c r="C687" s="249"/>
      <c r="D687" s="259">
        <v>0</v>
      </c>
      <c r="E687" s="259">
        <v>0</v>
      </c>
      <c r="F687" s="259">
        <v>0</v>
      </c>
      <c r="G687" s="259">
        <v>0</v>
      </c>
      <c r="H687" s="259">
        <v>0</v>
      </c>
      <c r="I687" s="259">
        <v>0</v>
      </c>
      <c r="J687" s="259">
        <v>0</v>
      </c>
      <c r="K687" s="259">
        <v>0</v>
      </c>
      <c r="L687" s="259">
        <v>0</v>
      </c>
      <c r="M687" s="259">
        <v>0</v>
      </c>
      <c r="N687" s="259">
        <v>0</v>
      </c>
    </row>
    <row r="688" spans="1:14" s="219" customFormat="1" ht="9" customHeight="1">
      <c r="A688" s="220" t="s">
        <v>75</v>
      </c>
      <c r="B688" s="249">
        <f t="shared" si="39"/>
        <v>2</v>
      </c>
      <c r="C688" s="249"/>
      <c r="D688" s="259">
        <v>0</v>
      </c>
      <c r="E688" s="259">
        <v>1</v>
      </c>
      <c r="F688" s="259">
        <v>0</v>
      </c>
      <c r="G688" s="259">
        <v>0</v>
      </c>
      <c r="H688" s="259">
        <v>0</v>
      </c>
      <c r="I688" s="259">
        <v>0</v>
      </c>
      <c r="J688" s="259">
        <v>0</v>
      </c>
      <c r="K688" s="259">
        <v>1</v>
      </c>
      <c r="L688" s="259">
        <v>0</v>
      </c>
      <c r="M688" s="259">
        <v>0</v>
      </c>
      <c r="N688" s="259">
        <v>34</v>
      </c>
    </row>
    <row r="689" spans="1:14" s="219" customFormat="1" ht="9" customHeight="1">
      <c r="A689" s="220" t="s">
        <v>76</v>
      </c>
      <c r="B689" s="249">
        <f t="shared" si="39"/>
        <v>0</v>
      </c>
      <c r="C689" s="249"/>
      <c r="D689" s="279">
        <v>0</v>
      </c>
      <c r="E689" s="279">
        <v>0</v>
      </c>
      <c r="F689" s="279">
        <v>0</v>
      </c>
      <c r="G689" s="279">
        <v>0</v>
      </c>
      <c r="H689" s="279">
        <v>0</v>
      </c>
      <c r="I689" s="279">
        <v>0</v>
      </c>
      <c r="J689" s="279">
        <v>0</v>
      </c>
      <c r="K689" s="279">
        <v>0</v>
      </c>
      <c r="L689" s="279">
        <v>0</v>
      </c>
      <c r="M689" s="279">
        <v>0</v>
      </c>
      <c r="N689" s="279">
        <v>0</v>
      </c>
    </row>
    <row r="690" spans="1:14" s="219" customFormat="1" ht="9" customHeight="1">
      <c r="A690" s="225" t="s">
        <v>77</v>
      </c>
      <c r="B690" s="248">
        <f t="shared" si="39"/>
        <v>0</v>
      </c>
      <c r="C690" s="248"/>
      <c r="D690" s="280">
        <v>0</v>
      </c>
      <c r="E690" s="280">
        <v>0</v>
      </c>
      <c r="F690" s="280">
        <v>0</v>
      </c>
      <c r="G690" s="280">
        <v>0</v>
      </c>
      <c r="H690" s="280">
        <v>0</v>
      </c>
      <c r="I690" s="280">
        <v>0</v>
      </c>
      <c r="J690" s="280">
        <v>0</v>
      </c>
      <c r="K690" s="280">
        <v>0</v>
      </c>
      <c r="L690" s="280">
        <v>0</v>
      </c>
      <c r="M690" s="280">
        <v>0</v>
      </c>
      <c r="N690" s="280">
        <v>0</v>
      </c>
    </row>
    <row r="691" spans="1:14" s="219" customFormat="1" ht="9" customHeight="1">
      <c r="A691" s="220" t="s">
        <v>78</v>
      </c>
      <c r="B691" s="249">
        <f t="shared" si="39"/>
        <v>0</v>
      </c>
      <c r="C691" s="249"/>
      <c r="D691" s="279">
        <v>0</v>
      </c>
      <c r="E691" s="279">
        <v>0</v>
      </c>
      <c r="F691" s="279">
        <v>0</v>
      </c>
      <c r="G691" s="279">
        <v>0</v>
      </c>
      <c r="H691" s="279">
        <v>0</v>
      </c>
      <c r="I691" s="279">
        <v>0</v>
      </c>
      <c r="J691" s="279">
        <v>0</v>
      </c>
      <c r="K691" s="279">
        <v>0</v>
      </c>
      <c r="L691" s="279">
        <v>0</v>
      </c>
      <c r="M691" s="279">
        <v>0</v>
      </c>
      <c r="N691" s="279">
        <v>0</v>
      </c>
    </row>
    <row r="692" spans="1:14" s="219" customFormat="1" ht="9" customHeight="1">
      <c r="A692" s="220" t="s">
        <v>79</v>
      </c>
      <c r="B692" s="249">
        <f t="shared" si="39"/>
        <v>0</v>
      </c>
      <c r="C692" s="249"/>
      <c r="D692" s="279">
        <v>0</v>
      </c>
      <c r="E692" s="279">
        <v>0</v>
      </c>
      <c r="F692" s="279">
        <v>0</v>
      </c>
      <c r="G692" s="279">
        <v>0</v>
      </c>
      <c r="H692" s="279">
        <v>0</v>
      </c>
      <c r="I692" s="279">
        <v>0</v>
      </c>
      <c r="J692" s="279">
        <v>0</v>
      </c>
      <c r="K692" s="279">
        <v>0</v>
      </c>
      <c r="L692" s="279">
        <v>0</v>
      </c>
      <c r="M692" s="279">
        <v>0</v>
      </c>
      <c r="N692" s="279">
        <v>0</v>
      </c>
    </row>
    <row r="693" spans="1:14" s="219" customFormat="1" ht="9" customHeight="1">
      <c r="A693" s="220" t="s">
        <v>80</v>
      </c>
      <c r="B693" s="249">
        <f t="shared" si="39"/>
        <v>0</v>
      </c>
      <c r="C693" s="249"/>
      <c r="D693" s="279">
        <v>0</v>
      </c>
      <c r="E693" s="279">
        <v>0</v>
      </c>
      <c r="F693" s="279">
        <v>0</v>
      </c>
      <c r="G693" s="279">
        <v>0</v>
      </c>
      <c r="H693" s="279">
        <v>0</v>
      </c>
      <c r="I693" s="279">
        <v>0</v>
      </c>
      <c r="J693" s="279">
        <v>0</v>
      </c>
      <c r="K693" s="279">
        <v>0</v>
      </c>
      <c r="L693" s="279">
        <v>0</v>
      </c>
      <c r="M693" s="279">
        <v>0</v>
      </c>
      <c r="N693" s="279">
        <v>0</v>
      </c>
    </row>
    <row r="694" spans="1:14" s="219" customFormat="1" ht="9" customHeight="1">
      <c r="A694" s="225" t="s">
        <v>81</v>
      </c>
      <c r="B694" s="248">
        <f>SUM(D694:M694)</f>
        <v>1</v>
      </c>
      <c r="C694" s="248"/>
      <c r="D694" s="280">
        <v>1</v>
      </c>
      <c r="E694" s="280">
        <v>0</v>
      </c>
      <c r="F694" s="280">
        <v>0</v>
      </c>
      <c r="G694" s="280">
        <v>0</v>
      </c>
      <c r="H694" s="280">
        <v>0</v>
      </c>
      <c r="I694" s="280">
        <v>0</v>
      </c>
      <c r="J694" s="280">
        <v>0</v>
      </c>
      <c r="K694" s="280">
        <v>0</v>
      </c>
      <c r="L694" s="280">
        <v>0</v>
      </c>
      <c r="M694" s="280">
        <v>0</v>
      </c>
      <c r="N694" s="280">
        <v>1</v>
      </c>
    </row>
    <row r="695" spans="1:14" s="219" customFormat="1" ht="9" customHeight="1">
      <c r="A695" s="253"/>
      <c r="B695" s="258"/>
      <c r="C695" s="258"/>
      <c r="D695" s="258"/>
      <c r="E695" s="258"/>
      <c r="F695" s="258"/>
      <c r="G695" s="258"/>
      <c r="H695" s="258"/>
      <c r="I695" s="258"/>
      <c r="J695" s="258"/>
      <c r="K695" s="258"/>
      <c r="L695" s="258"/>
      <c r="M695" s="258"/>
      <c r="N695" s="393"/>
    </row>
    <row r="696" spans="1:14" s="219" customFormat="1" ht="9" customHeight="1">
      <c r="A696" s="218">
        <v>2014</v>
      </c>
      <c r="N696" s="249"/>
    </row>
    <row r="697" spans="1:14" s="219" customFormat="1" ht="9" customHeight="1">
      <c r="A697" s="222" t="s">
        <v>102</v>
      </c>
      <c r="B697" s="278">
        <f>SUM(B699:B730)</f>
        <v>41</v>
      </c>
      <c r="C697" s="249"/>
      <c r="D697" s="278">
        <f t="shared" ref="D697:N697" si="40">SUM(D699:D730)</f>
        <v>2</v>
      </c>
      <c r="E697" s="278">
        <f t="shared" si="40"/>
        <v>1</v>
      </c>
      <c r="F697" s="278">
        <f t="shared" si="40"/>
        <v>3</v>
      </c>
      <c r="G697" s="278">
        <f t="shared" si="40"/>
        <v>3</v>
      </c>
      <c r="H697" s="278">
        <f t="shared" si="40"/>
        <v>3</v>
      </c>
      <c r="I697" s="278">
        <f t="shared" si="40"/>
        <v>2</v>
      </c>
      <c r="J697" s="278">
        <f t="shared" si="40"/>
        <v>3</v>
      </c>
      <c r="K697" s="278">
        <f t="shared" si="40"/>
        <v>2</v>
      </c>
      <c r="L697" s="278">
        <f t="shared" si="40"/>
        <v>4</v>
      </c>
      <c r="M697" s="278">
        <f t="shared" si="40"/>
        <v>18</v>
      </c>
      <c r="N697" s="278">
        <f t="shared" si="40"/>
        <v>37931</v>
      </c>
    </row>
    <row r="698" spans="1:14" s="219" customFormat="1" ht="3.95" customHeight="1">
      <c r="A698" s="222"/>
      <c r="B698" s="278"/>
      <c r="C698" s="249"/>
      <c r="D698" s="278"/>
      <c r="E698" s="278"/>
      <c r="F698" s="278"/>
      <c r="G698" s="278"/>
      <c r="H698" s="278"/>
      <c r="I698" s="278"/>
      <c r="J698" s="278"/>
      <c r="K698" s="278"/>
      <c r="L698" s="278"/>
      <c r="M698" s="278"/>
      <c r="N698" s="278"/>
    </row>
    <row r="699" spans="1:14" s="219" customFormat="1" ht="9" customHeight="1">
      <c r="A699" s="220" t="s">
        <v>50</v>
      </c>
      <c r="B699" s="249">
        <f>SUM(D699:M699)</f>
        <v>0</v>
      </c>
      <c r="C699" s="249"/>
      <c r="D699" s="249">
        <v>0</v>
      </c>
      <c r="E699" s="249">
        <v>0</v>
      </c>
      <c r="F699" s="249">
        <v>0</v>
      </c>
      <c r="G699" s="249">
        <v>0</v>
      </c>
      <c r="H699" s="249">
        <v>0</v>
      </c>
      <c r="I699" s="249">
        <v>0</v>
      </c>
      <c r="J699" s="249">
        <v>0</v>
      </c>
      <c r="K699" s="249">
        <v>0</v>
      </c>
      <c r="L699" s="249">
        <v>0</v>
      </c>
      <c r="M699" s="249">
        <v>0</v>
      </c>
      <c r="N699" s="249">
        <v>0</v>
      </c>
    </row>
    <row r="700" spans="1:14" s="219" customFormat="1" ht="9" customHeight="1">
      <c r="A700" s="220" t="s">
        <v>51</v>
      </c>
      <c r="B700" s="249">
        <f t="shared" ref="B700:B730" si="41">SUM(D700:M700)</f>
        <v>2</v>
      </c>
      <c r="C700" s="249"/>
      <c r="D700" s="259">
        <v>0</v>
      </c>
      <c r="E700" s="259">
        <v>0</v>
      </c>
      <c r="F700" s="259">
        <v>1</v>
      </c>
      <c r="G700" s="259">
        <v>0</v>
      </c>
      <c r="H700" s="259">
        <v>1</v>
      </c>
      <c r="I700" s="259">
        <v>0</v>
      </c>
      <c r="J700" s="259">
        <v>0</v>
      </c>
      <c r="K700" s="259">
        <v>0</v>
      </c>
      <c r="L700" s="259">
        <v>0</v>
      </c>
      <c r="M700" s="259">
        <v>0</v>
      </c>
      <c r="N700" s="259">
        <v>16</v>
      </c>
    </row>
    <row r="701" spans="1:14" s="219" customFormat="1" ht="9" customHeight="1">
      <c r="A701" s="220" t="s">
        <v>52</v>
      </c>
      <c r="B701" s="249">
        <f t="shared" si="41"/>
        <v>0</v>
      </c>
      <c r="C701" s="249"/>
      <c r="D701" s="259">
        <v>0</v>
      </c>
      <c r="E701" s="259">
        <v>0</v>
      </c>
      <c r="F701" s="259">
        <v>0</v>
      </c>
      <c r="G701" s="259">
        <v>0</v>
      </c>
      <c r="H701" s="259">
        <v>0</v>
      </c>
      <c r="I701" s="259">
        <v>0</v>
      </c>
      <c r="J701" s="259">
        <v>0</v>
      </c>
      <c r="K701" s="259">
        <v>0</v>
      </c>
      <c r="L701" s="259">
        <v>0</v>
      </c>
      <c r="M701" s="259">
        <v>0</v>
      </c>
      <c r="N701" s="259">
        <v>0</v>
      </c>
    </row>
    <row r="702" spans="1:14" s="219" customFormat="1" ht="9" customHeight="1">
      <c r="A702" s="225" t="s">
        <v>53</v>
      </c>
      <c r="B702" s="248">
        <f t="shared" si="41"/>
        <v>1</v>
      </c>
      <c r="C702" s="248"/>
      <c r="D702" s="280">
        <v>0</v>
      </c>
      <c r="E702" s="280">
        <v>0</v>
      </c>
      <c r="F702" s="280">
        <v>0</v>
      </c>
      <c r="G702" s="280">
        <v>0</v>
      </c>
      <c r="H702" s="280">
        <v>0</v>
      </c>
      <c r="I702" s="280">
        <v>0</v>
      </c>
      <c r="J702" s="280">
        <v>0</v>
      </c>
      <c r="K702" s="280">
        <v>0</v>
      </c>
      <c r="L702" s="280">
        <v>1</v>
      </c>
      <c r="M702" s="280">
        <v>0</v>
      </c>
      <c r="N702" s="280">
        <v>84</v>
      </c>
    </row>
    <row r="703" spans="1:14" s="219" customFormat="1" ht="9" customHeight="1">
      <c r="A703" s="220" t="s">
        <v>54</v>
      </c>
      <c r="B703" s="249">
        <f t="shared" si="41"/>
        <v>0</v>
      </c>
      <c r="C703" s="249"/>
      <c r="D703" s="259">
        <v>0</v>
      </c>
      <c r="E703" s="259">
        <v>0</v>
      </c>
      <c r="F703" s="259">
        <v>0</v>
      </c>
      <c r="G703" s="259">
        <v>0</v>
      </c>
      <c r="H703" s="259">
        <v>0</v>
      </c>
      <c r="I703" s="259">
        <v>0</v>
      </c>
      <c r="J703" s="259">
        <v>0</v>
      </c>
      <c r="K703" s="259">
        <v>0</v>
      </c>
      <c r="L703" s="259">
        <v>0</v>
      </c>
      <c r="M703" s="259">
        <v>0</v>
      </c>
      <c r="N703" s="259">
        <v>0</v>
      </c>
    </row>
    <row r="704" spans="1:14" s="219" customFormat="1" ht="9" customHeight="1">
      <c r="A704" s="220" t="s">
        <v>55</v>
      </c>
      <c r="B704" s="249">
        <f t="shared" si="41"/>
        <v>1</v>
      </c>
      <c r="C704" s="249"/>
      <c r="D704" s="259">
        <v>0</v>
      </c>
      <c r="E704" s="259">
        <v>1</v>
      </c>
      <c r="F704" s="259">
        <v>0</v>
      </c>
      <c r="G704" s="259">
        <v>0</v>
      </c>
      <c r="H704" s="259">
        <v>0</v>
      </c>
      <c r="I704" s="259">
        <v>0</v>
      </c>
      <c r="J704" s="259">
        <v>0</v>
      </c>
      <c r="K704" s="259">
        <v>0</v>
      </c>
      <c r="L704" s="259">
        <v>0</v>
      </c>
      <c r="M704" s="259">
        <v>0</v>
      </c>
      <c r="N704" s="259">
        <v>2</v>
      </c>
    </row>
    <row r="705" spans="1:14" s="219" customFormat="1" ht="9" customHeight="1">
      <c r="A705" s="220" t="s">
        <v>56</v>
      </c>
      <c r="B705" s="249">
        <f t="shared" si="41"/>
        <v>0</v>
      </c>
      <c r="C705" s="249"/>
      <c r="D705" s="259">
        <v>0</v>
      </c>
      <c r="E705" s="259">
        <v>0</v>
      </c>
      <c r="F705" s="259">
        <v>0</v>
      </c>
      <c r="G705" s="259">
        <v>0</v>
      </c>
      <c r="H705" s="259">
        <v>0</v>
      </c>
      <c r="I705" s="259">
        <v>0</v>
      </c>
      <c r="J705" s="259">
        <v>0</v>
      </c>
      <c r="K705" s="259">
        <v>0</v>
      </c>
      <c r="L705" s="259">
        <v>0</v>
      </c>
      <c r="M705" s="259">
        <v>0</v>
      </c>
      <c r="N705" s="259">
        <v>0</v>
      </c>
    </row>
    <row r="706" spans="1:14" s="219" customFormat="1" ht="9" customHeight="1">
      <c r="A706" s="225" t="s">
        <v>57</v>
      </c>
      <c r="B706" s="248">
        <f t="shared" si="41"/>
        <v>0</v>
      </c>
      <c r="C706" s="248"/>
      <c r="D706" s="280">
        <v>0</v>
      </c>
      <c r="E706" s="280">
        <v>0</v>
      </c>
      <c r="F706" s="280">
        <v>0</v>
      </c>
      <c r="G706" s="280">
        <v>0</v>
      </c>
      <c r="H706" s="280">
        <v>0</v>
      </c>
      <c r="I706" s="280">
        <v>0</v>
      </c>
      <c r="J706" s="280">
        <v>0</v>
      </c>
      <c r="K706" s="280">
        <v>0</v>
      </c>
      <c r="L706" s="280">
        <v>0</v>
      </c>
      <c r="M706" s="280">
        <v>0</v>
      </c>
      <c r="N706" s="280">
        <v>0</v>
      </c>
    </row>
    <row r="707" spans="1:14" s="219" customFormat="1" ht="9" customHeight="1">
      <c r="A707" s="220" t="s">
        <v>58</v>
      </c>
      <c r="B707" s="249">
        <f t="shared" si="41"/>
        <v>2</v>
      </c>
      <c r="C707" s="249"/>
      <c r="D707" s="259">
        <v>0</v>
      </c>
      <c r="E707" s="259">
        <v>0</v>
      </c>
      <c r="F707" s="259">
        <v>0</v>
      </c>
      <c r="G707" s="259">
        <v>1</v>
      </c>
      <c r="H707" s="259">
        <v>0</v>
      </c>
      <c r="I707" s="259">
        <v>0</v>
      </c>
      <c r="J707" s="259">
        <v>0</v>
      </c>
      <c r="K707" s="259">
        <v>0</v>
      </c>
      <c r="L707" s="259">
        <v>1</v>
      </c>
      <c r="M707" s="259">
        <v>0</v>
      </c>
      <c r="N707" s="259">
        <v>62</v>
      </c>
    </row>
    <row r="708" spans="1:14" s="219" customFormat="1" ht="9" customHeight="1">
      <c r="A708" s="220" t="s">
        <v>59</v>
      </c>
      <c r="B708" s="249">
        <f t="shared" si="41"/>
        <v>0</v>
      </c>
      <c r="C708" s="249"/>
      <c r="D708" s="259">
        <v>0</v>
      </c>
      <c r="E708" s="259">
        <v>0</v>
      </c>
      <c r="F708" s="259">
        <v>0</v>
      </c>
      <c r="G708" s="259">
        <v>0</v>
      </c>
      <c r="H708" s="259">
        <v>0</v>
      </c>
      <c r="I708" s="259">
        <v>0</v>
      </c>
      <c r="J708" s="259">
        <v>0</v>
      </c>
      <c r="K708" s="259">
        <v>0</v>
      </c>
      <c r="L708" s="259">
        <v>0</v>
      </c>
      <c r="M708" s="259">
        <v>0</v>
      </c>
      <c r="N708" s="259">
        <v>0</v>
      </c>
    </row>
    <row r="709" spans="1:14" s="219" customFormat="1" ht="9" customHeight="1">
      <c r="A709" s="220" t="s">
        <v>60</v>
      </c>
      <c r="B709" s="249">
        <f t="shared" si="41"/>
        <v>0</v>
      </c>
      <c r="C709" s="249"/>
      <c r="D709" s="259">
        <v>0</v>
      </c>
      <c r="E709" s="259">
        <v>0</v>
      </c>
      <c r="F709" s="259">
        <v>0</v>
      </c>
      <c r="G709" s="259">
        <v>0</v>
      </c>
      <c r="H709" s="259">
        <v>0</v>
      </c>
      <c r="I709" s="259">
        <v>0</v>
      </c>
      <c r="J709" s="259">
        <v>0</v>
      </c>
      <c r="K709" s="259">
        <v>0</v>
      </c>
      <c r="L709" s="259">
        <v>0</v>
      </c>
      <c r="M709" s="259">
        <v>0</v>
      </c>
      <c r="N709" s="259">
        <v>0</v>
      </c>
    </row>
    <row r="710" spans="1:14" s="219" customFormat="1" ht="9" customHeight="1">
      <c r="A710" s="225" t="s">
        <v>61</v>
      </c>
      <c r="B710" s="248">
        <f t="shared" si="41"/>
        <v>3</v>
      </c>
      <c r="C710" s="248"/>
      <c r="D710" s="260">
        <v>0</v>
      </c>
      <c r="E710" s="260">
        <v>0</v>
      </c>
      <c r="F710" s="260">
        <v>0</v>
      </c>
      <c r="G710" s="260">
        <v>0</v>
      </c>
      <c r="H710" s="260">
        <v>0</v>
      </c>
      <c r="I710" s="260">
        <v>0</v>
      </c>
      <c r="J710" s="260">
        <v>3</v>
      </c>
      <c r="K710" s="260">
        <v>0</v>
      </c>
      <c r="L710" s="260">
        <v>0</v>
      </c>
      <c r="M710" s="260">
        <v>0</v>
      </c>
      <c r="N710" s="260">
        <v>82</v>
      </c>
    </row>
    <row r="711" spans="1:14" s="219" customFormat="1" ht="9" customHeight="1">
      <c r="A711" s="220" t="s">
        <v>62</v>
      </c>
      <c r="B711" s="249">
        <f t="shared" si="41"/>
        <v>0</v>
      </c>
      <c r="C711" s="249"/>
      <c r="D711" s="259">
        <v>0</v>
      </c>
      <c r="E711" s="259">
        <v>0</v>
      </c>
      <c r="F711" s="259">
        <v>0</v>
      </c>
      <c r="G711" s="259">
        <v>0</v>
      </c>
      <c r="H711" s="259">
        <v>0</v>
      </c>
      <c r="I711" s="259">
        <v>0</v>
      </c>
      <c r="J711" s="259">
        <v>0</v>
      </c>
      <c r="K711" s="259">
        <v>0</v>
      </c>
      <c r="L711" s="259">
        <v>0</v>
      </c>
      <c r="M711" s="259">
        <v>0</v>
      </c>
      <c r="N711" s="259">
        <v>0</v>
      </c>
    </row>
    <row r="712" spans="1:14" s="219" customFormat="1" ht="9" customHeight="1">
      <c r="A712" s="220" t="s">
        <v>63</v>
      </c>
      <c r="B712" s="249">
        <f t="shared" si="41"/>
        <v>17</v>
      </c>
      <c r="C712" s="249"/>
      <c r="D712" s="259">
        <v>0</v>
      </c>
      <c r="E712" s="259">
        <v>0</v>
      </c>
      <c r="F712" s="259">
        <v>0</v>
      </c>
      <c r="G712" s="259">
        <v>0</v>
      </c>
      <c r="H712" s="259">
        <v>0</v>
      </c>
      <c r="I712" s="259">
        <v>0</v>
      </c>
      <c r="J712" s="259">
        <v>0</v>
      </c>
      <c r="K712" s="259">
        <v>0</v>
      </c>
      <c r="L712" s="259">
        <v>0</v>
      </c>
      <c r="M712" s="259">
        <v>17</v>
      </c>
      <c r="N712" s="259">
        <v>37255</v>
      </c>
    </row>
    <row r="713" spans="1:14" s="219" customFormat="1" ht="9" customHeight="1">
      <c r="A713" s="220" t="s">
        <v>64</v>
      </c>
      <c r="B713" s="249">
        <f t="shared" si="41"/>
        <v>0</v>
      </c>
      <c r="C713" s="249"/>
      <c r="D713" s="259">
        <v>0</v>
      </c>
      <c r="E713" s="259">
        <v>0</v>
      </c>
      <c r="F713" s="259">
        <v>0</v>
      </c>
      <c r="G713" s="259">
        <v>0</v>
      </c>
      <c r="H713" s="259">
        <v>0</v>
      </c>
      <c r="I713" s="259">
        <v>0</v>
      </c>
      <c r="J713" s="259">
        <v>0</v>
      </c>
      <c r="K713" s="259">
        <v>0</v>
      </c>
      <c r="L713" s="259">
        <v>0</v>
      </c>
      <c r="M713" s="259">
        <v>0</v>
      </c>
      <c r="N713" s="259">
        <v>0</v>
      </c>
    </row>
    <row r="714" spans="1:14" s="219" customFormat="1" ht="9" customHeight="1">
      <c r="A714" s="225" t="s">
        <v>65</v>
      </c>
      <c r="B714" s="248">
        <f t="shared" si="41"/>
        <v>6</v>
      </c>
      <c r="C714" s="248"/>
      <c r="D714" s="260">
        <v>0</v>
      </c>
      <c r="E714" s="260">
        <v>0</v>
      </c>
      <c r="F714" s="260">
        <v>1</v>
      </c>
      <c r="G714" s="260">
        <v>1</v>
      </c>
      <c r="H714" s="260">
        <v>1</v>
      </c>
      <c r="I714" s="260">
        <v>0</v>
      </c>
      <c r="J714" s="260">
        <v>0</v>
      </c>
      <c r="K714" s="260">
        <v>2</v>
      </c>
      <c r="L714" s="260">
        <v>0</v>
      </c>
      <c r="M714" s="260">
        <v>1</v>
      </c>
      <c r="N714" s="260">
        <v>224</v>
      </c>
    </row>
    <row r="715" spans="1:14" s="219" customFormat="1" ht="9" customHeight="1">
      <c r="A715" s="220" t="s">
        <v>66</v>
      </c>
      <c r="B715" s="249">
        <f t="shared" si="41"/>
        <v>1</v>
      </c>
      <c r="C715" s="249"/>
      <c r="D715" s="279">
        <v>1</v>
      </c>
      <c r="E715" s="279">
        <v>0</v>
      </c>
      <c r="F715" s="279">
        <v>0</v>
      </c>
      <c r="G715" s="279">
        <v>0</v>
      </c>
      <c r="H715" s="279">
        <v>0</v>
      </c>
      <c r="I715" s="279">
        <v>0</v>
      </c>
      <c r="J715" s="279">
        <v>0</v>
      </c>
      <c r="K715" s="279">
        <v>0</v>
      </c>
      <c r="L715" s="279">
        <v>0</v>
      </c>
      <c r="M715" s="279">
        <v>0</v>
      </c>
      <c r="N715" s="279">
        <v>1</v>
      </c>
    </row>
    <row r="716" spans="1:14" s="219" customFormat="1" ht="9" customHeight="1">
      <c r="A716" s="220" t="s">
        <v>67</v>
      </c>
      <c r="B716" s="249">
        <f t="shared" si="41"/>
        <v>0</v>
      </c>
      <c r="C716" s="249"/>
      <c r="D716" s="279">
        <v>0</v>
      </c>
      <c r="E716" s="279">
        <v>0</v>
      </c>
      <c r="F716" s="279">
        <v>0</v>
      </c>
      <c r="G716" s="279">
        <v>0</v>
      </c>
      <c r="H716" s="279">
        <v>0</v>
      </c>
      <c r="I716" s="279">
        <v>0</v>
      </c>
      <c r="J716" s="279">
        <v>0</v>
      </c>
      <c r="K716" s="279">
        <v>0</v>
      </c>
      <c r="L716" s="279">
        <v>0</v>
      </c>
      <c r="M716" s="279">
        <v>0</v>
      </c>
      <c r="N716" s="279">
        <v>0</v>
      </c>
    </row>
    <row r="717" spans="1:14" s="219" customFormat="1" ht="9" customHeight="1">
      <c r="A717" s="391" t="s">
        <v>68</v>
      </c>
      <c r="B717" s="249">
        <f t="shared" si="41"/>
        <v>0</v>
      </c>
      <c r="C717" s="249"/>
      <c r="D717" s="279">
        <v>0</v>
      </c>
      <c r="E717" s="279">
        <v>0</v>
      </c>
      <c r="F717" s="279">
        <v>0</v>
      </c>
      <c r="G717" s="279">
        <v>0</v>
      </c>
      <c r="H717" s="279">
        <v>0</v>
      </c>
      <c r="I717" s="279">
        <v>0</v>
      </c>
      <c r="J717" s="279">
        <v>0</v>
      </c>
      <c r="K717" s="279">
        <v>0</v>
      </c>
      <c r="L717" s="279">
        <v>0</v>
      </c>
      <c r="M717" s="279">
        <v>0</v>
      </c>
      <c r="N717" s="279">
        <v>0</v>
      </c>
    </row>
    <row r="718" spans="1:14" s="219" customFormat="1" ht="9" customHeight="1">
      <c r="A718" s="225" t="s">
        <v>69</v>
      </c>
      <c r="B718" s="248">
        <f t="shared" si="41"/>
        <v>0</v>
      </c>
      <c r="C718" s="248"/>
      <c r="D718" s="260">
        <v>0</v>
      </c>
      <c r="E718" s="260">
        <v>0</v>
      </c>
      <c r="F718" s="260">
        <v>0</v>
      </c>
      <c r="G718" s="260">
        <v>0</v>
      </c>
      <c r="H718" s="260">
        <v>0</v>
      </c>
      <c r="I718" s="260">
        <v>0</v>
      </c>
      <c r="J718" s="260">
        <v>0</v>
      </c>
      <c r="K718" s="260">
        <v>0</v>
      </c>
      <c r="L718" s="260">
        <v>0</v>
      </c>
      <c r="M718" s="260">
        <v>0</v>
      </c>
      <c r="N718" s="260">
        <v>0</v>
      </c>
    </row>
    <row r="719" spans="1:14" s="219" customFormat="1" ht="9" customHeight="1">
      <c r="A719" s="220" t="s">
        <v>70</v>
      </c>
      <c r="B719" s="249">
        <f t="shared" si="41"/>
        <v>0</v>
      </c>
      <c r="C719" s="249"/>
      <c r="D719" s="279">
        <v>0</v>
      </c>
      <c r="E719" s="279">
        <v>0</v>
      </c>
      <c r="F719" s="279">
        <v>0</v>
      </c>
      <c r="G719" s="279">
        <v>0</v>
      </c>
      <c r="H719" s="279">
        <v>0</v>
      </c>
      <c r="I719" s="279">
        <v>0</v>
      </c>
      <c r="J719" s="279">
        <v>0</v>
      </c>
      <c r="K719" s="279">
        <v>0</v>
      </c>
      <c r="L719" s="279">
        <v>0</v>
      </c>
      <c r="M719" s="279">
        <v>0</v>
      </c>
      <c r="N719" s="279">
        <v>0</v>
      </c>
    </row>
    <row r="720" spans="1:14" s="219" customFormat="1" ht="9" customHeight="1">
      <c r="A720" s="220" t="s">
        <v>71</v>
      </c>
      <c r="B720" s="249">
        <f t="shared" si="41"/>
        <v>1</v>
      </c>
      <c r="C720" s="249"/>
      <c r="D720" s="279">
        <v>0</v>
      </c>
      <c r="E720" s="279">
        <v>0</v>
      </c>
      <c r="F720" s="279">
        <v>0</v>
      </c>
      <c r="G720" s="279">
        <v>1</v>
      </c>
      <c r="H720" s="279">
        <v>0</v>
      </c>
      <c r="I720" s="279">
        <v>0</v>
      </c>
      <c r="J720" s="279">
        <v>0</v>
      </c>
      <c r="K720" s="279">
        <v>0</v>
      </c>
      <c r="L720" s="279">
        <v>0</v>
      </c>
      <c r="M720" s="279">
        <v>0</v>
      </c>
      <c r="N720" s="279">
        <v>6</v>
      </c>
    </row>
    <row r="721" spans="1:14" s="219" customFormat="1" ht="9" customHeight="1">
      <c r="A721" s="220" t="s">
        <v>72</v>
      </c>
      <c r="B721" s="249">
        <f t="shared" si="41"/>
        <v>0</v>
      </c>
      <c r="C721" s="249"/>
      <c r="D721" s="279">
        <v>0</v>
      </c>
      <c r="E721" s="279">
        <v>0</v>
      </c>
      <c r="F721" s="279">
        <v>0</v>
      </c>
      <c r="G721" s="279">
        <v>0</v>
      </c>
      <c r="H721" s="279">
        <v>0</v>
      </c>
      <c r="I721" s="279">
        <v>0</v>
      </c>
      <c r="J721" s="279">
        <v>0</v>
      </c>
      <c r="K721" s="279">
        <v>0</v>
      </c>
      <c r="L721" s="279">
        <v>0</v>
      </c>
      <c r="M721" s="279">
        <v>0</v>
      </c>
      <c r="N721" s="279">
        <v>0</v>
      </c>
    </row>
    <row r="722" spans="1:14" s="219" customFormat="1" ht="9" customHeight="1">
      <c r="A722" s="225" t="s">
        <v>73</v>
      </c>
      <c r="B722" s="248">
        <f t="shared" si="41"/>
        <v>0</v>
      </c>
      <c r="C722" s="248"/>
      <c r="D722" s="280">
        <v>0</v>
      </c>
      <c r="E722" s="280">
        <v>0</v>
      </c>
      <c r="F722" s="280">
        <v>0</v>
      </c>
      <c r="G722" s="280">
        <v>0</v>
      </c>
      <c r="H722" s="280">
        <v>0</v>
      </c>
      <c r="I722" s="280">
        <v>0</v>
      </c>
      <c r="J722" s="280">
        <v>0</v>
      </c>
      <c r="K722" s="280">
        <v>0</v>
      </c>
      <c r="L722" s="280">
        <v>0</v>
      </c>
      <c r="M722" s="280">
        <v>0</v>
      </c>
      <c r="N722" s="280">
        <v>0</v>
      </c>
    </row>
    <row r="723" spans="1:14" s="219" customFormat="1" ht="9" customHeight="1">
      <c r="A723" s="220" t="s">
        <v>74</v>
      </c>
      <c r="B723" s="249">
        <f t="shared" si="41"/>
        <v>0</v>
      </c>
      <c r="C723" s="249"/>
      <c r="D723" s="259">
        <v>0</v>
      </c>
      <c r="E723" s="259">
        <v>0</v>
      </c>
      <c r="F723" s="259">
        <v>0</v>
      </c>
      <c r="G723" s="259">
        <v>0</v>
      </c>
      <c r="H723" s="259">
        <v>0</v>
      </c>
      <c r="I723" s="259">
        <v>0</v>
      </c>
      <c r="J723" s="259">
        <v>0</v>
      </c>
      <c r="K723" s="259">
        <v>0</v>
      </c>
      <c r="L723" s="259">
        <v>0</v>
      </c>
      <c r="M723" s="259">
        <v>0</v>
      </c>
      <c r="N723" s="259">
        <v>0</v>
      </c>
    </row>
    <row r="724" spans="1:14" s="219" customFormat="1" ht="9" customHeight="1">
      <c r="A724" s="220" t="s">
        <v>75</v>
      </c>
      <c r="B724" s="249">
        <f t="shared" si="41"/>
        <v>4</v>
      </c>
      <c r="C724" s="249"/>
      <c r="D724" s="259">
        <v>0</v>
      </c>
      <c r="E724" s="259">
        <v>0</v>
      </c>
      <c r="F724" s="259">
        <v>0</v>
      </c>
      <c r="G724" s="259">
        <v>0</v>
      </c>
      <c r="H724" s="259">
        <v>1</v>
      </c>
      <c r="I724" s="259">
        <v>2</v>
      </c>
      <c r="J724" s="259">
        <v>0</v>
      </c>
      <c r="K724" s="259">
        <v>0</v>
      </c>
      <c r="L724" s="259">
        <v>1</v>
      </c>
      <c r="M724" s="259">
        <v>0</v>
      </c>
      <c r="N724" s="259">
        <v>104</v>
      </c>
    </row>
    <row r="725" spans="1:14" s="219" customFormat="1" ht="9" customHeight="1">
      <c r="A725" s="220" t="s">
        <v>76</v>
      </c>
      <c r="B725" s="249">
        <f t="shared" si="41"/>
        <v>0</v>
      </c>
      <c r="C725" s="249"/>
      <c r="D725" s="279">
        <v>0</v>
      </c>
      <c r="E725" s="279">
        <v>0</v>
      </c>
      <c r="F725" s="279">
        <v>0</v>
      </c>
      <c r="G725" s="279">
        <v>0</v>
      </c>
      <c r="H725" s="279">
        <v>0</v>
      </c>
      <c r="I725" s="279">
        <v>0</v>
      </c>
      <c r="J725" s="279">
        <v>0</v>
      </c>
      <c r="K725" s="279">
        <v>0</v>
      </c>
      <c r="L725" s="279">
        <v>0</v>
      </c>
      <c r="M725" s="279">
        <v>0</v>
      </c>
      <c r="N725" s="279">
        <v>0</v>
      </c>
    </row>
    <row r="726" spans="1:14" s="219" customFormat="1" ht="9" customHeight="1">
      <c r="A726" s="225" t="s">
        <v>77</v>
      </c>
      <c r="B726" s="248">
        <f t="shared" si="41"/>
        <v>0</v>
      </c>
      <c r="C726" s="248"/>
      <c r="D726" s="280">
        <v>0</v>
      </c>
      <c r="E726" s="280">
        <v>0</v>
      </c>
      <c r="F726" s="280">
        <v>0</v>
      </c>
      <c r="G726" s="280">
        <v>0</v>
      </c>
      <c r="H726" s="280">
        <v>0</v>
      </c>
      <c r="I726" s="280">
        <v>0</v>
      </c>
      <c r="J726" s="280">
        <v>0</v>
      </c>
      <c r="K726" s="280">
        <v>0</v>
      </c>
      <c r="L726" s="280">
        <v>0</v>
      </c>
      <c r="M726" s="280">
        <v>0</v>
      </c>
      <c r="N726" s="280">
        <v>0</v>
      </c>
    </row>
    <row r="727" spans="1:14" s="219" customFormat="1" ht="9" customHeight="1">
      <c r="A727" s="220" t="s">
        <v>78</v>
      </c>
      <c r="B727" s="249">
        <f t="shared" si="41"/>
        <v>1</v>
      </c>
      <c r="C727" s="249"/>
      <c r="D727" s="279">
        <v>0</v>
      </c>
      <c r="E727" s="279">
        <v>0</v>
      </c>
      <c r="F727" s="279">
        <v>0</v>
      </c>
      <c r="G727" s="279">
        <v>0</v>
      </c>
      <c r="H727" s="279">
        <v>0</v>
      </c>
      <c r="I727" s="279">
        <v>0</v>
      </c>
      <c r="J727" s="279">
        <v>0</v>
      </c>
      <c r="K727" s="279">
        <v>0</v>
      </c>
      <c r="L727" s="279">
        <v>1</v>
      </c>
      <c r="M727" s="279">
        <v>0</v>
      </c>
      <c r="N727" s="279">
        <v>91</v>
      </c>
    </row>
    <row r="728" spans="1:14" s="219" customFormat="1" ht="9" customHeight="1">
      <c r="A728" s="220" t="s">
        <v>79</v>
      </c>
      <c r="B728" s="249">
        <f t="shared" si="41"/>
        <v>0</v>
      </c>
      <c r="C728" s="249"/>
      <c r="D728" s="279">
        <v>0</v>
      </c>
      <c r="E728" s="279">
        <v>0</v>
      </c>
      <c r="F728" s="279">
        <v>0</v>
      </c>
      <c r="G728" s="279">
        <v>0</v>
      </c>
      <c r="H728" s="279">
        <v>0</v>
      </c>
      <c r="I728" s="279">
        <v>0</v>
      </c>
      <c r="J728" s="279">
        <v>0</v>
      </c>
      <c r="K728" s="279">
        <v>0</v>
      </c>
      <c r="L728" s="279">
        <v>0</v>
      </c>
      <c r="M728" s="279">
        <v>0</v>
      </c>
      <c r="N728" s="279">
        <v>0</v>
      </c>
    </row>
    <row r="729" spans="1:14" s="219" customFormat="1" ht="9" customHeight="1">
      <c r="A729" s="220" t="s">
        <v>80</v>
      </c>
      <c r="B729" s="249">
        <f t="shared" si="41"/>
        <v>0</v>
      </c>
      <c r="C729" s="249"/>
      <c r="D729" s="279">
        <v>0</v>
      </c>
      <c r="E729" s="279">
        <v>0</v>
      </c>
      <c r="F729" s="279">
        <v>0</v>
      </c>
      <c r="G729" s="279">
        <v>0</v>
      </c>
      <c r="H729" s="279">
        <v>0</v>
      </c>
      <c r="I729" s="279">
        <v>0</v>
      </c>
      <c r="J729" s="279">
        <v>0</v>
      </c>
      <c r="K729" s="279">
        <v>0</v>
      </c>
      <c r="L729" s="279">
        <v>0</v>
      </c>
      <c r="M729" s="279">
        <v>0</v>
      </c>
      <c r="N729" s="279">
        <v>0</v>
      </c>
    </row>
    <row r="730" spans="1:14" s="219" customFormat="1" ht="9" customHeight="1">
      <c r="A730" s="225" t="s">
        <v>81</v>
      </c>
      <c r="B730" s="248">
        <f t="shared" si="41"/>
        <v>2</v>
      </c>
      <c r="C730" s="248"/>
      <c r="D730" s="280">
        <v>1</v>
      </c>
      <c r="E730" s="280">
        <v>0</v>
      </c>
      <c r="F730" s="280">
        <v>1</v>
      </c>
      <c r="G730" s="280">
        <v>0</v>
      </c>
      <c r="H730" s="280">
        <v>0</v>
      </c>
      <c r="I730" s="280">
        <v>0</v>
      </c>
      <c r="J730" s="280">
        <v>0</v>
      </c>
      <c r="K730" s="280">
        <v>0</v>
      </c>
      <c r="L730" s="280">
        <v>0</v>
      </c>
      <c r="M730" s="280">
        <v>0</v>
      </c>
      <c r="N730" s="280">
        <v>4</v>
      </c>
    </row>
    <row r="731" spans="1:14" s="219" customFormat="1" ht="9" customHeight="1">
      <c r="A731" s="253"/>
      <c r="B731" s="258"/>
      <c r="C731" s="258"/>
      <c r="D731" s="258"/>
      <c r="E731" s="258"/>
      <c r="F731" s="258"/>
      <c r="G731" s="258"/>
      <c r="H731" s="258"/>
      <c r="I731" s="258"/>
      <c r="J731" s="258"/>
      <c r="K731" s="258"/>
      <c r="L731" s="258"/>
      <c r="M731" s="258"/>
      <c r="N731" s="393"/>
    </row>
    <row r="732" spans="1:14" s="219" customFormat="1" ht="9" customHeight="1">
      <c r="A732" s="218">
        <v>2015</v>
      </c>
      <c r="N732" s="249"/>
    </row>
    <row r="733" spans="1:14" s="219" customFormat="1" ht="9" customHeight="1">
      <c r="A733" s="222" t="s">
        <v>102</v>
      </c>
      <c r="B733" s="278">
        <f>SUM(B735:B766)</f>
        <v>63</v>
      </c>
      <c r="C733" s="249"/>
      <c r="D733" s="278">
        <f t="shared" ref="D733:N733" si="42">SUM(D735:D766)</f>
        <v>7</v>
      </c>
      <c r="E733" s="278">
        <f t="shared" si="42"/>
        <v>3</v>
      </c>
      <c r="F733" s="278">
        <f t="shared" si="42"/>
        <v>4</v>
      </c>
      <c r="G733" s="278">
        <f t="shared" si="42"/>
        <v>7</v>
      </c>
      <c r="H733" s="278">
        <f t="shared" si="42"/>
        <v>0</v>
      </c>
      <c r="I733" s="278">
        <f t="shared" si="42"/>
        <v>3</v>
      </c>
      <c r="J733" s="278">
        <f t="shared" si="42"/>
        <v>2</v>
      </c>
      <c r="K733" s="278">
        <f t="shared" si="42"/>
        <v>3</v>
      </c>
      <c r="L733" s="278">
        <f t="shared" si="42"/>
        <v>6</v>
      </c>
      <c r="M733" s="278">
        <f t="shared" si="42"/>
        <v>28</v>
      </c>
      <c r="N733" s="278">
        <f t="shared" si="42"/>
        <v>75080</v>
      </c>
    </row>
    <row r="734" spans="1:14" s="219" customFormat="1" ht="3.95" customHeight="1">
      <c r="A734" s="222"/>
      <c r="B734" s="278"/>
      <c r="C734" s="249"/>
      <c r="D734" s="278"/>
      <c r="E734" s="278"/>
      <c r="F734" s="278"/>
      <c r="G734" s="278"/>
      <c r="H734" s="278"/>
      <c r="I734" s="278"/>
      <c r="J734" s="278"/>
      <c r="K734" s="278"/>
      <c r="L734" s="278"/>
      <c r="M734" s="278"/>
      <c r="N734" s="278"/>
    </row>
    <row r="735" spans="1:14" s="219" customFormat="1" ht="9" customHeight="1">
      <c r="A735" s="220" t="s">
        <v>50</v>
      </c>
      <c r="B735" s="249">
        <f t="shared" ref="B735:B766" si="43">SUM(D735:M735)</f>
        <v>0</v>
      </c>
      <c r="C735" s="249"/>
      <c r="D735" s="249">
        <v>0</v>
      </c>
      <c r="E735" s="249">
        <v>0</v>
      </c>
      <c r="F735" s="249">
        <v>0</v>
      </c>
      <c r="G735" s="249">
        <v>0</v>
      </c>
      <c r="H735" s="249">
        <v>0</v>
      </c>
      <c r="I735" s="249">
        <v>0</v>
      </c>
      <c r="J735" s="249">
        <v>0</v>
      </c>
      <c r="K735" s="249">
        <v>0</v>
      </c>
      <c r="L735" s="249">
        <v>0</v>
      </c>
      <c r="M735" s="249">
        <v>0</v>
      </c>
      <c r="N735" s="249">
        <v>0</v>
      </c>
    </row>
    <row r="736" spans="1:14" s="219" customFormat="1" ht="9" customHeight="1">
      <c r="A736" s="220" t="s">
        <v>51</v>
      </c>
      <c r="B736" s="249">
        <f t="shared" si="43"/>
        <v>1</v>
      </c>
      <c r="C736" s="249"/>
      <c r="D736" s="259">
        <v>0</v>
      </c>
      <c r="E736" s="259">
        <v>0</v>
      </c>
      <c r="F736" s="259">
        <v>1</v>
      </c>
      <c r="G736" s="259">
        <v>0</v>
      </c>
      <c r="H736" s="249">
        <v>0</v>
      </c>
      <c r="I736" s="259">
        <v>0</v>
      </c>
      <c r="J736" s="259">
        <v>0</v>
      </c>
      <c r="K736" s="259">
        <v>0</v>
      </c>
      <c r="L736" s="259">
        <v>0</v>
      </c>
      <c r="M736" s="259">
        <v>0</v>
      </c>
      <c r="N736" s="259">
        <v>3</v>
      </c>
    </row>
    <row r="737" spans="1:14" s="219" customFormat="1" ht="9" customHeight="1">
      <c r="A737" s="220" t="s">
        <v>52</v>
      </c>
      <c r="B737" s="249">
        <f t="shared" si="43"/>
        <v>1</v>
      </c>
      <c r="C737" s="249"/>
      <c r="D737" s="259">
        <v>0</v>
      </c>
      <c r="E737" s="259">
        <v>0</v>
      </c>
      <c r="F737" s="259">
        <v>1</v>
      </c>
      <c r="G737" s="259">
        <v>0</v>
      </c>
      <c r="H737" s="249">
        <v>0</v>
      </c>
      <c r="I737" s="259">
        <v>0</v>
      </c>
      <c r="J737" s="259">
        <v>0</v>
      </c>
      <c r="K737" s="259">
        <v>0</v>
      </c>
      <c r="L737" s="259">
        <v>0</v>
      </c>
      <c r="M737" s="259">
        <v>0</v>
      </c>
      <c r="N737" s="259">
        <v>5</v>
      </c>
    </row>
    <row r="738" spans="1:14" s="219" customFormat="1" ht="9" customHeight="1">
      <c r="A738" s="225" t="s">
        <v>53</v>
      </c>
      <c r="B738" s="248">
        <f t="shared" si="43"/>
        <v>1</v>
      </c>
      <c r="C738" s="248"/>
      <c r="D738" s="280">
        <v>0</v>
      </c>
      <c r="E738" s="280">
        <v>0</v>
      </c>
      <c r="F738" s="280">
        <v>0</v>
      </c>
      <c r="G738" s="280">
        <v>0</v>
      </c>
      <c r="H738" s="280">
        <v>0</v>
      </c>
      <c r="I738" s="280">
        <v>1</v>
      </c>
      <c r="J738" s="280">
        <v>0</v>
      </c>
      <c r="K738" s="280">
        <v>0</v>
      </c>
      <c r="L738" s="280">
        <v>0</v>
      </c>
      <c r="M738" s="280">
        <v>0</v>
      </c>
      <c r="N738" s="280">
        <v>19</v>
      </c>
    </row>
    <row r="739" spans="1:14" s="219" customFormat="1" ht="9" customHeight="1">
      <c r="A739" s="220" t="s">
        <v>54</v>
      </c>
      <c r="B739" s="249">
        <f t="shared" si="43"/>
        <v>0</v>
      </c>
      <c r="C739" s="249"/>
      <c r="D739" s="259">
        <v>0</v>
      </c>
      <c r="E739" s="259">
        <v>0</v>
      </c>
      <c r="F739" s="259">
        <v>0</v>
      </c>
      <c r="G739" s="259">
        <v>0</v>
      </c>
      <c r="H739" s="259">
        <v>0</v>
      </c>
      <c r="I739" s="259">
        <v>0</v>
      </c>
      <c r="J739" s="259">
        <v>0</v>
      </c>
      <c r="K739" s="259">
        <v>0</v>
      </c>
      <c r="L739" s="259">
        <v>0</v>
      </c>
      <c r="M739" s="259">
        <v>0</v>
      </c>
      <c r="N739" s="259">
        <v>0</v>
      </c>
    </row>
    <row r="740" spans="1:14" s="219" customFormat="1" ht="9" customHeight="1">
      <c r="A740" s="220" t="s">
        <v>55</v>
      </c>
      <c r="B740" s="249">
        <f t="shared" si="43"/>
        <v>0</v>
      </c>
      <c r="C740" s="249"/>
      <c r="D740" s="259">
        <v>0</v>
      </c>
      <c r="E740" s="259">
        <v>0</v>
      </c>
      <c r="F740" s="259">
        <v>0</v>
      </c>
      <c r="G740" s="259">
        <v>0</v>
      </c>
      <c r="H740" s="259">
        <v>0</v>
      </c>
      <c r="I740" s="259">
        <v>0</v>
      </c>
      <c r="J740" s="259">
        <v>0</v>
      </c>
      <c r="K740" s="259">
        <v>0</v>
      </c>
      <c r="L740" s="259">
        <v>0</v>
      </c>
      <c r="M740" s="259">
        <v>0</v>
      </c>
      <c r="N740" s="259">
        <v>0</v>
      </c>
    </row>
    <row r="741" spans="1:14" s="219" customFormat="1" ht="9" customHeight="1">
      <c r="A741" s="220" t="s">
        <v>56</v>
      </c>
      <c r="B741" s="249">
        <f t="shared" si="43"/>
        <v>0</v>
      </c>
      <c r="C741" s="249"/>
      <c r="D741" s="259">
        <v>0</v>
      </c>
      <c r="E741" s="259">
        <v>0</v>
      </c>
      <c r="F741" s="259">
        <v>0</v>
      </c>
      <c r="G741" s="259">
        <v>0</v>
      </c>
      <c r="H741" s="259">
        <v>0</v>
      </c>
      <c r="I741" s="259">
        <v>0</v>
      </c>
      <c r="J741" s="259">
        <v>0</v>
      </c>
      <c r="K741" s="259">
        <v>0</v>
      </c>
      <c r="L741" s="259">
        <v>0</v>
      </c>
      <c r="M741" s="259">
        <v>0</v>
      </c>
      <c r="N741" s="259">
        <v>0</v>
      </c>
    </row>
    <row r="742" spans="1:14" s="219" customFormat="1" ht="9" customHeight="1">
      <c r="A742" s="225" t="s">
        <v>57</v>
      </c>
      <c r="B742" s="248">
        <f t="shared" si="43"/>
        <v>0</v>
      </c>
      <c r="C742" s="248"/>
      <c r="D742" s="280">
        <v>0</v>
      </c>
      <c r="E742" s="280">
        <v>0</v>
      </c>
      <c r="F742" s="280">
        <v>0</v>
      </c>
      <c r="G742" s="280">
        <v>0</v>
      </c>
      <c r="H742" s="280">
        <v>0</v>
      </c>
      <c r="I742" s="280">
        <v>0</v>
      </c>
      <c r="J742" s="280">
        <v>0</v>
      </c>
      <c r="K742" s="280">
        <v>0</v>
      </c>
      <c r="L742" s="280">
        <v>0</v>
      </c>
      <c r="M742" s="280">
        <v>0</v>
      </c>
      <c r="N742" s="280">
        <v>0</v>
      </c>
    </row>
    <row r="743" spans="1:14" s="219" customFormat="1" ht="9" customHeight="1">
      <c r="A743" s="220" t="s">
        <v>58</v>
      </c>
      <c r="B743" s="249">
        <f t="shared" si="43"/>
        <v>26</v>
      </c>
      <c r="C743" s="249"/>
      <c r="D743" s="259">
        <v>4</v>
      </c>
      <c r="E743" s="259">
        <v>3</v>
      </c>
      <c r="F743" s="259">
        <v>2</v>
      </c>
      <c r="G743" s="259">
        <v>4</v>
      </c>
      <c r="H743" s="259">
        <v>0</v>
      </c>
      <c r="I743" s="259">
        <v>0</v>
      </c>
      <c r="J743" s="259">
        <v>0</v>
      </c>
      <c r="K743" s="259">
        <v>2</v>
      </c>
      <c r="L743" s="259">
        <v>4</v>
      </c>
      <c r="M743" s="259">
        <v>7</v>
      </c>
      <c r="N743" s="259">
        <v>16831</v>
      </c>
    </row>
    <row r="744" spans="1:14" s="219" customFormat="1" ht="9" customHeight="1">
      <c r="A744" s="220" t="s">
        <v>59</v>
      </c>
      <c r="B744" s="249">
        <f t="shared" si="43"/>
        <v>0</v>
      </c>
      <c r="C744" s="249"/>
      <c r="D744" s="259">
        <v>0</v>
      </c>
      <c r="E744" s="259">
        <v>0</v>
      </c>
      <c r="F744" s="259">
        <v>0</v>
      </c>
      <c r="G744" s="259">
        <v>0</v>
      </c>
      <c r="H744" s="259">
        <v>0</v>
      </c>
      <c r="I744" s="259">
        <v>0</v>
      </c>
      <c r="J744" s="259">
        <v>0</v>
      </c>
      <c r="K744" s="259">
        <v>0</v>
      </c>
      <c r="L744" s="259">
        <v>0</v>
      </c>
      <c r="M744" s="259">
        <v>0</v>
      </c>
      <c r="N744" s="259">
        <v>0</v>
      </c>
    </row>
    <row r="745" spans="1:14" s="219" customFormat="1" ht="9" customHeight="1">
      <c r="A745" s="220" t="s">
        <v>60</v>
      </c>
      <c r="B745" s="249">
        <f t="shared" si="43"/>
        <v>0</v>
      </c>
      <c r="C745" s="249"/>
      <c r="D745" s="259">
        <v>0</v>
      </c>
      <c r="E745" s="259">
        <v>0</v>
      </c>
      <c r="F745" s="259">
        <v>0</v>
      </c>
      <c r="G745" s="259">
        <v>0</v>
      </c>
      <c r="H745" s="259">
        <v>0</v>
      </c>
      <c r="I745" s="259">
        <v>0</v>
      </c>
      <c r="J745" s="259">
        <v>0</v>
      </c>
      <c r="K745" s="259">
        <v>0</v>
      </c>
      <c r="L745" s="259">
        <v>0</v>
      </c>
      <c r="M745" s="259">
        <v>0</v>
      </c>
      <c r="N745" s="259">
        <v>0</v>
      </c>
    </row>
    <row r="746" spans="1:14" s="219" customFormat="1" ht="9" customHeight="1">
      <c r="A746" s="225" t="s">
        <v>61</v>
      </c>
      <c r="B746" s="248">
        <f t="shared" si="43"/>
        <v>0</v>
      </c>
      <c r="C746" s="248"/>
      <c r="D746" s="260">
        <v>0</v>
      </c>
      <c r="E746" s="260">
        <v>0</v>
      </c>
      <c r="F746" s="260">
        <v>0</v>
      </c>
      <c r="G746" s="260">
        <v>0</v>
      </c>
      <c r="H746" s="260">
        <v>0</v>
      </c>
      <c r="I746" s="260">
        <v>0</v>
      </c>
      <c r="J746" s="260">
        <v>0</v>
      </c>
      <c r="K746" s="260">
        <v>0</v>
      </c>
      <c r="L746" s="260">
        <v>0</v>
      </c>
      <c r="M746" s="260">
        <v>0</v>
      </c>
      <c r="N746" s="260">
        <v>0</v>
      </c>
    </row>
    <row r="747" spans="1:14" s="219" customFormat="1" ht="9" customHeight="1">
      <c r="A747" s="220" t="s">
        <v>62</v>
      </c>
      <c r="B747" s="249">
        <f t="shared" si="43"/>
        <v>0</v>
      </c>
      <c r="C747" s="249"/>
      <c r="D747" s="259">
        <v>0</v>
      </c>
      <c r="E747" s="259">
        <v>0</v>
      </c>
      <c r="F747" s="259">
        <v>0</v>
      </c>
      <c r="G747" s="259">
        <v>0</v>
      </c>
      <c r="H747" s="259">
        <v>0</v>
      </c>
      <c r="I747" s="259">
        <v>0</v>
      </c>
      <c r="J747" s="259">
        <v>0</v>
      </c>
      <c r="K747" s="259">
        <v>0</v>
      </c>
      <c r="L747" s="259">
        <v>0</v>
      </c>
      <c r="M747" s="259">
        <v>0</v>
      </c>
      <c r="N747" s="259">
        <v>0</v>
      </c>
    </row>
    <row r="748" spans="1:14" s="219" customFormat="1" ht="9" customHeight="1">
      <c r="A748" s="220" t="s">
        <v>63</v>
      </c>
      <c r="B748" s="249">
        <f t="shared" si="43"/>
        <v>21</v>
      </c>
      <c r="C748" s="249"/>
      <c r="D748" s="259">
        <v>0</v>
      </c>
      <c r="E748" s="259">
        <v>0</v>
      </c>
      <c r="F748" s="259">
        <v>0</v>
      </c>
      <c r="G748" s="259">
        <v>0</v>
      </c>
      <c r="H748" s="259">
        <v>0</v>
      </c>
      <c r="I748" s="259">
        <v>0</v>
      </c>
      <c r="J748" s="259">
        <v>0</v>
      </c>
      <c r="K748" s="259">
        <v>1</v>
      </c>
      <c r="L748" s="259">
        <v>0</v>
      </c>
      <c r="M748" s="259">
        <v>20</v>
      </c>
      <c r="N748" s="259">
        <v>57717</v>
      </c>
    </row>
    <row r="749" spans="1:14" s="219" customFormat="1" ht="9" customHeight="1">
      <c r="A749" s="220" t="s">
        <v>64</v>
      </c>
      <c r="B749" s="249">
        <f t="shared" si="43"/>
        <v>0</v>
      </c>
      <c r="C749" s="249"/>
      <c r="D749" s="259">
        <v>0</v>
      </c>
      <c r="E749" s="259">
        <v>0</v>
      </c>
      <c r="F749" s="259">
        <v>0</v>
      </c>
      <c r="G749" s="259">
        <v>0</v>
      </c>
      <c r="H749" s="259">
        <v>0</v>
      </c>
      <c r="I749" s="259">
        <v>0</v>
      </c>
      <c r="J749" s="259">
        <v>0</v>
      </c>
      <c r="K749" s="259">
        <v>0</v>
      </c>
      <c r="L749" s="259">
        <v>0</v>
      </c>
      <c r="M749" s="259">
        <v>0</v>
      </c>
      <c r="N749" s="259">
        <v>0</v>
      </c>
    </row>
    <row r="750" spans="1:14" s="219" customFormat="1" ht="9" customHeight="1">
      <c r="A750" s="225" t="s">
        <v>65</v>
      </c>
      <c r="B750" s="248">
        <f t="shared" si="43"/>
        <v>6</v>
      </c>
      <c r="C750" s="248"/>
      <c r="D750" s="260">
        <v>0</v>
      </c>
      <c r="E750" s="260">
        <v>0</v>
      </c>
      <c r="F750" s="260">
        <v>0</v>
      </c>
      <c r="G750" s="260">
        <v>1</v>
      </c>
      <c r="H750" s="260">
        <v>0</v>
      </c>
      <c r="I750" s="260">
        <v>1</v>
      </c>
      <c r="J750" s="260">
        <v>2</v>
      </c>
      <c r="K750" s="260">
        <v>0</v>
      </c>
      <c r="L750" s="260">
        <v>1</v>
      </c>
      <c r="M750" s="260">
        <v>1</v>
      </c>
      <c r="N750" s="260">
        <v>409</v>
      </c>
    </row>
    <row r="751" spans="1:14" s="219" customFormat="1" ht="9" customHeight="1">
      <c r="A751" s="220" t="s">
        <v>66</v>
      </c>
      <c r="B751" s="249">
        <f t="shared" si="43"/>
        <v>0</v>
      </c>
      <c r="C751" s="249"/>
      <c r="D751" s="279">
        <v>0</v>
      </c>
      <c r="E751" s="279">
        <v>0</v>
      </c>
      <c r="F751" s="279">
        <v>0</v>
      </c>
      <c r="G751" s="279">
        <v>0</v>
      </c>
      <c r="H751" s="279">
        <v>0</v>
      </c>
      <c r="I751" s="279">
        <v>0</v>
      </c>
      <c r="J751" s="279">
        <v>0</v>
      </c>
      <c r="K751" s="279">
        <v>0</v>
      </c>
      <c r="L751" s="279">
        <v>0</v>
      </c>
      <c r="M751" s="279">
        <v>0</v>
      </c>
      <c r="N751" s="279">
        <v>0</v>
      </c>
    </row>
    <row r="752" spans="1:14" s="219" customFormat="1" ht="9" customHeight="1">
      <c r="A752" s="220" t="s">
        <v>67</v>
      </c>
      <c r="B752" s="249">
        <f t="shared" si="43"/>
        <v>0</v>
      </c>
      <c r="C752" s="249"/>
      <c r="D752" s="279">
        <v>0</v>
      </c>
      <c r="E752" s="279">
        <v>0</v>
      </c>
      <c r="F752" s="279">
        <v>0</v>
      </c>
      <c r="G752" s="279">
        <v>0</v>
      </c>
      <c r="H752" s="279">
        <v>0</v>
      </c>
      <c r="I752" s="279">
        <v>0</v>
      </c>
      <c r="J752" s="279">
        <v>0</v>
      </c>
      <c r="K752" s="279">
        <v>0</v>
      </c>
      <c r="L752" s="279">
        <v>0</v>
      </c>
      <c r="M752" s="279">
        <v>0</v>
      </c>
      <c r="N752" s="279">
        <v>0</v>
      </c>
    </row>
    <row r="753" spans="1:14" s="219" customFormat="1" ht="9" customHeight="1">
      <c r="A753" s="391" t="s">
        <v>68</v>
      </c>
      <c r="B753" s="249">
        <f t="shared" si="43"/>
        <v>0</v>
      </c>
      <c r="C753" s="249"/>
      <c r="D753" s="279">
        <v>0</v>
      </c>
      <c r="E753" s="279">
        <v>0</v>
      </c>
      <c r="F753" s="279">
        <v>0</v>
      </c>
      <c r="G753" s="279">
        <v>0</v>
      </c>
      <c r="H753" s="279">
        <v>0</v>
      </c>
      <c r="I753" s="279">
        <v>0</v>
      </c>
      <c r="J753" s="279">
        <v>0</v>
      </c>
      <c r="K753" s="279">
        <v>0</v>
      </c>
      <c r="L753" s="279">
        <v>0</v>
      </c>
      <c r="M753" s="279">
        <v>0</v>
      </c>
      <c r="N753" s="279">
        <v>0</v>
      </c>
    </row>
    <row r="754" spans="1:14" s="219" customFormat="1" ht="9" customHeight="1">
      <c r="A754" s="225" t="s">
        <v>69</v>
      </c>
      <c r="B754" s="248">
        <f t="shared" si="43"/>
        <v>0</v>
      </c>
      <c r="C754" s="248"/>
      <c r="D754" s="260">
        <v>0</v>
      </c>
      <c r="E754" s="260">
        <v>0</v>
      </c>
      <c r="F754" s="260">
        <v>0</v>
      </c>
      <c r="G754" s="260">
        <v>0</v>
      </c>
      <c r="H754" s="260">
        <v>0</v>
      </c>
      <c r="I754" s="260">
        <v>0</v>
      </c>
      <c r="J754" s="260">
        <v>0</v>
      </c>
      <c r="K754" s="260">
        <v>0</v>
      </c>
      <c r="L754" s="260">
        <v>0</v>
      </c>
      <c r="M754" s="260">
        <v>0</v>
      </c>
      <c r="N754" s="260">
        <v>0</v>
      </c>
    </row>
    <row r="755" spans="1:14" s="219" customFormat="1" ht="9" customHeight="1">
      <c r="A755" s="220" t="s">
        <v>70</v>
      </c>
      <c r="B755" s="249">
        <f t="shared" si="43"/>
        <v>0</v>
      </c>
      <c r="C755" s="249"/>
      <c r="D755" s="279">
        <v>0</v>
      </c>
      <c r="E755" s="279">
        <v>0</v>
      </c>
      <c r="F755" s="279">
        <v>0</v>
      </c>
      <c r="G755" s="279">
        <v>0</v>
      </c>
      <c r="H755" s="279">
        <v>0</v>
      </c>
      <c r="I755" s="279">
        <v>0</v>
      </c>
      <c r="J755" s="279">
        <v>0</v>
      </c>
      <c r="K755" s="279">
        <v>0</v>
      </c>
      <c r="L755" s="279">
        <v>0</v>
      </c>
      <c r="M755" s="279">
        <v>0</v>
      </c>
      <c r="N755" s="279">
        <v>0</v>
      </c>
    </row>
    <row r="756" spans="1:14" s="219" customFormat="1" ht="9" customHeight="1">
      <c r="A756" s="220" t="s">
        <v>71</v>
      </c>
      <c r="B756" s="249">
        <f t="shared" si="43"/>
        <v>0</v>
      </c>
      <c r="C756" s="249"/>
      <c r="D756" s="279">
        <v>0</v>
      </c>
      <c r="E756" s="279">
        <v>0</v>
      </c>
      <c r="F756" s="279">
        <v>0</v>
      </c>
      <c r="G756" s="279">
        <v>0</v>
      </c>
      <c r="H756" s="279">
        <v>0</v>
      </c>
      <c r="I756" s="279">
        <v>0</v>
      </c>
      <c r="J756" s="279">
        <v>0</v>
      </c>
      <c r="K756" s="279">
        <v>0</v>
      </c>
      <c r="L756" s="279">
        <v>0</v>
      </c>
      <c r="M756" s="279">
        <v>0</v>
      </c>
      <c r="N756" s="279">
        <v>0</v>
      </c>
    </row>
    <row r="757" spans="1:14" s="219" customFormat="1" ht="9" customHeight="1">
      <c r="A757" s="220" t="s">
        <v>72</v>
      </c>
      <c r="B757" s="249">
        <f t="shared" si="43"/>
        <v>0</v>
      </c>
      <c r="C757" s="249"/>
      <c r="D757" s="279">
        <v>0</v>
      </c>
      <c r="E757" s="279">
        <v>0</v>
      </c>
      <c r="F757" s="279">
        <v>0</v>
      </c>
      <c r="G757" s="279">
        <v>0</v>
      </c>
      <c r="H757" s="279">
        <v>0</v>
      </c>
      <c r="I757" s="279">
        <v>0</v>
      </c>
      <c r="J757" s="279">
        <v>0</v>
      </c>
      <c r="K757" s="279">
        <v>0</v>
      </c>
      <c r="L757" s="279">
        <v>0</v>
      </c>
      <c r="M757" s="279">
        <v>0</v>
      </c>
      <c r="N757" s="279">
        <v>0</v>
      </c>
    </row>
    <row r="758" spans="1:14" s="219" customFormat="1" ht="9" customHeight="1">
      <c r="A758" s="225" t="s">
        <v>73</v>
      </c>
      <c r="B758" s="248">
        <f t="shared" si="43"/>
        <v>0</v>
      </c>
      <c r="C758" s="248"/>
      <c r="D758" s="280">
        <v>0</v>
      </c>
      <c r="E758" s="280">
        <v>0</v>
      </c>
      <c r="F758" s="280">
        <v>0</v>
      </c>
      <c r="G758" s="280">
        <v>0</v>
      </c>
      <c r="H758" s="280">
        <v>0</v>
      </c>
      <c r="I758" s="280">
        <v>0</v>
      </c>
      <c r="J758" s="280">
        <v>0</v>
      </c>
      <c r="K758" s="280">
        <v>0</v>
      </c>
      <c r="L758" s="280">
        <v>0</v>
      </c>
      <c r="M758" s="280">
        <v>0</v>
      </c>
      <c r="N758" s="280">
        <v>0</v>
      </c>
    </row>
    <row r="759" spans="1:14" s="219" customFormat="1" ht="9" customHeight="1">
      <c r="A759" s="220" t="s">
        <v>74</v>
      </c>
      <c r="B759" s="249">
        <f t="shared" si="43"/>
        <v>0</v>
      </c>
      <c r="C759" s="249"/>
      <c r="D759" s="259">
        <v>0</v>
      </c>
      <c r="E759" s="259">
        <v>0</v>
      </c>
      <c r="F759" s="259">
        <v>0</v>
      </c>
      <c r="G759" s="259">
        <v>0</v>
      </c>
      <c r="H759" s="259">
        <v>0</v>
      </c>
      <c r="I759" s="259">
        <v>0</v>
      </c>
      <c r="J759" s="259">
        <v>0</v>
      </c>
      <c r="K759" s="259">
        <v>0</v>
      </c>
      <c r="L759" s="259">
        <v>0</v>
      </c>
      <c r="M759" s="259">
        <v>0</v>
      </c>
      <c r="N759" s="259">
        <v>0</v>
      </c>
    </row>
    <row r="760" spans="1:14" s="219" customFormat="1" ht="9" customHeight="1">
      <c r="A760" s="220" t="s">
        <v>75</v>
      </c>
      <c r="B760" s="249">
        <f t="shared" si="43"/>
        <v>2</v>
      </c>
      <c r="C760" s="249"/>
      <c r="D760" s="259">
        <v>0</v>
      </c>
      <c r="E760" s="259">
        <v>0</v>
      </c>
      <c r="F760" s="259">
        <v>0</v>
      </c>
      <c r="G760" s="259">
        <v>2</v>
      </c>
      <c r="H760" s="259">
        <v>0</v>
      </c>
      <c r="I760" s="259">
        <v>0</v>
      </c>
      <c r="J760" s="259">
        <v>0</v>
      </c>
      <c r="K760" s="259">
        <v>0</v>
      </c>
      <c r="L760" s="259">
        <v>0</v>
      </c>
      <c r="M760" s="259">
        <v>0</v>
      </c>
      <c r="N760" s="259">
        <v>13</v>
      </c>
    </row>
    <row r="761" spans="1:14" s="219" customFormat="1" ht="9" customHeight="1">
      <c r="A761" s="220" t="s">
        <v>76</v>
      </c>
      <c r="B761" s="249">
        <f t="shared" si="43"/>
        <v>0</v>
      </c>
      <c r="C761" s="249"/>
      <c r="D761" s="279">
        <v>0</v>
      </c>
      <c r="E761" s="279">
        <v>0</v>
      </c>
      <c r="F761" s="279">
        <v>0</v>
      </c>
      <c r="G761" s="279">
        <v>0</v>
      </c>
      <c r="H761" s="279">
        <v>0</v>
      </c>
      <c r="I761" s="279">
        <v>0</v>
      </c>
      <c r="J761" s="279">
        <v>0</v>
      </c>
      <c r="K761" s="279">
        <v>0</v>
      </c>
      <c r="L761" s="279">
        <v>0</v>
      </c>
      <c r="M761" s="279">
        <v>0</v>
      </c>
      <c r="N761" s="279">
        <v>0</v>
      </c>
    </row>
    <row r="762" spans="1:14" s="219" customFormat="1" ht="9" customHeight="1">
      <c r="A762" s="225" t="s">
        <v>77</v>
      </c>
      <c r="B762" s="248">
        <f t="shared" si="43"/>
        <v>0</v>
      </c>
      <c r="C762" s="248"/>
      <c r="D762" s="280">
        <v>0</v>
      </c>
      <c r="E762" s="280">
        <v>0</v>
      </c>
      <c r="F762" s="280">
        <v>0</v>
      </c>
      <c r="G762" s="280">
        <v>0</v>
      </c>
      <c r="H762" s="280">
        <v>0</v>
      </c>
      <c r="I762" s="280">
        <v>0</v>
      </c>
      <c r="J762" s="280">
        <v>0</v>
      </c>
      <c r="K762" s="280">
        <v>0</v>
      </c>
      <c r="L762" s="280">
        <v>0</v>
      </c>
      <c r="M762" s="280">
        <v>0</v>
      </c>
      <c r="N762" s="280">
        <v>0</v>
      </c>
    </row>
    <row r="763" spans="1:14" s="219" customFormat="1" ht="9" customHeight="1">
      <c r="A763" s="220" t="s">
        <v>78</v>
      </c>
      <c r="B763" s="249">
        <f t="shared" si="43"/>
        <v>0</v>
      </c>
      <c r="C763" s="249"/>
      <c r="D763" s="279">
        <v>0</v>
      </c>
      <c r="E763" s="279">
        <v>0</v>
      </c>
      <c r="F763" s="279">
        <v>0</v>
      </c>
      <c r="G763" s="279">
        <v>0</v>
      </c>
      <c r="H763" s="279">
        <v>0</v>
      </c>
      <c r="I763" s="279">
        <v>0</v>
      </c>
      <c r="J763" s="279">
        <v>0</v>
      </c>
      <c r="K763" s="279">
        <v>0</v>
      </c>
      <c r="L763" s="279">
        <v>0</v>
      </c>
      <c r="M763" s="279">
        <v>0</v>
      </c>
      <c r="N763" s="279">
        <v>0</v>
      </c>
    </row>
    <row r="764" spans="1:14" s="219" customFormat="1" ht="9" customHeight="1">
      <c r="A764" s="220" t="s">
        <v>79</v>
      </c>
      <c r="B764" s="249">
        <f t="shared" si="43"/>
        <v>0</v>
      </c>
      <c r="C764" s="249"/>
      <c r="D764" s="279">
        <v>0</v>
      </c>
      <c r="E764" s="279">
        <v>0</v>
      </c>
      <c r="F764" s="279">
        <v>0</v>
      </c>
      <c r="G764" s="279">
        <v>0</v>
      </c>
      <c r="H764" s="279">
        <v>0</v>
      </c>
      <c r="I764" s="279">
        <v>0</v>
      </c>
      <c r="J764" s="279">
        <v>0</v>
      </c>
      <c r="K764" s="279">
        <v>0</v>
      </c>
      <c r="L764" s="279">
        <v>0</v>
      </c>
      <c r="M764" s="279">
        <v>0</v>
      </c>
      <c r="N764" s="279">
        <v>0</v>
      </c>
    </row>
    <row r="765" spans="1:14" s="219" customFormat="1" ht="9" customHeight="1">
      <c r="A765" s="220" t="s">
        <v>80</v>
      </c>
      <c r="B765" s="249">
        <f t="shared" si="43"/>
        <v>1</v>
      </c>
      <c r="C765" s="249"/>
      <c r="D765" s="279">
        <v>0</v>
      </c>
      <c r="E765" s="279">
        <v>0</v>
      </c>
      <c r="F765" s="279">
        <v>0</v>
      </c>
      <c r="G765" s="279">
        <v>0</v>
      </c>
      <c r="H765" s="279">
        <v>0</v>
      </c>
      <c r="I765" s="279">
        <v>1</v>
      </c>
      <c r="J765" s="279">
        <v>0</v>
      </c>
      <c r="K765" s="279">
        <v>0</v>
      </c>
      <c r="L765" s="279">
        <v>0</v>
      </c>
      <c r="M765" s="279">
        <v>0</v>
      </c>
      <c r="N765" s="279">
        <v>20</v>
      </c>
    </row>
    <row r="766" spans="1:14" s="219" customFormat="1" ht="9" customHeight="1">
      <c r="A766" s="225" t="s">
        <v>81</v>
      </c>
      <c r="B766" s="248">
        <f t="shared" si="43"/>
        <v>4</v>
      </c>
      <c r="C766" s="248"/>
      <c r="D766" s="280">
        <v>3</v>
      </c>
      <c r="E766" s="280">
        <v>0</v>
      </c>
      <c r="F766" s="280">
        <v>0</v>
      </c>
      <c r="G766" s="280">
        <v>0</v>
      </c>
      <c r="H766" s="280">
        <v>0</v>
      </c>
      <c r="I766" s="280">
        <v>0</v>
      </c>
      <c r="J766" s="280">
        <v>0</v>
      </c>
      <c r="K766" s="280">
        <v>0</v>
      </c>
      <c r="L766" s="280">
        <v>1</v>
      </c>
      <c r="M766" s="280">
        <v>0</v>
      </c>
      <c r="N766" s="280">
        <v>63</v>
      </c>
    </row>
    <row r="767" spans="1:14" s="219" customFormat="1" ht="9" customHeight="1">
      <c r="A767" s="253"/>
      <c r="B767" s="258"/>
      <c r="C767" s="258"/>
      <c r="D767" s="258"/>
      <c r="E767" s="258"/>
      <c r="F767" s="258"/>
      <c r="G767" s="258"/>
      <c r="H767" s="258"/>
      <c r="I767" s="258"/>
      <c r="J767" s="258"/>
      <c r="K767" s="258"/>
      <c r="L767" s="258"/>
      <c r="M767" s="258"/>
      <c r="N767" s="393"/>
    </row>
    <row r="768" spans="1:14" s="219" customFormat="1" ht="9" customHeight="1">
      <c r="A768" s="218">
        <v>2016</v>
      </c>
      <c r="N768" s="249"/>
    </row>
    <row r="769" spans="1:14" s="219" customFormat="1" ht="9" customHeight="1">
      <c r="A769" s="222" t="s">
        <v>102</v>
      </c>
      <c r="B769" s="278">
        <f>SUM(B771:B802)</f>
        <v>34</v>
      </c>
      <c r="C769" s="249"/>
      <c r="D769" s="278">
        <f t="shared" ref="D769:N769" si="44">SUM(D771:D802)</f>
        <v>6</v>
      </c>
      <c r="E769" s="278">
        <f t="shared" si="44"/>
        <v>2</v>
      </c>
      <c r="F769" s="278">
        <f t="shared" si="44"/>
        <v>0</v>
      </c>
      <c r="G769" s="278">
        <f t="shared" si="44"/>
        <v>3</v>
      </c>
      <c r="H769" s="278">
        <f t="shared" si="44"/>
        <v>0</v>
      </c>
      <c r="I769" s="278">
        <f t="shared" si="44"/>
        <v>1</v>
      </c>
      <c r="J769" s="278">
        <f t="shared" si="44"/>
        <v>3</v>
      </c>
      <c r="K769" s="278">
        <f t="shared" si="44"/>
        <v>2</v>
      </c>
      <c r="L769" s="278">
        <f t="shared" si="44"/>
        <v>3</v>
      </c>
      <c r="M769" s="278">
        <f t="shared" si="44"/>
        <v>14</v>
      </c>
      <c r="N769" s="278">
        <f t="shared" si="44"/>
        <v>30844</v>
      </c>
    </row>
    <row r="770" spans="1:14" s="219" customFormat="1" ht="3.95" customHeight="1">
      <c r="A770" s="222"/>
      <c r="B770" s="278"/>
      <c r="C770" s="249"/>
      <c r="D770" s="278"/>
      <c r="E770" s="278"/>
      <c r="F770" s="278"/>
      <c r="G770" s="278"/>
      <c r="H770" s="278"/>
      <c r="I770" s="278"/>
      <c r="J770" s="278"/>
      <c r="K770" s="278"/>
      <c r="L770" s="278"/>
      <c r="M770" s="278"/>
      <c r="N770" s="278"/>
    </row>
    <row r="771" spans="1:14" s="219" customFormat="1" ht="9" customHeight="1">
      <c r="A771" s="220" t="s">
        <v>50</v>
      </c>
      <c r="B771" s="249">
        <f t="shared" ref="B771:B802" si="45">SUM(D771:M771)</f>
        <v>0</v>
      </c>
      <c r="C771" s="249"/>
      <c r="D771" s="249">
        <v>0</v>
      </c>
      <c r="E771" s="249">
        <v>0</v>
      </c>
      <c r="F771" s="249">
        <v>0</v>
      </c>
      <c r="G771" s="249">
        <v>0</v>
      </c>
      <c r="H771" s="249">
        <v>0</v>
      </c>
      <c r="I771" s="249">
        <v>0</v>
      </c>
      <c r="J771" s="249">
        <v>0</v>
      </c>
      <c r="K771" s="249">
        <v>0</v>
      </c>
      <c r="L771" s="249">
        <v>0</v>
      </c>
      <c r="M771" s="249">
        <v>0</v>
      </c>
      <c r="N771" s="249">
        <v>0</v>
      </c>
    </row>
    <row r="772" spans="1:14" s="219" customFormat="1" ht="9" customHeight="1">
      <c r="A772" s="220" t="s">
        <v>51</v>
      </c>
      <c r="B772" s="249">
        <f t="shared" si="45"/>
        <v>0</v>
      </c>
      <c r="C772" s="249"/>
      <c r="D772" s="259">
        <v>0</v>
      </c>
      <c r="E772" s="259">
        <v>0</v>
      </c>
      <c r="F772" s="259">
        <v>0</v>
      </c>
      <c r="G772" s="259">
        <v>0</v>
      </c>
      <c r="H772" s="249">
        <v>0</v>
      </c>
      <c r="I772" s="259">
        <v>0</v>
      </c>
      <c r="J772" s="259">
        <v>0</v>
      </c>
      <c r="K772" s="259">
        <v>0</v>
      </c>
      <c r="L772" s="259">
        <v>0</v>
      </c>
      <c r="M772" s="259">
        <v>0</v>
      </c>
      <c r="N772" s="259">
        <v>0</v>
      </c>
    </row>
    <row r="773" spans="1:14" s="219" customFormat="1" ht="9" customHeight="1">
      <c r="A773" s="220" t="s">
        <v>52</v>
      </c>
      <c r="B773" s="249">
        <f t="shared" si="45"/>
        <v>2</v>
      </c>
      <c r="C773" s="249"/>
      <c r="D773" s="259">
        <v>0</v>
      </c>
      <c r="E773" s="259">
        <v>0</v>
      </c>
      <c r="F773" s="259">
        <v>0</v>
      </c>
      <c r="G773" s="259">
        <v>1</v>
      </c>
      <c r="H773" s="249">
        <v>0</v>
      </c>
      <c r="I773" s="259">
        <v>1</v>
      </c>
      <c r="J773" s="259">
        <v>0</v>
      </c>
      <c r="K773" s="259">
        <v>0</v>
      </c>
      <c r="L773" s="259">
        <v>0</v>
      </c>
      <c r="M773" s="259">
        <v>0</v>
      </c>
      <c r="N773" s="259">
        <v>26</v>
      </c>
    </row>
    <row r="774" spans="1:14" s="219" customFormat="1" ht="9" customHeight="1">
      <c r="A774" s="225" t="s">
        <v>53</v>
      </c>
      <c r="B774" s="248">
        <f t="shared" si="45"/>
        <v>0</v>
      </c>
      <c r="C774" s="248"/>
      <c r="D774" s="280">
        <v>0</v>
      </c>
      <c r="E774" s="280">
        <v>0</v>
      </c>
      <c r="F774" s="280">
        <v>0</v>
      </c>
      <c r="G774" s="280">
        <v>0</v>
      </c>
      <c r="H774" s="280">
        <v>0</v>
      </c>
      <c r="I774" s="280">
        <v>0</v>
      </c>
      <c r="J774" s="280">
        <v>0</v>
      </c>
      <c r="K774" s="280">
        <v>0</v>
      </c>
      <c r="L774" s="280">
        <v>0</v>
      </c>
      <c r="M774" s="280">
        <v>0</v>
      </c>
      <c r="N774" s="280">
        <v>0</v>
      </c>
    </row>
    <row r="775" spans="1:14" s="219" customFormat="1" ht="9" customHeight="1">
      <c r="A775" s="220" t="s">
        <v>54</v>
      </c>
      <c r="B775" s="249">
        <f t="shared" si="45"/>
        <v>0</v>
      </c>
      <c r="C775" s="249"/>
      <c r="D775" s="259">
        <v>0</v>
      </c>
      <c r="E775" s="259">
        <v>0</v>
      </c>
      <c r="F775" s="259">
        <v>0</v>
      </c>
      <c r="G775" s="259">
        <v>0</v>
      </c>
      <c r="H775" s="259">
        <v>0</v>
      </c>
      <c r="I775" s="259">
        <v>0</v>
      </c>
      <c r="J775" s="259">
        <v>0</v>
      </c>
      <c r="K775" s="259">
        <v>0</v>
      </c>
      <c r="L775" s="259">
        <v>0</v>
      </c>
      <c r="M775" s="259">
        <v>0</v>
      </c>
      <c r="N775" s="259">
        <v>0</v>
      </c>
    </row>
    <row r="776" spans="1:14" s="219" customFormat="1" ht="9" customHeight="1">
      <c r="A776" s="220" t="s">
        <v>55</v>
      </c>
      <c r="B776" s="249">
        <f t="shared" si="45"/>
        <v>0</v>
      </c>
      <c r="C776" s="249"/>
      <c r="D776" s="259">
        <v>0</v>
      </c>
      <c r="E776" s="259">
        <v>0</v>
      </c>
      <c r="F776" s="259">
        <v>0</v>
      </c>
      <c r="G776" s="259">
        <v>0</v>
      </c>
      <c r="H776" s="259">
        <v>0</v>
      </c>
      <c r="I776" s="259">
        <v>0</v>
      </c>
      <c r="J776" s="259">
        <v>0</v>
      </c>
      <c r="K776" s="259">
        <v>0</v>
      </c>
      <c r="L776" s="259">
        <v>0</v>
      </c>
      <c r="M776" s="259">
        <v>0</v>
      </c>
      <c r="N776" s="259">
        <v>0</v>
      </c>
    </row>
    <row r="777" spans="1:14" s="219" customFormat="1" ht="9" customHeight="1">
      <c r="A777" s="220" t="s">
        <v>56</v>
      </c>
      <c r="B777" s="249">
        <f t="shared" si="45"/>
        <v>0</v>
      </c>
      <c r="C777" s="249"/>
      <c r="D777" s="259">
        <v>0</v>
      </c>
      <c r="E777" s="259">
        <v>0</v>
      </c>
      <c r="F777" s="259">
        <v>0</v>
      </c>
      <c r="G777" s="259">
        <v>0</v>
      </c>
      <c r="H777" s="259">
        <v>0</v>
      </c>
      <c r="I777" s="259">
        <v>0</v>
      </c>
      <c r="J777" s="259">
        <v>0</v>
      </c>
      <c r="K777" s="259">
        <v>0</v>
      </c>
      <c r="L777" s="259">
        <v>0</v>
      </c>
      <c r="M777" s="259">
        <v>0</v>
      </c>
      <c r="N777" s="259">
        <v>0</v>
      </c>
    </row>
    <row r="778" spans="1:14" s="219" customFormat="1" ht="9" customHeight="1">
      <c r="A778" s="225" t="s">
        <v>57</v>
      </c>
      <c r="B778" s="248">
        <f t="shared" si="45"/>
        <v>0</v>
      </c>
      <c r="C778" s="248"/>
      <c r="D778" s="280">
        <v>0</v>
      </c>
      <c r="E778" s="280">
        <v>0</v>
      </c>
      <c r="F778" s="280">
        <v>0</v>
      </c>
      <c r="G778" s="280">
        <v>0</v>
      </c>
      <c r="H778" s="280">
        <v>0</v>
      </c>
      <c r="I778" s="280">
        <v>0</v>
      </c>
      <c r="J778" s="280">
        <v>0</v>
      </c>
      <c r="K778" s="280">
        <v>0</v>
      </c>
      <c r="L778" s="280">
        <v>0</v>
      </c>
      <c r="M778" s="280">
        <v>0</v>
      </c>
      <c r="N778" s="280">
        <v>15430</v>
      </c>
    </row>
    <row r="779" spans="1:14" s="219" customFormat="1" ht="9" customHeight="1">
      <c r="A779" s="220" t="s">
        <v>58</v>
      </c>
      <c r="B779" s="249">
        <f t="shared" si="45"/>
        <v>23</v>
      </c>
      <c r="C779" s="249"/>
      <c r="D779" s="259">
        <v>6</v>
      </c>
      <c r="E779" s="259">
        <v>2</v>
      </c>
      <c r="F779" s="259">
        <v>0</v>
      </c>
      <c r="G779" s="259">
        <v>1</v>
      </c>
      <c r="H779" s="259">
        <v>0</v>
      </c>
      <c r="I779" s="259">
        <v>0</v>
      </c>
      <c r="J779" s="259">
        <v>2</v>
      </c>
      <c r="K779" s="259">
        <v>1</v>
      </c>
      <c r="L779" s="259">
        <v>1</v>
      </c>
      <c r="M779" s="259">
        <v>10</v>
      </c>
      <c r="N779" s="259">
        <v>0</v>
      </c>
    </row>
    <row r="780" spans="1:14" s="219" customFormat="1" ht="9" customHeight="1">
      <c r="A780" s="220" t="s">
        <v>59</v>
      </c>
      <c r="B780" s="249">
        <f t="shared" si="45"/>
        <v>0</v>
      </c>
      <c r="C780" s="249"/>
      <c r="D780" s="259">
        <v>0</v>
      </c>
      <c r="E780" s="259">
        <v>0</v>
      </c>
      <c r="F780" s="259">
        <v>0</v>
      </c>
      <c r="G780" s="259">
        <v>0</v>
      </c>
      <c r="H780" s="259">
        <v>0</v>
      </c>
      <c r="I780" s="259">
        <v>0</v>
      </c>
      <c r="J780" s="259">
        <v>0</v>
      </c>
      <c r="K780" s="259">
        <v>0</v>
      </c>
      <c r="L780" s="259">
        <v>0</v>
      </c>
      <c r="M780" s="259">
        <v>0</v>
      </c>
      <c r="N780" s="259">
        <v>0</v>
      </c>
    </row>
    <row r="781" spans="1:14" s="219" customFormat="1" ht="9" customHeight="1">
      <c r="A781" s="220" t="s">
        <v>60</v>
      </c>
      <c r="B781" s="249">
        <f t="shared" si="45"/>
        <v>0</v>
      </c>
      <c r="C781" s="249"/>
      <c r="D781" s="259">
        <v>0</v>
      </c>
      <c r="E781" s="259">
        <v>0</v>
      </c>
      <c r="F781" s="259">
        <v>0</v>
      </c>
      <c r="G781" s="259">
        <v>0</v>
      </c>
      <c r="H781" s="259">
        <v>0</v>
      </c>
      <c r="I781" s="259">
        <v>0</v>
      </c>
      <c r="J781" s="259">
        <v>0</v>
      </c>
      <c r="K781" s="259">
        <v>0</v>
      </c>
      <c r="L781" s="259">
        <v>0</v>
      </c>
      <c r="M781" s="259">
        <v>0</v>
      </c>
      <c r="N781" s="259">
        <v>0</v>
      </c>
    </row>
    <row r="782" spans="1:14" s="219" customFormat="1" ht="9" customHeight="1">
      <c r="A782" s="225" t="s">
        <v>61</v>
      </c>
      <c r="B782" s="248">
        <f t="shared" si="45"/>
        <v>0</v>
      </c>
      <c r="C782" s="248"/>
      <c r="D782" s="260">
        <v>0</v>
      </c>
      <c r="E782" s="260">
        <v>0</v>
      </c>
      <c r="F782" s="260">
        <v>0</v>
      </c>
      <c r="G782" s="260">
        <v>0</v>
      </c>
      <c r="H782" s="260">
        <v>0</v>
      </c>
      <c r="I782" s="260">
        <v>0</v>
      </c>
      <c r="J782" s="260">
        <v>0</v>
      </c>
      <c r="K782" s="260">
        <v>0</v>
      </c>
      <c r="L782" s="260">
        <v>0</v>
      </c>
      <c r="M782" s="260">
        <v>0</v>
      </c>
      <c r="N782" s="260">
        <v>0</v>
      </c>
    </row>
    <row r="783" spans="1:14" s="219" customFormat="1" ht="9" customHeight="1">
      <c r="A783" s="220" t="s">
        <v>62</v>
      </c>
      <c r="B783" s="249">
        <f t="shared" si="45"/>
        <v>0</v>
      </c>
      <c r="C783" s="249"/>
      <c r="D783" s="259">
        <v>0</v>
      </c>
      <c r="E783" s="259">
        <v>0</v>
      </c>
      <c r="F783" s="259">
        <v>0</v>
      </c>
      <c r="G783" s="259">
        <v>0</v>
      </c>
      <c r="H783" s="259">
        <v>0</v>
      </c>
      <c r="I783" s="259">
        <v>0</v>
      </c>
      <c r="J783" s="259">
        <v>0</v>
      </c>
      <c r="K783" s="259">
        <v>0</v>
      </c>
      <c r="L783" s="259">
        <v>0</v>
      </c>
      <c r="M783" s="259">
        <v>0</v>
      </c>
      <c r="N783" s="259">
        <v>15282</v>
      </c>
    </row>
    <row r="784" spans="1:14" s="219" customFormat="1" ht="9" customHeight="1">
      <c r="A784" s="220" t="s">
        <v>63</v>
      </c>
      <c r="B784" s="249">
        <f t="shared" si="45"/>
        <v>6</v>
      </c>
      <c r="C784" s="249"/>
      <c r="D784" s="259">
        <v>0</v>
      </c>
      <c r="E784" s="259">
        <v>0</v>
      </c>
      <c r="F784" s="259">
        <v>0</v>
      </c>
      <c r="G784" s="259">
        <v>0</v>
      </c>
      <c r="H784" s="259">
        <v>0</v>
      </c>
      <c r="I784" s="259">
        <v>0</v>
      </c>
      <c r="J784" s="259">
        <v>1</v>
      </c>
      <c r="K784" s="259">
        <v>0</v>
      </c>
      <c r="L784" s="259">
        <v>1</v>
      </c>
      <c r="M784" s="259">
        <v>4</v>
      </c>
      <c r="N784" s="259">
        <v>0</v>
      </c>
    </row>
    <row r="785" spans="1:14" s="219" customFormat="1" ht="9" customHeight="1">
      <c r="A785" s="220" t="s">
        <v>64</v>
      </c>
      <c r="B785" s="249">
        <f t="shared" si="45"/>
        <v>0</v>
      </c>
      <c r="C785" s="249"/>
      <c r="D785" s="259">
        <v>0</v>
      </c>
      <c r="E785" s="259">
        <v>0</v>
      </c>
      <c r="F785" s="259">
        <v>0</v>
      </c>
      <c r="G785" s="259">
        <v>0</v>
      </c>
      <c r="H785" s="259">
        <v>0</v>
      </c>
      <c r="I785" s="259">
        <v>0</v>
      </c>
      <c r="J785" s="259">
        <v>0</v>
      </c>
      <c r="K785" s="259">
        <v>0</v>
      </c>
      <c r="L785" s="259">
        <v>0</v>
      </c>
      <c r="M785" s="259">
        <v>0</v>
      </c>
      <c r="N785" s="259">
        <v>33</v>
      </c>
    </row>
    <row r="786" spans="1:14" s="219" customFormat="1" ht="9" customHeight="1">
      <c r="A786" s="225" t="s">
        <v>65</v>
      </c>
      <c r="B786" s="248">
        <f t="shared" si="45"/>
        <v>1</v>
      </c>
      <c r="C786" s="248"/>
      <c r="D786" s="260">
        <v>0</v>
      </c>
      <c r="E786" s="260">
        <v>0</v>
      </c>
      <c r="F786" s="260">
        <v>0</v>
      </c>
      <c r="G786" s="260">
        <v>0</v>
      </c>
      <c r="H786" s="260">
        <v>0</v>
      </c>
      <c r="I786" s="260">
        <v>0</v>
      </c>
      <c r="J786" s="260">
        <v>0</v>
      </c>
      <c r="K786" s="260">
        <v>1</v>
      </c>
      <c r="L786" s="260">
        <v>0</v>
      </c>
      <c r="M786" s="260">
        <v>0</v>
      </c>
      <c r="N786" s="260">
        <v>0</v>
      </c>
    </row>
    <row r="787" spans="1:14" s="219" customFormat="1" ht="9" customHeight="1">
      <c r="A787" s="220" t="s">
        <v>66</v>
      </c>
      <c r="B787" s="249">
        <f t="shared" si="45"/>
        <v>0</v>
      </c>
      <c r="C787" s="249"/>
      <c r="D787" s="279">
        <v>0</v>
      </c>
      <c r="E787" s="279">
        <v>0</v>
      </c>
      <c r="F787" s="279">
        <v>0</v>
      </c>
      <c r="G787" s="279">
        <v>0</v>
      </c>
      <c r="H787" s="279">
        <v>0</v>
      </c>
      <c r="I787" s="279">
        <v>0</v>
      </c>
      <c r="J787" s="279">
        <v>0</v>
      </c>
      <c r="K787" s="279">
        <v>0</v>
      </c>
      <c r="L787" s="279">
        <v>0</v>
      </c>
      <c r="M787" s="279">
        <v>0</v>
      </c>
      <c r="N787" s="279">
        <v>0</v>
      </c>
    </row>
    <row r="788" spans="1:14" s="219" customFormat="1" ht="9" customHeight="1">
      <c r="A788" s="220" t="s">
        <v>67</v>
      </c>
      <c r="B788" s="249">
        <f t="shared" si="45"/>
        <v>0</v>
      </c>
      <c r="C788" s="249"/>
      <c r="D788" s="279">
        <v>0</v>
      </c>
      <c r="E788" s="279">
        <v>0</v>
      </c>
      <c r="F788" s="279">
        <v>0</v>
      </c>
      <c r="G788" s="279">
        <v>0</v>
      </c>
      <c r="H788" s="279">
        <v>0</v>
      </c>
      <c r="I788" s="279">
        <v>0</v>
      </c>
      <c r="J788" s="279">
        <v>0</v>
      </c>
      <c r="K788" s="279">
        <v>0</v>
      </c>
      <c r="L788" s="279">
        <v>0</v>
      </c>
      <c r="M788" s="279">
        <v>0</v>
      </c>
      <c r="N788" s="279">
        <v>0</v>
      </c>
    </row>
    <row r="789" spans="1:14" s="219" customFormat="1" ht="9" customHeight="1">
      <c r="A789" s="391" t="s">
        <v>68</v>
      </c>
      <c r="B789" s="249">
        <f t="shared" si="45"/>
        <v>0</v>
      </c>
      <c r="C789" s="249"/>
      <c r="D789" s="279">
        <v>0</v>
      </c>
      <c r="E789" s="279">
        <v>0</v>
      </c>
      <c r="F789" s="279">
        <v>0</v>
      </c>
      <c r="G789" s="279">
        <v>0</v>
      </c>
      <c r="H789" s="279">
        <v>0</v>
      </c>
      <c r="I789" s="279">
        <v>0</v>
      </c>
      <c r="J789" s="279">
        <v>0</v>
      </c>
      <c r="K789" s="279">
        <v>0</v>
      </c>
      <c r="L789" s="279">
        <v>0</v>
      </c>
      <c r="M789" s="279">
        <v>0</v>
      </c>
      <c r="N789" s="279">
        <v>0</v>
      </c>
    </row>
    <row r="790" spans="1:14" s="219" customFormat="1" ht="9" customHeight="1">
      <c r="A790" s="225" t="s">
        <v>69</v>
      </c>
      <c r="B790" s="248">
        <f t="shared" si="45"/>
        <v>0</v>
      </c>
      <c r="C790" s="248"/>
      <c r="D790" s="260">
        <v>0</v>
      </c>
      <c r="E790" s="260">
        <v>0</v>
      </c>
      <c r="F790" s="260">
        <v>0</v>
      </c>
      <c r="G790" s="260">
        <v>0</v>
      </c>
      <c r="H790" s="260">
        <v>0</v>
      </c>
      <c r="I790" s="260">
        <v>0</v>
      </c>
      <c r="J790" s="260">
        <v>0</v>
      </c>
      <c r="K790" s="260">
        <v>0</v>
      </c>
      <c r="L790" s="260">
        <v>0</v>
      </c>
      <c r="M790" s="260">
        <v>0</v>
      </c>
      <c r="N790" s="260">
        <v>0</v>
      </c>
    </row>
    <row r="791" spans="1:14" s="219" customFormat="1" ht="9" customHeight="1">
      <c r="A791" s="220" t="s">
        <v>70</v>
      </c>
      <c r="B791" s="249">
        <f t="shared" si="45"/>
        <v>0</v>
      </c>
      <c r="C791" s="249"/>
      <c r="D791" s="279">
        <v>0</v>
      </c>
      <c r="E791" s="279">
        <v>0</v>
      </c>
      <c r="F791" s="279">
        <v>0</v>
      </c>
      <c r="G791" s="279">
        <v>0</v>
      </c>
      <c r="H791" s="279">
        <v>0</v>
      </c>
      <c r="I791" s="279">
        <v>0</v>
      </c>
      <c r="J791" s="279">
        <v>0</v>
      </c>
      <c r="K791" s="279">
        <v>0</v>
      </c>
      <c r="L791" s="279">
        <v>0</v>
      </c>
      <c r="M791" s="279">
        <v>0</v>
      </c>
      <c r="N791" s="279">
        <v>66</v>
      </c>
    </row>
    <row r="792" spans="1:14" s="219" customFormat="1" ht="9" customHeight="1">
      <c r="A792" s="220" t="s">
        <v>71</v>
      </c>
      <c r="B792" s="249">
        <f t="shared" si="45"/>
        <v>1</v>
      </c>
      <c r="C792" s="249"/>
      <c r="D792" s="279">
        <v>0</v>
      </c>
      <c r="E792" s="279">
        <v>0</v>
      </c>
      <c r="F792" s="279">
        <v>0</v>
      </c>
      <c r="G792" s="279">
        <v>0</v>
      </c>
      <c r="H792" s="279">
        <v>0</v>
      </c>
      <c r="I792" s="279">
        <v>0</v>
      </c>
      <c r="J792" s="279">
        <v>0</v>
      </c>
      <c r="K792" s="279">
        <v>0</v>
      </c>
      <c r="L792" s="279">
        <v>1</v>
      </c>
      <c r="M792" s="279">
        <v>0</v>
      </c>
      <c r="N792" s="279">
        <v>0</v>
      </c>
    </row>
    <row r="793" spans="1:14" s="219" customFormat="1" ht="9" customHeight="1">
      <c r="A793" s="220" t="s">
        <v>72</v>
      </c>
      <c r="B793" s="249">
        <f t="shared" si="45"/>
        <v>0</v>
      </c>
      <c r="C793" s="249"/>
      <c r="D793" s="279">
        <v>0</v>
      </c>
      <c r="E793" s="279">
        <v>0</v>
      </c>
      <c r="F793" s="279">
        <v>0</v>
      </c>
      <c r="G793" s="279">
        <v>0</v>
      </c>
      <c r="H793" s="279">
        <v>0</v>
      </c>
      <c r="I793" s="279">
        <v>0</v>
      </c>
      <c r="J793" s="279">
        <v>0</v>
      </c>
      <c r="K793" s="279">
        <v>0</v>
      </c>
      <c r="L793" s="279">
        <v>0</v>
      </c>
      <c r="M793" s="279">
        <v>0</v>
      </c>
      <c r="N793" s="279">
        <v>0</v>
      </c>
    </row>
    <row r="794" spans="1:14" s="219" customFormat="1" ht="9" customHeight="1">
      <c r="A794" s="225" t="s">
        <v>73</v>
      </c>
      <c r="B794" s="248">
        <f t="shared" si="45"/>
        <v>0</v>
      </c>
      <c r="C794" s="248"/>
      <c r="D794" s="280">
        <v>0</v>
      </c>
      <c r="E794" s="280">
        <v>0</v>
      </c>
      <c r="F794" s="280">
        <v>0</v>
      </c>
      <c r="G794" s="280">
        <v>0</v>
      </c>
      <c r="H794" s="280">
        <v>0</v>
      </c>
      <c r="I794" s="280">
        <v>0</v>
      </c>
      <c r="J794" s="280">
        <v>0</v>
      </c>
      <c r="K794" s="280">
        <v>0</v>
      </c>
      <c r="L794" s="280">
        <v>0</v>
      </c>
      <c r="M794" s="280">
        <v>0</v>
      </c>
      <c r="N794" s="280">
        <v>0</v>
      </c>
    </row>
    <row r="795" spans="1:14" s="219" customFormat="1" ht="9" customHeight="1">
      <c r="A795" s="220" t="s">
        <v>74</v>
      </c>
      <c r="B795" s="249">
        <f t="shared" si="45"/>
        <v>0</v>
      </c>
      <c r="C795" s="249"/>
      <c r="D795" s="259">
        <v>0</v>
      </c>
      <c r="E795" s="259">
        <v>0</v>
      </c>
      <c r="F795" s="259">
        <v>0</v>
      </c>
      <c r="G795" s="259">
        <v>0</v>
      </c>
      <c r="H795" s="259">
        <v>0</v>
      </c>
      <c r="I795" s="259">
        <v>0</v>
      </c>
      <c r="J795" s="259">
        <v>0</v>
      </c>
      <c r="K795" s="259">
        <v>0</v>
      </c>
      <c r="L795" s="259">
        <v>0</v>
      </c>
      <c r="M795" s="259">
        <v>0</v>
      </c>
      <c r="N795" s="259">
        <v>0</v>
      </c>
    </row>
    <row r="796" spans="1:14" s="219" customFormat="1" ht="9" customHeight="1">
      <c r="A796" s="220" t="s">
        <v>75</v>
      </c>
      <c r="B796" s="249">
        <f t="shared" si="45"/>
        <v>0</v>
      </c>
      <c r="C796" s="249"/>
      <c r="D796" s="259">
        <v>0</v>
      </c>
      <c r="E796" s="259">
        <v>0</v>
      </c>
      <c r="F796" s="259">
        <v>0</v>
      </c>
      <c r="G796" s="259">
        <v>0</v>
      </c>
      <c r="H796" s="259">
        <v>0</v>
      </c>
      <c r="I796" s="259">
        <v>0</v>
      </c>
      <c r="J796" s="259">
        <v>0</v>
      </c>
      <c r="K796" s="259">
        <v>0</v>
      </c>
      <c r="L796" s="259">
        <v>0</v>
      </c>
      <c r="M796" s="259">
        <v>0</v>
      </c>
      <c r="N796" s="259">
        <v>0</v>
      </c>
    </row>
    <row r="797" spans="1:14" s="219" customFormat="1" ht="9" customHeight="1">
      <c r="A797" s="220" t="s">
        <v>76</v>
      </c>
      <c r="B797" s="249">
        <f t="shared" si="45"/>
        <v>0</v>
      </c>
      <c r="C797" s="249"/>
      <c r="D797" s="279">
        <v>0</v>
      </c>
      <c r="E797" s="279">
        <v>0</v>
      </c>
      <c r="F797" s="279">
        <v>0</v>
      </c>
      <c r="G797" s="279">
        <v>0</v>
      </c>
      <c r="H797" s="279">
        <v>0</v>
      </c>
      <c r="I797" s="279">
        <v>0</v>
      </c>
      <c r="J797" s="279">
        <v>0</v>
      </c>
      <c r="K797" s="279">
        <v>0</v>
      </c>
      <c r="L797" s="279">
        <v>0</v>
      </c>
      <c r="M797" s="279">
        <v>0</v>
      </c>
      <c r="N797" s="279">
        <v>0</v>
      </c>
    </row>
    <row r="798" spans="1:14" s="219" customFormat="1" ht="9" customHeight="1">
      <c r="A798" s="225" t="s">
        <v>77</v>
      </c>
      <c r="B798" s="248">
        <f t="shared" si="45"/>
        <v>0</v>
      </c>
      <c r="C798" s="248"/>
      <c r="D798" s="280">
        <v>0</v>
      </c>
      <c r="E798" s="280">
        <v>0</v>
      </c>
      <c r="F798" s="280">
        <v>0</v>
      </c>
      <c r="G798" s="280">
        <v>0</v>
      </c>
      <c r="H798" s="280">
        <v>0</v>
      </c>
      <c r="I798" s="280">
        <v>0</v>
      </c>
      <c r="J798" s="280">
        <v>0</v>
      </c>
      <c r="K798" s="280">
        <v>0</v>
      </c>
      <c r="L798" s="280">
        <v>0</v>
      </c>
      <c r="M798" s="280">
        <v>0</v>
      </c>
      <c r="N798" s="280">
        <v>0</v>
      </c>
    </row>
    <row r="799" spans="1:14" s="219" customFormat="1" ht="9" customHeight="1">
      <c r="A799" s="220" t="s">
        <v>78</v>
      </c>
      <c r="B799" s="249">
        <f t="shared" si="45"/>
        <v>0</v>
      </c>
      <c r="C799" s="249"/>
      <c r="D799" s="279">
        <v>0</v>
      </c>
      <c r="E799" s="279">
        <v>0</v>
      </c>
      <c r="F799" s="279">
        <v>0</v>
      </c>
      <c r="G799" s="279">
        <v>0</v>
      </c>
      <c r="H799" s="279">
        <v>0</v>
      </c>
      <c r="I799" s="279">
        <v>0</v>
      </c>
      <c r="J799" s="279">
        <v>0</v>
      </c>
      <c r="K799" s="279">
        <v>0</v>
      </c>
      <c r="L799" s="279">
        <v>0</v>
      </c>
      <c r="M799" s="279">
        <v>0</v>
      </c>
      <c r="N799" s="279">
        <v>7</v>
      </c>
    </row>
    <row r="800" spans="1:14" s="219" customFormat="1" ht="9" customHeight="1">
      <c r="A800" s="220" t="s">
        <v>79</v>
      </c>
      <c r="B800" s="249">
        <f t="shared" si="45"/>
        <v>1</v>
      </c>
      <c r="C800" s="249"/>
      <c r="D800" s="279">
        <v>0</v>
      </c>
      <c r="E800" s="279">
        <v>0</v>
      </c>
      <c r="F800" s="279">
        <v>0</v>
      </c>
      <c r="G800" s="279">
        <v>1</v>
      </c>
      <c r="H800" s="279">
        <v>0</v>
      </c>
      <c r="I800" s="279">
        <v>0</v>
      </c>
      <c r="J800" s="279">
        <v>0</v>
      </c>
      <c r="K800" s="279">
        <v>0</v>
      </c>
      <c r="L800" s="279">
        <v>0</v>
      </c>
      <c r="M800" s="279">
        <v>0</v>
      </c>
      <c r="N800" s="279">
        <v>0</v>
      </c>
    </row>
    <row r="801" spans="1:14" s="219" customFormat="1" ht="9" customHeight="1">
      <c r="A801" s="220" t="s">
        <v>80</v>
      </c>
      <c r="B801" s="249">
        <f t="shared" si="45"/>
        <v>0</v>
      </c>
      <c r="C801" s="249"/>
      <c r="D801" s="279">
        <v>0</v>
      </c>
      <c r="E801" s="279">
        <v>0</v>
      </c>
      <c r="F801" s="279">
        <v>0</v>
      </c>
      <c r="G801" s="279">
        <v>0</v>
      </c>
      <c r="H801" s="279">
        <v>0</v>
      </c>
      <c r="I801" s="279">
        <v>0</v>
      </c>
      <c r="J801" s="279">
        <v>0</v>
      </c>
      <c r="K801" s="279">
        <v>0</v>
      </c>
      <c r="L801" s="279">
        <v>0</v>
      </c>
      <c r="M801" s="279">
        <v>0</v>
      </c>
      <c r="N801" s="279">
        <v>0</v>
      </c>
    </row>
    <row r="802" spans="1:14" s="219" customFormat="1" ht="9" customHeight="1">
      <c r="A802" s="225" t="s">
        <v>81</v>
      </c>
      <c r="B802" s="248">
        <f t="shared" si="45"/>
        <v>0</v>
      </c>
      <c r="C802" s="248"/>
      <c r="D802" s="280">
        <v>0</v>
      </c>
      <c r="E802" s="280">
        <v>0</v>
      </c>
      <c r="F802" s="280">
        <v>0</v>
      </c>
      <c r="G802" s="280">
        <v>0</v>
      </c>
      <c r="H802" s="280">
        <v>0</v>
      </c>
      <c r="I802" s="280">
        <v>0</v>
      </c>
      <c r="J802" s="280">
        <v>0</v>
      </c>
      <c r="K802" s="280">
        <v>0</v>
      </c>
      <c r="L802" s="280">
        <v>0</v>
      </c>
      <c r="M802" s="280">
        <v>0</v>
      </c>
      <c r="N802" s="280">
        <v>0</v>
      </c>
    </row>
    <row r="803" spans="1:14" s="219" customFormat="1" ht="9" customHeight="1">
      <c r="A803" s="253"/>
      <c r="B803" s="258"/>
      <c r="C803" s="258"/>
      <c r="D803" s="258"/>
      <c r="E803" s="258"/>
      <c r="F803" s="258"/>
      <c r="G803" s="258"/>
      <c r="H803" s="258"/>
      <c r="I803" s="258"/>
      <c r="J803" s="258"/>
      <c r="K803" s="258"/>
      <c r="L803" s="258"/>
      <c r="M803" s="258"/>
      <c r="N803" s="393"/>
    </row>
    <row r="804" spans="1:14" s="219" customFormat="1" ht="9" customHeight="1">
      <c r="A804" s="218">
        <v>2017</v>
      </c>
      <c r="N804" s="249"/>
    </row>
    <row r="805" spans="1:14" s="219" customFormat="1" ht="9" customHeight="1">
      <c r="A805" s="222" t="s">
        <v>102</v>
      </c>
      <c r="B805" s="278">
        <f>SUM(B807:B838)</f>
        <v>40</v>
      </c>
      <c r="C805" s="249"/>
      <c r="D805" s="278">
        <f t="shared" ref="D805:N805" si="46">SUM(D807:D838)</f>
        <v>0</v>
      </c>
      <c r="E805" s="278">
        <f t="shared" si="46"/>
        <v>0</v>
      </c>
      <c r="F805" s="278">
        <f t="shared" si="46"/>
        <v>3</v>
      </c>
      <c r="G805" s="278">
        <f t="shared" si="46"/>
        <v>1</v>
      </c>
      <c r="H805" s="278">
        <f t="shared" si="46"/>
        <v>1</v>
      </c>
      <c r="I805" s="278">
        <f t="shared" si="46"/>
        <v>0</v>
      </c>
      <c r="J805" s="278">
        <f t="shared" si="46"/>
        <v>0</v>
      </c>
      <c r="K805" s="278">
        <f t="shared" si="46"/>
        <v>1</v>
      </c>
      <c r="L805" s="278">
        <f t="shared" si="46"/>
        <v>1</v>
      </c>
      <c r="M805" s="278">
        <f t="shared" si="46"/>
        <v>33</v>
      </c>
      <c r="N805" s="278">
        <f t="shared" si="46"/>
        <v>68153</v>
      </c>
    </row>
    <row r="806" spans="1:14" s="219" customFormat="1" ht="3.95" customHeight="1">
      <c r="A806" s="222"/>
      <c r="B806" s="278"/>
      <c r="C806" s="249"/>
      <c r="D806" s="278"/>
      <c r="E806" s="278"/>
      <c r="F806" s="278"/>
      <c r="G806" s="278"/>
      <c r="H806" s="278"/>
      <c r="I806" s="278"/>
      <c r="J806" s="278"/>
      <c r="K806" s="278"/>
      <c r="L806" s="278"/>
      <c r="M806" s="278"/>
      <c r="N806" s="278"/>
    </row>
    <row r="807" spans="1:14" s="219" customFormat="1" ht="9" customHeight="1">
      <c r="A807" s="220" t="s">
        <v>50</v>
      </c>
      <c r="B807" s="249">
        <f t="shared" ref="B807:B838" si="47">SUM(D807:M807)</f>
        <v>0</v>
      </c>
      <c r="C807" s="249"/>
      <c r="D807" s="249">
        <v>0</v>
      </c>
      <c r="E807" s="249">
        <v>0</v>
      </c>
      <c r="F807" s="249">
        <v>0</v>
      </c>
      <c r="G807" s="249">
        <v>0</v>
      </c>
      <c r="H807" s="249">
        <v>0</v>
      </c>
      <c r="I807" s="249">
        <v>0</v>
      </c>
      <c r="J807" s="249">
        <v>0</v>
      </c>
      <c r="K807" s="249">
        <v>0</v>
      </c>
      <c r="L807" s="249">
        <v>0</v>
      </c>
      <c r="M807" s="249">
        <v>0</v>
      </c>
      <c r="N807" s="249">
        <v>0</v>
      </c>
    </row>
    <row r="808" spans="1:14" s="219" customFormat="1" ht="9" customHeight="1">
      <c r="A808" s="220" t="s">
        <v>51</v>
      </c>
      <c r="B808" s="249">
        <f t="shared" si="47"/>
        <v>0</v>
      </c>
      <c r="C808" s="249"/>
      <c r="D808" s="259">
        <v>0</v>
      </c>
      <c r="E808" s="259">
        <v>0</v>
      </c>
      <c r="F808" s="259">
        <v>0</v>
      </c>
      <c r="G808" s="259">
        <v>0</v>
      </c>
      <c r="H808" s="249">
        <v>0</v>
      </c>
      <c r="I808" s="259">
        <v>0</v>
      </c>
      <c r="J808" s="259">
        <v>0</v>
      </c>
      <c r="K808" s="259">
        <v>0</v>
      </c>
      <c r="L808" s="259">
        <v>0</v>
      </c>
      <c r="M808" s="259">
        <v>0</v>
      </c>
      <c r="N808" s="259">
        <v>0</v>
      </c>
    </row>
    <row r="809" spans="1:14" s="219" customFormat="1" ht="9" customHeight="1">
      <c r="A809" s="220" t="s">
        <v>52</v>
      </c>
      <c r="B809" s="249">
        <f t="shared" si="47"/>
        <v>0</v>
      </c>
      <c r="C809" s="249"/>
      <c r="D809" s="259">
        <v>0</v>
      </c>
      <c r="E809" s="259">
        <v>0</v>
      </c>
      <c r="F809" s="259">
        <v>0</v>
      </c>
      <c r="G809" s="259">
        <v>0</v>
      </c>
      <c r="H809" s="249">
        <v>0</v>
      </c>
      <c r="I809" s="259">
        <v>0</v>
      </c>
      <c r="J809" s="259">
        <v>0</v>
      </c>
      <c r="K809" s="259">
        <v>0</v>
      </c>
      <c r="L809" s="259">
        <v>0</v>
      </c>
      <c r="M809" s="259">
        <v>0</v>
      </c>
      <c r="N809" s="259">
        <v>0</v>
      </c>
    </row>
    <row r="810" spans="1:14" s="219" customFormat="1" ht="9" customHeight="1">
      <c r="A810" s="225" t="s">
        <v>53</v>
      </c>
      <c r="B810" s="248">
        <f t="shared" si="47"/>
        <v>1</v>
      </c>
      <c r="C810" s="248"/>
      <c r="D810" s="280">
        <v>0</v>
      </c>
      <c r="E810" s="280">
        <v>0</v>
      </c>
      <c r="F810" s="280">
        <v>1</v>
      </c>
      <c r="G810" s="280">
        <v>0</v>
      </c>
      <c r="H810" s="280">
        <v>0</v>
      </c>
      <c r="I810" s="280">
        <v>0</v>
      </c>
      <c r="J810" s="280">
        <v>0</v>
      </c>
      <c r="K810" s="280">
        <v>0</v>
      </c>
      <c r="L810" s="280">
        <v>0</v>
      </c>
      <c r="M810" s="280">
        <v>0</v>
      </c>
      <c r="N810" s="280">
        <v>4</v>
      </c>
    </row>
    <row r="811" spans="1:14" s="219" customFormat="1" ht="9" customHeight="1">
      <c r="A811" s="220" t="s">
        <v>54</v>
      </c>
      <c r="B811" s="249">
        <f t="shared" si="47"/>
        <v>0</v>
      </c>
      <c r="C811" s="249"/>
      <c r="D811" s="259">
        <v>0</v>
      </c>
      <c r="E811" s="259">
        <v>0</v>
      </c>
      <c r="F811" s="259">
        <v>0</v>
      </c>
      <c r="G811" s="259">
        <v>0</v>
      </c>
      <c r="H811" s="259">
        <v>0</v>
      </c>
      <c r="I811" s="259">
        <v>0</v>
      </c>
      <c r="J811" s="259">
        <v>0</v>
      </c>
      <c r="K811" s="259">
        <v>0</v>
      </c>
      <c r="L811" s="259">
        <v>0</v>
      </c>
      <c r="M811" s="259">
        <v>0</v>
      </c>
      <c r="N811" s="259">
        <v>0</v>
      </c>
    </row>
    <row r="812" spans="1:14" s="219" customFormat="1" ht="9" customHeight="1">
      <c r="A812" s="220" t="s">
        <v>55</v>
      </c>
      <c r="B812" s="249">
        <f t="shared" si="47"/>
        <v>0</v>
      </c>
      <c r="C812" s="249"/>
      <c r="D812" s="259">
        <v>0</v>
      </c>
      <c r="E812" s="259">
        <v>0</v>
      </c>
      <c r="F812" s="259">
        <v>0</v>
      </c>
      <c r="G812" s="259">
        <v>0</v>
      </c>
      <c r="H812" s="259">
        <v>0</v>
      </c>
      <c r="I812" s="259">
        <v>0</v>
      </c>
      <c r="J812" s="259">
        <v>0</v>
      </c>
      <c r="K812" s="259">
        <v>0</v>
      </c>
      <c r="L812" s="259">
        <v>0</v>
      </c>
      <c r="M812" s="259">
        <v>0</v>
      </c>
      <c r="N812" s="259">
        <v>0</v>
      </c>
    </row>
    <row r="813" spans="1:14" s="219" customFormat="1" ht="9" customHeight="1">
      <c r="A813" s="220" t="s">
        <v>56</v>
      </c>
      <c r="B813" s="249">
        <f t="shared" si="47"/>
        <v>0</v>
      </c>
      <c r="C813" s="249"/>
      <c r="D813" s="259">
        <v>0</v>
      </c>
      <c r="E813" s="259">
        <v>0</v>
      </c>
      <c r="F813" s="259">
        <v>0</v>
      </c>
      <c r="G813" s="259">
        <v>0</v>
      </c>
      <c r="H813" s="259">
        <v>0</v>
      </c>
      <c r="I813" s="259">
        <v>0</v>
      </c>
      <c r="J813" s="259">
        <v>0</v>
      </c>
      <c r="K813" s="259">
        <v>0</v>
      </c>
      <c r="L813" s="259">
        <v>0</v>
      </c>
      <c r="M813" s="259">
        <v>0</v>
      </c>
      <c r="N813" s="259">
        <v>0</v>
      </c>
    </row>
    <row r="814" spans="1:14" s="219" customFormat="1" ht="9" customHeight="1">
      <c r="A814" s="225" t="s">
        <v>57</v>
      </c>
      <c r="B814" s="248">
        <f t="shared" si="47"/>
        <v>0</v>
      </c>
      <c r="C814" s="248"/>
      <c r="D814" s="280">
        <v>0</v>
      </c>
      <c r="E814" s="280">
        <v>0</v>
      </c>
      <c r="F814" s="280">
        <v>0</v>
      </c>
      <c r="G814" s="280">
        <v>0</v>
      </c>
      <c r="H814" s="280">
        <v>0</v>
      </c>
      <c r="I814" s="280">
        <v>0</v>
      </c>
      <c r="J814" s="280">
        <v>0</v>
      </c>
      <c r="K814" s="280">
        <v>0</v>
      </c>
      <c r="L814" s="280">
        <v>0</v>
      </c>
      <c r="M814" s="280">
        <v>0</v>
      </c>
      <c r="N814" s="280">
        <v>0</v>
      </c>
    </row>
    <row r="815" spans="1:14" s="219" customFormat="1" ht="9" customHeight="1">
      <c r="A815" s="220" t="s">
        <v>58</v>
      </c>
      <c r="B815" s="249">
        <f t="shared" si="47"/>
        <v>32</v>
      </c>
      <c r="C815" s="249"/>
      <c r="D815" s="259">
        <v>0</v>
      </c>
      <c r="E815" s="259">
        <v>0</v>
      </c>
      <c r="F815" s="259">
        <v>1</v>
      </c>
      <c r="G815" s="259">
        <v>1</v>
      </c>
      <c r="H815" s="259">
        <v>1</v>
      </c>
      <c r="I815" s="259">
        <v>0</v>
      </c>
      <c r="J815" s="259">
        <v>0</v>
      </c>
      <c r="K815" s="259">
        <v>1</v>
      </c>
      <c r="L815" s="259">
        <v>1</v>
      </c>
      <c r="M815" s="259">
        <v>27</v>
      </c>
      <c r="N815" s="259">
        <v>48560</v>
      </c>
    </row>
    <row r="816" spans="1:14" s="219" customFormat="1" ht="9" customHeight="1">
      <c r="A816" s="220" t="s">
        <v>59</v>
      </c>
      <c r="B816" s="249">
        <f t="shared" si="47"/>
        <v>0</v>
      </c>
      <c r="C816" s="249"/>
      <c r="D816" s="259">
        <v>0</v>
      </c>
      <c r="E816" s="259">
        <v>0</v>
      </c>
      <c r="F816" s="259">
        <v>0</v>
      </c>
      <c r="G816" s="259">
        <v>0</v>
      </c>
      <c r="H816" s="259">
        <v>0</v>
      </c>
      <c r="I816" s="259">
        <v>0</v>
      </c>
      <c r="J816" s="259">
        <v>0</v>
      </c>
      <c r="K816" s="259">
        <v>0</v>
      </c>
      <c r="L816" s="259">
        <v>0</v>
      </c>
      <c r="M816" s="259">
        <v>0</v>
      </c>
      <c r="N816" s="259">
        <v>0</v>
      </c>
    </row>
    <row r="817" spans="1:14" s="219" customFormat="1" ht="9" customHeight="1">
      <c r="A817" s="220" t="s">
        <v>60</v>
      </c>
      <c r="B817" s="249">
        <f t="shared" si="47"/>
        <v>0</v>
      </c>
      <c r="C817" s="249"/>
      <c r="D817" s="259">
        <v>0</v>
      </c>
      <c r="E817" s="259">
        <v>0</v>
      </c>
      <c r="F817" s="259">
        <v>0</v>
      </c>
      <c r="G817" s="259">
        <v>0</v>
      </c>
      <c r="H817" s="259">
        <v>0</v>
      </c>
      <c r="I817" s="259">
        <v>0</v>
      </c>
      <c r="J817" s="259">
        <v>0</v>
      </c>
      <c r="K817" s="259">
        <v>0</v>
      </c>
      <c r="L817" s="259">
        <v>0</v>
      </c>
      <c r="M817" s="259">
        <v>0</v>
      </c>
      <c r="N817" s="259">
        <v>0</v>
      </c>
    </row>
    <row r="818" spans="1:14" s="219" customFormat="1" ht="9" customHeight="1">
      <c r="A818" s="225" t="s">
        <v>61</v>
      </c>
      <c r="B818" s="248">
        <f t="shared" si="47"/>
        <v>0</v>
      </c>
      <c r="C818" s="248"/>
      <c r="D818" s="260">
        <v>0</v>
      </c>
      <c r="E818" s="260">
        <v>0</v>
      </c>
      <c r="F818" s="260">
        <v>0</v>
      </c>
      <c r="G818" s="260">
        <v>0</v>
      </c>
      <c r="H818" s="260">
        <v>0</v>
      </c>
      <c r="I818" s="260">
        <v>0</v>
      </c>
      <c r="J818" s="260">
        <v>0</v>
      </c>
      <c r="K818" s="260">
        <v>0</v>
      </c>
      <c r="L818" s="260">
        <v>0</v>
      </c>
      <c r="M818" s="260">
        <v>0</v>
      </c>
      <c r="N818" s="260">
        <v>0</v>
      </c>
    </row>
    <row r="819" spans="1:14" s="219" customFormat="1" ht="9" customHeight="1">
      <c r="A819" s="220" t="s">
        <v>62</v>
      </c>
      <c r="B819" s="249">
        <f t="shared" si="47"/>
        <v>0</v>
      </c>
      <c r="C819" s="249"/>
      <c r="D819" s="259">
        <v>0</v>
      </c>
      <c r="E819" s="259">
        <v>0</v>
      </c>
      <c r="F819" s="259">
        <v>0</v>
      </c>
      <c r="G819" s="259">
        <v>0</v>
      </c>
      <c r="H819" s="259">
        <v>0</v>
      </c>
      <c r="I819" s="259">
        <v>0</v>
      </c>
      <c r="J819" s="259">
        <v>0</v>
      </c>
      <c r="K819" s="259">
        <v>0</v>
      </c>
      <c r="L819" s="259">
        <v>0</v>
      </c>
      <c r="M819" s="259">
        <v>0</v>
      </c>
      <c r="N819" s="259">
        <v>0</v>
      </c>
    </row>
    <row r="820" spans="1:14" s="219" customFormat="1" ht="9" customHeight="1">
      <c r="A820" s="220" t="s">
        <v>63</v>
      </c>
      <c r="B820" s="249">
        <f t="shared" si="47"/>
        <v>6</v>
      </c>
      <c r="C820" s="249"/>
      <c r="D820" s="259">
        <v>0</v>
      </c>
      <c r="E820" s="259">
        <v>0</v>
      </c>
      <c r="F820" s="259">
        <v>0</v>
      </c>
      <c r="G820" s="259">
        <v>0</v>
      </c>
      <c r="H820" s="259">
        <v>0</v>
      </c>
      <c r="I820" s="259">
        <v>0</v>
      </c>
      <c r="J820" s="259">
        <v>0</v>
      </c>
      <c r="K820" s="259">
        <v>0</v>
      </c>
      <c r="L820" s="259">
        <v>0</v>
      </c>
      <c r="M820" s="259">
        <v>6</v>
      </c>
      <c r="N820" s="259">
        <v>19586</v>
      </c>
    </row>
    <row r="821" spans="1:14" s="219" customFormat="1" ht="9" customHeight="1">
      <c r="A821" s="220" t="s">
        <v>64</v>
      </c>
      <c r="B821" s="249">
        <f t="shared" si="47"/>
        <v>0</v>
      </c>
      <c r="C821" s="249"/>
      <c r="D821" s="259">
        <v>0</v>
      </c>
      <c r="E821" s="259">
        <v>0</v>
      </c>
      <c r="F821" s="259">
        <v>0</v>
      </c>
      <c r="G821" s="259">
        <v>0</v>
      </c>
      <c r="H821" s="259">
        <v>0</v>
      </c>
      <c r="I821" s="259">
        <v>0</v>
      </c>
      <c r="J821" s="259">
        <v>0</v>
      </c>
      <c r="K821" s="259">
        <v>0</v>
      </c>
      <c r="L821" s="259">
        <v>0</v>
      </c>
      <c r="M821" s="259">
        <v>0</v>
      </c>
      <c r="N821" s="259">
        <v>0</v>
      </c>
    </row>
    <row r="822" spans="1:14" s="219" customFormat="1" ht="9" customHeight="1">
      <c r="A822" s="225" t="s">
        <v>65</v>
      </c>
      <c r="B822" s="248">
        <f t="shared" si="47"/>
        <v>0</v>
      </c>
      <c r="C822" s="248"/>
      <c r="D822" s="260">
        <v>0</v>
      </c>
      <c r="E822" s="260">
        <v>0</v>
      </c>
      <c r="F822" s="260">
        <v>0</v>
      </c>
      <c r="G822" s="260">
        <v>0</v>
      </c>
      <c r="H822" s="260">
        <v>0</v>
      </c>
      <c r="I822" s="260">
        <v>0</v>
      </c>
      <c r="J822" s="260">
        <v>0</v>
      </c>
      <c r="K822" s="260">
        <v>0</v>
      </c>
      <c r="L822" s="260">
        <v>0</v>
      </c>
      <c r="M822" s="260">
        <v>0</v>
      </c>
      <c r="N822" s="260">
        <v>0</v>
      </c>
    </row>
    <row r="823" spans="1:14" s="219" customFormat="1" ht="9" customHeight="1">
      <c r="A823" s="220" t="s">
        <v>66</v>
      </c>
      <c r="B823" s="249">
        <f t="shared" si="47"/>
        <v>0</v>
      </c>
      <c r="C823" s="249"/>
      <c r="D823" s="279">
        <v>0</v>
      </c>
      <c r="E823" s="279">
        <v>0</v>
      </c>
      <c r="F823" s="279">
        <v>0</v>
      </c>
      <c r="G823" s="279">
        <v>0</v>
      </c>
      <c r="H823" s="279">
        <v>0</v>
      </c>
      <c r="I823" s="279">
        <v>0</v>
      </c>
      <c r="J823" s="279">
        <v>0</v>
      </c>
      <c r="K823" s="279">
        <v>0</v>
      </c>
      <c r="L823" s="279">
        <v>0</v>
      </c>
      <c r="M823" s="279">
        <v>0</v>
      </c>
      <c r="N823" s="279">
        <v>0</v>
      </c>
    </row>
    <row r="824" spans="1:14" s="219" customFormat="1" ht="9" customHeight="1">
      <c r="A824" s="220" t="s">
        <v>67</v>
      </c>
      <c r="B824" s="249">
        <f t="shared" si="47"/>
        <v>0</v>
      </c>
      <c r="C824" s="249"/>
      <c r="D824" s="279">
        <v>0</v>
      </c>
      <c r="E824" s="279">
        <v>0</v>
      </c>
      <c r="F824" s="279">
        <v>0</v>
      </c>
      <c r="G824" s="279">
        <v>0</v>
      </c>
      <c r="H824" s="279">
        <v>0</v>
      </c>
      <c r="I824" s="279">
        <v>0</v>
      </c>
      <c r="J824" s="279">
        <v>0</v>
      </c>
      <c r="K824" s="279">
        <v>0</v>
      </c>
      <c r="L824" s="279">
        <v>0</v>
      </c>
      <c r="M824" s="279">
        <v>0</v>
      </c>
      <c r="N824" s="279">
        <v>0</v>
      </c>
    </row>
    <row r="825" spans="1:14" s="219" customFormat="1" ht="9" customHeight="1">
      <c r="A825" s="391" t="s">
        <v>68</v>
      </c>
      <c r="B825" s="249">
        <f t="shared" si="47"/>
        <v>0</v>
      </c>
      <c r="C825" s="249"/>
      <c r="D825" s="279">
        <v>0</v>
      </c>
      <c r="E825" s="279">
        <v>0</v>
      </c>
      <c r="F825" s="279">
        <v>0</v>
      </c>
      <c r="G825" s="279">
        <v>0</v>
      </c>
      <c r="H825" s="279">
        <v>0</v>
      </c>
      <c r="I825" s="279">
        <v>0</v>
      </c>
      <c r="J825" s="279">
        <v>0</v>
      </c>
      <c r="K825" s="279">
        <v>0</v>
      </c>
      <c r="L825" s="279">
        <v>0</v>
      </c>
      <c r="M825" s="279">
        <v>0</v>
      </c>
      <c r="N825" s="279">
        <v>0</v>
      </c>
    </row>
    <row r="826" spans="1:14" s="219" customFormat="1" ht="9" customHeight="1">
      <c r="A826" s="225" t="s">
        <v>69</v>
      </c>
      <c r="B826" s="248">
        <f t="shared" si="47"/>
        <v>0</v>
      </c>
      <c r="C826" s="248"/>
      <c r="D826" s="260">
        <v>0</v>
      </c>
      <c r="E826" s="260">
        <v>0</v>
      </c>
      <c r="F826" s="260">
        <v>0</v>
      </c>
      <c r="G826" s="260">
        <v>0</v>
      </c>
      <c r="H826" s="260">
        <v>0</v>
      </c>
      <c r="I826" s="260">
        <v>0</v>
      </c>
      <c r="J826" s="260">
        <v>0</v>
      </c>
      <c r="K826" s="260">
        <v>0</v>
      </c>
      <c r="L826" s="260">
        <v>0</v>
      </c>
      <c r="M826" s="260">
        <v>0</v>
      </c>
      <c r="N826" s="260">
        <v>0</v>
      </c>
    </row>
    <row r="827" spans="1:14" s="219" customFormat="1" ht="9" customHeight="1">
      <c r="A827" s="220" t="s">
        <v>70</v>
      </c>
      <c r="B827" s="249">
        <f t="shared" si="47"/>
        <v>0</v>
      </c>
      <c r="C827" s="249"/>
      <c r="D827" s="279">
        <v>0</v>
      </c>
      <c r="E827" s="279">
        <v>0</v>
      </c>
      <c r="F827" s="279">
        <v>0</v>
      </c>
      <c r="G827" s="279">
        <v>0</v>
      </c>
      <c r="H827" s="279">
        <v>0</v>
      </c>
      <c r="I827" s="279">
        <v>0</v>
      </c>
      <c r="J827" s="279">
        <v>0</v>
      </c>
      <c r="K827" s="279">
        <v>0</v>
      </c>
      <c r="L827" s="279">
        <v>0</v>
      </c>
      <c r="M827" s="279">
        <v>0</v>
      </c>
      <c r="N827" s="279">
        <v>0</v>
      </c>
    </row>
    <row r="828" spans="1:14" s="219" customFormat="1" ht="9" customHeight="1">
      <c r="A828" s="220" t="s">
        <v>71</v>
      </c>
      <c r="B828" s="249">
        <f t="shared" si="47"/>
        <v>0</v>
      </c>
      <c r="C828" s="249"/>
      <c r="D828" s="279">
        <v>0</v>
      </c>
      <c r="E828" s="279">
        <v>0</v>
      </c>
      <c r="F828" s="279">
        <v>0</v>
      </c>
      <c r="G828" s="279">
        <v>0</v>
      </c>
      <c r="H828" s="279">
        <v>0</v>
      </c>
      <c r="I828" s="279">
        <v>0</v>
      </c>
      <c r="J828" s="279">
        <v>0</v>
      </c>
      <c r="K828" s="279">
        <v>0</v>
      </c>
      <c r="L828" s="279">
        <v>0</v>
      </c>
      <c r="M828" s="279">
        <v>0</v>
      </c>
      <c r="N828" s="279">
        <v>0</v>
      </c>
    </row>
    <row r="829" spans="1:14" s="219" customFormat="1" ht="9" customHeight="1">
      <c r="A829" s="220" t="s">
        <v>72</v>
      </c>
      <c r="B829" s="249">
        <f t="shared" si="47"/>
        <v>0</v>
      </c>
      <c r="C829" s="249"/>
      <c r="D829" s="279">
        <v>0</v>
      </c>
      <c r="E829" s="279">
        <v>0</v>
      </c>
      <c r="F829" s="279">
        <v>0</v>
      </c>
      <c r="G829" s="279">
        <v>0</v>
      </c>
      <c r="H829" s="279">
        <v>0</v>
      </c>
      <c r="I829" s="279">
        <v>0</v>
      </c>
      <c r="J829" s="279">
        <v>0</v>
      </c>
      <c r="K829" s="279">
        <v>0</v>
      </c>
      <c r="L829" s="279">
        <v>0</v>
      </c>
      <c r="M829" s="279">
        <v>0</v>
      </c>
      <c r="N829" s="279">
        <v>0</v>
      </c>
    </row>
    <row r="830" spans="1:14" s="219" customFormat="1" ht="9" customHeight="1">
      <c r="A830" s="225" t="s">
        <v>73</v>
      </c>
      <c r="B830" s="248">
        <f t="shared" si="47"/>
        <v>0</v>
      </c>
      <c r="C830" s="248"/>
      <c r="D830" s="280">
        <v>0</v>
      </c>
      <c r="E830" s="280">
        <v>0</v>
      </c>
      <c r="F830" s="280">
        <v>0</v>
      </c>
      <c r="G830" s="280">
        <v>0</v>
      </c>
      <c r="H830" s="280">
        <v>0</v>
      </c>
      <c r="I830" s="280">
        <v>0</v>
      </c>
      <c r="J830" s="280">
        <v>0</v>
      </c>
      <c r="K830" s="280">
        <v>0</v>
      </c>
      <c r="L830" s="280">
        <v>0</v>
      </c>
      <c r="M830" s="280">
        <v>0</v>
      </c>
      <c r="N830" s="280">
        <v>0</v>
      </c>
    </row>
    <row r="831" spans="1:14" s="219" customFormat="1" ht="9" customHeight="1">
      <c r="A831" s="220" t="s">
        <v>74</v>
      </c>
      <c r="B831" s="249">
        <f t="shared" si="47"/>
        <v>0</v>
      </c>
      <c r="C831" s="249"/>
      <c r="D831" s="259">
        <v>0</v>
      </c>
      <c r="E831" s="259">
        <v>0</v>
      </c>
      <c r="F831" s="259">
        <v>0</v>
      </c>
      <c r="G831" s="259">
        <v>0</v>
      </c>
      <c r="H831" s="259">
        <v>0</v>
      </c>
      <c r="I831" s="259">
        <v>0</v>
      </c>
      <c r="J831" s="259">
        <v>0</v>
      </c>
      <c r="K831" s="259">
        <v>0</v>
      </c>
      <c r="L831" s="259">
        <v>0</v>
      </c>
      <c r="M831" s="259">
        <v>0</v>
      </c>
      <c r="N831" s="259">
        <v>0</v>
      </c>
    </row>
    <row r="832" spans="1:14" s="219" customFormat="1" ht="9" customHeight="1">
      <c r="A832" s="220" t="s">
        <v>75</v>
      </c>
      <c r="B832" s="249">
        <f t="shared" si="47"/>
        <v>0</v>
      </c>
      <c r="C832" s="249"/>
      <c r="D832" s="259">
        <v>0</v>
      </c>
      <c r="E832" s="259">
        <v>0</v>
      </c>
      <c r="F832" s="259">
        <v>0</v>
      </c>
      <c r="G832" s="259">
        <v>0</v>
      </c>
      <c r="H832" s="259">
        <v>0</v>
      </c>
      <c r="I832" s="259">
        <v>0</v>
      </c>
      <c r="J832" s="259">
        <v>0</v>
      </c>
      <c r="K832" s="259">
        <v>0</v>
      </c>
      <c r="L832" s="259">
        <v>0</v>
      </c>
      <c r="M832" s="259">
        <v>0</v>
      </c>
      <c r="N832" s="259">
        <v>0</v>
      </c>
    </row>
    <row r="833" spans="1:15" s="219" customFormat="1" ht="9" customHeight="1">
      <c r="A833" s="220" t="s">
        <v>76</v>
      </c>
      <c r="B833" s="249">
        <f t="shared" si="47"/>
        <v>0</v>
      </c>
      <c r="C833" s="249"/>
      <c r="D833" s="279">
        <v>0</v>
      </c>
      <c r="E833" s="279">
        <v>0</v>
      </c>
      <c r="F833" s="279">
        <v>0</v>
      </c>
      <c r="G833" s="279">
        <v>0</v>
      </c>
      <c r="H833" s="279">
        <v>0</v>
      </c>
      <c r="I833" s="279">
        <v>0</v>
      </c>
      <c r="J833" s="279">
        <v>0</v>
      </c>
      <c r="K833" s="279">
        <v>0</v>
      </c>
      <c r="L833" s="279">
        <v>0</v>
      </c>
      <c r="M833" s="279">
        <v>0</v>
      </c>
      <c r="N833" s="279">
        <v>0</v>
      </c>
    </row>
    <row r="834" spans="1:15" s="219" customFormat="1" ht="9" customHeight="1">
      <c r="A834" s="225" t="s">
        <v>77</v>
      </c>
      <c r="B834" s="248">
        <f t="shared" si="47"/>
        <v>0</v>
      </c>
      <c r="C834" s="248"/>
      <c r="D834" s="280">
        <v>0</v>
      </c>
      <c r="E834" s="280">
        <v>0</v>
      </c>
      <c r="F834" s="280">
        <v>0</v>
      </c>
      <c r="G834" s="280">
        <v>0</v>
      </c>
      <c r="H834" s="280">
        <v>0</v>
      </c>
      <c r="I834" s="280">
        <v>0</v>
      </c>
      <c r="J834" s="280">
        <v>0</v>
      </c>
      <c r="K834" s="280">
        <v>0</v>
      </c>
      <c r="L834" s="280">
        <v>0</v>
      </c>
      <c r="M834" s="280">
        <v>0</v>
      </c>
      <c r="N834" s="280">
        <v>0</v>
      </c>
    </row>
    <row r="835" spans="1:15" s="219" customFormat="1" ht="9" customHeight="1">
      <c r="A835" s="220" t="s">
        <v>78</v>
      </c>
      <c r="B835" s="249">
        <f t="shared" si="47"/>
        <v>1</v>
      </c>
      <c r="C835" s="249"/>
      <c r="D835" s="279">
        <v>0</v>
      </c>
      <c r="E835" s="279">
        <v>0</v>
      </c>
      <c r="F835" s="279">
        <v>1</v>
      </c>
      <c r="G835" s="279">
        <v>0</v>
      </c>
      <c r="H835" s="279">
        <v>0</v>
      </c>
      <c r="I835" s="279">
        <v>0</v>
      </c>
      <c r="J835" s="279">
        <v>0</v>
      </c>
      <c r="K835" s="279">
        <v>0</v>
      </c>
      <c r="L835" s="279">
        <v>0</v>
      </c>
      <c r="M835" s="279">
        <v>0</v>
      </c>
      <c r="N835" s="279">
        <v>3</v>
      </c>
    </row>
    <row r="836" spans="1:15" s="219" customFormat="1" ht="9" customHeight="1">
      <c r="A836" s="220" t="s">
        <v>79</v>
      </c>
      <c r="B836" s="249">
        <f t="shared" si="47"/>
        <v>0</v>
      </c>
      <c r="C836" s="249"/>
      <c r="D836" s="279">
        <v>0</v>
      </c>
      <c r="E836" s="279">
        <v>0</v>
      </c>
      <c r="F836" s="279">
        <v>0</v>
      </c>
      <c r="G836" s="279">
        <v>0</v>
      </c>
      <c r="H836" s="279">
        <v>0</v>
      </c>
      <c r="I836" s="279">
        <v>0</v>
      </c>
      <c r="J836" s="279">
        <v>0</v>
      </c>
      <c r="K836" s="279">
        <v>0</v>
      </c>
      <c r="L836" s="279">
        <v>0</v>
      </c>
      <c r="M836" s="279">
        <v>0</v>
      </c>
      <c r="N836" s="279">
        <v>0</v>
      </c>
    </row>
    <row r="837" spans="1:15" s="219" customFormat="1" ht="9" customHeight="1">
      <c r="A837" s="220" t="s">
        <v>80</v>
      </c>
      <c r="B837" s="249">
        <f t="shared" si="47"/>
        <v>0</v>
      </c>
      <c r="C837" s="249"/>
      <c r="D837" s="279">
        <v>0</v>
      </c>
      <c r="E837" s="279">
        <v>0</v>
      </c>
      <c r="F837" s="279">
        <v>0</v>
      </c>
      <c r="G837" s="279">
        <v>0</v>
      </c>
      <c r="H837" s="279">
        <v>0</v>
      </c>
      <c r="I837" s="279">
        <v>0</v>
      </c>
      <c r="J837" s="279">
        <v>0</v>
      </c>
      <c r="K837" s="279">
        <v>0</v>
      </c>
      <c r="L837" s="279">
        <v>0</v>
      </c>
      <c r="M837" s="279">
        <v>0</v>
      </c>
      <c r="N837" s="279">
        <v>0</v>
      </c>
    </row>
    <row r="838" spans="1:15" s="219" customFormat="1" ht="9" customHeight="1">
      <c r="A838" s="225" t="s">
        <v>81</v>
      </c>
      <c r="B838" s="248">
        <f t="shared" si="47"/>
        <v>0</v>
      </c>
      <c r="C838" s="248"/>
      <c r="D838" s="280">
        <v>0</v>
      </c>
      <c r="E838" s="280">
        <v>0</v>
      </c>
      <c r="F838" s="280">
        <v>0</v>
      </c>
      <c r="G838" s="280">
        <v>0</v>
      </c>
      <c r="H838" s="280">
        <v>0</v>
      </c>
      <c r="I838" s="280">
        <v>0</v>
      </c>
      <c r="J838" s="280">
        <v>0</v>
      </c>
      <c r="K838" s="280">
        <v>0</v>
      </c>
      <c r="L838" s="280">
        <v>0</v>
      </c>
      <c r="M838" s="280">
        <v>0</v>
      </c>
      <c r="N838" s="280">
        <v>0</v>
      </c>
    </row>
    <row r="839" spans="1:15" ht="3.95" customHeight="1">
      <c r="A839" s="211"/>
      <c r="B839" s="211"/>
      <c r="C839" s="211"/>
      <c r="D839" s="211"/>
      <c r="E839" s="211"/>
      <c r="F839" s="211"/>
      <c r="G839" s="211"/>
      <c r="H839" s="211"/>
      <c r="I839" s="211"/>
      <c r="J839" s="211"/>
      <c r="K839" s="211"/>
      <c r="L839" s="211"/>
      <c r="M839" s="211"/>
      <c r="N839" s="383"/>
    </row>
    <row r="840" spans="1:15" ht="3.95" customHeight="1">
      <c r="A840" s="214"/>
      <c r="B840" s="214"/>
      <c r="C840" s="214"/>
      <c r="D840" s="214"/>
      <c r="E840" s="214"/>
      <c r="F840" s="214"/>
      <c r="G840" s="214"/>
      <c r="H840" s="214"/>
      <c r="I840" s="214"/>
      <c r="J840" s="214"/>
      <c r="K840" s="214"/>
      <c r="L840" s="214"/>
      <c r="M840" s="214"/>
    </row>
    <row r="841" spans="1:15" s="215" customFormat="1" ht="9.6" customHeight="1">
      <c r="A841" s="378" t="s">
        <v>342</v>
      </c>
      <c r="B841" s="388"/>
      <c r="C841" s="388"/>
      <c r="D841" s="388"/>
      <c r="E841" s="388"/>
      <c r="F841" s="388"/>
      <c r="G841" s="388"/>
      <c r="H841" s="388"/>
      <c r="I841" s="388"/>
      <c r="J841" s="388"/>
      <c r="K841" s="388"/>
      <c r="L841" s="388"/>
      <c r="M841" s="388"/>
      <c r="N841" s="312"/>
    </row>
    <row r="842" spans="1:15" s="215" customFormat="1" ht="9.6" customHeight="1">
      <c r="A842" s="379" t="s">
        <v>343</v>
      </c>
      <c r="B842" s="388"/>
      <c r="C842" s="388"/>
      <c r="D842" s="388"/>
      <c r="E842" s="388"/>
      <c r="F842" s="388"/>
      <c r="G842" s="388"/>
      <c r="H842" s="388"/>
      <c r="I842" s="388"/>
      <c r="J842" s="388"/>
      <c r="K842" s="388"/>
      <c r="L842" s="388"/>
      <c r="M842" s="388"/>
      <c r="N842" s="312"/>
    </row>
    <row r="843" spans="1:15" s="215" customFormat="1" ht="9.6" customHeight="1">
      <c r="A843" s="269" t="s">
        <v>170</v>
      </c>
      <c r="N843" s="312"/>
    </row>
    <row r="844" spans="1:15" ht="11.25" hidden="1" customHeight="1">
      <c r="A844" s="235"/>
      <c r="B844" s="235"/>
      <c r="C844" s="235"/>
      <c r="D844" s="235"/>
      <c r="E844" s="235"/>
      <c r="F844" s="235"/>
      <c r="G844" s="235"/>
      <c r="H844" s="235"/>
      <c r="I844" s="235"/>
      <c r="J844" s="235"/>
      <c r="K844" s="235"/>
      <c r="L844" s="235"/>
      <c r="M844" s="235"/>
      <c r="O844" s="212" t="s">
        <v>85</v>
      </c>
    </row>
    <row r="845" spans="1:15" ht="11.25" customHeight="1"/>
  </sheetData>
  <sheetProtection sheet="1" objects="1" scenarios="1"/>
  <mergeCells count="12">
    <mergeCell ref="L7:L8"/>
    <mergeCell ref="M7:M8"/>
    <mergeCell ref="N6:N8"/>
    <mergeCell ref="A7:A8"/>
    <mergeCell ref="D7:D8"/>
    <mergeCell ref="E7:E9"/>
    <mergeCell ref="F7:F8"/>
    <mergeCell ref="G7:G8"/>
    <mergeCell ref="H7:H8"/>
    <mergeCell ref="I7:I8"/>
    <mergeCell ref="J7:J8"/>
    <mergeCell ref="K7:K8"/>
  </mergeCells>
  <hyperlinks>
    <hyperlink ref="N1" location="Índice!A1" display="Cuadro 8.1"/>
  </hyperlinks>
  <printOptions horizontalCentered="1" verticalCentered="1" gridLinesSet="0"/>
  <pageMargins left="0.39370078740157483" right="0.39370078740157483" top="0.39370078740157483" bottom="0.19685039370078741" header="0" footer="0.19685039370078741"/>
  <pageSetup orientation="portrait" r:id="rId1"/>
  <headerFooter scaleWithDoc="0" alignWithMargins="0">
    <oddHeader>&amp;L&amp;"Arial,Normal"&amp;10&amp;K000080INEGI. Anuario estadístico y geográfico por entidad federativa 2017.</oddHeader>
  </headerFooter>
  <rowBreaks count="11" manualBreakCount="11">
    <brk id="83" max="16383" man="1"/>
    <brk id="155" max="16383" man="1"/>
    <brk id="227" max="16383" man="1"/>
    <brk id="299" max="16383" man="1"/>
    <brk id="371" max="16383" man="1"/>
    <brk id="443" max="16383" man="1"/>
    <brk id="515" max="13" man="1"/>
    <brk id="587" max="13" man="1"/>
    <brk id="659" max="13" man="1"/>
    <brk id="731" max="13" man="1"/>
    <brk id="803" max="1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WA97"/>
  <sheetViews>
    <sheetView showGridLines="0" showRowColHeaders="0" zoomScale="130" zoomScaleNormal="130" workbookViewId="0">
      <pane xSplit="2" ySplit="8" topLeftCell="C9" activePane="bottomRight" state="frozen"/>
      <selection pane="topRight"/>
      <selection pane="bottomLeft"/>
      <selection pane="bottomRight"/>
    </sheetView>
  </sheetViews>
  <sheetFormatPr baseColWidth="10" defaultColWidth="0" defaultRowHeight="8.25" customHeight="1" zeroHeight="1"/>
  <cols>
    <col min="1" max="1" width="24.85546875" style="18" customWidth="1"/>
    <col min="2" max="2" width="8.28515625" style="18" customWidth="1"/>
    <col min="3" max="3" width="6" style="18" customWidth="1"/>
    <col min="4" max="4" width="9.7109375" style="18" customWidth="1"/>
    <col min="5" max="5" width="6.42578125" style="18" customWidth="1"/>
    <col min="6" max="6" width="3.42578125" style="18" customWidth="1"/>
    <col min="7" max="7" width="13.5703125" style="18" customWidth="1"/>
    <col min="8" max="8" width="4.7109375" style="18" customWidth="1"/>
    <col min="9" max="9" width="12.7109375" style="18" customWidth="1"/>
    <col min="10" max="10" width="0.85546875" style="53" customWidth="1"/>
    <col min="11" max="11" width="25.42578125" style="53" hidden="1"/>
    <col min="12" max="12" width="20.140625" style="53" hidden="1"/>
    <col min="13" max="13" width="16.7109375" style="53" hidden="1"/>
    <col min="14" max="14" width="13.42578125" style="18" hidden="1"/>
    <col min="15" max="16" width="8.85546875" style="18" hidden="1"/>
    <col min="17" max="17" width="8.42578125" style="18" hidden="1"/>
    <col min="18" max="18" width="5.5703125" style="18" hidden="1"/>
    <col min="19" max="19" width="10.28515625" style="18" hidden="1"/>
    <col min="20" max="256" width="9.140625" style="18" hidden="1"/>
    <col min="257" max="257" width="24.85546875" style="18" hidden="1"/>
    <col min="258" max="258" width="8.28515625" style="18" hidden="1"/>
    <col min="259" max="259" width="6" style="18" hidden="1"/>
    <col min="260" max="260" width="9.7109375" style="18" hidden="1"/>
    <col min="261" max="261" width="6.42578125" style="18" hidden="1"/>
    <col min="262" max="262" width="3.42578125" style="18" hidden="1"/>
    <col min="263" max="263" width="14.140625" style="18" hidden="1"/>
    <col min="264" max="264" width="4.7109375" style="18" hidden="1"/>
    <col min="265" max="265" width="13.85546875" style="18" hidden="1"/>
    <col min="266" max="266" width="28.5703125" style="18" hidden="1"/>
    <col min="267" max="267" width="25.42578125" style="18" hidden="1"/>
    <col min="268" max="268" width="20.140625" style="18" hidden="1"/>
    <col min="269" max="269" width="16.7109375" style="18" hidden="1"/>
    <col min="270" max="270" width="13.42578125" style="18" hidden="1"/>
    <col min="271" max="272" width="8.85546875" style="18" hidden="1"/>
    <col min="273" max="273" width="8.42578125" style="18" hidden="1"/>
    <col min="274" max="274" width="5.5703125" style="18" hidden="1"/>
    <col min="275" max="275" width="10.28515625" style="18" hidden="1"/>
    <col min="276" max="512" width="9.140625" style="18" hidden="1"/>
    <col min="513" max="513" width="24.85546875" style="18" hidden="1"/>
    <col min="514" max="514" width="8.28515625" style="18" hidden="1"/>
    <col min="515" max="515" width="6" style="18" hidden="1"/>
    <col min="516" max="516" width="9.7109375" style="18" hidden="1"/>
    <col min="517" max="517" width="6.42578125" style="18" hidden="1"/>
    <col min="518" max="518" width="3.42578125" style="18" hidden="1"/>
    <col min="519" max="519" width="14.140625" style="18" hidden="1"/>
    <col min="520" max="520" width="4.7109375" style="18" hidden="1"/>
    <col min="521" max="521" width="13.85546875" style="18" hidden="1"/>
    <col min="522" max="522" width="28.5703125" style="18" hidden="1"/>
    <col min="523" max="523" width="25.42578125" style="18" hidden="1"/>
    <col min="524" max="524" width="20.140625" style="18" hidden="1"/>
    <col min="525" max="525" width="16.7109375" style="18" hidden="1"/>
    <col min="526" max="526" width="13.42578125" style="18" hidden="1"/>
    <col min="527" max="528" width="8.85546875" style="18" hidden="1"/>
    <col min="529" max="529" width="8.42578125" style="18" hidden="1"/>
    <col min="530" max="530" width="5.5703125" style="18" hidden="1"/>
    <col min="531" max="531" width="10.28515625" style="18" hidden="1"/>
    <col min="532" max="768" width="9.140625" style="18" hidden="1"/>
    <col min="769" max="769" width="24.85546875" style="18" hidden="1"/>
    <col min="770" max="770" width="8.28515625" style="18" hidden="1"/>
    <col min="771" max="771" width="6" style="18" hidden="1"/>
    <col min="772" max="772" width="9.7109375" style="18" hidden="1"/>
    <col min="773" max="773" width="6.42578125" style="18" hidden="1"/>
    <col min="774" max="774" width="3.42578125" style="18" hidden="1"/>
    <col min="775" max="775" width="14.140625" style="18" hidden="1"/>
    <col min="776" max="776" width="4.7109375" style="18" hidden="1"/>
    <col min="777" max="777" width="13.85546875" style="18" hidden="1"/>
    <col min="778" max="778" width="28.5703125" style="18" hidden="1"/>
    <col min="779" max="779" width="25.42578125" style="18" hidden="1"/>
    <col min="780" max="780" width="20.140625" style="18" hidden="1"/>
    <col min="781" max="781" width="16.7109375" style="18" hidden="1"/>
    <col min="782" max="782" width="13.42578125" style="18" hidden="1"/>
    <col min="783" max="784" width="8.85546875" style="18" hidden="1"/>
    <col min="785" max="785" width="8.42578125" style="18" hidden="1"/>
    <col min="786" max="786" width="5.5703125" style="18" hidden="1"/>
    <col min="787" max="787" width="10.28515625" style="18" hidden="1"/>
    <col min="788" max="1024" width="9.140625" style="18" hidden="1"/>
    <col min="1025" max="1025" width="24.85546875" style="18" hidden="1"/>
    <col min="1026" max="1026" width="8.28515625" style="18" hidden="1"/>
    <col min="1027" max="1027" width="6" style="18" hidden="1"/>
    <col min="1028" max="1028" width="9.7109375" style="18" hidden="1"/>
    <col min="1029" max="1029" width="6.42578125" style="18" hidden="1"/>
    <col min="1030" max="1030" width="3.42578125" style="18" hidden="1"/>
    <col min="1031" max="1031" width="14.140625" style="18" hidden="1"/>
    <col min="1032" max="1032" width="4.7109375" style="18" hidden="1"/>
    <col min="1033" max="1033" width="13.85546875" style="18" hidden="1"/>
    <col min="1034" max="1034" width="28.5703125" style="18" hidden="1"/>
    <col min="1035" max="1035" width="25.42578125" style="18" hidden="1"/>
    <col min="1036" max="1036" width="20.140625" style="18" hidden="1"/>
    <col min="1037" max="1037" width="16.7109375" style="18" hidden="1"/>
    <col min="1038" max="1038" width="13.42578125" style="18" hidden="1"/>
    <col min="1039" max="1040" width="8.85546875" style="18" hidden="1"/>
    <col min="1041" max="1041" width="8.42578125" style="18" hidden="1"/>
    <col min="1042" max="1042" width="5.5703125" style="18" hidden="1"/>
    <col min="1043" max="1043" width="10.28515625" style="18" hidden="1"/>
    <col min="1044" max="1280" width="9.140625" style="18" hidden="1"/>
    <col min="1281" max="1281" width="24.85546875" style="18" hidden="1"/>
    <col min="1282" max="1282" width="8.28515625" style="18" hidden="1"/>
    <col min="1283" max="1283" width="6" style="18" hidden="1"/>
    <col min="1284" max="1284" width="9.7109375" style="18" hidden="1"/>
    <col min="1285" max="1285" width="6.42578125" style="18" hidden="1"/>
    <col min="1286" max="1286" width="3.42578125" style="18" hidden="1"/>
    <col min="1287" max="1287" width="14.140625" style="18" hidden="1"/>
    <col min="1288" max="1288" width="4.7109375" style="18" hidden="1"/>
    <col min="1289" max="1289" width="13.85546875" style="18" hidden="1"/>
    <col min="1290" max="1290" width="28.5703125" style="18" hidden="1"/>
    <col min="1291" max="1291" width="25.42578125" style="18" hidden="1"/>
    <col min="1292" max="1292" width="20.140625" style="18" hidden="1"/>
    <col min="1293" max="1293" width="16.7109375" style="18" hidden="1"/>
    <col min="1294" max="1294" width="13.42578125" style="18" hidden="1"/>
    <col min="1295" max="1296" width="8.85546875" style="18" hidden="1"/>
    <col min="1297" max="1297" width="8.42578125" style="18" hidden="1"/>
    <col min="1298" max="1298" width="5.5703125" style="18" hidden="1"/>
    <col min="1299" max="1299" width="10.28515625" style="18" hidden="1"/>
    <col min="1300" max="1536" width="9.140625" style="18" hidden="1"/>
    <col min="1537" max="1537" width="24.85546875" style="18" hidden="1"/>
    <col min="1538" max="1538" width="8.28515625" style="18" hidden="1"/>
    <col min="1539" max="1539" width="6" style="18" hidden="1"/>
    <col min="1540" max="1540" width="9.7109375" style="18" hidden="1"/>
    <col min="1541" max="1541" width="6.42578125" style="18" hidden="1"/>
    <col min="1542" max="1542" width="3.42578125" style="18" hidden="1"/>
    <col min="1543" max="1543" width="14.140625" style="18" hidden="1"/>
    <col min="1544" max="1544" width="4.7109375" style="18" hidden="1"/>
    <col min="1545" max="1545" width="13.85546875" style="18" hidden="1"/>
    <col min="1546" max="1546" width="28.5703125" style="18" hidden="1"/>
    <col min="1547" max="1547" width="25.42578125" style="18" hidden="1"/>
    <col min="1548" max="1548" width="20.140625" style="18" hidden="1"/>
    <col min="1549" max="1549" width="16.7109375" style="18" hidden="1"/>
    <col min="1550" max="1550" width="13.42578125" style="18" hidden="1"/>
    <col min="1551" max="1552" width="8.85546875" style="18" hidden="1"/>
    <col min="1553" max="1553" width="8.42578125" style="18" hidden="1"/>
    <col min="1554" max="1554" width="5.5703125" style="18" hidden="1"/>
    <col min="1555" max="1555" width="10.28515625" style="18" hidden="1"/>
    <col min="1556" max="1792" width="9.140625" style="18" hidden="1"/>
    <col min="1793" max="1793" width="24.85546875" style="18" hidden="1"/>
    <col min="1794" max="1794" width="8.28515625" style="18" hidden="1"/>
    <col min="1795" max="1795" width="6" style="18" hidden="1"/>
    <col min="1796" max="1796" width="9.7109375" style="18" hidden="1"/>
    <col min="1797" max="1797" width="6.42578125" style="18" hidden="1"/>
    <col min="1798" max="1798" width="3.42578125" style="18" hidden="1"/>
    <col min="1799" max="1799" width="14.140625" style="18" hidden="1"/>
    <col min="1800" max="1800" width="4.7109375" style="18" hidden="1"/>
    <col min="1801" max="1801" width="13.85546875" style="18" hidden="1"/>
    <col min="1802" max="1802" width="28.5703125" style="18" hidden="1"/>
    <col min="1803" max="1803" width="25.42578125" style="18" hidden="1"/>
    <col min="1804" max="1804" width="20.140625" style="18" hidden="1"/>
    <col min="1805" max="1805" width="16.7109375" style="18" hidden="1"/>
    <col min="1806" max="1806" width="13.42578125" style="18" hidden="1"/>
    <col min="1807" max="1808" width="8.85546875" style="18" hidden="1"/>
    <col min="1809" max="1809" width="8.42578125" style="18" hidden="1"/>
    <col min="1810" max="1810" width="5.5703125" style="18" hidden="1"/>
    <col min="1811" max="1811" width="10.28515625" style="18" hidden="1"/>
    <col min="1812" max="2048" width="9.140625" style="18" hidden="1"/>
    <col min="2049" max="2049" width="24.85546875" style="18" hidden="1"/>
    <col min="2050" max="2050" width="8.28515625" style="18" hidden="1"/>
    <col min="2051" max="2051" width="6" style="18" hidden="1"/>
    <col min="2052" max="2052" width="9.7109375" style="18" hidden="1"/>
    <col min="2053" max="2053" width="6.42578125" style="18" hidden="1"/>
    <col min="2054" max="2054" width="3.42578125" style="18" hidden="1"/>
    <col min="2055" max="2055" width="14.140625" style="18" hidden="1"/>
    <col min="2056" max="2056" width="4.7109375" style="18" hidden="1"/>
    <col min="2057" max="2057" width="13.85546875" style="18" hidden="1"/>
    <col min="2058" max="2058" width="28.5703125" style="18" hidden="1"/>
    <col min="2059" max="2059" width="25.42578125" style="18" hidden="1"/>
    <col min="2060" max="2060" width="20.140625" style="18" hidden="1"/>
    <col min="2061" max="2061" width="16.7109375" style="18" hidden="1"/>
    <col min="2062" max="2062" width="13.42578125" style="18" hidden="1"/>
    <col min="2063" max="2064" width="8.85546875" style="18" hidden="1"/>
    <col min="2065" max="2065" width="8.42578125" style="18" hidden="1"/>
    <col min="2066" max="2066" width="5.5703125" style="18" hidden="1"/>
    <col min="2067" max="2067" width="10.28515625" style="18" hidden="1"/>
    <col min="2068" max="2304" width="9.140625" style="18" hidden="1"/>
    <col min="2305" max="2305" width="24.85546875" style="18" hidden="1"/>
    <col min="2306" max="2306" width="8.28515625" style="18" hidden="1"/>
    <col min="2307" max="2307" width="6" style="18" hidden="1"/>
    <col min="2308" max="2308" width="9.7109375" style="18" hidden="1"/>
    <col min="2309" max="2309" width="6.42578125" style="18" hidden="1"/>
    <col min="2310" max="2310" width="3.42578125" style="18" hidden="1"/>
    <col min="2311" max="2311" width="14.140625" style="18" hidden="1"/>
    <col min="2312" max="2312" width="4.7109375" style="18" hidden="1"/>
    <col min="2313" max="2313" width="13.85546875" style="18" hidden="1"/>
    <col min="2314" max="2314" width="28.5703125" style="18" hidden="1"/>
    <col min="2315" max="2315" width="25.42578125" style="18" hidden="1"/>
    <col min="2316" max="2316" width="20.140625" style="18" hidden="1"/>
    <col min="2317" max="2317" width="16.7109375" style="18" hidden="1"/>
    <col min="2318" max="2318" width="13.42578125" style="18" hidden="1"/>
    <col min="2319" max="2320" width="8.85546875" style="18" hidden="1"/>
    <col min="2321" max="2321" width="8.42578125" style="18" hidden="1"/>
    <col min="2322" max="2322" width="5.5703125" style="18" hidden="1"/>
    <col min="2323" max="2323" width="10.28515625" style="18" hidden="1"/>
    <col min="2324" max="2560" width="9.140625" style="18" hidden="1"/>
    <col min="2561" max="2561" width="24.85546875" style="18" hidden="1"/>
    <col min="2562" max="2562" width="8.28515625" style="18" hidden="1"/>
    <col min="2563" max="2563" width="6" style="18" hidden="1"/>
    <col min="2564" max="2564" width="9.7109375" style="18" hidden="1"/>
    <col min="2565" max="2565" width="6.42578125" style="18" hidden="1"/>
    <col min="2566" max="2566" width="3.42578125" style="18" hidden="1"/>
    <col min="2567" max="2567" width="14.140625" style="18" hidden="1"/>
    <col min="2568" max="2568" width="4.7109375" style="18" hidden="1"/>
    <col min="2569" max="2569" width="13.85546875" style="18" hidden="1"/>
    <col min="2570" max="2570" width="28.5703125" style="18" hidden="1"/>
    <col min="2571" max="2571" width="25.42578125" style="18" hidden="1"/>
    <col min="2572" max="2572" width="20.140625" style="18" hidden="1"/>
    <col min="2573" max="2573" width="16.7109375" style="18" hidden="1"/>
    <col min="2574" max="2574" width="13.42578125" style="18" hidden="1"/>
    <col min="2575" max="2576" width="8.85546875" style="18" hidden="1"/>
    <col min="2577" max="2577" width="8.42578125" style="18" hidden="1"/>
    <col min="2578" max="2578" width="5.5703125" style="18" hidden="1"/>
    <col min="2579" max="2579" width="10.28515625" style="18" hidden="1"/>
    <col min="2580" max="2816" width="9.140625" style="18" hidden="1"/>
    <col min="2817" max="2817" width="24.85546875" style="18" hidden="1"/>
    <col min="2818" max="2818" width="8.28515625" style="18" hidden="1"/>
    <col min="2819" max="2819" width="6" style="18" hidden="1"/>
    <col min="2820" max="2820" width="9.7109375" style="18" hidden="1"/>
    <col min="2821" max="2821" width="6.42578125" style="18" hidden="1"/>
    <col min="2822" max="2822" width="3.42578125" style="18" hidden="1"/>
    <col min="2823" max="2823" width="14.140625" style="18" hidden="1"/>
    <col min="2824" max="2824" width="4.7109375" style="18" hidden="1"/>
    <col min="2825" max="2825" width="13.85546875" style="18" hidden="1"/>
    <col min="2826" max="2826" width="28.5703125" style="18" hidden="1"/>
    <col min="2827" max="2827" width="25.42578125" style="18" hidden="1"/>
    <col min="2828" max="2828" width="20.140625" style="18" hidden="1"/>
    <col min="2829" max="2829" width="16.7109375" style="18" hidden="1"/>
    <col min="2830" max="2830" width="13.42578125" style="18" hidden="1"/>
    <col min="2831" max="2832" width="8.85546875" style="18" hidden="1"/>
    <col min="2833" max="2833" width="8.42578125" style="18" hidden="1"/>
    <col min="2834" max="2834" width="5.5703125" style="18" hidden="1"/>
    <col min="2835" max="2835" width="10.28515625" style="18" hidden="1"/>
    <col min="2836" max="3072" width="9.140625" style="18" hidden="1"/>
    <col min="3073" max="3073" width="24.85546875" style="18" hidden="1"/>
    <col min="3074" max="3074" width="8.28515625" style="18" hidden="1"/>
    <col min="3075" max="3075" width="6" style="18" hidden="1"/>
    <col min="3076" max="3076" width="9.7109375" style="18" hidden="1"/>
    <col min="3077" max="3077" width="6.42578125" style="18" hidden="1"/>
    <col min="3078" max="3078" width="3.42578125" style="18" hidden="1"/>
    <col min="3079" max="3079" width="14.140625" style="18" hidden="1"/>
    <col min="3080" max="3080" width="4.7109375" style="18" hidden="1"/>
    <col min="3081" max="3081" width="13.85546875" style="18" hidden="1"/>
    <col min="3082" max="3082" width="28.5703125" style="18" hidden="1"/>
    <col min="3083" max="3083" width="25.42578125" style="18" hidden="1"/>
    <col min="3084" max="3084" width="20.140625" style="18" hidden="1"/>
    <col min="3085" max="3085" width="16.7109375" style="18" hidden="1"/>
    <col min="3086" max="3086" width="13.42578125" style="18" hidden="1"/>
    <col min="3087" max="3088" width="8.85546875" style="18" hidden="1"/>
    <col min="3089" max="3089" width="8.42578125" style="18" hidden="1"/>
    <col min="3090" max="3090" width="5.5703125" style="18" hidden="1"/>
    <col min="3091" max="3091" width="10.28515625" style="18" hidden="1"/>
    <col min="3092" max="3328" width="9.140625" style="18" hidden="1"/>
    <col min="3329" max="3329" width="24.85546875" style="18" hidden="1"/>
    <col min="3330" max="3330" width="8.28515625" style="18" hidden="1"/>
    <col min="3331" max="3331" width="6" style="18" hidden="1"/>
    <col min="3332" max="3332" width="9.7109375" style="18" hidden="1"/>
    <col min="3333" max="3333" width="6.42578125" style="18" hidden="1"/>
    <col min="3334" max="3334" width="3.42578125" style="18" hidden="1"/>
    <col min="3335" max="3335" width="14.140625" style="18" hidden="1"/>
    <col min="3336" max="3336" width="4.7109375" style="18" hidden="1"/>
    <col min="3337" max="3337" width="13.85546875" style="18" hidden="1"/>
    <col min="3338" max="3338" width="28.5703125" style="18" hidden="1"/>
    <col min="3339" max="3339" width="25.42578125" style="18" hidden="1"/>
    <col min="3340" max="3340" width="20.140625" style="18" hidden="1"/>
    <col min="3341" max="3341" width="16.7109375" style="18" hidden="1"/>
    <col min="3342" max="3342" width="13.42578125" style="18" hidden="1"/>
    <col min="3343" max="3344" width="8.85546875" style="18" hidden="1"/>
    <col min="3345" max="3345" width="8.42578125" style="18" hidden="1"/>
    <col min="3346" max="3346" width="5.5703125" style="18" hidden="1"/>
    <col min="3347" max="3347" width="10.28515625" style="18" hidden="1"/>
    <col min="3348" max="3584" width="9.140625" style="18" hidden="1"/>
    <col min="3585" max="3585" width="24.85546875" style="18" hidden="1"/>
    <col min="3586" max="3586" width="8.28515625" style="18" hidden="1"/>
    <col min="3587" max="3587" width="6" style="18" hidden="1"/>
    <col min="3588" max="3588" width="9.7109375" style="18" hidden="1"/>
    <col min="3589" max="3589" width="6.42578125" style="18" hidden="1"/>
    <col min="3590" max="3590" width="3.42578125" style="18" hidden="1"/>
    <col min="3591" max="3591" width="14.140625" style="18" hidden="1"/>
    <col min="3592" max="3592" width="4.7109375" style="18" hidden="1"/>
    <col min="3593" max="3593" width="13.85546875" style="18" hidden="1"/>
    <col min="3594" max="3594" width="28.5703125" style="18" hidden="1"/>
    <col min="3595" max="3595" width="25.42578125" style="18" hidden="1"/>
    <col min="3596" max="3596" width="20.140625" style="18" hidden="1"/>
    <col min="3597" max="3597" width="16.7109375" style="18" hidden="1"/>
    <col min="3598" max="3598" width="13.42578125" style="18" hidden="1"/>
    <col min="3599" max="3600" width="8.85546875" style="18" hidden="1"/>
    <col min="3601" max="3601" width="8.42578125" style="18" hidden="1"/>
    <col min="3602" max="3602" width="5.5703125" style="18" hidden="1"/>
    <col min="3603" max="3603" width="10.28515625" style="18" hidden="1"/>
    <col min="3604" max="3840" width="9.140625" style="18" hidden="1"/>
    <col min="3841" max="3841" width="24.85546875" style="18" hidden="1"/>
    <col min="3842" max="3842" width="8.28515625" style="18" hidden="1"/>
    <col min="3843" max="3843" width="6" style="18" hidden="1"/>
    <col min="3844" max="3844" width="9.7109375" style="18" hidden="1"/>
    <col min="3845" max="3845" width="6.42578125" style="18" hidden="1"/>
    <col min="3846" max="3846" width="3.42578125" style="18" hidden="1"/>
    <col min="3847" max="3847" width="14.140625" style="18" hidden="1"/>
    <col min="3848" max="3848" width="4.7109375" style="18" hidden="1"/>
    <col min="3849" max="3849" width="13.85546875" style="18" hidden="1"/>
    <col min="3850" max="3850" width="28.5703125" style="18" hidden="1"/>
    <col min="3851" max="3851" width="25.42578125" style="18" hidden="1"/>
    <col min="3852" max="3852" width="20.140625" style="18" hidden="1"/>
    <col min="3853" max="3853" width="16.7109375" style="18" hidden="1"/>
    <col min="3854" max="3854" width="13.42578125" style="18" hidden="1"/>
    <col min="3855" max="3856" width="8.85546875" style="18" hidden="1"/>
    <col min="3857" max="3857" width="8.42578125" style="18" hidden="1"/>
    <col min="3858" max="3858" width="5.5703125" style="18" hidden="1"/>
    <col min="3859" max="3859" width="10.28515625" style="18" hidden="1"/>
    <col min="3860" max="4096" width="9.140625" style="18" hidden="1"/>
    <col min="4097" max="4097" width="24.85546875" style="18" hidden="1"/>
    <col min="4098" max="4098" width="8.28515625" style="18" hidden="1"/>
    <col min="4099" max="4099" width="6" style="18" hidden="1"/>
    <col min="4100" max="4100" width="9.7109375" style="18" hidden="1"/>
    <col min="4101" max="4101" width="6.42578125" style="18" hidden="1"/>
    <col min="4102" max="4102" width="3.42578125" style="18" hidden="1"/>
    <col min="4103" max="4103" width="14.140625" style="18" hidden="1"/>
    <col min="4104" max="4104" width="4.7109375" style="18" hidden="1"/>
    <col min="4105" max="4105" width="13.85546875" style="18" hidden="1"/>
    <col min="4106" max="4106" width="28.5703125" style="18" hidden="1"/>
    <col min="4107" max="4107" width="25.42578125" style="18" hidden="1"/>
    <col min="4108" max="4108" width="20.140625" style="18" hidden="1"/>
    <col min="4109" max="4109" width="16.7109375" style="18" hidden="1"/>
    <col min="4110" max="4110" width="13.42578125" style="18" hidden="1"/>
    <col min="4111" max="4112" width="8.85546875" style="18" hidden="1"/>
    <col min="4113" max="4113" width="8.42578125" style="18" hidden="1"/>
    <col min="4114" max="4114" width="5.5703125" style="18" hidden="1"/>
    <col min="4115" max="4115" width="10.28515625" style="18" hidden="1"/>
    <col min="4116" max="4352" width="9.140625" style="18" hidden="1"/>
    <col min="4353" max="4353" width="24.85546875" style="18" hidden="1"/>
    <col min="4354" max="4354" width="8.28515625" style="18" hidden="1"/>
    <col min="4355" max="4355" width="6" style="18" hidden="1"/>
    <col min="4356" max="4356" width="9.7109375" style="18" hidden="1"/>
    <col min="4357" max="4357" width="6.42578125" style="18" hidden="1"/>
    <col min="4358" max="4358" width="3.42578125" style="18" hidden="1"/>
    <col min="4359" max="4359" width="14.140625" style="18" hidden="1"/>
    <col min="4360" max="4360" width="4.7109375" style="18" hidden="1"/>
    <col min="4361" max="4361" width="13.85546875" style="18" hidden="1"/>
    <col min="4362" max="4362" width="28.5703125" style="18" hidden="1"/>
    <col min="4363" max="4363" width="25.42578125" style="18" hidden="1"/>
    <col min="4364" max="4364" width="20.140625" style="18" hidden="1"/>
    <col min="4365" max="4365" width="16.7109375" style="18" hidden="1"/>
    <col min="4366" max="4366" width="13.42578125" style="18" hidden="1"/>
    <col min="4367" max="4368" width="8.85546875" style="18" hidden="1"/>
    <col min="4369" max="4369" width="8.42578125" style="18" hidden="1"/>
    <col min="4370" max="4370" width="5.5703125" style="18" hidden="1"/>
    <col min="4371" max="4371" width="10.28515625" style="18" hidden="1"/>
    <col min="4372" max="4608" width="9.140625" style="18" hidden="1"/>
    <col min="4609" max="4609" width="24.85546875" style="18" hidden="1"/>
    <col min="4610" max="4610" width="8.28515625" style="18" hidden="1"/>
    <col min="4611" max="4611" width="6" style="18" hidden="1"/>
    <col min="4612" max="4612" width="9.7109375" style="18" hidden="1"/>
    <col min="4613" max="4613" width="6.42578125" style="18" hidden="1"/>
    <col min="4614" max="4614" width="3.42578125" style="18" hidden="1"/>
    <col min="4615" max="4615" width="14.140625" style="18" hidden="1"/>
    <col min="4616" max="4616" width="4.7109375" style="18" hidden="1"/>
    <col min="4617" max="4617" width="13.85546875" style="18" hidden="1"/>
    <col min="4618" max="4618" width="28.5703125" style="18" hidden="1"/>
    <col min="4619" max="4619" width="25.42578125" style="18" hidden="1"/>
    <col min="4620" max="4620" width="20.140625" style="18" hidden="1"/>
    <col min="4621" max="4621" width="16.7109375" style="18" hidden="1"/>
    <col min="4622" max="4622" width="13.42578125" style="18" hidden="1"/>
    <col min="4623" max="4624" width="8.85546875" style="18" hidden="1"/>
    <col min="4625" max="4625" width="8.42578125" style="18" hidden="1"/>
    <col min="4626" max="4626" width="5.5703125" style="18" hidden="1"/>
    <col min="4627" max="4627" width="10.28515625" style="18" hidden="1"/>
    <col min="4628" max="4864" width="9.140625" style="18" hidden="1"/>
    <col min="4865" max="4865" width="24.85546875" style="18" hidden="1"/>
    <col min="4866" max="4866" width="8.28515625" style="18" hidden="1"/>
    <col min="4867" max="4867" width="6" style="18" hidden="1"/>
    <col min="4868" max="4868" width="9.7109375" style="18" hidden="1"/>
    <col min="4869" max="4869" width="6.42578125" style="18" hidden="1"/>
    <col min="4870" max="4870" width="3.42578125" style="18" hidden="1"/>
    <col min="4871" max="4871" width="14.140625" style="18" hidden="1"/>
    <col min="4872" max="4872" width="4.7109375" style="18" hidden="1"/>
    <col min="4873" max="4873" width="13.85546875" style="18" hidden="1"/>
    <col min="4874" max="4874" width="28.5703125" style="18" hidden="1"/>
    <col min="4875" max="4875" width="25.42578125" style="18" hidden="1"/>
    <col min="4876" max="4876" width="20.140625" style="18" hidden="1"/>
    <col min="4877" max="4877" width="16.7109375" style="18" hidden="1"/>
    <col min="4878" max="4878" width="13.42578125" style="18" hidden="1"/>
    <col min="4879" max="4880" width="8.85546875" style="18" hidden="1"/>
    <col min="4881" max="4881" width="8.42578125" style="18" hidden="1"/>
    <col min="4882" max="4882" width="5.5703125" style="18" hidden="1"/>
    <col min="4883" max="4883" width="10.28515625" style="18" hidden="1"/>
    <col min="4884" max="5120" width="9.140625" style="18" hidden="1"/>
    <col min="5121" max="5121" width="24.85546875" style="18" hidden="1"/>
    <col min="5122" max="5122" width="8.28515625" style="18" hidden="1"/>
    <col min="5123" max="5123" width="6" style="18" hidden="1"/>
    <col min="5124" max="5124" width="9.7109375" style="18" hidden="1"/>
    <col min="5125" max="5125" width="6.42578125" style="18" hidden="1"/>
    <col min="5126" max="5126" width="3.42578125" style="18" hidden="1"/>
    <col min="5127" max="5127" width="14.140625" style="18" hidden="1"/>
    <col min="5128" max="5128" width="4.7109375" style="18" hidden="1"/>
    <col min="5129" max="5129" width="13.85546875" style="18" hidden="1"/>
    <col min="5130" max="5130" width="28.5703125" style="18" hidden="1"/>
    <col min="5131" max="5131" width="25.42578125" style="18" hidden="1"/>
    <col min="5132" max="5132" width="20.140625" style="18" hidden="1"/>
    <col min="5133" max="5133" width="16.7109375" style="18" hidden="1"/>
    <col min="5134" max="5134" width="13.42578125" style="18" hidden="1"/>
    <col min="5135" max="5136" width="8.85546875" style="18" hidden="1"/>
    <col min="5137" max="5137" width="8.42578125" style="18" hidden="1"/>
    <col min="5138" max="5138" width="5.5703125" style="18" hidden="1"/>
    <col min="5139" max="5139" width="10.28515625" style="18" hidden="1"/>
    <col min="5140" max="5376" width="9.140625" style="18" hidden="1"/>
    <col min="5377" max="5377" width="24.85546875" style="18" hidden="1"/>
    <col min="5378" max="5378" width="8.28515625" style="18" hidden="1"/>
    <col min="5379" max="5379" width="6" style="18" hidden="1"/>
    <col min="5380" max="5380" width="9.7109375" style="18" hidden="1"/>
    <col min="5381" max="5381" width="6.42578125" style="18" hidden="1"/>
    <col min="5382" max="5382" width="3.42578125" style="18" hidden="1"/>
    <col min="5383" max="5383" width="14.140625" style="18" hidden="1"/>
    <col min="5384" max="5384" width="4.7109375" style="18" hidden="1"/>
    <col min="5385" max="5385" width="13.85546875" style="18" hidden="1"/>
    <col min="5386" max="5386" width="28.5703125" style="18" hidden="1"/>
    <col min="5387" max="5387" width="25.42578125" style="18" hidden="1"/>
    <col min="5388" max="5388" width="20.140625" style="18" hidden="1"/>
    <col min="5389" max="5389" width="16.7109375" style="18" hidden="1"/>
    <col min="5390" max="5390" width="13.42578125" style="18" hidden="1"/>
    <col min="5391" max="5392" width="8.85546875" style="18" hidden="1"/>
    <col min="5393" max="5393" width="8.42578125" style="18" hidden="1"/>
    <col min="5394" max="5394" width="5.5703125" style="18" hidden="1"/>
    <col min="5395" max="5395" width="10.28515625" style="18" hidden="1"/>
    <col min="5396" max="5632" width="9.140625" style="18" hidden="1"/>
    <col min="5633" max="5633" width="24.85546875" style="18" hidden="1"/>
    <col min="5634" max="5634" width="8.28515625" style="18" hidden="1"/>
    <col min="5635" max="5635" width="6" style="18" hidden="1"/>
    <col min="5636" max="5636" width="9.7109375" style="18" hidden="1"/>
    <col min="5637" max="5637" width="6.42578125" style="18" hidden="1"/>
    <col min="5638" max="5638" width="3.42578125" style="18" hidden="1"/>
    <col min="5639" max="5639" width="14.140625" style="18" hidden="1"/>
    <col min="5640" max="5640" width="4.7109375" style="18" hidden="1"/>
    <col min="5641" max="5641" width="13.85546875" style="18" hidden="1"/>
    <col min="5642" max="5642" width="28.5703125" style="18" hidden="1"/>
    <col min="5643" max="5643" width="25.42578125" style="18" hidden="1"/>
    <col min="5644" max="5644" width="20.140625" style="18" hidden="1"/>
    <col min="5645" max="5645" width="16.7109375" style="18" hidden="1"/>
    <col min="5646" max="5646" width="13.42578125" style="18" hidden="1"/>
    <col min="5647" max="5648" width="8.85546875" style="18" hidden="1"/>
    <col min="5649" max="5649" width="8.42578125" style="18" hidden="1"/>
    <col min="5650" max="5650" width="5.5703125" style="18" hidden="1"/>
    <col min="5651" max="5651" width="10.28515625" style="18" hidden="1"/>
    <col min="5652" max="5888" width="9.140625" style="18" hidden="1"/>
    <col min="5889" max="5889" width="24.85546875" style="18" hidden="1"/>
    <col min="5890" max="5890" width="8.28515625" style="18" hidden="1"/>
    <col min="5891" max="5891" width="6" style="18" hidden="1"/>
    <col min="5892" max="5892" width="9.7109375" style="18" hidden="1"/>
    <col min="5893" max="5893" width="6.42578125" style="18" hidden="1"/>
    <col min="5894" max="5894" width="3.42578125" style="18" hidden="1"/>
    <col min="5895" max="5895" width="14.140625" style="18" hidden="1"/>
    <col min="5896" max="5896" width="4.7109375" style="18" hidden="1"/>
    <col min="5897" max="5897" width="13.85546875" style="18" hidden="1"/>
    <col min="5898" max="5898" width="28.5703125" style="18" hidden="1"/>
    <col min="5899" max="5899" width="25.42578125" style="18" hidden="1"/>
    <col min="5900" max="5900" width="20.140625" style="18" hidden="1"/>
    <col min="5901" max="5901" width="16.7109375" style="18" hidden="1"/>
    <col min="5902" max="5902" width="13.42578125" style="18" hidden="1"/>
    <col min="5903" max="5904" width="8.85546875" style="18" hidden="1"/>
    <col min="5905" max="5905" width="8.42578125" style="18" hidden="1"/>
    <col min="5906" max="5906" width="5.5703125" style="18" hidden="1"/>
    <col min="5907" max="5907" width="10.28515625" style="18" hidden="1"/>
    <col min="5908" max="6144" width="9.140625" style="18" hidden="1"/>
    <col min="6145" max="6145" width="24.85546875" style="18" hidden="1"/>
    <col min="6146" max="6146" width="8.28515625" style="18" hidden="1"/>
    <col min="6147" max="6147" width="6" style="18" hidden="1"/>
    <col min="6148" max="6148" width="9.7109375" style="18" hidden="1"/>
    <col min="6149" max="6149" width="6.42578125" style="18" hidden="1"/>
    <col min="6150" max="6150" width="3.42578125" style="18" hidden="1"/>
    <col min="6151" max="6151" width="14.140625" style="18" hidden="1"/>
    <col min="6152" max="6152" width="4.7109375" style="18" hidden="1"/>
    <col min="6153" max="6153" width="13.85546875" style="18" hidden="1"/>
    <col min="6154" max="6154" width="28.5703125" style="18" hidden="1"/>
    <col min="6155" max="6155" width="25.42578125" style="18" hidden="1"/>
    <col min="6156" max="6156" width="20.140625" style="18" hidden="1"/>
    <col min="6157" max="6157" width="16.7109375" style="18" hidden="1"/>
    <col min="6158" max="6158" width="13.42578125" style="18" hidden="1"/>
    <col min="6159" max="6160" width="8.85546875" style="18" hidden="1"/>
    <col min="6161" max="6161" width="8.42578125" style="18" hidden="1"/>
    <col min="6162" max="6162" width="5.5703125" style="18" hidden="1"/>
    <col min="6163" max="6163" width="10.28515625" style="18" hidden="1"/>
    <col min="6164" max="6400" width="9.140625" style="18" hidden="1"/>
    <col min="6401" max="6401" width="24.85546875" style="18" hidden="1"/>
    <col min="6402" max="6402" width="8.28515625" style="18" hidden="1"/>
    <col min="6403" max="6403" width="6" style="18" hidden="1"/>
    <col min="6404" max="6404" width="9.7109375" style="18" hidden="1"/>
    <col min="6405" max="6405" width="6.42578125" style="18" hidden="1"/>
    <col min="6406" max="6406" width="3.42578125" style="18" hidden="1"/>
    <col min="6407" max="6407" width="14.140625" style="18" hidden="1"/>
    <col min="6408" max="6408" width="4.7109375" style="18" hidden="1"/>
    <col min="6409" max="6409" width="13.85546875" style="18" hidden="1"/>
    <col min="6410" max="6410" width="28.5703125" style="18" hidden="1"/>
    <col min="6411" max="6411" width="25.42578125" style="18" hidden="1"/>
    <col min="6412" max="6412" width="20.140625" style="18" hidden="1"/>
    <col min="6413" max="6413" width="16.7109375" style="18" hidden="1"/>
    <col min="6414" max="6414" width="13.42578125" style="18" hidden="1"/>
    <col min="6415" max="6416" width="8.85546875" style="18" hidden="1"/>
    <col min="6417" max="6417" width="8.42578125" style="18" hidden="1"/>
    <col min="6418" max="6418" width="5.5703125" style="18" hidden="1"/>
    <col min="6419" max="6419" width="10.28515625" style="18" hidden="1"/>
    <col min="6420" max="6656" width="9.140625" style="18" hidden="1"/>
    <col min="6657" max="6657" width="24.85546875" style="18" hidden="1"/>
    <col min="6658" max="6658" width="8.28515625" style="18" hidden="1"/>
    <col min="6659" max="6659" width="6" style="18" hidden="1"/>
    <col min="6660" max="6660" width="9.7109375" style="18" hidden="1"/>
    <col min="6661" max="6661" width="6.42578125" style="18" hidden="1"/>
    <col min="6662" max="6662" width="3.42578125" style="18" hidden="1"/>
    <col min="6663" max="6663" width="14.140625" style="18" hidden="1"/>
    <col min="6664" max="6664" width="4.7109375" style="18" hidden="1"/>
    <col min="6665" max="6665" width="13.85546875" style="18" hidden="1"/>
    <col min="6666" max="6666" width="28.5703125" style="18" hidden="1"/>
    <col min="6667" max="6667" width="25.42578125" style="18" hidden="1"/>
    <col min="6668" max="6668" width="20.140625" style="18" hidden="1"/>
    <col min="6669" max="6669" width="16.7109375" style="18" hidden="1"/>
    <col min="6670" max="6670" width="13.42578125" style="18" hidden="1"/>
    <col min="6671" max="6672" width="8.85546875" style="18" hidden="1"/>
    <col min="6673" max="6673" width="8.42578125" style="18" hidden="1"/>
    <col min="6674" max="6674" width="5.5703125" style="18" hidden="1"/>
    <col min="6675" max="6675" width="10.28515625" style="18" hidden="1"/>
    <col min="6676" max="6912" width="9.140625" style="18" hidden="1"/>
    <col min="6913" max="6913" width="24.85546875" style="18" hidden="1"/>
    <col min="6914" max="6914" width="8.28515625" style="18" hidden="1"/>
    <col min="6915" max="6915" width="6" style="18" hidden="1"/>
    <col min="6916" max="6916" width="9.7109375" style="18" hidden="1"/>
    <col min="6917" max="6917" width="6.42578125" style="18" hidden="1"/>
    <col min="6918" max="6918" width="3.42578125" style="18" hidden="1"/>
    <col min="6919" max="6919" width="14.140625" style="18" hidden="1"/>
    <col min="6920" max="6920" width="4.7109375" style="18" hidden="1"/>
    <col min="6921" max="6921" width="13.85546875" style="18" hidden="1"/>
    <col min="6922" max="6922" width="28.5703125" style="18" hidden="1"/>
    <col min="6923" max="6923" width="25.42578125" style="18" hidden="1"/>
    <col min="6924" max="6924" width="20.140625" style="18" hidden="1"/>
    <col min="6925" max="6925" width="16.7109375" style="18" hidden="1"/>
    <col min="6926" max="6926" width="13.42578125" style="18" hidden="1"/>
    <col min="6927" max="6928" width="8.85546875" style="18" hidden="1"/>
    <col min="6929" max="6929" width="8.42578125" style="18" hidden="1"/>
    <col min="6930" max="6930" width="5.5703125" style="18" hidden="1"/>
    <col min="6931" max="6931" width="10.28515625" style="18" hidden="1"/>
    <col min="6932" max="7168" width="9.140625" style="18" hidden="1"/>
    <col min="7169" max="7169" width="24.85546875" style="18" hidden="1"/>
    <col min="7170" max="7170" width="8.28515625" style="18" hidden="1"/>
    <col min="7171" max="7171" width="6" style="18" hidden="1"/>
    <col min="7172" max="7172" width="9.7109375" style="18" hidden="1"/>
    <col min="7173" max="7173" width="6.42578125" style="18" hidden="1"/>
    <col min="7174" max="7174" width="3.42578125" style="18" hidden="1"/>
    <col min="7175" max="7175" width="14.140625" style="18" hidden="1"/>
    <col min="7176" max="7176" width="4.7109375" style="18" hidden="1"/>
    <col min="7177" max="7177" width="13.85546875" style="18" hidden="1"/>
    <col min="7178" max="7178" width="28.5703125" style="18" hidden="1"/>
    <col min="7179" max="7179" width="25.42578125" style="18" hidden="1"/>
    <col min="7180" max="7180" width="20.140625" style="18" hidden="1"/>
    <col min="7181" max="7181" width="16.7109375" style="18" hidden="1"/>
    <col min="7182" max="7182" width="13.42578125" style="18" hidden="1"/>
    <col min="7183" max="7184" width="8.85546875" style="18" hidden="1"/>
    <col min="7185" max="7185" width="8.42578125" style="18" hidden="1"/>
    <col min="7186" max="7186" width="5.5703125" style="18" hidden="1"/>
    <col min="7187" max="7187" width="10.28515625" style="18" hidden="1"/>
    <col min="7188" max="7424" width="9.140625" style="18" hidden="1"/>
    <col min="7425" max="7425" width="24.85546875" style="18" hidden="1"/>
    <col min="7426" max="7426" width="8.28515625" style="18" hidden="1"/>
    <col min="7427" max="7427" width="6" style="18" hidden="1"/>
    <col min="7428" max="7428" width="9.7109375" style="18" hidden="1"/>
    <col min="7429" max="7429" width="6.42578125" style="18" hidden="1"/>
    <col min="7430" max="7430" width="3.42578125" style="18" hidden="1"/>
    <col min="7431" max="7431" width="14.140625" style="18" hidden="1"/>
    <col min="7432" max="7432" width="4.7109375" style="18" hidden="1"/>
    <col min="7433" max="7433" width="13.85546875" style="18" hidden="1"/>
    <col min="7434" max="7434" width="28.5703125" style="18" hidden="1"/>
    <col min="7435" max="7435" width="25.42578125" style="18" hidden="1"/>
    <col min="7436" max="7436" width="20.140625" style="18" hidden="1"/>
    <col min="7437" max="7437" width="16.7109375" style="18" hidden="1"/>
    <col min="7438" max="7438" width="13.42578125" style="18" hidden="1"/>
    <col min="7439" max="7440" width="8.85546875" style="18" hidden="1"/>
    <col min="7441" max="7441" width="8.42578125" style="18" hidden="1"/>
    <col min="7442" max="7442" width="5.5703125" style="18" hidden="1"/>
    <col min="7443" max="7443" width="10.28515625" style="18" hidden="1"/>
    <col min="7444" max="7680" width="9.140625" style="18" hidden="1"/>
    <col min="7681" max="7681" width="24.85546875" style="18" hidden="1"/>
    <col min="7682" max="7682" width="8.28515625" style="18" hidden="1"/>
    <col min="7683" max="7683" width="6" style="18" hidden="1"/>
    <col min="7684" max="7684" width="9.7109375" style="18" hidden="1"/>
    <col min="7685" max="7685" width="6.42578125" style="18" hidden="1"/>
    <col min="7686" max="7686" width="3.42578125" style="18" hidden="1"/>
    <col min="7687" max="7687" width="14.140625" style="18" hidden="1"/>
    <col min="7688" max="7688" width="4.7109375" style="18" hidden="1"/>
    <col min="7689" max="7689" width="13.85546875" style="18" hidden="1"/>
    <col min="7690" max="7690" width="28.5703125" style="18" hidden="1"/>
    <col min="7691" max="7691" width="25.42578125" style="18" hidden="1"/>
    <col min="7692" max="7692" width="20.140625" style="18" hidden="1"/>
    <col min="7693" max="7693" width="16.7109375" style="18" hidden="1"/>
    <col min="7694" max="7694" width="13.42578125" style="18" hidden="1"/>
    <col min="7695" max="7696" width="8.85546875" style="18" hidden="1"/>
    <col min="7697" max="7697" width="8.42578125" style="18" hidden="1"/>
    <col min="7698" max="7698" width="5.5703125" style="18" hidden="1"/>
    <col min="7699" max="7699" width="10.28515625" style="18" hidden="1"/>
    <col min="7700" max="7936" width="9.140625" style="18" hidden="1"/>
    <col min="7937" max="7937" width="24.85546875" style="18" hidden="1"/>
    <col min="7938" max="7938" width="8.28515625" style="18" hidden="1"/>
    <col min="7939" max="7939" width="6" style="18" hidden="1"/>
    <col min="7940" max="7940" width="9.7109375" style="18" hidden="1"/>
    <col min="7941" max="7941" width="6.42578125" style="18" hidden="1"/>
    <col min="7942" max="7942" width="3.42578125" style="18" hidden="1"/>
    <col min="7943" max="7943" width="14.140625" style="18" hidden="1"/>
    <col min="7944" max="7944" width="4.7109375" style="18" hidden="1"/>
    <col min="7945" max="7945" width="13.85546875" style="18" hidden="1"/>
    <col min="7946" max="7946" width="28.5703125" style="18" hidden="1"/>
    <col min="7947" max="7947" width="25.42578125" style="18" hidden="1"/>
    <col min="7948" max="7948" width="20.140625" style="18" hidden="1"/>
    <col min="7949" max="7949" width="16.7109375" style="18" hidden="1"/>
    <col min="7950" max="7950" width="13.42578125" style="18" hidden="1"/>
    <col min="7951" max="7952" width="8.85546875" style="18" hidden="1"/>
    <col min="7953" max="7953" width="8.42578125" style="18" hidden="1"/>
    <col min="7954" max="7954" width="5.5703125" style="18" hidden="1"/>
    <col min="7955" max="7955" width="10.28515625" style="18" hidden="1"/>
    <col min="7956" max="8192" width="9.140625" style="18" hidden="1"/>
    <col min="8193" max="8193" width="24.85546875" style="18" hidden="1"/>
    <col min="8194" max="8194" width="8.28515625" style="18" hidden="1"/>
    <col min="8195" max="8195" width="6" style="18" hidden="1"/>
    <col min="8196" max="8196" width="9.7109375" style="18" hidden="1"/>
    <col min="8197" max="8197" width="6.42578125" style="18" hidden="1"/>
    <col min="8198" max="8198" width="3.42578125" style="18" hidden="1"/>
    <col min="8199" max="8199" width="14.140625" style="18" hidden="1"/>
    <col min="8200" max="8200" width="4.7109375" style="18" hidden="1"/>
    <col min="8201" max="8201" width="13.85546875" style="18" hidden="1"/>
    <col min="8202" max="8202" width="28.5703125" style="18" hidden="1"/>
    <col min="8203" max="8203" width="25.42578125" style="18" hidden="1"/>
    <col min="8204" max="8204" width="20.140625" style="18" hidden="1"/>
    <col min="8205" max="8205" width="16.7109375" style="18" hidden="1"/>
    <col min="8206" max="8206" width="13.42578125" style="18" hidden="1"/>
    <col min="8207" max="8208" width="8.85546875" style="18" hidden="1"/>
    <col min="8209" max="8209" width="8.42578125" style="18" hidden="1"/>
    <col min="8210" max="8210" width="5.5703125" style="18" hidden="1"/>
    <col min="8211" max="8211" width="10.28515625" style="18" hidden="1"/>
    <col min="8212" max="8448" width="9.140625" style="18" hidden="1"/>
    <col min="8449" max="8449" width="24.85546875" style="18" hidden="1"/>
    <col min="8450" max="8450" width="8.28515625" style="18" hidden="1"/>
    <col min="8451" max="8451" width="6" style="18" hidden="1"/>
    <col min="8452" max="8452" width="9.7109375" style="18" hidden="1"/>
    <col min="8453" max="8453" width="6.42578125" style="18" hidden="1"/>
    <col min="8454" max="8454" width="3.42578125" style="18" hidden="1"/>
    <col min="8455" max="8455" width="14.140625" style="18" hidden="1"/>
    <col min="8456" max="8456" width="4.7109375" style="18" hidden="1"/>
    <col min="8457" max="8457" width="13.85546875" style="18" hidden="1"/>
    <col min="8458" max="8458" width="28.5703125" style="18" hidden="1"/>
    <col min="8459" max="8459" width="25.42578125" style="18" hidden="1"/>
    <col min="8460" max="8460" width="20.140625" style="18" hidden="1"/>
    <col min="8461" max="8461" width="16.7109375" style="18" hidden="1"/>
    <col min="8462" max="8462" width="13.42578125" style="18" hidden="1"/>
    <col min="8463" max="8464" width="8.85546875" style="18" hidden="1"/>
    <col min="8465" max="8465" width="8.42578125" style="18" hidden="1"/>
    <col min="8466" max="8466" width="5.5703125" style="18" hidden="1"/>
    <col min="8467" max="8467" width="10.28515625" style="18" hidden="1"/>
    <col min="8468" max="8704" width="9.140625" style="18" hidden="1"/>
    <col min="8705" max="8705" width="24.85546875" style="18" hidden="1"/>
    <col min="8706" max="8706" width="8.28515625" style="18" hidden="1"/>
    <col min="8707" max="8707" width="6" style="18" hidden="1"/>
    <col min="8708" max="8708" width="9.7109375" style="18" hidden="1"/>
    <col min="8709" max="8709" width="6.42578125" style="18" hidden="1"/>
    <col min="8710" max="8710" width="3.42578125" style="18" hidden="1"/>
    <col min="8711" max="8711" width="14.140625" style="18" hidden="1"/>
    <col min="8712" max="8712" width="4.7109375" style="18" hidden="1"/>
    <col min="8713" max="8713" width="13.85546875" style="18" hidden="1"/>
    <col min="8714" max="8714" width="28.5703125" style="18" hidden="1"/>
    <col min="8715" max="8715" width="25.42578125" style="18" hidden="1"/>
    <col min="8716" max="8716" width="20.140625" style="18" hidden="1"/>
    <col min="8717" max="8717" width="16.7109375" style="18" hidden="1"/>
    <col min="8718" max="8718" width="13.42578125" style="18" hidden="1"/>
    <col min="8719" max="8720" width="8.85546875" style="18" hidden="1"/>
    <col min="8721" max="8721" width="8.42578125" style="18" hidden="1"/>
    <col min="8722" max="8722" width="5.5703125" style="18" hidden="1"/>
    <col min="8723" max="8723" width="10.28515625" style="18" hidden="1"/>
    <col min="8724" max="8960" width="9.140625" style="18" hidden="1"/>
    <col min="8961" max="8961" width="24.85546875" style="18" hidden="1"/>
    <col min="8962" max="8962" width="8.28515625" style="18" hidden="1"/>
    <col min="8963" max="8963" width="6" style="18" hidden="1"/>
    <col min="8964" max="8964" width="9.7109375" style="18" hidden="1"/>
    <col min="8965" max="8965" width="6.42578125" style="18" hidden="1"/>
    <col min="8966" max="8966" width="3.42578125" style="18" hidden="1"/>
    <col min="8967" max="8967" width="14.140625" style="18" hidden="1"/>
    <col min="8968" max="8968" width="4.7109375" style="18" hidden="1"/>
    <col min="8969" max="8969" width="13.85546875" style="18" hidden="1"/>
    <col min="8970" max="8970" width="28.5703125" style="18" hidden="1"/>
    <col min="8971" max="8971" width="25.42578125" style="18" hidden="1"/>
    <col min="8972" max="8972" width="20.140625" style="18" hidden="1"/>
    <col min="8973" max="8973" width="16.7109375" style="18" hidden="1"/>
    <col min="8974" max="8974" width="13.42578125" style="18" hidden="1"/>
    <col min="8975" max="8976" width="8.85546875" style="18" hidden="1"/>
    <col min="8977" max="8977" width="8.42578125" style="18" hidden="1"/>
    <col min="8978" max="8978" width="5.5703125" style="18" hidden="1"/>
    <col min="8979" max="8979" width="10.28515625" style="18" hidden="1"/>
    <col min="8980" max="9216" width="9.140625" style="18" hidden="1"/>
    <col min="9217" max="9217" width="24.85546875" style="18" hidden="1"/>
    <col min="9218" max="9218" width="8.28515625" style="18" hidden="1"/>
    <col min="9219" max="9219" width="6" style="18" hidden="1"/>
    <col min="9220" max="9220" width="9.7109375" style="18" hidden="1"/>
    <col min="9221" max="9221" width="6.42578125" style="18" hidden="1"/>
    <col min="9222" max="9222" width="3.42578125" style="18" hidden="1"/>
    <col min="9223" max="9223" width="14.140625" style="18" hidden="1"/>
    <col min="9224" max="9224" width="4.7109375" style="18" hidden="1"/>
    <col min="9225" max="9225" width="13.85546875" style="18" hidden="1"/>
    <col min="9226" max="9226" width="28.5703125" style="18" hidden="1"/>
    <col min="9227" max="9227" width="25.42578125" style="18" hidden="1"/>
    <col min="9228" max="9228" width="20.140625" style="18" hidden="1"/>
    <col min="9229" max="9229" width="16.7109375" style="18" hidden="1"/>
    <col min="9230" max="9230" width="13.42578125" style="18" hidden="1"/>
    <col min="9231" max="9232" width="8.85546875" style="18" hidden="1"/>
    <col min="9233" max="9233" width="8.42578125" style="18" hidden="1"/>
    <col min="9234" max="9234" width="5.5703125" style="18" hidden="1"/>
    <col min="9235" max="9235" width="10.28515625" style="18" hidden="1"/>
    <col min="9236" max="9472" width="9.140625" style="18" hidden="1"/>
    <col min="9473" max="9473" width="24.85546875" style="18" hidden="1"/>
    <col min="9474" max="9474" width="8.28515625" style="18" hidden="1"/>
    <col min="9475" max="9475" width="6" style="18" hidden="1"/>
    <col min="9476" max="9476" width="9.7109375" style="18" hidden="1"/>
    <col min="9477" max="9477" width="6.42578125" style="18" hidden="1"/>
    <col min="9478" max="9478" width="3.42578125" style="18" hidden="1"/>
    <col min="9479" max="9479" width="14.140625" style="18" hidden="1"/>
    <col min="9480" max="9480" width="4.7109375" style="18" hidden="1"/>
    <col min="9481" max="9481" width="13.85546875" style="18" hidden="1"/>
    <col min="9482" max="9482" width="28.5703125" style="18" hidden="1"/>
    <col min="9483" max="9483" width="25.42578125" style="18" hidden="1"/>
    <col min="9484" max="9484" width="20.140625" style="18" hidden="1"/>
    <col min="9485" max="9485" width="16.7109375" style="18" hidden="1"/>
    <col min="9486" max="9486" width="13.42578125" style="18" hidden="1"/>
    <col min="9487" max="9488" width="8.85546875" style="18" hidden="1"/>
    <col min="9489" max="9489" width="8.42578125" style="18" hidden="1"/>
    <col min="9490" max="9490" width="5.5703125" style="18" hidden="1"/>
    <col min="9491" max="9491" width="10.28515625" style="18" hidden="1"/>
    <col min="9492" max="9728" width="9.140625" style="18" hidden="1"/>
    <col min="9729" max="9729" width="24.85546875" style="18" hidden="1"/>
    <col min="9730" max="9730" width="8.28515625" style="18" hidden="1"/>
    <col min="9731" max="9731" width="6" style="18" hidden="1"/>
    <col min="9732" max="9732" width="9.7109375" style="18" hidden="1"/>
    <col min="9733" max="9733" width="6.42578125" style="18" hidden="1"/>
    <col min="9734" max="9734" width="3.42578125" style="18" hidden="1"/>
    <col min="9735" max="9735" width="14.140625" style="18" hidden="1"/>
    <col min="9736" max="9736" width="4.7109375" style="18" hidden="1"/>
    <col min="9737" max="9737" width="13.85546875" style="18" hidden="1"/>
    <col min="9738" max="9738" width="28.5703125" style="18" hidden="1"/>
    <col min="9739" max="9739" width="25.42578125" style="18" hidden="1"/>
    <col min="9740" max="9740" width="20.140625" style="18" hidden="1"/>
    <col min="9741" max="9741" width="16.7109375" style="18" hidden="1"/>
    <col min="9742" max="9742" width="13.42578125" style="18" hidden="1"/>
    <col min="9743" max="9744" width="8.85546875" style="18" hidden="1"/>
    <col min="9745" max="9745" width="8.42578125" style="18" hidden="1"/>
    <col min="9746" max="9746" width="5.5703125" style="18" hidden="1"/>
    <col min="9747" max="9747" width="10.28515625" style="18" hidden="1"/>
    <col min="9748" max="9984" width="9.140625" style="18" hidden="1"/>
    <col min="9985" max="9985" width="24.85546875" style="18" hidden="1"/>
    <col min="9986" max="9986" width="8.28515625" style="18" hidden="1"/>
    <col min="9987" max="9987" width="6" style="18" hidden="1"/>
    <col min="9988" max="9988" width="9.7109375" style="18" hidden="1"/>
    <col min="9989" max="9989" width="6.42578125" style="18" hidden="1"/>
    <col min="9990" max="9990" width="3.42578125" style="18" hidden="1"/>
    <col min="9991" max="9991" width="14.140625" style="18" hidden="1"/>
    <col min="9992" max="9992" width="4.7109375" style="18" hidden="1"/>
    <col min="9993" max="9993" width="13.85546875" style="18" hidden="1"/>
    <col min="9994" max="9994" width="28.5703125" style="18" hidden="1"/>
    <col min="9995" max="9995" width="25.42578125" style="18" hidden="1"/>
    <col min="9996" max="9996" width="20.140625" style="18" hidden="1"/>
    <col min="9997" max="9997" width="16.7109375" style="18" hidden="1"/>
    <col min="9998" max="9998" width="13.42578125" style="18" hidden="1"/>
    <col min="9999" max="10000" width="8.85546875" style="18" hidden="1"/>
    <col min="10001" max="10001" width="8.42578125" style="18" hidden="1"/>
    <col min="10002" max="10002" width="5.5703125" style="18" hidden="1"/>
    <col min="10003" max="10003" width="10.28515625" style="18" hidden="1"/>
    <col min="10004" max="10240" width="9.140625" style="18" hidden="1"/>
    <col min="10241" max="10241" width="24.85546875" style="18" hidden="1"/>
    <col min="10242" max="10242" width="8.28515625" style="18" hidden="1"/>
    <col min="10243" max="10243" width="6" style="18" hidden="1"/>
    <col min="10244" max="10244" width="9.7109375" style="18" hidden="1"/>
    <col min="10245" max="10245" width="6.42578125" style="18" hidden="1"/>
    <col min="10246" max="10246" width="3.42578125" style="18" hidden="1"/>
    <col min="10247" max="10247" width="14.140625" style="18" hidden="1"/>
    <col min="10248" max="10248" width="4.7109375" style="18" hidden="1"/>
    <col min="10249" max="10249" width="13.85546875" style="18" hidden="1"/>
    <col min="10250" max="10250" width="28.5703125" style="18" hidden="1"/>
    <col min="10251" max="10251" width="25.42578125" style="18" hidden="1"/>
    <col min="10252" max="10252" width="20.140625" style="18" hidden="1"/>
    <col min="10253" max="10253" width="16.7109375" style="18" hidden="1"/>
    <col min="10254" max="10254" width="13.42578125" style="18" hidden="1"/>
    <col min="10255" max="10256" width="8.85546875" style="18" hidden="1"/>
    <col min="10257" max="10257" width="8.42578125" style="18" hidden="1"/>
    <col min="10258" max="10258" width="5.5703125" style="18" hidden="1"/>
    <col min="10259" max="10259" width="10.28515625" style="18" hidden="1"/>
    <col min="10260" max="10496" width="9.140625" style="18" hidden="1"/>
    <col min="10497" max="10497" width="24.85546875" style="18" hidden="1"/>
    <col min="10498" max="10498" width="8.28515625" style="18" hidden="1"/>
    <col min="10499" max="10499" width="6" style="18" hidden="1"/>
    <col min="10500" max="10500" width="9.7109375" style="18" hidden="1"/>
    <col min="10501" max="10501" width="6.42578125" style="18" hidden="1"/>
    <col min="10502" max="10502" width="3.42578125" style="18" hidden="1"/>
    <col min="10503" max="10503" width="14.140625" style="18" hidden="1"/>
    <col min="10504" max="10504" width="4.7109375" style="18" hidden="1"/>
    <col min="10505" max="10505" width="13.85546875" style="18" hidden="1"/>
    <col min="10506" max="10506" width="28.5703125" style="18" hidden="1"/>
    <col min="10507" max="10507" width="25.42578125" style="18" hidden="1"/>
    <col min="10508" max="10508" width="20.140625" style="18" hidden="1"/>
    <col min="10509" max="10509" width="16.7109375" style="18" hidden="1"/>
    <col min="10510" max="10510" width="13.42578125" style="18" hidden="1"/>
    <col min="10511" max="10512" width="8.85546875" style="18" hidden="1"/>
    <col min="10513" max="10513" width="8.42578125" style="18" hidden="1"/>
    <col min="10514" max="10514" width="5.5703125" style="18" hidden="1"/>
    <col min="10515" max="10515" width="10.28515625" style="18" hidden="1"/>
    <col min="10516" max="10752" width="9.140625" style="18" hidden="1"/>
    <col min="10753" max="10753" width="24.85546875" style="18" hidden="1"/>
    <col min="10754" max="10754" width="8.28515625" style="18" hidden="1"/>
    <col min="10755" max="10755" width="6" style="18" hidden="1"/>
    <col min="10756" max="10756" width="9.7109375" style="18" hidden="1"/>
    <col min="10757" max="10757" width="6.42578125" style="18" hidden="1"/>
    <col min="10758" max="10758" width="3.42578125" style="18" hidden="1"/>
    <col min="10759" max="10759" width="14.140625" style="18" hidden="1"/>
    <col min="10760" max="10760" width="4.7109375" style="18" hidden="1"/>
    <col min="10761" max="10761" width="13.85546875" style="18" hidden="1"/>
    <col min="10762" max="10762" width="28.5703125" style="18" hidden="1"/>
    <col min="10763" max="10763" width="25.42578125" style="18" hidden="1"/>
    <col min="10764" max="10764" width="20.140625" style="18" hidden="1"/>
    <col min="10765" max="10765" width="16.7109375" style="18" hidden="1"/>
    <col min="10766" max="10766" width="13.42578125" style="18" hidden="1"/>
    <col min="10767" max="10768" width="8.85546875" style="18" hidden="1"/>
    <col min="10769" max="10769" width="8.42578125" style="18" hidden="1"/>
    <col min="10770" max="10770" width="5.5703125" style="18" hidden="1"/>
    <col min="10771" max="10771" width="10.28515625" style="18" hidden="1"/>
    <col min="10772" max="11008" width="9.140625" style="18" hidden="1"/>
    <col min="11009" max="11009" width="24.85546875" style="18" hidden="1"/>
    <col min="11010" max="11010" width="8.28515625" style="18" hidden="1"/>
    <col min="11011" max="11011" width="6" style="18" hidden="1"/>
    <col min="11012" max="11012" width="9.7109375" style="18" hidden="1"/>
    <col min="11013" max="11013" width="6.42578125" style="18" hidden="1"/>
    <col min="11014" max="11014" width="3.42578125" style="18" hidden="1"/>
    <col min="11015" max="11015" width="14.140625" style="18" hidden="1"/>
    <col min="11016" max="11016" width="4.7109375" style="18" hidden="1"/>
    <col min="11017" max="11017" width="13.85546875" style="18" hidden="1"/>
    <col min="11018" max="11018" width="28.5703125" style="18" hidden="1"/>
    <col min="11019" max="11019" width="25.42578125" style="18" hidden="1"/>
    <col min="11020" max="11020" width="20.140625" style="18" hidden="1"/>
    <col min="11021" max="11021" width="16.7109375" style="18" hidden="1"/>
    <col min="11022" max="11022" width="13.42578125" style="18" hidden="1"/>
    <col min="11023" max="11024" width="8.85546875" style="18" hidden="1"/>
    <col min="11025" max="11025" width="8.42578125" style="18" hidden="1"/>
    <col min="11026" max="11026" width="5.5703125" style="18" hidden="1"/>
    <col min="11027" max="11027" width="10.28515625" style="18" hidden="1"/>
    <col min="11028" max="11264" width="9.140625" style="18" hidden="1"/>
    <col min="11265" max="11265" width="24.85546875" style="18" hidden="1"/>
    <col min="11266" max="11266" width="8.28515625" style="18" hidden="1"/>
    <col min="11267" max="11267" width="6" style="18" hidden="1"/>
    <col min="11268" max="11268" width="9.7109375" style="18" hidden="1"/>
    <col min="11269" max="11269" width="6.42578125" style="18" hidden="1"/>
    <col min="11270" max="11270" width="3.42578125" style="18" hidden="1"/>
    <col min="11271" max="11271" width="14.140625" style="18" hidden="1"/>
    <col min="11272" max="11272" width="4.7109375" style="18" hidden="1"/>
    <col min="11273" max="11273" width="13.85546875" style="18" hidden="1"/>
    <col min="11274" max="11274" width="28.5703125" style="18" hidden="1"/>
    <col min="11275" max="11275" width="25.42578125" style="18" hidden="1"/>
    <col min="11276" max="11276" width="20.140625" style="18" hidden="1"/>
    <col min="11277" max="11277" width="16.7109375" style="18" hidden="1"/>
    <col min="11278" max="11278" width="13.42578125" style="18" hidden="1"/>
    <col min="11279" max="11280" width="8.85546875" style="18" hidden="1"/>
    <col min="11281" max="11281" width="8.42578125" style="18" hidden="1"/>
    <col min="11282" max="11282" width="5.5703125" style="18" hidden="1"/>
    <col min="11283" max="11283" width="10.28515625" style="18" hidden="1"/>
    <col min="11284" max="11520" width="9.140625" style="18" hidden="1"/>
    <col min="11521" max="11521" width="24.85546875" style="18" hidden="1"/>
    <col min="11522" max="11522" width="8.28515625" style="18" hidden="1"/>
    <col min="11523" max="11523" width="6" style="18" hidden="1"/>
    <col min="11524" max="11524" width="9.7109375" style="18" hidden="1"/>
    <col min="11525" max="11525" width="6.42578125" style="18" hidden="1"/>
    <col min="11526" max="11526" width="3.42578125" style="18" hidden="1"/>
    <col min="11527" max="11527" width="14.140625" style="18" hidden="1"/>
    <col min="11528" max="11528" width="4.7109375" style="18" hidden="1"/>
    <col min="11529" max="11529" width="13.85546875" style="18" hidden="1"/>
    <col min="11530" max="11530" width="28.5703125" style="18" hidden="1"/>
    <col min="11531" max="11531" width="25.42578125" style="18" hidden="1"/>
    <col min="11532" max="11532" width="20.140625" style="18" hidden="1"/>
    <col min="11533" max="11533" width="16.7109375" style="18" hidden="1"/>
    <col min="11534" max="11534" width="13.42578125" style="18" hidden="1"/>
    <col min="11535" max="11536" width="8.85546875" style="18" hidden="1"/>
    <col min="11537" max="11537" width="8.42578125" style="18" hidden="1"/>
    <col min="11538" max="11538" width="5.5703125" style="18" hidden="1"/>
    <col min="11539" max="11539" width="10.28515625" style="18" hidden="1"/>
    <col min="11540" max="11776" width="9.140625" style="18" hidden="1"/>
    <col min="11777" max="11777" width="24.85546875" style="18" hidden="1"/>
    <col min="11778" max="11778" width="8.28515625" style="18" hidden="1"/>
    <col min="11779" max="11779" width="6" style="18" hidden="1"/>
    <col min="11780" max="11780" width="9.7109375" style="18" hidden="1"/>
    <col min="11781" max="11781" width="6.42578125" style="18" hidden="1"/>
    <col min="11782" max="11782" width="3.42578125" style="18" hidden="1"/>
    <col min="11783" max="11783" width="14.140625" style="18" hidden="1"/>
    <col min="11784" max="11784" width="4.7109375" style="18" hidden="1"/>
    <col min="11785" max="11785" width="13.85546875" style="18" hidden="1"/>
    <col min="11786" max="11786" width="28.5703125" style="18" hidden="1"/>
    <col min="11787" max="11787" width="25.42578125" style="18" hidden="1"/>
    <col min="11788" max="11788" width="20.140625" style="18" hidden="1"/>
    <col min="11789" max="11789" width="16.7109375" style="18" hidden="1"/>
    <col min="11790" max="11790" width="13.42578125" style="18" hidden="1"/>
    <col min="11791" max="11792" width="8.85546875" style="18" hidden="1"/>
    <col min="11793" max="11793" width="8.42578125" style="18" hidden="1"/>
    <col min="11794" max="11794" width="5.5703125" style="18" hidden="1"/>
    <col min="11795" max="11795" width="10.28515625" style="18" hidden="1"/>
    <col min="11796" max="12032" width="9.140625" style="18" hidden="1"/>
    <col min="12033" max="12033" width="24.85546875" style="18" hidden="1"/>
    <col min="12034" max="12034" width="8.28515625" style="18" hidden="1"/>
    <col min="12035" max="12035" width="6" style="18" hidden="1"/>
    <col min="12036" max="12036" width="9.7109375" style="18" hidden="1"/>
    <col min="12037" max="12037" width="6.42578125" style="18" hidden="1"/>
    <col min="12038" max="12038" width="3.42578125" style="18" hidden="1"/>
    <col min="12039" max="12039" width="14.140625" style="18" hidden="1"/>
    <col min="12040" max="12040" width="4.7109375" style="18" hidden="1"/>
    <col min="12041" max="12041" width="13.85546875" style="18" hidden="1"/>
    <col min="12042" max="12042" width="28.5703125" style="18" hidden="1"/>
    <col min="12043" max="12043" width="25.42578125" style="18" hidden="1"/>
    <col min="12044" max="12044" width="20.140625" style="18" hidden="1"/>
    <col min="12045" max="12045" width="16.7109375" style="18" hidden="1"/>
    <col min="12046" max="12046" width="13.42578125" style="18" hidden="1"/>
    <col min="12047" max="12048" width="8.85546875" style="18" hidden="1"/>
    <col min="12049" max="12049" width="8.42578125" style="18" hidden="1"/>
    <col min="12050" max="12050" width="5.5703125" style="18" hidden="1"/>
    <col min="12051" max="12051" width="10.28515625" style="18" hidden="1"/>
    <col min="12052" max="12288" width="9.140625" style="18" hidden="1"/>
    <col min="12289" max="12289" width="24.85546875" style="18" hidden="1"/>
    <col min="12290" max="12290" width="8.28515625" style="18" hidden="1"/>
    <col min="12291" max="12291" width="6" style="18" hidden="1"/>
    <col min="12292" max="12292" width="9.7109375" style="18" hidden="1"/>
    <col min="12293" max="12293" width="6.42578125" style="18" hidden="1"/>
    <col min="12294" max="12294" width="3.42578125" style="18" hidden="1"/>
    <col min="12295" max="12295" width="14.140625" style="18" hidden="1"/>
    <col min="12296" max="12296" width="4.7109375" style="18" hidden="1"/>
    <col min="12297" max="12297" width="13.85546875" style="18" hidden="1"/>
    <col min="12298" max="12298" width="28.5703125" style="18" hidden="1"/>
    <col min="12299" max="12299" width="25.42578125" style="18" hidden="1"/>
    <col min="12300" max="12300" width="20.140625" style="18" hidden="1"/>
    <col min="12301" max="12301" width="16.7109375" style="18" hidden="1"/>
    <col min="12302" max="12302" width="13.42578125" style="18" hidden="1"/>
    <col min="12303" max="12304" width="8.85546875" style="18" hidden="1"/>
    <col min="12305" max="12305" width="8.42578125" style="18" hidden="1"/>
    <col min="12306" max="12306" width="5.5703125" style="18" hidden="1"/>
    <col min="12307" max="12307" width="10.28515625" style="18" hidden="1"/>
    <col min="12308" max="12544" width="9.140625" style="18" hidden="1"/>
    <col min="12545" max="12545" width="24.85546875" style="18" hidden="1"/>
    <col min="12546" max="12546" width="8.28515625" style="18" hidden="1"/>
    <col min="12547" max="12547" width="6" style="18" hidden="1"/>
    <col min="12548" max="12548" width="9.7109375" style="18" hidden="1"/>
    <col min="12549" max="12549" width="6.42578125" style="18" hidden="1"/>
    <col min="12550" max="12550" width="3.42578125" style="18" hidden="1"/>
    <col min="12551" max="12551" width="14.140625" style="18" hidden="1"/>
    <col min="12552" max="12552" width="4.7109375" style="18" hidden="1"/>
    <col min="12553" max="12553" width="13.85546875" style="18" hidden="1"/>
    <col min="12554" max="12554" width="28.5703125" style="18" hidden="1"/>
    <col min="12555" max="12555" width="25.42578125" style="18" hidden="1"/>
    <col min="12556" max="12556" width="20.140625" style="18" hidden="1"/>
    <col min="12557" max="12557" width="16.7109375" style="18" hidden="1"/>
    <col min="12558" max="12558" width="13.42578125" style="18" hidden="1"/>
    <col min="12559" max="12560" width="8.85546875" style="18" hidden="1"/>
    <col min="12561" max="12561" width="8.42578125" style="18" hidden="1"/>
    <col min="12562" max="12562" width="5.5703125" style="18" hidden="1"/>
    <col min="12563" max="12563" width="10.28515625" style="18" hidden="1"/>
    <col min="12564" max="12800" width="9.140625" style="18" hidden="1"/>
    <col min="12801" max="12801" width="24.85546875" style="18" hidden="1"/>
    <col min="12802" max="12802" width="8.28515625" style="18" hidden="1"/>
    <col min="12803" max="12803" width="6" style="18" hidden="1"/>
    <col min="12804" max="12804" width="9.7109375" style="18" hidden="1"/>
    <col min="12805" max="12805" width="6.42578125" style="18" hidden="1"/>
    <col min="12806" max="12806" width="3.42578125" style="18" hidden="1"/>
    <col min="12807" max="12807" width="14.140625" style="18" hidden="1"/>
    <col min="12808" max="12808" width="4.7109375" style="18" hidden="1"/>
    <col min="12809" max="12809" width="13.85546875" style="18" hidden="1"/>
    <col min="12810" max="12810" width="28.5703125" style="18" hidden="1"/>
    <col min="12811" max="12811" width="25.42578125" style="18" hidden="1"/>
    <col min="12812" max="12812" width="20.140625" style="18" hidden="1"/>
    <col min="12813" max="12813" width="16.7109375" style="18" hidden="1"/>
    <col min="12814" max="12814" width="13.42578125" style="18" hidden="1"/>
    <col min="12815" max="12816" width="8.85546875" style="18" hidden="1"/>
    <col min="12817" max="12817" width="8.42578125" style="18" hidden="1"/>
    <col min="12818" max="12818" width="5.5703125" style="18" hidden="1"/>
    <col min="12819" max="12819" width="10.28515625" style="18" hidden="1"/>
    <col min="12820" max="13056" width="9.140625" style="18" hidden="1"/>
    <col min="13057" max="13057" width="24.85546875" style="18" hidden="1"/>
    <col min="13058" max="13058" width="8.28515625" style="18" hidden="1"/>
    <col min="13059" max="13059" width="6" style="18" hidden="1"/>
    <col min="13060" max="13060" width="9.7109375" style="18" hidden="1"/>
    <col min="13061" max="13061" width="6.42578125" style="18" hidden="1"/>
    <col min="13062" max="13062" width="3.42578125" style="18" hidden="1"/>
    <col min="13063" max="13063" width="14.140625" style="18" hidden="1"/>
    <col min="13064" max="13064" width="4.7109375" style="18" hidden="1"/>
    <col min="13065" max="13065" width="13.85546875" style="18" hidden="1"/>
    <col min="13066" max="13066" width="28.5703125" style="18" hidden="1"/>
    <col min="13067" max="13067" width="25.42578125" style="18" hidden="1"/>
    <col min="13068" max="13068" width="20.140625" style="18" hidden="1"/>
    <col min="13069" max="13069" width="16.7109375" style="18" hidden="1"/>
    <col min="13070" max="13070" width="13.42578125" style="18" hidden="1"/>
    <col min="13071" max="13072" width="8.85546875" style="18" hidden="1"/>
    <col min="13073" max="13073" width="8.42578125" style="18" hidden="1"/>
    <col min="13074" max="13074" width="5.5703125" style="18" hidden="1"/>
    <col min="13075" max="13075" width="10.28515625" style="18" hidden="1"/>
    <col min="13076" max="13312" width="9.140625" style="18" hidden="1"/>
    <col min="13313" max="13313" width="24.85546875" style="18" hidden="1"/>
    <col min="13314" max="13314" width="8.28515625" style="18" hidden="1"/>
    <col min="13315" max="13315" width="6" style="18" hidden="1"/>
    <col min="13316" max="13316" width="9.7109375" style="18" hidden="1"/>
    <col min="13317" max="13317" width="6.42578125" style="18" hidden="1"/>
    <col min="13318" max="13318" width="3.42578125" style="18" hidden="1"/>
    <col min="13319" max="13319" width="14.140625" style="18" hidden="1"/>
    <col min="13320" max="13320" width="4.7109375" style="18" hidden="1"/>
    <col min="13321" max="13321" width="13.85546875" style="18" hidden="1"/>
    <col min="13322" max="13322" width="28.5703125" style="18" hidden="1"/>
    <col min="13323" max="13323" width="25.42578125" style="18" hidden="1"/>
    <col min="13324" max="13324" width="20.140625" style="18" hidden="1"/>
    <col min="13325" max="13325" width="16.7109375" style="18" hidden="1"/>
    <col min="13326" max="13326" width="13.42578125" style="18" hidden="1"/>
    <col min="13327" max="13328" width="8.85546875" style="18" hidden="1"/>
    <col min="13329" max="13329" width="8.42578125" style="18" hidden="1"/>
    <col min="13330" max="13330" width="5.5703125" style="18" hidden="1"/>
    <col min="13331" max="13331" width="10.28515625" style="18" hidden="1"/>
    <col min="13332" max="13568" width="9.140625" style="18" hidden="1"/>
    <col min="13569" max="13569" width="24.85546875" style="18" hidden="1"/>
    <col min="13570" max="13570" width="8.28515625" style="18" hidden="1"/>
    <col min="13571" max="13571" width="6" style="18" hidden="1"/>
    <col min="13572" max="13572" width="9.7109375" style="18" hidden="1"/>
    <col min="13573" max="13573" width="6.42578125" style="18" hidden="1"/>
    <col min="13574" max="13574" width="3.42578125" style="18" hidden="1"/>
    <col min="13575" max="13575" width="14.140625" style="18" hidden="1"/>
    <col min="13576" max="13576" width="4.7109375" style="18" hidden="1"/>
    <col min="13577" max="13577" width="13.85546875" style="18" hidden="1"/>
    <col min="13578" max="13578" width="28.5703125" style="18" hidden="1"/>
    <col min="13579" max="13579" width="25.42578125" style="18" hidden="1"/>
    <col min="13580" max="13580" width="20.140625" style="18" hidden="1"/>
    <col min="13581" max="13581" width="16.7109375" style="18" hidden="1"/>
    <col min="13582" max="13582" width="13.42578125" style="18" hidden="1"/>
    <col min="13583" max="13584" width="8.85546875" style="18" hidden="1"/>
    <col min="13585" max="13585" width="8.42578125" style="18" hidden="1"/>
    <col min="13586" max="13586" width="5.5703125" style="18" hidden="1"/>
    <col min="13587" max="13587" width="10.28515625" style="18" hidden="1"/>
    <col min="13588" max="13824" width="9.140625" style="18" hidden="1"/>
    <col min="13825" max="13825" width="24.85546875" style="18" hidden="1"/>
    <col min="13826" max="13826" width="8.28515625" style="18" hidden="1"/>
    <col min="13827" max="13827" width="6" style="18" hidden="1"/>
    <col min="13828" max="13828" width="9.7109375" style="18" hidden="1"/>
    <col min="13829" max="13829" width="6.42578125" style="18" hidden="1"/>
    <col min="13830" max="13830" width="3.42578125" style="18" hidden="1"/>
    <col min="13831" max="13831" width="14.140625" style="18" hidden="1"/>
    <col min="13832" max="13832" width="4.7109375" style="18" hidden="1"/>
    <col min="13833" max="13833" width="13.85546875" style="18" hidden="1"/>
    <col min="13834" max="13834" width="28.5703125" style="18" hidden="1"/>
    <col min="13835" max="13835" width="25.42578125" style="18" hidden="1"/>
    <col min="13836" max="13836" width="20.140625" style="18" hidden="1"/>
    <col min="13837" max="13837" width="16.7109375" style="18" hidden="1"/>
    <col min="13838" max="13838" width="13.42578125" style="18" hidden="1"/>
    <col min="13839" max="13840" width="8.85546875" style="18" hidden="1"/>
    <col min="13841" max="13841" width="8.42578125" style="18" hidden="1"/>
    <col min="13842" max="13842" width="5.5703125" style="18" hidden="1"/>
    <col min="13843" max="13843" width="10.28515625" style="18" hidden="1"/>
    <col min="13844" max="14080" width="9.140625" style="18" hidden="1"/>
    <col min="14081" max="14081" width="24.85546875" style="18" hidden="1"/>
    <col min="14082" max="14082" width="8.28515625" style="18" hidden="1"/>
    <col min="14083" max="14083" width="6" style="18" hidden="1"/>
    <col min="14084" max="14084" width="9.7109375" style="18" hidden="1"/>
    <col min="14085" max="14085" width="6.42578125" style="18" hidden="1"/>
    <col min="14086" max="14086" width="3.42578125" style="18" hidden="1"/>
    <col min="14087" max="14087" width="14.140625" style="18" hidden="1"/>
    <col min="14088" max="14088" width="4.7109375" style="18" hidden="1"/>
    <col min="14089" max="14089" width="13.85546875" style="18" hidden="1"/>
    <col min="14090" max="14090" width="28.5703125" style="18" hidden="1"/>
    <col min="14091" max="14091" width="25.42578125" style="18" hidden="1"/>
    <col min="14092" max="14092" width="20.140625" style="18" hidden="1"/>
    <col min="14093" max="14093" width="16.7109375" style="18" hidden="1"/>
    <col min="14094" max="14094" width="13.42578125" style="18" hidden="1"/>
    <col min="14095" max="14096" width="8.85546875" style="18" hidden="1"/>
    <col min="14097" max="14097" width="8.42578125" style="18" hidden="1"/>
    <col min="14098" max="14098" width="5.5703125" style="18" hidden="1"/>
    <col min="14099" max="14099" width="10.28515625" style="18" hidden="1"/>
    <col min="14100" max="14336" width="9.140625" style="18" hidden="1"/>
    <col min="14337" max="14337" width="24.85546875" style="18" hidden="1"/>
    <col min="14338" max="14338" width="8.28515625" style="18" hidden="1"/>
    <col min="14339" max="14339" width="6" style="18" hidden="1"/>
    <col min="14340" max="14340" width="9.7109375" style="18" hidden="1"/>
    <col min="14341" max="14341" width="6.42578125" style="18" hidden="1"/>
    <col min="14342" max="14342" width="3.42578125" style="18" hidden="1"/>
    <col min="14343" max="14343" width="14.140625" style="18" hidden="1"/>
    <col min="14344" max="14344" width="4.7109375" style="18" hidden="1"/>
    <col min="14345" max="14345" width="13.85546875" style="18" hidden="1"/>
    <col min="14346" max="14346" width="28.5703125" style="18" hidden="1"/>
    <col min="14347" max="14347" width="25.42578125" style="18" hidden="1"/>
    <col min="14348" max="14348" width="20.140625" style="18" hidden="1"/>
    <col min="14349" max="14349" width="16.7109375" style="18" hidden="1"/>
    <col min="14350" max="14350" width="13.42578125" style="18" hidden="1"/>
    <col min="14351" max="14352" width="8.85546875" style="18" hidden="1"/>
    <col min="14353" max="14353" width="8.42578125" style="18" hidden="1"/>
    <col min="14354" max="14354" width="5.5703125" style="18" hidden="1"/>
    <col min="14355" max="14355" width="10.28515625" style="18" hidden="1"/>
    <col min="14356" max="14592" width="9.140625" style="18" hidden="1"/>
    <col min="14593" max="14593" width="24.85546875" style="18" hidden="1"/>
    <col min="14594" max="14594" width="8.28515625" style="18" hidden="1"/>
    <col min="14595" max="14595" width="6" style="18" hidden="1"/>
    <col min="14596" max="14596" width="9.7109375" style="18" hidden="1"/>
    <col min="14597" max="14597" width="6.42578125" style="18" hidden="1"/>
    <col min="14598" max="14598" width="3.42578125" style="18" hidden="1"/>
    <col min="14599" max="14599" width="14.140625" style="18" hidden="1"/>
    <col min="14600" max="14600" width="4.7109375" style="18" hidden="1"/>
    <col min="14601" max="14601" width="13.85546875" style="18" hidden="1"/>
    <col min="14602" max="14602" width="28.5703125" style="18" hidden="1"/>
    <col min="14603" max="14603" width="25.42578125" style="18" hidden="1"/>
    <col min="14604" max="14604" width="20.140625" style="18" hidden="1"/>
    <col min="14605" max="14605" width="16.7109375" style="18" hidden="1"/>
    <col min="14606" max="14606" width="13.42578125" style="18" hidden="1"/>
    <col min="14607" max="14608" width="8.85546875" style="18" hidden="1"/>
    <col min="14609" max="14609" width="8.42578125" style="18" hidden="1"/>
    <col min="14610" max="14610" width="5.5703125" style="18" hidden="1"/>
    <col min="14611" max="14611" width="10.28515625" style="18" hidden="1"/>
    <col min="14612" max="14848" width="9.140625" style="18" hidden="1"/>
    <col min="14849" max="14849" width="24.85546875" style="18" hidden="1"/>
    <col min="14850" max="14850" width="8.28515625" style="18" hidden="1"/>
    <col min="14851" max="14851" width="6" style="18" hidden="1"/>
    <col min="14852" max="14852" width="9.7109375" style="18" hidden="1"/>
    <col min="14853" max="14853" width="6.42578125" style="18" hidden="1"/>
    <col min="14854" max="14854" width="3.42578125" style="18" hidden="1"/>
    <col min="14855" max="14855" width="14.140625" style="18" hidden="1"/>
    <col min="14856" max="14856" width="4.7109375" style="18" hidden="1"/>
    <col min="14857" max="14857" width="13.85546875" style="18" hidden="1"/>
    <col min="14858" max="14858" width="28.5703125" style="18" hidden="1"/>
    <col min="14859" max="14859" width="25.42578125" style="18" hidden="1"/>
    <col min="14860" max="14860" width="20.140625" style="18" hidden="1"/>
    <col min="14861" max="14861" width="16.7109375" style="18" hidden="1"/>
    <col min="14862" max="14862" width="13.42578125" style="18" hidden="1"/>
    <col min="14863" max="14864" width="8.85546875" style="18" hidden="1"/>
    <col min="14865" max="14865" width="8.42578125" style="18" hidden="1"/>
    <col min="14866" max="14866" width="5.5703125" style="18" hidden="1"/>
    <col min="14867" max="14867" width="10.28515625" style="18" hidden="1"/>
    <col min="14868" max="15104" width="9.140625" style="18" hidden="1"/>
    <col min="15105" max="15105" width="24.85546875" style="18" hidden="1"/>
    <col min="15106" max="15106" width="8.28515625" style="18" hidden="1"/>
    <col min="15107" max="15107" width="6" style="18" hidden="1"/>
    <col min="15108" max="15108" width="9.7109375" style="18" hidden="1"/>
    <col min="15109" max="15109" width="6.42578125" style="18" hidden="1"/>
    <col min="15110" max="15110" width="3.42578125" style="18" hidden="1"/>
    <col min="15111" max="15111" width="14.140625" style="18" hidden="1"/>
    <col min="15112" max="15112" width="4.7109375" style="18" hidden="1"/>
    <col min="15113" max="15113" width="13.85546875" style="18" hidden="1"/>
    <col min="15114" max="15114" width="28.5703125" style="18" hidden="1"/>
    <col min="15115" max="15115" width="25.42578125" style="18" hidden="1"/>
    <col min="15116" max="15116" width="20.140625" style="18" hidden="1"/>
    <col min="15117" max="15117" width="16.7109375" style="18" hidden="1"/>
    <col min="15118" max="15118" width="13.42578125" style="18" hidden="1"/>
    <col min="15119" max="15120" width="8.85546875" style="18" hidden="1"/>
    <col min="15121" max="15121" width="8.42578125" style="18" hidden="1"/>
    <col min="15122" max="15122" width="5.5703125" style="18" hidden="1"/>
    <col min="15123" max="15123" width="10.28515625" style="18" hidden="1"/>
    <col min="15124" max="15360" width="9.140625" style="18" hidden="1"/>
    <col min="15361" max="15361" width="24.85546875" style="18" hidden="1"/>
    <col min="15362" max="15362" width="8.28515625" style="18" hidden="1"/>
    <col min="15363" max="15363" width="6" style="18" hidden="1"/>
    <col min="15364" max="15364" width="9.7109375" style="18" hidden="1"/>
    <col min="15365" max="15365" width="6.42578125" style="18" hidden="1"/>
    <col min="15366" max="15366" width="3.42578125" style="18" hidden="1"/>
    <col min="15367" max="15367" width="14.140625" style="18" hidden="1"/>
    <col min="15368" max="15368" width="4.7109375" style="18" hidden="1"/>
    <col min="15369" max="15369" width="13.85546875" style="18" hidden="1"/>
    <col min="15370" max="15370" width="28.5703125" style="18" hidden="1"/>
    <col min="15371" max="15371" width="25.42578125" style="18" hidden="1"/>
    <col min="15372" max="15372" width="20.140625" style="18" hidden="1"/>
    <col min="15373" max="15373" width="16.7109375" style="18" hidden="1"/>
    <col min="15374" max="15374" width="13.42578125" style="18" hidden="1"/>
    <col min="15375" max="15376" width="8.85546875" style="18" hidden="1"/>
    <col min="15377" max="15377" width="8.42578125" style="18" hidden="1"/>
    <col min="15378" max="15378" width="5.5703125" style="18" hidden="1"/>
    <col min="15379" max="15379" width="10.28515625" style="18" hidden="1"/>
    <col min="15380" max="15616" width="9.140625" style="18" hidden="1"/>
    <col min="15617" max="15617" width="24.85546875" style="18" hidden="1"/>
    <col min="15618" max="15618" width="8.28515625" style="18" hidden="1"/>
    <col min="15619" max="15619" width="6" style="18" hidden="1"/>
    <col min="15620" max="15620" width="9.7109375" style="18" hidden="1"/>
    <col min="15621" max="15621" width="6.42578125" style="18" hidden="1"/>
    <col min="15622" max="15622" width="3.42578125" style="18" hidden="1"/>
    <col min="15623" max="15623" width="14.140625" style="18" hidden="1"/>
    <col min="15624" max="15624" width="4.7109375" style="18" hidden="1"/>
    <col min="15625" max="15625" width="13.85546875" style="18" hidden="1"/>
    <col min="15626" max="15626" width="28.5703125" style="18" hidden="1"/>
    <col min="15627" max="15627" width="25.42578125" style="18" hidden="1"/>
    <col min="15628" max="15628" width="20.140625" style="18" hidden="1"/>
    <col min="15629" max="15629" width="16.7109375" style="18" hidden="1"/>
    <col min="15630" max="15630" width="13.42578125" style="18" hidden="1"/>
    <col min="15631" max="15632" width="8.85546875" style="18" hidden="1"/>
    <col min="15633" max="15633" width="8.42578125" style="18" hidden="1"/>
    <col min="15634" max="15634" width="5.5703125" style="18" hidden="1"/>
    <col min="15635" max="15635" width="10.28515625" style="18" hidden="1"/>
    <col min="15636" max="15872" width="9.140625" style="18" hidden="1"/>
    <col min="15873" max="15873" width="24.85546875" style="18" hidden="1"/>
    <col min="15874" max="15874" width="8.28515625" style="18" hidden="1"/>
    <col min="15875" max="15875" width="6" style="18" hidden="1"/>
    <col min="15876" max="15876" width="9.7109375" style="18" hidden="1"/>
    <col min="15877" max="15877" width="6.42578125" style="18" hidden="1"/>
    <col min="15878" max="15878" width="3.42578125" style="18" hidden="1"/>
    <col min="15879" max="15879" width="14.140625" style="18" hidden="1"/>
    <col min="15880" max="15880" width="4.7109375" style="18" hidden="1"/>
    <col min="15881" max="15881" width="13.85546875" style="18" hidden="1"/>
    <col min="15882" max="15882" width="28.5703125" style="18" hidden="1"/>
    <col min="15883" max="15883" width="25.42578125" style="18" hidden="1"/>
    <col min="15884" max="15884" width="20.140625" style="18" hidden="1"/>
    <col min="15885" max="15885" width="16.7109375" style="18" hidden="1"/>
    <col min="15886" max="15886" width="13.42578125" style="18" hidden="1"/>
    <col min="15887" max="15888" width="8.85546875" style="18" hidden="1"/>
    <col min="15889" max="15889" width="8.42578125" style="18" hidden="1"/>
    <col min="15890" max="15890" width="5.5703125" style="18" hidden="1"/>
    <col min="15891" max="15891" width="10.28515625" style="18" hidden="1"/>
    <col min="15892" max="16128" width="9.140625" style="18" hidden="1"/>
    <col min="16129" max="16129" width="24.85546875" style="18" hidden="1"/>
    <col min="16130" max="16130" width="8.28515625" style="18" hidden="1"/>
    <col min="16131" max="16131" width="6" style="18" hidden="1"/>
    <col min="16132" max="16132" width="9.7109375" style="18" hidden="1"/>
    <col min="16133" max="16133" width="6.42578125" style="18" hidden="1"/>
    <col min="16134" max="16134" width="3.42578125" style="18" hidden="1"/>
    <col min="16135" max="16135" width="14.140625" style="18" hidden="1"/>
    <col min="16136" max="16136" width="4.7109375" style="18" hidden="1"/>
    <col min="16137" max="16137" width="13.85546875" style="18" hidden="1"/>
    <col min="16138" max="16138" width="28.5703125" style="18" hidden="1"/>
    <col min="16139" max="16139" width="25.42578125" style="18" hidden="1"/>
    <col min="16140" max="16140" width="20.140625" style="18" hidden="1"/>
    <col min="16141" max="16141" width="16.7109375" style="18" hidden="1"/>
    <col min="16142" max="16142" width="13.42578125" style="18" hidden="1"/>
    <col min="16143" max="16144" width="8.85546875" style="18" hidden="1"/>
    <col min="16145" max="16145" width="8.42578125" style="18" hidden="1"/>
    <col min="16146" max="16146" width="5.5703125" style="18" hidden="1"/>
    <col min="16147" max="16147" width="10.28515625" style="18" hidden="1"/>
    <col min="16148" max="16384" width="9.140625" style="18" hidden="1"/>
  </cols>
  <sheetData>
    <row r="1" spans="1:19" s="32" customFormat="1" ht="12" customHeight="1">
      <c r="A1" s="31" t="s">
        <v>0</v>
      </c>
      <c r="I1" s="57" t="s">
        <v>1</v>
      </c>
    </row>
    <row r="2" spans="1:19" s="32" customFormat="1" ht="12" customHeight="1">
      <c r="A2" s="31" t="s">
        <v>36</v>
      </c>
      <c r="I2" s="33"/>
    </row>
    <row r="3" spans="1:19" s="32" customFormat="1" ht="12" customHeight="1">
      <c r="A3" s="34" t="s">
        <v>2</v>
      </c>
    </row>
    <row r="4" spans="1:19" ht="3" customHeight="1">
      <c r="A4" s="35"/>
      <c r="B4" s="36"/>
      <c r="C4" s="36"/>
      <c r="D4" s="36"/>
      <c r="E4" s="36"/>
      <c r="F4" s="36"/>
      <c r="G4" s="36"/>
      <c r="H4" s="36"/>
      <c r="I4" s="36"/>
      <c r="J4" s="37"/>
      <c r="K4" s="37"/>
      <c r="L4" s="37"/>
      <c r="M4" s="37"/>
      <c r="N4" s="37"/>
      <c r="O4" s="37"/>
      <c r="P4" s="37"/>
      <c r="Q4" s="37"/>
      <c r="R4" s="37"/>
      <c r="S4" s="37"/>
    </row>
    <row r="5" spans="1:19" ht="3" customHeight="1">
      <c r="A5" s="38"/>
      <c r="B5" s="39"/>
      <c r="C5" s="39"/>
      <c r="D5" s="39"/>
      <c r="E5" s="39"/>
      <c r="F5" s="39"/>
      <c r="G5" s="39"/>
      <c r="H5" s="39"/>
      <c r="I5" s="39"/>
      <c r="J5" s="37"/>
      <c r="K5" s="37"/>
      <c r="L5" s="37"/>
      <c r="M5" s="37"/>
      <c r="N5" s="37"/>
      <c r="O5" s="37"/>
      <c r="P5" s="37"/>
      <c r="Q5" s="37"/>
      <c r="R5" s="37"/>
      <c r="S5" s="37"/>
    </row>
    <row r="6" spans="1:19" ht="9.6" customHeight="1">
      <c r="A6" s="414" t="s">
        <v>3</v>
      </c>
      <c r="B6" s="40"/>
      <c r="C6" s="41" t="s">
        <v>4</v>
      </c>
      <c r="D6" s="41"/>
      <c r="E6" s="42" t="s">
        <v>5</v>
      </c>
      <c r="F6" s="42"/>
      <c r="G6" s="42"/>
      <c r="H6" s="42"/>
      <c r="I6" s="43"/>
      <c r="J6" s="40"/>
      <c r="K6" s="40"/>
      <c r="L6" s="40"/>
      <c r="M6" s="40"/>
      <c r="N6" s="40"/>
      <c r="O6" s="40"/>
      <c r="P6" s="40"/>
      <c r="Q6" s="40"/>
      <c r="R6" s="40"/>
      <c r="S6" s="40"/>
    </row>
    <row r="7" spans="1:19" ht="9.6" customHeight="1">
      <c r="A7" s="414"/>
      <c r="B7" s="41"/>
      <c r="C7" s="41"/>
      <c r="D7" s="41"/>
      <c r="E7" s="41" t="s">
        <v>6</v>
      </c>
      <c r="F7" s="41"/>
      <c r="G7" s="41" t="s">
        <v>7</v>
      </c>
      <c r="H7" s="41"/>
      <c r="I7" s="44" t="s">
        <v>8</v>
      </c>
      <c r="J7" s="40"/>
      <c r="K7" s="40"/>
      <c r="L7" s="40"/>
      <c r="M7" s="40"/>
      <c r="N7" s="40"/>
      <c r="O7" s="40"/>
      <c r="P7" s="40"/>
      <c r="Q7" s="40"/>
      <c r="R7" s="40"/>
      <c r="S7" s="40"/>
    </row>
    <row r="8" spans="1:19" ht="3" customHeight="1">
      <c r="A8" s="35"/>
      <c r="B8" s="36"/>
      <c r="C8" s="36"/>
      <c r="D8" s="36"/>
      <c r="E8" s="36"/>
      <c r="F8" s="36"/>
      <c r="G8" s="36"/>
      <c r="H8" s="36"/>
      <c r="I8" s="36"/>
      <c r="J8" s="37"/>
      <c r="K8" s="37"/>
      <c r="L8" s="37"/>
      <c r="M8" s="37"/>
      <c r="N8" s="37"/>
      <c r="O8" s="37"/>
      <c r="P8" s="37"/>
      <c r="Q8" s="37"/>
      <c r="R8" s="37"/>
      <c r="S8" s="37"/>
    </row>
    <row r="9" spans="1:19" ht="3" customHeight="1">
      <c r="A9" s="38"/>
      <c r="B9" s="39"/>
      <c r="C9" s="39"/>
      <c r="D9" s="39"/>
      <c r="E9" s="39"/>
      <c r="F9" s="39"/>
      <c r="G9" s="39"/>
      <c r="H9" s="39"/>
      <c r="J9" s="37"/>
      <c r="K9" s="37"/>
      <c r="L9" s="37"/>
      <c r="M9" s="37"/>
      <c r="N9" s="37"/>
      <c r="O9" s="37"/>
      <c r="P9" s="37"/>
      <c r="Q9" s="37"/>
      <c r="R9" s="37"/>
      <c r="S9" s="37"/>
    </row>
    <row r="10" spans="1:19" s="2" customFormat="1" ht="9.9499999999999993" customHeight="1">
      <c r="A10" s="45">
        <v>2000</v>
      </c>
      <c r="B10" s="3"/>
      <c r="C10" s="46"/>
      <c r="D10" s="46"/>
      <c r="E10" s="4"/>
      <c r="F10" s="4"/>
      <c r="G10" s="4"/>
      <c r="I10" s="4"/>
      <c r="J10" s="47"/>
      <c r="K10" s="47"/>
      <c r="L10" s="47"/>
      <c r="M10" s="47"/>
    </row>
    <row r="11" spans="1:19" s="2" customFormat="1" ht="9.9499999999999993" customHeight="1">
      <c r="A11" s="5" t="s">
        <v>9</v>
      </c>
      <c r="B11" s="6"/>
      <c r="C11" s="7">
        <v>35.119999999999997</v>
      </c>
      <c r="D11" s="7"/>
      <c r="E11" s="8">
        <v>37.9</v>
      </c>
      <c r="F11" s="8"/>
      <c r="G11" s="8">
        <v>35.1</v>
      </c>
      <c r="H11" s="6"/>
      <c r="I11" s="8">
        <v>32.700000000000003</v>
      </c>
      <c r="J11" s="47"/>
      <c r="K11" s="47"/>
      <c r="L11" s="47"/>
      <c r="M11" s="47"/>
    </row>
    <row r="12" spans="1:19" s="2" customFormat="1" ht="9.9499999999999993" customHeight="1">
      <c r="A12" s="45">
        <v>2001</v>
      </c>
      <c r="B12" s="3"/>
      <c r="C12" s="46"/>
      <c r="D12" s="46"/>
      <c r="E12" s="4"/>
      <c r="F12" s="4"/>
      <c r="G12" s="4"/>
      <c r="I12" s="4"/>
      <c r="J12" s="47"/>
      <c r="K12" s="47"/>
      <c r="L12" s="47"/>
      <c r="M12" s="47"/>
    </row>
    <row r="13" spans="1:19" s="2" customFormat="1" ht="9.9499999999999993" customHeight="1">
      <c r="A13" s="5" t="s">
        <v>9</v>
      </c>
      <c r="B13" s="6"/>
      <c r="C13" s="7">
        <v>37.57</v>
      </c>
      <c r="D13" s="7"/>
      <c r="E13" s="8">
        <v>40.35</v>
      </c>
      <c r="F13" s="8"/>
      <c r="G13" s="8">
        <v>37.950000000000003</v>
      </c>
      <c r="H13" s="6"/>
      <c r="I13" s="8">
        <v>35.85</v>
      </c>
      <c r="J13" s="47"/>
      <c r="K13" s="47"/>
      <c r="L13" s="47"/>
      <c r="M13" s="47"/>
    </row>
    <row r="14" spans="1:19" s="2" customFormat="1" ht="9.9499999999999993" customHeight="1">
      <c r="A14" s="1">
        <v>2002</v>
      </c>
      <c r="C14" s="3"/>
      <c r="D14" s="3"/>
      <c r="E14" s="4"/>
      <c r="F14" s="4"/>
      <c r="G14" s="4"/>
      <c r="I14" s="4"/>
      <c r="J14" s="47"/>
      <c r="K14" s="47"/>
      <c r="L14" s="47"/>
      <c r="M14" s="47"/>
    </row>
    <row r="15" spans="1:19" s="2" customFormat="1" ht="9.9499999999999993" customHeight="1">
      <c r="A15" s="5" t="s">
        <v>9</v>
      </c>
      <c r="B15" s="6"/>
      <c r="C15" s="7">
        <v>39.74</v>
      </c>
      <c r="D15" s="7"/>
      <c r="E15" s="8">
        <v>42.15</v>
      </c>
      <c r="F15" s="8"/>
      <c r="G15" s="8">
        <v>40.1</v>
      </c>
      <c r="H15" s="6"/>
      <c r="I15" s="8">
        <v>38.299999999999997</v>
      </c>
      <c r="J15" s="47"/>
      <c r="K15" s="47"/>
      <c r="L15" s="47"/>
      <c r="M15" s="47"/>
    </row>
    <row r="16" spans="1:19" s="2" customFormat="1" ht="9.9499999999999993" customHeight="1">
      <c r="A16" s="1">
        <v>2003</v>
      </c>
      <c r="C16" s="3"/>
      <c r="D16" s="3"/>
      <c r="E16" s="4"/>
      <c r="F16" s="4"/>
      <c r="G16" s="4"/>
      <c r="I16" s="4"/>
      <c r="J16" s="47"/>
      <c r="K16" s="47"/>
      <c r="L16" s="47"/>
      <c r="M16" s="47"/>
    </row>
    <row r="17" spans="1:13" s="2" customFormat="1" ht="9.9499999999999993" customHeight="1">
      <c r="A17" s="5" t="s">
        <v>9</v>
      </c>
      <c r="B17" s="6"/>
      <c r="C17" s="7">
        <v>41.53</v>
      </c>
      <c r="D17" s="7"/>
      <c r="E17" s="8">
        <v>43.65</v>
      </c>
      <c r="F17" s="8"/>
      <c r="G17" s="8">
        <v>41.85</v>
      </c>
      <c r="H17" s="6"/>
      <c r="I17" s="8">
        <v>40.299999999999997</v>
      </c>
      <c r="J17" s="47"/>
      <c r="K17" s="47"/>
      <c r="L17" s="47"/>
      <c r="M17" s="47"/>
    </row>
    <row r="18" spans="1:13" s="2" customFormat="1" ht="9.9499999999999993" customHeight="1">
      <c r="A18" s="1">
        <v>2004</v>
      </c>
      <c r="C18" s="3"/>
      <c r="D18" s="3"/>
      <c r="E18" s="4"/>
      <c r="F18" s="4"/>
      <c r="G18" s="4"/>
      <c r="I18" s="4"/>
      <c r="J18" s="47"/>
      <c r="K18" s="47"/>
      <c r="L18" s="47"/>
      <c r="M18" s="47"/>
    </row>
    <row r="19" spans="1:13" s="2" customFormat="1" ht="9.9499999999999993" customHeight="1">
      <c r="A19" s="5" t="s">
        <v>9</v>
      </c>
      <c r="B19" s="6"/>
      <c r="C19" s="7">
        <v>43.29</v>
      </c>
      <c r="D19" s="7"/>
      <c r="E19" s="8">
        <v>45.24</v>
      </c>
      <c r="F19" s="8"/>
      <c r="G19" s="8">
        <v>43.73</v>
      </c>
      <c r="H19" s="6"/>
      <c r="I19" s="8">
        <v>42.11</v>
      </c>
      <c r="J19" s="47"/>
      <c r="K19" s="47"/>
      <c r="L19" s="47"/>
      <c r="M19" s="47"/>
    </row>
    <row r="20" spans="1:13" s="2" customFormat="1" ht="9.9499999999999993" customHeight="1">
      <c r="A20" s="1">
        <v>2005</v>
      </c>
      <c r="C20" s="3"/>
      <c r="D20" s="3"/>
      <c r="E20" s="4"/>
      <c r="F20" s="4"/>
      <c r="G20" s="4"/>
      <c r="I20" s="4"/>
      <c r="J20" s="47"/>
      <c r="K20" s="47"/>
      <c r="L20" s="47"/>
      <c r="M20" s="47"/>
    </row>
    <row r="21" spans="1:13" s="2" customFormat="1" ht="9.9499999999999993" customHeight="1">
      <c r="A21" s="5" t="s">
        <v>9</v>
      </c>
      <c r="B21" s="6"/>
      <c r="C21" s="7">
        <v>45.241</v>
      </c>
      <c r="D21" s="7"/>
      <c r="E21" s="8">
        <v>46.8</v>
      </c>
      <c r="F21" s="8"/>
      <c r="G21" s="8">
        <v>45.35</v>
      </c>
      <c r="H21" s="6"/>
      <c r="I21" s="8">
        <v>44.05</v>
      </c>
      <c r="J21" s="47"/>
      <c r="K21" s="47"/>
      <c r="L21" s="47"/>
      <c r="M21" s="47"/>
    </row>
    <row r="22" spans="1:13" s="2" customFormat="1" ht="9.9499999999999993" customHeight="1">
      <c r="A22" s="1">
        <v>2006</v>
      </c>
      <c r="C22" s="3"/>
      <c r="D22" s="3"/>
      <c r="E22" s="4"/>
      <c r="F22" s="4"/>
      <c r="G22" s="4"/>
      <c r="I22" s="4"/>
      <c r="J22" s="47"/>
      <c r="K22" s="47"/>
      <c r="L22" s="47"/>
      <c r="M22" s="47"/>
    </row>
    <row r="23" spans="1:13" s="2" customFormat="1" ht="9.9499999999999993" customHeight="1">
      <c r="A23" s="5" t="s">
        <v>9</v>
      </c>
      <c r="B23" s="6"/>
      <c r="C23" s="7">
        <v>47.05</v>
      </c>
      <c r="D23" s="7"/>
      <c r="E23" s="8">
        <v>48.67</v>
      </c>
      <c r="F23" s="8"/>
      <c r="G23" s="8">
        <v>47.16</v>
      </c>
      <c r="H23" s="6"/>
      <c r="I23" s="8">
        <v>45.81</v>
      </c>
      <c r="J23" s="47"/>
      <c r="K23" s="47"/>
      <c r="L23" s="47"/>
      <c r="M23" s="47"/>
    </row>
    <row r="24" spans="1:13" s="2" customFormat="1" ht="9.9499999999999993" customHeight="1">
      <c r="A24" s="1">
        <v>2007</v>
      </c>
      <c r="C24" s="3"/>
      <c r="D24" s="3"/>
      <c r="E24" s="4"/>
      <c r="F24" s="4"/>
      <c r="G24" s="4"/>
      <c r="I24" s="4"/>
      <c r="J24" s="47"/>
      <c r="K24" s="47"/>
      <c r="L24" s="47"/>
      <c r="M24" s="47"/>
    </row>
    <row r="25" spans="1:13" s="2" customFormat="1" ht="9.9499999999999993" customHeight="1">
      <c r="A25" s="5" t="s">
        <v>9</v>
      </c>
      <c r="B25" s="6"/>
      <c r="C25" s="7">
        <v>48.88</v>
      </c>
      <c r="D25" s="7"/>
      <c r="E25" s="8">
        <v>50.57</v>
      </c>
      <c r="F25" s="8"/>
      <c r="G25" s="8">
        <v>49</v>
      </c>
      <c r="H25" s="6"/>
      <c r="I25" s="8">
        <v>47.6</v>
      </c>
      <c r="J25" s="47"/>
      <c r="K25" s="47"/>
      <c r="L25" s="47"/>
      <c r="M25" s="47"/>
    </row>
    <row r="26" spans="1:13" s="2" customFormat="1" ht="9.9499999999999993" customHeight="1">
      <c r="A26" s="1">
        <v>2008</v>
      </c>
      <c r="C26" s="3"/>
      <c r="D26" s="3"/>
      <c r="E26" s="4"/>
      <c r="F26" s="4"/>
      <c r="G26" s="4"/>
      <c r="I26" s="4"/>
      <c r="J26" s="47"/>
      <c r="K26" s="47"/>
      <c r="L26" s="47"/>
      <c r="M26" s="47"/>
    </row>
    <row r="27" spans="1:13" s="2" customFormat="1" ht="9.9499999999999993" customHeight="1">
      <c r="A27" s="5" t="s">
        <v>9</v>
      </c>
      <c r="B27" s="6"/>
      <c r="C27" s="7">
        <v>50.84</v>
      </c>
      <c r="D27" s="7"/>
      <c r="E27" s="8">
        <v>52.59</v>
      </c>
      <c r="F27" s="8"/>
      <c r="G27" s="8">
        <v>50.96</v>
      </c>
      <c r="H27" s="6"/>
      <c r="I27" s="8">
        <v>49.5</v>
      </c>
      <c r="J27" s="47"/>
      <c r="K27" s="47"/>
      <c r="L27" s="47"/>
      <c r="M27" s="47"/>
    </row>
    <row r="28" spans="1:13" s="2" customFormat="1" ht="9.9499999999999993" customHeight="1">
      <c r="A28" s="1">
        <v>2009</v>
      </c>
      <c r="C28" s="3"/>
      <c r="D28" s="3"/>
      <c r="E28" s="4"/>
      <c r="F28" s="4"/>
      <c r="G28" s="4"/>
      <c r="I28" s="4"/>
      <c r="J28" s="47"/>
      <c r="K28" s="47"/>
      <c r="L28" s="47"/>
      <c r="M28" s="47"/>
    </row>
    <row r="29" spans="1:13" s="2" customFormat="1" ht="9.9499999999999993" customHeight="1">
      <c r="A29" s="5" t="s">
        <v>9</v>
      </c>
      <c r="B29" s="6"/>
      <c r="C29" s="7">
        <v>53.19</v>
      </c>
      <c r="D29" s="7"/>
      <c r="E29" s="8">
        <v>54.8</v>
      </c>
      <c r="F29" s="8"/>
      <c r="G29" s="8">
        <v>53.26</v>
      </c>
      <c r="H29" s="6"/>
      <c r="I29" s="8">
        <v>51.95</v>
      </c>
      <c r="J29" s="47"/>
      <c r="K29" s="47"/>
      <c r="L29" s="47"/>
      <c r="M29" s="47"/>
    </row>
    <row r="30" spans="1:13" s="2" customFormat="1" ht="9.9499999999999993" customHeight="1">
      <c r="A30" s="1">
        <v>2010</v>
      </c>
      <c r="C30" s="3"/>
      <c r="D30" s="3"/>
      <c r="E30" s="4"/>
      <c r="F30" s="4"/>
      <c r="G30" s="4"/>
      <c r="I30" s="4"/>
      <c r="J30" s="47"/>
      <c r="K30" s="47"/>
      <c r="L30" s="47"/>
      <c r="M30" s="47"/>
    </row>
    <row r="31" spans="1:13" s="2" customFormat="1" ht="9.9499999999999993" customHeight="1">
      <c r="A31" s="5" t="s">
        <v>9</v>
      </c>
      <c r="B31" s="6"/>
      <c r="C31" s="7">
        <v>55.77</v>
      </c>
      <c r="D31" s="7"/>
      <c r="E31" s="8">
        <v>57.46</v>
      </c>
      <c r="F31" s="8"/>
      <c r="G31" s="8">
        <v>55.84</v>
      </c>
      <c r="H31" s="6"/>
      <c r="I31" s="8">
        <v>54.47</v>
      </c>
      <c r="J31" s="47"/>
      <c r="K31" s="47"/>
      <c r="L31" s="47"/>
      <c r="M31" s="47"/>
    </row>
    <row r="32" spans="1:13" s="2" customFormat="1" ht="9.9499999999999993" customHeight="1">
      <c r="A32" s="1">
        <v>2011</v>
      </c>
      <c r="C32" s="3"/>
      <c r="D32" s="3"/>
      <c r="E32" s="4"/>
      <c r="F32" s="4"/>
      <c r="G32" s="4"/>
      <c r="I32" s="4"/>
      <c r="J32" s="47"/>
      <c r="K32" s="47"/>
      <c r="L32" s="47"/>
      <c r="M32" s="47"/>
    </row>
    <row r="33" spans="1:13" s="2" customFormat="1" ht="9.9499999999999993" customHeight="1">
      <c r="A33" s="5" t="s">
        <v>9</v>
      </c>
      <c r="B33" s="6"/>
      <c r="C33" s="7">
        <v>58.06</v>
      </c>
      <c r="D33" s="7"/>
      <c r="E33" s="8">
        <v>59.82</v>
      </c>
      <c r="F33" s="8"/>
      <c r="G33" s="8">
        <v>58.13</v>
      </c>
      <c r="H33" s="6"/>
      <c r="I33" s="8">
        <v>56.7</v>
      </c>
      <c r="J33" s="47"/>
      <c r="K33" s="47"/>
      <c r="L33" s="47"/>
      <c r="M33" s="47"/>
    </row>
    <row r="34" spans="1:13" s="2" customFormat="1" ht="9.9499999999999993" customHeight="1">
      <c r="A34" s="1">
        <v>2012</v>
      </c>
      <c r="C34" s="3"/>
      <c r="D34" s="3"/>
      <c r="E34" s="4"/>
      <c r="F34" s="4"/>
      <c r="G34" s="4"/>
      <c r="I34" s="4"/>
      <c r="J34" s="47"/>
      <c r="K34" s="47"/>
      <c r="L34" s="47"/>
      <c r="M34" s="47"/>
    </row>
    <row r="35" spans="1:13" s="2" customFormat="1" ht="9.9499999999999993" customHeight="1">
      <c r="A35" s="5" t="s">
        <v>10</v>
      </c>
      <c r="B35" s="6"/>
      <c r="C35" s="7">
        <v>60.5</v>
      </c>
      <c r="D35" s="7"/>
      <c r="E35" s="8">
        <v>62.33</v>
      </c>
      <c r="F35" s="8"/>
      <c r="G35" s="8">
        <v>60.57</v>
      </c>
      <c r="H35" s="6"/>
      <c r="I35" s="9">
        <v>59.08</v>
      </c>
      <c r="J35" s="47"/>
      <c r="K35" s="47"/>
      <c r="L35" s="47"/>
      <c r="M35" s="47"/>
    </row>
    <row r="36" spans="1:13" s="10" customFormat="1" ht="9.9499999999999993" customHeight="1">
      <c r="A36" s="14" t="s">
        <v>11</v>
      </c>
      <c r="C36" s="11">
        <v>60.75</v>
      </c>
      <c r="D36" s="11"/>
      <c r="E36" s="12">
        <v>62.33</v>
      </c>
      <c r="F36" s="12"/>
      <c r="G36" s="12">
        <v>59.08</v>
      </c>
      <c r="I36" s="13" t="s">
        <v>12</v>
      </c>
      <c r="J36" s="48"/>
      <c r="K36" s="48"/>
      <c r="L36" s="48"/>
      <c r="M36" s="48"/>
    </row>
    <row r="37" spans="1:13" s="2" customFormat="1" ht="9.9499999999999993" customHeight="1">
      <c r="A37" s="1">
        <v>2013</v>
      </c>
      <c r="C37" s="3"/>
      <c r="D37" s="3"/>
      <c r="E37" s="4"/>
      <c r="F37" s="4"/>
      <c r="G37" s="4"/>
      <c r="I37" s="4"/>
      <c r="J37" s="47"/>
      <c r="K37" s="47"/>
      <c r="L37" s="47"/>
      <c r="M37" s="47"/>
    </row>
    <row r="38" spans="1:13" s="2" customFormat="1" ht="9.9499999999999993" customHeight="1">
      <c r="A38" s="5" t="s">
        <v>9</v>
      </c>
      <c r="B38" s="6"/>
      <c r="C38" s="7">
        <v>63.12</v>
      </c>
      <c r="D38" s="7"/>
      <c r="E38" s="8">
        <v>64.760000000000005</v>
      </c>
      <c r="F38" s="8"/>
      <c r="G38" s="8">
        <v>61.38</v>
      </c>
      <c r="H38" s="6"/>
      <c r="I38" s="9" t="s">
        <v>12</v>
      </c>
      <c r="J38" s="47"/>
      <c r="K38" s="47"/>
      <c r="L38" s="47"/>
      <c r="M38" s="47"/>
    </row>
    <row r="39" spans="1:13" s="2" customFormat="1" ht="9.9499999999999993" customHeight="1">
      <c r="A39" s="1">
        <v>2014</v>
      </c>
      <c r="C39" s="3"/>
      <c r="D39" s="3"/>
      <c r="E39" s="4"/>
      <c r="F39" s="4"/>
      <c r="G39" s="4"/>
      <c r="I39" s="4"/>
      <c r="J39" s="47"/>
      <c r="K39" s="47"/>
      <c r="L39" s="47"/>
      <c r="M39" s="47"/>
    </row>
    <row r="40" spans="1:13" s="2" customFormat="1" ht="9.9499999999999993" customHeight="1">
      <c r="A40" s="5" t="s">
        <v>9</v>
      </c>
      <c r="B40" s="6"/>
      <c r="C40" s="7">
        <v>65.58</v>
      </c>
      <c r="D40" s="7"/>
      <c r="E40" s="8">
        <v>67.290000000000006</v>
      </c>
      <c r="F40" s="8"/>
      <c r="G40" s="8">
        <v>63.77</v>
      </c>
      <c r="H40" s="6"/>
      <c r="I40" s="9" t="s">
        <v>12</v>
      </c>
      <c r="J40" s="47"/>
      <c r="K40" s="47"/>
      <c r="L40" s="47"/>
      <c r="M40" s="47"/>
    </row>
    <row r="41" spans="1:13" s="2" customFormat="1" ht="9.9499999999999993" customHeight="1">
      <c r="A41" s="1">
        <v>2015</v>
      </c>
      <c r="B41" s="10"/>
      <c r="C41" s="11"/>
      <c r="D41" s="11"/>
      <c r="E41" s="12"/>
      <c r="F41" s="12"/>
      <c r="G41" s="12"/>
      <c r="H41" s="10"/>
      <c r="I41" s="13"/>
      <c r="J41" s="47"/>
      <c r="K41" s="47"/>
      <c r="L41" s="47"/>
      <c r="M41" s="47"/>
    </row>
    <row r="42" spans="1:13" s="2" customFormat="1" ht="9.9499999999999993" customHeight="1">
      <c r="A42" s="5" t="s">
        <v>13</v>
      </c>
      <c r="B42" s="6"/>
      <c r="C42" s="7">
        <v>68.33</v>
      </c>
      <c r="D42" s="7"/>
      <c r="E42" s="8">
        <v>70.099999999999994</v>
      </c>
      <c r="F42" s="8"/>
      <c r="G42" s="8">
        <v>66.45</v>
      </c>
      <c r="H42" s="8"/>
      <c r="I42" s="9" t="s">
        <v>12</v>
      </c>
      <c r="J42" s="47"/>
      <c r="K42" s="47"/>
      <c r="L42" s="47"/>
      <c r="M42" s="47"/>
    </row>
    <row r="43" spans="1:13" s="2" customFormat="1" ht="9.9499999999999993" customHeight="1">
      <c r="A43" s="14" t="s">
        <v>14</v>
      </c>
      <c r="B43" s="10"/>
      <c r="C43" s="23">
        <v>70.099999999999994</v>
      </c>
      <c r="D43" s="11"/>
      <c r="E43" s="13" t="s">
        <v>12</v>
      </c>
      <c r="F43" s="12"/>
      <c r="G43" s="13" t="s">
        <v>12</v>
      </c>
      <c r="H43" s="10"/>
      <c r="I43" s="13" t="s">
        <v>12</v>
      </c>
      <c r="J43" s="47"/>
      <c r="K43" s="47"/>
      <c r="L43" s="47"/>
      <c r="M43" s="47"/>
    </row>
    <row r="44" spans="1:13" s="2" customFormat="1" ht="9.9499999999999993" customHeight="1">
      <c r="A44" s="1">
        <v>2016</v>
      </c>
      <c r="B44" s="10"/>
      <c r="C44" s="11"/>
      <c r="D44" s="11"/>
      <c r="E44" s="12"/>
      <c r="F44" s="12"/>
      <c r="G44" s="12"/>
      <c r="H44" s="10"/>
      <c r="I44" s="13"/>
      <c r="J44" s="47"/>
      <c r="K44" s="47"/>
      <c r="L44" s="47"/>
      <c r="M44" s="47"/>
    </row>
    <row r="45" spans="1:13" s="2" customFormat="1" ht="9.9499999999999993" customHeight="1">
      <c r="A45" s="5" t="s">
        <v>9</v>
      </c>
      <c r="B45" s="6"/>
      <c r="C45" s="7">
        <v>73.040000000000006</v>
      </c>
      <c r="D45" s="7"/>
      <c r="E45" s="9" t="s">
        <v>12</v>
      </c>
      <c r="F45" s="8"/>
      <c r="G45" s="9" t="s">
        <v>12</v>
      </c>
      <c r="H45" s="8"/>
      <c r="I45" s="9" t="s">
        <v>12</v>
      </c>
      <c r="J45" s="47"/>
      <c r="K45" s="47"/>
      <c r="L45" s="47"/>
      <c r="M45" s="47"/>
    </row>
    <row r="46" spans="1:13" s="2" customFormat="1" ht="9.9499999999999993" customHeight="1">
      <c r="A46" s="1">
        <v>2017</v>
      </c>
      <c r="B46" s="10"/>
      <c r="C46" s="11"/>
      <c r="D46" s="11"/>
      <c r="E46" s="12"/>
      <c r="F46" s="12"/>
      <c r="G46" s="12"/>
      <c r="H46" s="10"/>
      <c r="I46" s="13"/>
      <c r="J46" s="47"/>
      <c r="K46" s="47"/>
      <c r="L46" s="47"/>
      <c r="M46" s="47"/>
    </row>
    <row r="47" spans="1:13" s="2" customFormat="1" ht="9.9499999999999993" customHeight="1">
      <c r="A47" s="5" t="s">
        <v>32</v>
      </c>
      <c r="B47" s="6"/>
      <c r="C47" s="15">
        <v>80.040000000000006</v>
      </c>
      <c r="D47" s="7"/>
      <c r="E47" s="9" t="s">
        <v>12</v>
      </c>
      <c r="F47" s="8"/>
      <c r="G47" s="9" t="s">
        <v>12</v>
      </c>
      <c r="H47" s="8"/>
      <c r="I47" s="9" t="s">
        <v>12</v>
      </c>
      <c r="J47" s="47"/>
      <c r="K47" s="47"/>
      <c r="L47" s="47"/>
      <c r="M47" s="47"/>
    </row>
    <row r="48" spans="1:13" s="2" customFormat="1" ht="9.9499999999999993" customHeight="1">
      <c r="A48" s="14" t="s">
        <v>37</v>
      </c>
      <c r="B48" s="10"/>
      <c r="C48" s="23">
        <v>88.36</v>
      </c>
      <c r="D48" s="11"/>
      <c r="E48" s="13" t="s">
        <v>12</v>
      </c>
      <c r="F48" s="12"/>
      <c r="G48" s="13" t="s">
        <v>12</v>
      </c>
      <c r="H48" s="12"/>
      <c r="I48" s="13" t="s">
        <v>12</v>
      </c>
      <c r="J48" s="47"/>
      <c r="K48" s="47"/>
      <c r="L48" s="47"/>
      <c r="M48" s="47"/>
    </row>
    <row r="49" spans="1:20" s="2" customFormat="1" ht="9.9499999999999993" customHeight="1">
      <c r="A49" s="1">
        <v>2018</v>
      </c>
      <c r="B49" s="10"/>
      <c r="C49" s="23"/>
      <c r="D49" s="11"/>
      <c r="E49" s="13"/>
      <c r="F49" s="12"/>
      <c r="G49" s="13"/>
      <c r="H49" s="12"/>
      <c r="I49" s="13"/>
      <c r="J49" s="47"/>
      <c r="K49" s="47"/>
      <c r="L49" s="47"/>
      <c r="M49" s="47"/>
    </row>
    <row r="50" spans="1:20" s="2" customFormat="1" ht="9.9499999999999993" customHeight="1">
      <c r="A50" s="5" t="s">
        <v>38</v>
      </c>
      <c r="B50" s="6"/>
      <c r="C50" s="15">
        <v>88.36</v>
      </c>
      <c r="D50" s="7"/>
      <c r="E50" s="9" t="s">
        <v>12</v>
      </c>
      <c r="F50" s="8"/>
      <c r="G50" s="9" t="s">
        <v>12</v>
      </c>
      <c r="H50" s="8"/>
      <c r="I50" s="9" t="s">
        <v>12</v>
      </c>
      <c r="J50" s="47"/>
      <c r="K50" s="47"/>
      <c r="L50" s="47"/>
      <c r="M50" s="47"/>
    </row>
    <row r="51" spans="1:20" ht="3" customHeight="1">
      <c r="A51" s="49"/>
      <c r="B51" s="50"/>
      <c r="C51" s="50"/>
      <c r="D51" s="50"/>
      <c r="E51" s="50"/>
      <c r="F51" s="50"/>
      <c r="G51" s="50"/>
      <c r="H51" s="51"/>
      <c r="I51" s="51"/>
      <c r="J51" s="52"/>
      <c r="K51" s="52"/>
      <c r="L51" s="52"/>
      <c r="M51" s="52"/>
      <c r="N51" s="37"/>
      <c r="O51" s="37"/>
      <c r="P51" s="37"/>
      <c r="Q51" s="37"/>
      <c r="R51" s="37"/>
      <c r="S51" s="37"/>
    </row>
    <row r="52" spans="1:20" ht="3" customHeight="1">
      <c r="N52" s="37"/>
      <c r="O52" s="37"/>
      <c r="P52" s="37"/>
      <c r="Q52" s="37"/>
      <c r="R52" s="37"/>
      <c r="S52" s="37"/>
      <c r="T52" s="54"/>
    </row>
    <row r="53" spans="1:20" ht="9" customHeight="1">
      <c r="A53" s="204" t="s">
        <v>15</v>
      </c>
      <c r="B53" s="41"/>
      <c r="C53" s="41"/>
      <c r="D53" s="41"/>
      <c r="F53" s="41"/>
      <c r="G53" s="41"/>
      <c r="H53" s="55"/>
      <c r="J53" s="17"/>
      <c r="K53" s="18"/>
      <c r="L53" s="18"/>
      <c r="M53" s="41"/>
      <c r="N53" s="41"/>
    </row>
    <row r="54" spans="1:20" ht="9" customHeight="1">
      <c r="A54" s="17" t="s">
        <v>16</v>
      </c>
      <c r="G54" s="17"/>
      <c r="H54" s="17"/>
      <c r="J54" s="18"/>
      <c r="K54" s="18"/>
      <c r="L54" s="18"/>
      <c r="M54" s="41"/>
    </row>
    <row r="55" spans="1:20" ht="9" customHeight="1">
      <c r="A55" s="17" t="s">
        <v>17</v>
      </c>
      <c r="B55" s="204"/>
      <c r="C55" s="204"/>
      <c r="D55" s="204"/>
      <c r="E55" s="204"/>
      <c r="F55" s="204"/>
      <c r="G55" s="204"/>
      <c r="H55" s="17"/>
      <c r="J55" s="18"/>
      <c r="K55" s="18"/>
      <c r="L55" s="18"/>
      <c r="M55" s="41"/>
    </row>
    <row r="56" spans="1:20" ht="2.1" customHeight="1">
      <c r="A56" s="204"/>
      <c r="B56" s="204"/>
      <c r="C56" s="204"/>
      <c r="D56" s="204"/>
      <c r="E56" s="204"/>
      <c r="F56" s="204"/>
      <c r="G56" s="204"/>
      <c r="H56" s="17"/>
      <c r="J56" s="18"/>
      <c r="K56" s="18"/>
      <c r="L56" s="18"/>
      <c r="M56" s="41"/>
    </row>
    <row r="57" spans="1:20" ht="9" customHeight="1">
      <c r="A57" s="17" t="s">
        <v>18</v>
      </c>
      <c r="B57" s="204"/>
      <c r="C57" s="204"/>
      <c r="D57" s="204"/>
      <c r="E57" s="204"/>
      <c r="F57" s="204"/>
      <c r="J57" s="19"/>
      <c r="K57" s="18"/>
      <c r="L57" s="18"/>
      <c r="M57" s="18"/>
    </row>
    <row r="58" spans="1:20" ht="9" customHeight="1">
      <c r="A58" s="17" t="s">
        <v>19</v>
      </c>
      <c r="B58" s="204"/>
      <c r="C58" s="204"/>
      <c r="D58" s="204"/>
      <c r="E58" s="204"/>
      <c r="F58" s="204"/>
      <c r="G58" s="204"/>
      <c r="H58" s="19"/>
      <c r="J58" s="19"/>
      <c r="K58" s="18"/>
      <c r="L58" s="204"/>
      <c r="M58" s="18"/>
    </row>
    <row r="59" spans="1:20" ht="9" customHeight="1">
      <c r="A59" s="17" t="s">
        <v>33</v>
      </c>
      <c r="B59" s="204"/>
      <c r="C59" s="204"/>
      <c r="D59" s="204"/>
      <c r="E59" s="204"/>
      <c r="F59" s="204"/>
      <c r="G59" s="204"/>
      <c r="J59" s="19"/>
      <c r="K59" s="19"/>
      <c r="L59" s="204"/>
      <c r="M59" s="18"/>
    </row>
    <row r="60" spans="1:20" ht="9" customHeight="1">
      <c r="A60" s="17" t="s">
        <v>20</v>
      </c>
      <c r="G60" s="204"/>
      <c r="H60" s="204"/>
      <c r="J60" s="19"/>
      <c r="K60" s="19"/>
      <c r="L60" s="18"/>
      <c r="M60" s="18"/>
    </row>
    <row r="61" spans="1:20" ht="1.5" customHeight="1">
      <c r="A61" s="204"/>
      <c r="B61" s="204"/>
      <c r="E61" s="19"/>
      <c r="G61" s="204"/>
      <c r="H61" s="204"/>
      <c r="J61" s="18"/>
      <c r="K61" s="18"/>
      <c r="L61" s="18"/>
      <c r="M61" s="18"/>
    </row>
    <row r="62" spans="1:20" ht="9" customHeight="1">
      <c r="A62" s="17" t="s">
        <v>21</v>
      </c>
      <c r="B62" s="204"/>
      <c r="C62" s="204"/>
      <c r="D62" s="204"/>
      <c r="E62" s="204"/>
      <c r="F62" s="204"/>
      <c r="G62" s="204"/>
      <c r="H62" s="204"/>
      <c r="J62" s="18"/>
      <c r="K62" s="18"/>
      <c r="L62" s="18"/>
      <c r="M62" s="18"/>
    </row>
    <row r="63" spans="1:20" ht="2.1" customHeight="1">
      <c r="A63" s="204"/>
      <c r="G63" s="204"/>
      <c r="H63" s="204"/>
      <c r="J63" s="19"/>
      <c r="K63" s="19"/>
      <c r="L63" s="18"/>
      <c r="M63" s="18"/>
    </row>
    <row r="64" spans="1:20" ht="9" customHeight="1">
      <c r="A64" s="17" t="s">
        <v>22</v>
      </c>
      <c r="B64" s="17"/>
      <c r="C64" s="17"/>
      <c r="D64" s="17"/>
      <c r="E64" s="17"/>
      <c r="F64" s="17"/>
      <c r="G64" s="17"/>
      <c r="H64" s="17"/>
      <c r="I64" s="17"/>
      <c r="J64" s="19"/>
      <c r="K64" s="19"/>
      <c r="L64" s="18"/>
      <c r="M64" s="18"/>
    </row>
    <row r="65" spans="1:13" ht="2.1" customHeight="1">
      <c r="B65" s="204"/>
      <c r="E65" s="19"/>
      <c r="G65" s="204"/>
      <c r="H65" s="204"/>
      <c r="J65" s="18"/>
      <c r="K65" s="18"/>
      <c r="L65" s="18"/>
      <c r="M65" s="18"/>
    </row>
    <row r="66" spans="1:13" ht="9" customHeight="1">
      <c r="A66" s="17" t="s">
        <v>23</v>
      </c>
      <c r="B66" s="17"/>
      <c r="C66" s="17"/>
      <c r="D66" s="17"/>
      <c r="E66" s="17"/>
      <c r="F66" s="17"/>
      <c r="G66" s="17"/>
      <c r="H66" s="17"/>
      <c r="I66" s="17"/>
      <c r="J66" s="18"/>
      <c r="K66" s="18"/>
      <c r="L66" s="18"/>
      <c r="M66" s="18"/>
    </row>
    <row r="67" spans="1:13" ht="2.1" customHeight="1">
      <c r="A67" s="17"/>
      <c r="B67" s="17"/>
      <c r="C67" s="17"/>
      <c r="D67" s="17"/>
      <c r="E67" s="17"/>
      <c r="F67" s="17"/>
      <c r="G67" s="17"/>
      <c r="H67" s="17"/>
      <c r="I67" s="17"/>
      <c r="J67" s="18"/>
      <c r="K67" s="18"/>
      <c r="L67" s="18"/>
      <c r="M67" s="18"/>
    </row>
    <row r="68" spans="1:13" ht="24.75" customHeight="1">
      <c r="A68" s="415" t="s">
        <v>24</v>
      </c>
      <c r="B68" s="415"/>
      <c r="C68" s="415"/>
      <c r="D68" s="415"/>
      <c r="E68" s="415"/>
      <c r="F68" s="415"/>
      <c r="G68" s="415"/>
      <c r="H68" s="415"/>
      <c r="I68" s="415"/>
      <c r="J68" s="18"/>
      <c r="K68" s="18"/>
      <c r="L68" s="18"/>
      <c r="M68" s="18"/>
    </row>
    <row r="69" spans="1:13" ht="2.1" customHeight="1">
      <c r="A69" s="204" t="s">
        <v>25</v>
      </c>
      <c r="G69" s="204"/>
      <c r="H69" s="204"/>
      <c r="J69" s="18"/>
      <c r="K69" s="18"/>
      <c r="L69" s="18"/>
      <c r="M69" s="18"/>
    </row>
    <row r="70" spans="1:13" ht="16.5" customHeight="1">
      <c r="A70" s="415" t="s">
        <v>26</v>
      </c>
      <c r="B70" s="415"/>
      <c r="C70" s="415"/>
      <c r="D70" s="415"/>
      <c r="E70" s="415"/>
      <c r="F70" s="415"/>
      <c r="G70" s="415"/>
      <c r="H70" s="415"/>
      <c r="I70" s="415"/>
      <c r="J70" s="18"/>
      <c r="K70" s="18"/>
      <c r="L70" s="18"/>
      <c r="M70" s="18"/>
    </row>
    <row r="71" spans="1:13" ht="2.1" customHeight="1">
      <c r="A71" s="17"/>
      <c r="B71" s="204"/>
      <c r="C71" s="204"/>
      <c r="D71" s="204"/>
      <c r="E71" s="204"/>
      <c r="F71" s="204"/>
      <c r="G71" s="204"/>
      <c r="H71" s="204"/>
      <c r="J71" s="18"/>
      <c r="K71" s="18"/>
      <c r="L71" s="18"/>
      <c r="M71" s="18"/>
    </row>
    <row r="72" spans="1:13" ht="17.25" customHeight="1">
      <c r="A72" s="415" t="s">
        <v>27</v>
      </c>
      <c r="B72" s="415"/>
      <c r="C72" s="415"/>
      <c r="D72" s="415"/>
      <c r="E72" s="415"/>
      <c r="F72" s="415"/>
      <c r="G72" s="415"/>
      <c r="H72" s="415"/>
      <c r="I72" s="415"/>
      <c r="J72" s="18"/>
      <c r="K72" s="18"/>
      <c r="L72" s="18"/>
      <c r="M72" s="18"/>
    </row>
    <row r="73" spans="1:13" ht="2.1" customHeight="1">
      <c r="G73" s="19"/>
      <c r="H73" s="204"/>
      <c r="J73" s="204"/>
      <c r="K73" s="204"/>
      <c r="L73" s="18"/>
      <c r="M73" s="18"/>
    </row>
    <row r="74" spans="1:13" ht="9" customHeight="1">
      <c r="A74" s="17" t="s">
        <v>28</v>
      </c>
      <c r="G74" s="19"/>
      <c r="H74" s="204"/>
      <c r="J74" s="204"/>
      <c r="K74" s="204"/>
      <c r="L74" s="18"/>
      <c r="M74" s="18"/>
    </row>
    <row r="75" spans="1:13" ht="2.1" customHeight="1">
      <c r="A75" s="17"/>
      <c r="G75" s="19"/>
      <c r="H75" s="204"/>
      <c r="J75" s="204"/>
      <c r="K75" s="204"/>
      <c r="L75" s="18"/>
      <c r="M75" s="18"/>
    </row>
    <row r="76" spans="1:13" ht="9" customHeight="1">
      <c r="A76" s="413" t="s">
        <v>29</v>
      </c>
      <c r="B76" s="413"/>
      <c r="C76" s="413"/>
      <c r="D76" s="413"/>
      <c r="E76" s="413"/>
      <c r="F76" s="413"/>
      <c r="G76" s="413"/>
      <c r="H76" s="413"/>
      <c r="I76" s="413"/>
      <c r="J76" s="204"/>
      <c r="K76" s="204"/>
      <c r="L76" s="18"/>
      <c r="M76" s="18"/>
    </row>
    <row r="77" spans="1:13" ht="9" customHeight="1">
      <c r="A77" s="413"/>
      <c r="B77" s="413"/>
      <c r="C77" s="413"/>
      <c r="D77" s="413"/>
      <c r="E77" s="413"/>
      <c r="F77" s="413"/>
      <c r="G77" s="413"/>
      <c r="H77" s="413"/>
      <c r="I77" s="413"/>
      <c r="J77" s="204"/>
      <c r="K77" s="204"/>
      <c r="L77" s="18"/>
      <c r="M77" s="18"/>
    </row>
    <row r="78" spans="1:13" ht="9" customHeight="1">
      <c r="A78" s="413"/>
      <c r="B78" s="413"/>
      <c r="C78" s="413"/>
      <c r="D78" s="413"/>
      <c r="E78" s="413"/>
      <c r="F78" s="413"/>
      <c r="G78" s="413"/>
      <c r="H78" s="413"/>
      <c r="I78" s="413"/>
      <c r="J78" s="204"/>
      <c r="K78" s="204"/>
      <c r="L78" s="18"/>
      <c r="M78" s="18"/>
    </row>
    <row r="79" spans="1:13" ht="2.1" customHeight="1">
      <c r="A79" s="17"/>
      <c r="B79" s="17"/>
      <c r="C79" s="17"/>
      <c r="D79" s="17"/>
      <c r="E79" s="17"/>
      <c r="F79" s="17"/>
      <c r="G79" s="17"/>
      <c r="H79" s="17"/>
      <c r="I79" s="17"/>
      <c r="J79" s="204"/>
      <c r="K79" s="204"/>
      <c r="L79" s="18"/>
      <c r="M79" s="18"/>
    </row>
    <row r="80" spans="1:13" ht="9.9499999999999993" customHeight="1">
      <c r="A80" s="204" t="s">
        <v>30</v>
      </c>
      <c r="B80" s="204"/>
      <c r="J80" s="19"/>
      <c r="K80" s="204"/>
      <c r="L80" s="204"/>
      <c r="M80" s="18"/>
    </row>
    <row r="81" spans="1:20" ht="9.9499999999999993" customHeight="1">
      <c r="A81" s="204" t="s">
        <v>31</v>
      </c>
      <c r="B81" s="204"/>
      <c r="J81" s="19"/>
      <c r="K81" s="204"/>
      <c r="L81" s="204"/>
      <c r="M81" s="18"/>
    </row>
    <row r="82" spans="1:20" ht="9.9499999999999993" customHeight="1">
      <c r="A82" s="16" t="s">
        <v>39</v>
      </c>
      <c r="C82" s="204"/>
      <c r="J82" s="19"/>
      <c r="K82" s="19"/>
      <c r="L82" s="18"/>
      <c r="M82" s="18"/>
    </row>
    <row r="83" spans="1:20" ht="7.5" hidden="1" customHeight="1">
      <c r="D83" s="204"/>
      <c r="J83" s="19"/>
      <c r="K83" s="19"/>
      <c r="L83" s="18"/>
      <c r="M83" s="18"/>
    </row>
    <row r="84" spans="1:20" ht="12.75" hidden="1" customHeight="1">
      <c r="J84" s="20"/>
      <c r="K84" s="56"/>
      <c r="L84" s="56"/>
      <c r="M84" s="56"/>
      <c r="N84" s="37"/>
      <c r="O84" s="56"/>
      <c r="P84" s="56"/>
      <c r="Q84" s="56"/>
      <c r="R84" s="56"/>
      <c r="S84" s="56"/>
      <c r="T84" s="56"/>
    </row>
    <row r="85" spans="1:20" hidden="1">
      <c r="A85" s="17"/>
      <c r="B85" s="17"/>
      <c r="C85" s="17"/>
      <c r="D85" s="17"/>
      <c r="E85" s="17"/>
      <c r="F85" s="17"/>
      <c r="G85" s="17"/>
      <c r="H85" s="17"/>
      <c r="I85" s="17"/>
    </row>
    <row r="86" spans="1:20" hidden="1">
      <c r="A86" s="204" t="s">
        <v>25</v>
      </c>
      <c r="G86" s="204"/>
      <c r="H86" s="204"/>
    </row>
    <row r="87" spans="1:20" hidden="1">
      <c r="A87" s="17"/>
      <c r="B87" s="204"/>
      <c r="C87" s="204"/>
      <c r="D87" s="204"/>
      <c r="E87" s="204"/>
      <c r="F87" s="204"/>
      <c r="G87" s="204"/>
      <c r="H87" s="204"/>
    </row>
    <row r="88" spans="1:20" hidden="1">
      <c r="G88" s="19"/>
      <c r="H88" s="204"/>
    </row>
    <row r="89" spans="1:20" hidden="1">
      <c r="A89" s="17"/>
      <c r="G89" s="19"/>
      <c r="H89" s="204"/>
    </row>
    <row r="90" spans="1:20" hidden="1">
      <c r="A90" s="17"/>
      <c r="G90" s="19"/>
      <c r="H90" s="204"/>
    </row>
    <row r="91" spans="1:20" hidden="1">
      <c r="A91" s="413"/>
      <c r="B91" s="413"/>
      <c r="C91" s="413"/>
      <c r="D91" s="413"/>
      <c r="E91" s="413"/>
      <c r="F91" s="413"/>
      <c r="G91" s="413"/>
      <c r="H91" s="413"/>
      <c r="I91" s="413"/>
    </row>
    <row r="92" spans="1:20" hidden="1">
      <c r="A92" s="413"/>
      <c r="B92" s="413"/>
      <c r="C92" s="413"/>
      <c r="D92" s="413"/>
      <c r="E92" s="413"/>
      <c r="F92" s="413"/>
      <c r="G92" s="413"/>
      <c r="H92" s="413"/>
      <c r="I92" s="413"/>
    </row>
    <row r="93" spans="1:20" hidden="1">
      <c r="A93" s="413"/>
      <c r="B93" s="413"/>
      <c r="C93" s="413"/>
      <c r="D93" s="413"/>
      <c r="E93" s="413"/>
      <c r="F93" s="413"/>
      <c r="G93" s="413"/>
      <c r="H93" s="413"/>
      <c r="I93" s="413"/>
    </row>
    <row r="94" spans="1:20" hidden="1">
      <c r="A94" s="17"/>
      <c r="B94" s="17"/>
      <c r="C94" s="17"/>
      <c r="D94" s="17"/>
      <c r="E94" s="17"/>
      <c r="F94" s="17"/>
      <c r="G94" s="17"/>
      <c r="H94" s="17"/>
      <c r="I94" s="17"/>
    </row>
    <row r="95" spans="1:20" hidden="1">
      <c r="A95" s="20"/>
      <c r="B95" s="204"/>
    </row>
    <row r="96" spans="1:20" s="53" customFormat="1" hidden="1">
      <c r="A96" s="20"/>
      <c r="B96" s="204"/>
      <c r="C96" s="18"/>
      <c r="D96" s="18"/>
      <c r="E96" s="18"/>
      <c r="F96" s="18"/>
      <c r="G96" s="18"/>
      <c r="H96" s="18"/>
      <c r="I96" s="18"/>
      <c r="N96" s="18"/>
      <c r="O96" s="18"/>
      <c r="P96" s="18"/>
      <c r="Q96" s="18"/>
      <c r="R96" s="18"/>
      <c r="S96" s="18"/>
      <c r="T96" s="18"/>
    </row>
    <row r="97" spans="1:20" s="53" customFormat="1" ht="16.5" hidden="1">
      <c r="A97" s="20"/>
      <c r="B97" s="21"/>
      <c r="C97" s="22"/>
      <c r="D97" s="21"/>
      <c r="E97" s="21"/>
      <c r="F97" s="18"/>
      <c r="G97" s="18"/>
      <c r="H97" s="18"/>
      <c r="I97" s="18"/>
      <c r="N97" s="18"/>
      <c r="O97" s="18"/>
      <c r="P97" s="18"/>
      <c r="Q97" s="18"/>
      <c r="R97" s="18"/>
      <c r="S97" s="18"/>
      <c r="T97" s="18"/>
    </row>
  </sheetData>
  <sheetProtection sheet="1" objects="1" scenarios="1"/>
  <mergeCells count="6">
    <mergeCell ref="A91:I93"/>
    <mergeCell ref="A6:A7"/>
    <mergeCell ref="A68:I68"/>
    <mergeCell ref="A70:I70"/>
    <mergeCell ref="A72:I72"/>
    <mergeCell ref="A76:I78"/>
  </mergeCells>
  <hyperlinks>
    <hyperlink ref="A82" r:id="rId1" display="Fuente: STPS. CONASAMI. Salarios Mínimos. En: www.conasami.gob.mx (8 de enero de 2014)."/>
    <hyperlink ref="I1" location="Índice!A1" display="Índice!A1"/>
  </hyperlinks>
  <pageMargins left="0.74803149606299213" right="0.70866141732283472" top="0.70866141732283472" bottom="0.6692913385826772" header="0.19685039370078741" footer="0.51181102362204722"/>
  <pageSetup orientation="portrait"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48"/>
  <sheetViews>
    <sheetView showGridLines="0" showRowColHeaders="0" zoomScale="130" zoomScaleNormal="130" workbookViewId="0">
      <pane xSplit="1" ySplit="8" topLeftCell="B9" activePane="bottomRight" state="frozen"/>
      <selection pane="topRight"/>
      <selection pane="bottomLeft"/>
      <selection pane="bottomRight"/>
    </sheetView>
  </sheetViews>
  <sheetFormatPr baseColWidth="10" defaultColWidth="0" defaultRowHeight="12.75" customHeight="1" zeroHeight="1"/>
  <cols>
    <col min="1" max="1" width="22.85546875" style="188" customWidth="1"/>
    <col min="2" max="2" width="11" style="188" customWidth="1"/>
    <col min="3" max="3" width="18.140625" style="188" customWidth="1"/>
    <col min="4" max="4" width="6.85546875" style="188" customWidth="1"/>
    <col min="5" max="5" width="10.85546875" style="188" customWidth="1"/>
    <col min="6" max="6" width="20.7109375" style="188" customWidth="1"/>
    <col min="7" max="7" width="0.85546875" style="188" customWidth="1"/>
    <col min="8" max="8" width="0.85546875" style="188" hidden="1" customWidth="1"/>
    <col min="9" max="9" width="7.42578125" style="188" hidden="1" customWidth="1"/>
    <col min="10" max="16384" width="11.42578125" style="188" hidden="1"/>
  </cols>
  <sheetData>
    <row r="1" spans="1:7" s="105" customFormat="1" ht="12" customHeight="1">
      <c r="A1" s="185" t="s">
        <v>108</v>
      </c>
      <c r="B1" s="186"/>
      <c r="C1" s="186"/>
      <c r="D1" s="186"/>
      <c r="E1" s="186"/>
      <c r="F1" s="159" t="s">
        <v>109</v>
      </c>
    </row>
    <row r="2" spans="1:7" s="105" customFormat="1" ht="12" customHeight="1">
      <c r="A2" s="185" t="s">
        <v>110</v>
      </c>
      <c r="B2" s="187"/>
      <c r="C2" s="187"/>
      <c r="D2" s="187"/>
      <c r="E2" s="187"/>
      <c r="F2" s="187"/>
    </row>
    <row r="3" spans="1:7" s="105" customFormat="1" ht="12" customHeight="1">
      <c r="A3" s="160" t="s">
        <v>93</v>
      </c>
      <c r="B3" s="108"/>
      <c r="C3" s="108"/>
      <c r="D3" s="108"/>
      <c r="E3" s="108"/>
      <c r="F3" s="108"/>
    </row>
    <row r="4" spans="1:7" ht="3" customHeight="1">
      <c r="A4" s="162"/>
      <c r="B4" s="162"/>
      <c r="C4" s="162"/>
      <c r="D4" s="162"/>
      <c r="E4" s="162"/>
      <c r="F4" s="162"/>
    </row>
    <row r="5" spans="1:7" ht="3" customHeight="1">
      <c r="A5" s="161"/>
      <c r="B5" s="161"/>
      <c r="C5" s="161"/>
      <c r="D5" s="161"/>
      <c r="E5" s="161"/>
      <c r="F5" s="161"/>
    </row>
    <row r="6" spans="1:7" s="205" customFormat="1" ht="10.5" customHeight="1">
      <c r="A6" s="416" t="s">
        <v>111</v>
      </c>
      <c r="B6" s="189" t="s">
        <v>112</v>
      </c>
      <c r="C6" s="189"/>
      <c r="D6" s="190"/>
      <c r="E6" s="189" t="s">
        <v>113</v>
      </c>
      <c r="F6" s="189"/>
    </row>
    <row r="7" spans="1:7" s="205" customFormat="1" ht="8.65" customHeight="1">
      <c r="A7" s="417"/>
      <c r="B7" s="190" t="s">
        <v>114</v>
      </c>
      <c r="C7" s="190" t="s">
        <v>115</v>
      </c>
      <c r="D7" s="190"/>
      <c r="E7" s="190" t="s">
        <v>114</v>
      </c>
      <c r="F7" s="190" t="s">
        <v>115</v>
      </c>
    </row>
    <row r="8" spans="1:7" ht="3" customHeight="1">
      <c r="A8" s="162"/>
      <c r="B8" s="162"/>
      <c r="C8" s="162"/>
      <c r="D8" s="162"/>
      <c r="E8" s="162"/>
      <c r="F8" s="162"/>
    </row>
    <row r="9" spans="1:7" ht="3" customHeight="1"/>
    <row r="10" spans="1:7" ht="9" customHeight="1">
      <c r="A10" s="191">
        <v>2006</v>
      </c>
    </row>
    <row r="11" spans="1:7" s="137" customFormat="1" ht="9" customHeight="1">
      <c r="A11" s="140" t="s">
        <v>102</v>
      </c>
      <c r="B11" s="171">
        <v>25087914</v>
      </c>
      <c r="C11" s="171">
        <v>12438507</v>
      </c>
      <c r="D11" s="171"/>
      <c r="E11" s="171">
        <v>4442.2133980975459</v>
      </c>
      <c r="F11" s="171">
        <v>9061.378670115575</v>
      </c>
      <c r="G11" s="173"/>
    </row>
    <row r="12" spans="1:7" s="137" customFormat="1" ht="3.95" customHeight="1">
      <c r="A12" s="140"/>
      <c r="B12" s="171"/>
      <c r="C12" s="171"/>
      <c r="D12" s="171"/>
      <c r="E12" s="171"/>
      <c r="F12" s="171"/>
    </row>
    <row r="13" spans="1:7" s="137" customFormat="1" ht="9" customHeight="1">
      <c r="A13" s="192" t="s">
        <v>50</v>
      </c>
      <c r="B13" s="193">
        <v>294431</v>
      </c>
      <c r="C13" s="193">
        <v>147865</v>
      </c>
      <c r="D13" s="193"/>
      <c r="E13" s="193">
        <v>4367.5209622109041</v>
      </c>
      <c r="F13" s="193">
        <v>9227.1234901810294</v>
      </c>
    </row>
    <row r="14" spans="1:7" s="137" customFormat="1" ht="9" customHeight="1">
      <c r="A14" s="192" t="s">
        <v>51</v>
      </c>
      <c r="B14" s="193">
        <v>921139</v>
      </c>
      <c r="C14" s="193">
        <v>413509</v>
      </c>
      <c r="D14" s="193"/>
      <c r="E14" s="193">
        <v>4746.9364692939143</v>
      </c>
      <c r="F14" s="193">
        <v>10278.63294486509</v>
      </c>
    </row>
    <row r="15" spans="1:7" s="137" customFormat="1" ht="9" customHeight="1">
      <c r="A15" s="192" t="s">
        <v>52</v>
      </c>
      <c r="B15" s="193">
        <v>276027</v>
      </c>
      <c r="C15" s="193">
        <v>107678</v>
      </c>
      <c r="D15" s="193"/>
      <c r="E15" s="193">
        <v>4593.4407050131185</v>
      </c>
      <c r="F15" s="193">
        <v>8674.5788213244214</v>
      </c>
    </row>
    <row r="16" spans="1:7" s="137" customFormat="1" ht="9" customHeight="1">
      <c r="A16" s="194" t="s">
        <v>53</v>
      </c>
      <c r="B16" s="195">
        <v>296110</v>
      </c>
      <c r="C16" s="195">
        <v>322090</v>
      </c>
      <c r="D16" s="195"/>
      <c r="E16" s="195">
        <v>4503.2338960857169</v>
      </c>
      <c r="F16" s="195">
        <v>9227.5852997233615</v>
      </c>
    </row>
    <row r="17" spans="1:6" s="137" customFormat="1" ht="9" customHeight="1">
      <c r="A17" s="192" t="s">
        <v>54</v>
      </c>
      <c r="B17" s="193">
        <v>881612</v>
      </c>
      <c r="C17" s="193">
        <v>332938</v>
      </c>
      <c r="D17" s="193"/>
      <c r="E17" s="193">
        <v>4465.4571634382492</v>
      </c>
      <c r="F17" s="193">
        <v>8669.8840697682081</v>
      </c>
    </row>
    <row r="18" spans="1:6" s="137" customFormat="1" ht="9" customHeight="1">
      <c r="A18" s="192" t="s">
        <v>55</v>
      </c>
      <c r="B18" s="193">
        <v>184653</v>
      </c>
      <c r="C18" s="193">
        <v>100745</v>
      </c>
      <c r="D18" s="193"/>
      <c r="E18" s="193">
        <v>4525.1960414871201</v>
      </c>
      <c r="F18" s="193">
        <v>8633.1585773487841</v>
      </c>
    </row>
    <row r="19" spans="1:6" s="137" customFormat="1" ht="9" customHeight="1">
      <c r="A19" s="192" t="s">
        <v>56</v>
      </c>
      <c r="B19" s="193">
        <v>580839</v>
      </c>
      <c r="C19" s="193">
        <v>260349</v>
      </c>
      <c r="D19" s="193"/>
      <c r="E19" s="193">
        <v>4368.636717588327</v>
      </c>
      <c r="F19" s="193">
        <v>7549.9469438418419</v>
      </c>
    </row>
    <row r="20" spans="1:6" s="137" customFormat="1" ht="9" customHeight="1">
      <c r="A20" s="194" t="s">
        <v>57</v>
      </c>
      <c r="B20" s="195">
        <v>665668</v>
      </c>
      <c r="C20" s="195">
        <v>370942</v>
      </c>
      <c r="D20" s="195"/>
      <c r="E20" s="195">
        <v>4433.637538758373</v>
      </c>
      <c r="F20" s="195">
        <v>9283.9986626136288</v>
      </c>
    </row>
    <row r="21" spans="1:6" s="137" customFormat="1" ht="9" customHeight="1">
      <c r="A21" s="192" t="s">
        <v>58</v>
      </c>
      <c r="B21" s="193">
        <v>3942520</v>
      </c>
      <c r="C21" s="193">
        <v>2314321</v>
      </c>
      <c r="D21" s="193"/>
      <c r="E21" s="193">
        <v>4532.6594311040162</v>
      </c>
      <c r="F21" s="193">
        <v>9870.1535814329673</v>
      </c>
    </row>
    <row r="22" spans="1:6" s="137" customFormat="1" ht="9" customHeight="1">
      <c r="A22" s="192" t="s">
        <v>59</v>
      </c>
      <c r="B22" s="193">
        <v>419302</v>
      </c>
      <c r="C22" s="193">
        <v>135913</v>
      </c>
      <c r="D22" s="193"/>
      <c r="E22" s="193">
        <v>4275.3868809539481</v>
      </c>
      <c r="F22" s="193">
        <v>8811.6819688824489</v>
      </c>
    </row>
    <row r="23" spans="1:6" s="137" customFormat="1" ht="9" customHeight="1">
      <c r="A23" s="192" t="s">
        <v>60</v>
      </c>
      <c r="B23" s="193">
        <v>1305539</v>
      </c>
      <c r="C23" s="193">
        <v>471872</v>
      </c>
      <c r="D23" s="193"/>
      <c r="E23" s="193">
        <v>4429.7897131060827</v>
      </c>
      <c r="F23" s="193">
        <v>8694.5861768782688</v>
      </c>
    </row>
    <row r="24" spans="1:6" s="137" customFormat="1" ht="9" customHeight="1">
      <c r="A24" s="194" t="s">
        <v>61</v>
      </c>
      <c r="B24" s="195">
        <v>457689</v>
      </c>
      <c r="C24" s="195">
        <v>323464</v>
      </c>
      <c r="D24" s="195"/>
      <c r="E24" s="195">
        <v>4540.5001303215158</v>
      </c>
      <c r="F24" s="195">
        <v>9230.2626486977842</v>
      </c>
    </row>
    <row r="25" spans="1:6" s="137" customFormat="1" ht="9" customHeight="1">
      <c r="A25" s="192" t="s">
        <v>62</v>
      </c>
      <c r="B25" s="193">
        <v>274136</v>
      </c>
      <c r="C25" s="193">
        <v>128235</v>
      </c>
      <c r="D25" s="193"/>
      <c r="E25" s="193">
        <v>4336.3161103275825</v>
      </c>
      <c r="F25" s="193">
        <v>8058.0069933811756</v>
      </c>
    </row>
    <row r="26" spans="1:6" s="137" customFormat="1" ht="9" customHeight="1">
      <c r="A26" s="192" t="s">
        <v>63</v>
      </c>
      <c r="B26" s="193">
        <v>2237335</v>
      </c>
      <c r="C26" s="193">
        <v>964432</v>
      </c>
      <c r="D26" s="193"/>
      <c r="E26" s="193">
        <v>4565.9642949676954</v>
      </c>
      <c r="F26" s="193">
        <v>8812.1313059981003</v>
      </c>
    </row>
    <row r="27" spans="1:6" s="137" customFormat="1" ht="9" customHeight="1">
      <c r="A27" s="192" t="s">
        <v>64</v>
      </c>
      <c r="B27" s="193">
        <v>661617</v>
      </c>
      <c r="C27" s="193">
        <v>591584</v>
      </c>
      <c r="D27" s="193"/>
      <c r="E27" s="193">
        <v>4349.2511792591586</v>
      </c>
      <c r="F27" s="193">
        <v>9221.0017829605185</v>
      </c>
    </row>
    <row r="28" spans="1:6" s="137" customFormat="1" ht="9" customHeight="1">
      <c r="A28" s="194" t="s">
        <v>65</v>
      </c>
      <c r="B28" s="195">
        <v>519409</v>
      </c>
      <c r="C28" s="195">
        <v>237520</v>
      </c>
      <c r="D28" s="195"/>
      <c r="E28" s="195">
        <v>4409.2145480978525</v>
      </c>
      <c r="F28" s="195">
        <v>8362.0411167630245</v>
      </c>
    </row>
    <row r="29" spans="1:6" s="137" customFormat="1" ht="9" customHeight="1">
      <c r="A29" s="192" t="s">
        <v>66</v>
      </c>
      <c r="B29" s="193">
        <v>219045</v>
      </c>
      <c r="C29" s="193">
        <v>126465</v>
      </c>
      <c r="D29" s="193"/>
      <c r="E29" s="193">
        <v>4474.6456796696648</v>
      </c>
      <c r="F29" s="193">
        <v>8479.1086249253985</v>
      </c>
    </row>
    <row r="30" spans="1:6" s="137" customFormat="1" ht="9" customHeight="1">
      <c r="A30" s="192" t="s">
        <v>67</v>
      </c>
      <c r="B30" s="193">
        <v>731853</v>
      </c>
      <c r="C30" s="193">
        <v>227311</v>
      </c>
      <c r="D30" s="193"/>
      <c r="E30" s="193">
        <v>4652.8177372018554</v>
      </c>
      <c r="F30" s="193">
        <v>9735.8140113870741</v>
      </c>
    </row>
    <row r="31" spans="1:6" s="137" customFormat="1" ht="9" customHeight="1">
      <c r="A31" s="192" t="s">
        <v>68</v>
      </c>
      <c r="B31" s="193">
        <v>2016442</v>
      </c>
      <c r="C31" s="193">
        <v>839487</v>
      </c>
      <c r="D31" s="193"/>
      <c r="E31" s="193">
        <v>4485.0138129981633</v>
      </c>
      <c r="F31" s="193">
        <v>8929.1215795452426</v>
      </c>
    </row>
    <row r="32" spans="1:6" s="137" customFormat="1" ht="9" customHeight="1">
      <c r="A32" s="194" t="s">
        <v>69</v>
      </c>
      <c r="B32" s="195">
        <v>224395</v>
      </c>
      <c r="C32" s="195">
        <v>130004</v>
      </c>
      <c r="D32" s="195"/>
      <c r="E32" s="195">
        <v>4343.0985988565108</v>
      </c>
      <c r="F32" s="195">
        <v>7815.6605194269805</v>
      </c>
    </row>
    <row r="33" spans="1:7" s="137" customFormat="1" ht="9" customHeight="1">
      <c r="A33" s="192" t="s">
        <v>70</v>
      </c>
      <c r="B33" s="193">
        <v>565799</v>
      </c>
      <c r="C33" s="193">
        <v>297931</v>
      </c>
      <c r="D33" s="193"/>
      <c r="E33" s="193">
        <v>4235.7358157022009</v>
      </c>
      <c r="F33" s="193">
        <v>8620.8613788283092</v>
      </c>
    </row>
    <row r="34" spans="1:7" s="137" customFormat="1" ht="9" customHeight="1">
      <c r="A34" s="192" t="s">
        <v>71</v>
      </c>
      <c r="B34" s="193">
        <v>467637</v>
      </c>
      <c r="C34" s="193">
        <v>182718</v>
      </c>
      <c r="D34" s="193"/>
      <c r="E34" s="193">
        <v>4443.6088627275039</v>
      </c>
      <c r="F34" s="193">
        <v>9523.3463942542276</v>
      </c>
    </row>
    <row r="35" spans="1:7" s="137" customFormat="1" ht="9" customHeight="1">
      <c r="A35" s="192" t="s">
        <v>72</v>
      </c>
      <c r="B35" s="193">
        <v>325003</v>
      </c>
      <c r="C35" s="193">
        <v>185790</v>
      </c>
      <c r="D35" s="193"/>
      <c r="E35" s="193">
        <v>4476.7867150164075</v>
      </c>
      <c r="F35" s="193">
        <v>9021.6777918166499</v>
      </c>
    </row>
    <row r="36" spans="1:7" s="137" customFormat="1" ht="9" customHeight="1">
      <c r="A36" s="194" t="s">
        <v>73</v>
      </c>
      <c r="B36" s="195">
        <v>425912</v>
      </c>
      <c r="C36" s="195">
        <v>239997</v>
      </c>
      <c r="D36" s="195"/>
      <c r="E36" s="195">
        <v>4212.5270801984816</v>
      </c>
      <c r="F36" s="195">
        <v>8815.8136289848353</v>
      </c>
    </row>
    <row r="37" spans="1:7" s="137" customFormat="1" ht="9" customHeight="1">
      <c r="A37" s="192" t="s">
        <v>74</v>
      </c>
      <c r="B37" s="193">
        <v>920799</v>
      </c>
      <c r="C37" s="193">
        <v>491009</v>
      </c>
      <c r="D37" s="193"/>
      <c r="E37" s="193">
        <v>4316.8667695305021</v>
      </c>
      <c r="F37" s="193">
        <v>9313.0161761337022</v>
      </c>
    </row>
    <row r="38" spans="1:7" s="137" customFormat="1" ht="9" customHeight="1">
      <c r="A38" s="192" t="s">
        <v>75</v>
      </c>
      <c r="B38" s="193">
        <v>951057</v>
      </c>
      <c r="C38" s="193">
        <v>469546</v>
      </c>
      <c r="D38" s="193"/>
      <c r="E38" s="193">
        <v>4348.1983089837604</v>
      </c>
      <c r="F38" s="193">
        <v>9810.7049573458953</v>
      </c>
    </row>
    <row r="39" spans="1:7" s="137" customFormat="1" ht="9" customHeight="1">
      <c r="A39" s="192" t="s">
        <v>76</v>
      </c>
      <c r="B39" s="193">
        <v>471868</v>
      </c>
      <c r="C39" s="193">
        <v>215428</v>
      </c>
      <c r="D39" s="193"/>
      <c r="E39" s="193">
        <v>4249.1446090577092</v>
      </c>
      <c r="F39" s="193">
        <v>7966.8873911814162</v>
      </c>
    </row>
    <row r="40" spans="1:7" s="137" customFormat="1" ht="9" customHeight="1">
      <c r="A40" s="194" t="s">
        <v>77</v>
      </c>
      <c r="B40" s="195">
        <v>1357173</v>
      </c>
      <c r="C40" s="195">
        <v>526969</v>
      </c>
      <c r="D40" s="195"/>
      <c r="E40" s="195">
        <v>4463.2277957258593</v>
      </c>
      <c r="F40" s="195">
        <v>9069.7702928813942</v>
      </c>
    </row>
    <row r="41" spans="1:7" s="137" customFormat="1" ht="9" customHeight="1">
      <c r="A41" s="192" t="s">
        <v>78</v>
      </c>
      <c r="B41" s="193">
        <v>58495</v>
      </c>
      <c r="C41" s="193">
        <v>21895</v>
      </c>
      <c r="D41" s="193"/>
      <c r="E41" s="193">
        <v>4255.3940209859729</v>
      </c>
      <c r="F41" s="193">
        <v>6228.8403342705142</v>
      </c>
    </row>
    <row r="42" spans="1:7" s="137" customFormat="1" ht="9" customHeight="1">
      <c r="A42" s="192" t="s">
        <v>79</v>
      </c>
      <c r="B42" s="193">
        <v>1401163</v>
      </c>
      <c r="C42" s="193">
        <v>761301</v>
      </c>
      <c r="D42" s="193"/>
      <c r="E42" s="193">
        <v>4288.1995715639396</v>
      </c>
      <c r="F42" s="193">
        <v>8707.7671042728252</v>
      </c>
    </row>
    <row r="43" spans="1:7" s="137" customFormat="1" ht="9" customHeight="1">
      <c r="A43" s="192" t="s">
        <v>80</v>
      </c>
      <c r="B43" s="196">
        <v>806465</v>
      </c>
      <c r="C43" s="196">
        <v>418637</v>
      </c>
      <c r="D43" s="196"/>
      <c r="E43" s="196">
        <v>4192.0872950052517</v>
      </c>
      <c r="F43" s="196">
        <v>8096.700964204203</v>
      </c>
    </row>
    <row r="44" spans="1:7" s="137" customFormat="1" ht="9" customHeight="1">
      <c r="A44" s="194" t="s">
        <v>81</v>
      </c>
      <c r="B44" s="195">
        <v>226782</v>
      </c>
      <c r="C44" s="195">
        <v>80562</v>
      </c>
      <c r="D44" s="195"/>
      <c r="E44" s="195">
        <v>4439.9198722150768</v>
      </c>
      <c r="F44" s="195">
        <v>8448.6364274376683</v>
      </c>
    </row>
    <row r="45" spans="1:7" s="137" customFormat="1" ht="9" customHeight="1">
      <c r="A45" s="192"/>
      <c r="B45" s="193"/>
      <c r="C45" s="193"/>
      <c r="D45" s="193"/>
      <c r="E45" s="193"/>
      <c r="F45" s="193"/>
    </row>
    <row r="46" spans="1:7" ht="9" customHeight="1">
      <c r="A46" s="191">
        <v>2007</v>
      </c>
    </row>
    <row r="47" spans="1:7" s="137" customFormat="1" ht="9" customHeight="1">
      <c r="A47" s="140" t="s">
        <v>102</v>
      </c>
      <c r="B47" s="171">
        <v>26977725</v>
      </c>
      <c r="C47" s="171">
        <v>13477074</v>
      </c>
      <c r="D47" s="171"/>
      <c r="E47" s="171">
        <v>4688.4141793534827</v>
      </c>
      <c r="F47" s="171">
        <v>9559.1447238169203</v>
      </c>
      <c r="G47" s="173"/>
    </row>
    <row r="48" spans="1:7" s="137" customFormat="1" ht="3.95" customHeight="1">
      <c r="A48" s="140"/>
      <c r="B48" s="171"/>
      <c r="C48" s="171"/>
      <c r="D48" s="171"/>
      <c r="E48" s="171"/>
      <c r="F48" s="171"/>
    </row>
    <row r="49" spans="1:6" s="137" customFormat="1" ht="9" customHeight="1">
      <c r="A49" s="192" t="s">
        <v>50</v>
      </c>
      <c r="B49" s="193">
        <v>342206</v>
      </c>
      <c r="C49" s="193">
        <v>171771</v>
      </c>
      <c r="D49" s="193"/>
      <c r="E49" s="193">
        <v>4586.6669568200341</v>
      </c>
      <c r="F49" s="193">
        <v>9762.7789226220484</v>
      </c>
    </row>
    <row r="50" spans="1:6" s="137" customFormat="1" ht="9" customHeight="1">
      <c r="A50" s="192" t="s">
        <v>51</v>
      </c>
      <c r="B50" s="193">
        <v>949234</v>
      </c>
      <c r="C50" s="193">
        <v>423468</v>
      </c>
      <c r="D50" s="193"/>
      <c r="E50" s="193">
        <v>5006.2492869635707</v>
      </c>
      <c r="F50" s="193">
        <v>10685.179298526982</v>
      </c>
    </row>
    <row r="51" spans="1:6" s="137" customFormat="1" ht="9" customHeight="1">
      <c r="A51" s="192" t="s">
        <v>52</v>
      </c>
      <c r="B51" s="193">
        <v>328857</v>
      </c>
      <c r="C51" s="193">
        <v>127248</v>
      </c>
      <c r="D51" s="193"/>
      <c r="E51" s="193">
        <v>4845.0975611832982</v>
      </c>
      <c r="F51" s="193">
        <v>9215.5798150215214</v>
      </c>
    </row>
    <row r="52" spans="1:6" s="137" customFormat="1" ht="9" customHeight="1">
      <c r="A52" s="194" t="s">
        <v>53</v>
      </c>
      <c r="B52" s="195">
        <v>253437</v>
      </c>
      <c r="C52" s="195">
        <v>259398</v>
      </c>
      <c r="D52" s="195"/>
      <c r="E52" s="195">
        <v>4572.0031109272859</v>
      </c>
      <c r="F52" s="195">
        <v>9285.7059440353278</v>
      </c>
    </row>
    <row r="53" spans="1:6" s="137" customFormat="1" ht="9" customHeight="1">
      <c r="A53" s="192" t="s">
        <v>54</v>
      </c>
      <c r="B53" s="193">
        <v>1030777</v>
      </c>
      <c r="C53" s="193">
        <v>382215</v>
      </c>
      <c r="D53" s="193"/>
      <c r="E53" s="193">
        <v>4715.5060078806664</v>
      </c>
      <c r="F53" s="193">
        <v>9269.71984203998</v>
      </c>
    </row>
    <row r="54" spans="1:6" s="137" customFormat="1" ht="9" customHeight="1">
      <c r="A54" s="192" t="s">
        <v>55</v>
      </c>
      <c r="B54" s="193">
        <v>248551</v>
      </c>
      <c r="C54" s="193">
        <v>135615</v>
      </c>
      <c r="D54" s="193"/>
      <c r="E54" s="193">
        <v>4822.3139108366986</v>
      </c>
      <c r="F54" s="193">
        <v>9308.3177014950979</v>
      </c>
    </row>
    <row r="55" spans="1:6" s="137" customFormat="1" ht="9" customHeight="1">
      <c r="A55" s="192" t="s">
        <v>56</v>
      </c>
      <c r="B55" s="193">
        <v>492511</v>
      </c>
      <c r="C55" s="193">
        <v>218744</v>
      </c>
      <c r="D55" s="193"/>
      <c r="E55" s="193">
        <v>4536.1912150662156</v>
      </c>
      <c r="F55" s="193">
        <v>7764.3534583860373</v>
      </c>
    </row>
    <row r="56" spans="1:6" s="137" customFormat="1" ht="9" customHeight="1">
      <c r="A56" s="194" t="s">
        <v>57</v>
      </c>
      <c r="B56" s="195">
        <v>763189</v>
      </c>
      <c r="C56" s="195">
        <v>417490</v>
      </c>
      <c r="D56" s="195"/>
      <c r="E56" s="195">
        <v>4720.4399428334955</v>
      </c>
      <c r="F56" s="195">
        <v>9818.3605522332728</v>
      </c>
    </row>
    <row r="57" spans="1:6" s="137" customFormat="1" ht="9" customHeight="1">
      <c r="A57" s="192" t="s">
        <v>58</v>
      </c>
      <c r="B57" s="193">
        <v>4645798</v>
      </c>
      <c r="C57" s="193">
        <v>2609951</v>
      </c>
      <c r="D57" s="193"/>
      <c r="E57" s="193">
        <v>4969.1476842027323</v>
      </c>
      <c r="F57" s="193">
        <v>10510.003038903555</v>
      </c>
    </row>
    <row r="58" spans="1:6" s="137" customFormat="1" ht="9" customHeight="1">
      <c r="A58" s="192" t="s">
        <v>59</v>
      </c>
      <c r="B58" s="193">
        <v>389063</v>
      </c>
      <c r="C58" s="193">
        <v>123619</v>
      </c>
      <c r="D58" s="193"/>
      <c r="E58" s="193">
        <v>4335.6719188528486</v>
      </c>
      <c r="F58" s="193">
        <v>8961.9172963429974</v>
      </c>
    </row>
    <row r="59" spans="1:6" s="137" customFormat="1" ht="9" customHeight="1">
      <c r="A59" s="192" t="s">
        <v>60</v>
      </c>
      <c r="B59" s="193">
        <v>1006905</v>
      </c>
      <c r="C59" s="193">
        <v>373113</v>
      </c>
      <c r="D59" s="193"/>
      <c r="E59" s="193">
        <v>4454.6992913836521</v>
      </c>
      <c r="F59" s="193">
        <v>8722.2311628056905</v>
      </c>
    </row>
    <row r="60" spans="1:6" s="137" customFormat="1" ht="9" customHeight="1">
      <c r="A60" s="194" t="s">
        <v>61</v>
      </c>
      <c r="B60" s="195">
        <v>569301</v>
      </c>
      <c r="C60" s="195">
        <v>398720</v>
      </c>
      <c r="D60" s="195"/>
      <c r="E60" s="195">
        <v>4770.5508229308207</v>
      </c>
      <c r="F60" s="195">
        <v>9756.9211692938716</v>
      </c>
    </row>
    <row r="61" spans="1:6" s="137" customFormat="1" ht="9" customHeight="1">
      <c r="A61" s="192" t="s">
        <v>62</v>
      </c>
      <c r="B61" s="193">
        <v>357901</v>
      </c>
      <c r="C61" s="193">
        <v>187693</v>
      </c>
      <c r="D61" s="193"/>
      <c r="E61" s="193">
        <v>4592.8023959515358</v>
      </c>
      <c r="F61" s="193">
        <v>8520.1151202778128</v>
      </c>
    </row>
    <row r="62" spans="1:6" s="137" customFormat="1" ht="9" customHeight="1">
      <c r="A62" s="192" t="s">
        <v>63</v>
      </c>
      <c r="B62" s="193">
        <v>2701319</v>
      </c>
      <c r="C62" s="193">
        <v>1190023</v>
      </c>
      <c r="D62" s="193"/>
      <c r="E62" s="193">
        <v>4881.7170257872576</v>
      </c>
      <c r="F62" s="193">
        <v>9448.7789654118023</v>
      </c>
    </row>
    <row r="63" spans="1:6" s="137" customFormat="1" ht="9" customHeight="1">
      <c r="A63" s="192" t="s">
        <v>64</v>
      </c>
      <c r="B63" s="193">
        <v>858791</v>
      </c>
      <c r="C63" s="193">
        <v>769590</v>
      </c>
      <c r="D63" s="193"/>
      <c r="E63" s="193">
        <v>4666.1876061826006</v>
      </c>
      <c r="F63" s="193">
        <v>9946.1303063188261</v>
      </c>
    </row>
    <row r="64" spans="1:6" s="137" customFormat="1" ht="9" customHeight="1">
      <c r="A64" s="194" t="s">
        <v>65</v>
      </c>
      <c r="B64" s="195">
        <v>532125</v>
      </c>
      <c r="C64" s="195">
        <v>241541</v>
      </c>
      <c r="D64" s="195"/>
      <c r="E64" s="195">
        <v>4580.9020885000982</v>
      </c>
      <c r="F64" s="195">
        <v>8623.549304159973</v>
      </c>
    </row>
    <row r="65" spans="1:6" s="137" customFormat="1" ht="9" customHeight="1">
      <c r="A65" s="192" t="s">
        <v>66</v>
      </c>
      <c r="B65" s="193">
        <v>156502</v>
      </c>
      <c r="C65" s="193">
        <v>91711</v>
      </c>
      <c r="D65" s="193"/>
      <c r="E65" s="193">
        <v>4526.8732353817331</v>
      </c>
      <c r="F65" s="193">
        <v>8531.8177213948275</v>
      </c>
    </row>
    <row r="66" spans="1:6" s="137" customFormat="1" ht="9" customHeight="1">
      <c r="A66" s="192" t="s">
        <v>67</v>
      </c>
      <c r="B66" s="193">
        <v>401872</v>
      </c>
      <c r="C66" s="193">
        <v>143123</v>
      </c>
      <c r="D66" s="193"/>
      <c r="E66" s="193">
        <v>4709.6300072249796</v>
      </c>
      <c r="F66" s="193">
        <v>9817.0071450438427</v>
      </c>
    </row>
    <row r="67" spans="1:6" s="137" customFormat="1" ht="9" customHeight="1">
      <c r="A67" s="192" t="s">
        <v>68</v>
      </c>
      <c r="B67" s="193">
        <v>2469026</v>
      </c>
      <c r="C67" s="193">
        <v>1010577</v>
      </c>
      <c r="D67" s="193"/>
      <c r="E67" s="193">
        <v>4767.5278423139553</v>
      </c>
      <c r="F67" s="193">
        <v>9523.948849082677</v>
      </c>
    </row>
    <row r="68" spans="1:6" s="137" customFormat="1" ht="9" customHeight="1">
      <c r="A68" s="194" t="s">
        <v>69</v>
      </c>
      <c r="B68" s="195">
        <v>203944</v>
      </c>
      <c r="C68" s="195">
        <v>122480</v>
      </c>
      <c r="D68" s="195"/>
      <c r="E68" s="195">
        <v>4479.5281301209479</v>
      </c>
      <c r="F68" s="195">
        <v>7959.5303749803388</v>
      </c>
    </row>
    <row r="69" spans="1:6" s="137" customFormat="1" ht="9" customHeight="1">
      <c r="A69" s="192" t="s">
        <v>70</v>
      </c>
      <c r="B69" s="193">
        <v>536841</v>
      </c>
      <c r="C69" s="193">
        <v>287807</v>
      </c>
      <c r="D69" s="193"/>
      <c r="E69" s="193">
        <v>4321.1705130019755</v>
      </c>
      <c r="F69" s="193">
        <v>8804.5394546890748</v>
      </c>
    </row>
    <row r="70" spans="1:6" s="137" customFormat="1" ht="9" customHeight="1">
      <c r="A70" s="192" t="s">
        <v>71</v>
      </c>
      <c r="B70" s="193">
        <v>474787</v>
      </c>
      <c r="C70" s="193">
        <v>193466</v>
      </c>
      <c r="D70" s="193"/>
      <c r="E70" s="193">
        <v>4596.5590164889227</v>
      </c>
      <c r="F70" s="193">
        <v>9897.2415873981536</v>
      </c>
    </row>
    <row r="71" spans="1:6" s="137" customFormat="1" ht="9" customHeight="1">
      <c r="A71" s="192" t="s">
        <v>72</v>
      </c>
      <c r="B71" s="193">
        <v>381034</v>
      </c>
      <c r="C71" s="193">
        <v>208672</v>
      </c>
      <c r="D71" s="193"/>
      <c r="E71" s="193">
        <v>4796.1964658486004</v>
      </c>
      <c r="F71" s="193">
        <v>9635.1376780924675</v>
      </c>
    </row>
    <row r="72" spans="1:6" s="137" customFormat="1" ht="9" customHeight="1">
      <c r="A72" s="194" t="s">
        <v>73</v>
      </c>
      <c r="B72" s="195">
        <v>481328</v>
      </c>
      <c r="C72" s="195">
        <v>270365</v>
      </c>
      <c r="D72" s="195"/>
      <c r="E72" s="195">
        <v>4460.4008061437125</v>
      </c>
      <c r="F72" s="195">
        <v>9293.0721556435528</v>
      </c>
    </row>
    <row r="73" spans="1:6" s="137" customFormat="1" ht="9" customHeight="1">
      <c r="A73" s="192" t="s">
        <v>74</v>
      </c>
      <c r="B73" s="193">
        <v>1180710</v>
      </c>
      <c r="C73" s="193">
        <v>617893</v>
      </c>
      <c r="D73" s="193"/>
      <c r="E73" s="193">
        <v>4608.1988005544681</v>
      </c>
      <c r="F73" s="193">
        <v>10092.385120615869</v>
      </c>
    </row>
    <row r="74" spans="1:6" s="137" customFormat="1" ht="9" customHeight="1">
      <c r="A74" s="192" t="s">
        <v>75</v>
      </c>
      <c r="B74" s="193">
        <v>1086036</v>
      </c>
      <c r="C74" s="193">
        <v>505799</v>
      </c>
      <c r="D74" s="193"/>
      <c r="E74" s="193">
        <v>4559.5659637177632</v>
      </c>
      <c r="F74" s="193">
        <v>10273.956097594984</v>
      </c>
    </row>
    <row r="75" spans="1:6" s="137" customFormat="1" ht="9" customHeight="1">
      <c r="A75" s="192" t="s">
        <v>76</v>
      </c>
      <c r="B75" s="193">
        <v>369963</v>
      </c>
      <c r="C75" s="193">
        <v>186336</v>
      </c>
      <c r="D75" s="193"/>
      <c r="E75" s="193">
        <v>4252.033881111699</v>
      </c>
      <c r="F75" s="193">
        <v>8058.2287282370671</v>
      </c>
    </row>
    <row r="76" spans="1:6" s="137" customFormat="1" ht="9" customHeight="1">
      <c r="A76" s="194" t="s">
        <v>77</v>
      </c>
      <c r="B76" s="195">
        <v>1192012</v>
      </c>
      <c r="C76" s="195">
        <v>476686</v>
      </c>
      <c r="D76" s="195"/>
      <c r="E76" s="195">
        <v>4459.0976132474962</v>
      </c>
      <c r="F76" s="195">
        <v>9131.3442804339738</v>
      </c>
    </row>
    <row r="77" spans="1:6" s="137" customFormat="1" ht="9" customHeight="1">
      <c r="A77" s="192" t="s">
        <v>78</v>
      </c>
      <c r="B77" s="193">
        <v>49432</v>
      </c>
      <c r="C77" s="193">
        <v>19531</v>
      </c>
      <c r="D77" s="193"/>
      <c r="E77" s="193">
        <v>4336.3686394431497</v>
      </c>
      <c r="F77" s="193">
        <v>6350.1679603430821</v>
      </c>
    </row>
    <row r="78" spans="1:6" s="137" customFormat="1" ht="9" customHeight="1">
      <c r="A78" s="192" t="s">
        <v>79</v>
      </c>
      <c r="B78" s="193">
        <v>1386282</v>
      </c>
      <c r="C78" s="193">
        <v>757637</v>
      </c>
      <c r="D78" s="193"/>
      <c r="E78" s="193">
        <v>4435.4731058517273</v>
      </c>
      <c r="F78" s="193">
        <v>9095.7141739404633</v>
      </c>
    </row>
    <row r="79" spans="1:6" s="137" customFormat="1" ht="9" customHeight="1">
      <c r="A79" s="192" t="s">
        <v>80</v>
      </c>
      <c r="B79" s="196">
        <v>899478</v>
      </c>
      <c r="C79" s="196">
        <v>467736</v>
      </c>
      <c r="D79" s="196"/>
      <c r="E79" s="196">
        <v>4338.6782093248121</v>
      </c>
      <c r="F79" s="196">
        <v>8504.8143198673297</v>
      </c>
    </row>
    <row r="80" spans="1:6" s="137" customFormat="1" ht="9" customHeight="1">
      <c r="A80" s="194" t="s">
        <v>81</v>
      </c>
      <c r="B80" s="195">
        <v>238513</v>
      </c>
      <c r="C80" s="195">
        <v>87056</v>
      </c>
      <c r="D80" s="195"/>
      <c r="E80" s="195">
        <v>4645.4502497206513</v>
      </c>
      <c r="F80" s="195">
        <v>8863.4160605035195</v>
      </c>
    </row>
    <row r="81" spans="1:7" s="137" customFormat="1" ht="9" customHeight="1">
      <c r="A81" s="192"/>
      <c r="B81" s="193"/>
      <c r="C81" s="193"/>
      <c r="D81" s="193"/>
      <c r="E81" s="193"/>
      <c r="F81" s="193"/>
    </row>
    <row r="82" spans="1:7" ht="9" customHeight="1">
      <c r="A82" s="191">
        <v>2008</v>
      </c>
    </row>
    <row r="83" spans="1:7" s="137" customFormat="1" ht="9" customHeight="1">
      <c r="A83" s="140" t="s">
        <v>102</v>
      </c>
      <c r="B83" s="171">
        <v>27678698</v>
      </c>
      <c r="C83" s="171">
        <v>13792938</v>
      </c>
      <c r="D83" s="171"/>
      <c r="E83" s="171">
        <v>4939.3839393634853</v>
      </c>
      <c r="F83" s="171">
        <v>10054.076015023902</v>
      </c>
      <c r="G83" s="173"/>
    </row>
    <row r="84" spans="1:7" s="137" customFormat="1" ht="3.95" customHeight="1">
      <c r="A84" s="140"/>
      <c r="B84" s="171"/>
      <c r="C84" s="171"/>
      <c r="D84" s="171"/>
      <c r="E84" s="171"/>
      <c r="F84" s="171"/>
    </row>
    <row r="85" spans="1:7" s="137" customFormat="1" ht="9" customHeight="1">
      <c r="A85" s="192" t="s">
        <v>50</v>
      </c>
      <c r="B85" s="193">
        <v>359556</v>
      </c>
      <c r="C85" s="193">
        <v>166330</v>
      </c>
      <c r="D85" s="193"/>
      <c r="E85" s="193">
        <v>4834.3112602941319</v>
      </c>
      <c r="F85" s="193">
        <v>10298.605036767829</v>
      </c>
    </row>
    <row r="86" spans="1:7" s="137" customFormat="1" ht="9" customHeight="1">
      <c r="A86" s="192" t="s">
        <v>51</v>
      </c>
      <c r="B86" s="193">
        <v>784980</v>
      </c>
      <c r="C86" s="193">
        <v>357124</v>
      </c>
      <c r="D86" s="193"/>
      <c r="E86" s="193">
        <v>5118.673394294643</v>
      </c>
      <c r="F86" s="193">
        <v>10968.83710920004</v>
      </c>
    </row>
    <row r="87" spans="1:7" s="137" customFormat="1" ht="9" customHeight="1">
      <c r="A87" s="192" t="s">
        <v>52</v>
      </c>
      <c r="B87" s="193">
        <v>440095</v>
      </c>
      <c r="C87" s="193">
        <v>164167</v>
      </c>
      <c r="D87" s="193"/>
      <c r="E87" s="193">
        <v>5212.1870784709772</v>
      </c>
      <c r="F87" s="193">
        <v>9936.5774885500359</v>
      </c>
    </row>
    <row r="88" spans="1:7" s="137" customFormat="1" ht="9" customHeight="1">
      <c r="A88" s="194" t="s">
        <v>53</v>
      </c>
      <c r="B88" s="195">
        <v>228787</v>
      </c>
      <c r="C88" s="195">
        <v>250083</v>
      </c>
      <c r="D88" s="195"/>
      <c r="E88" s="195">
        <v>4704.1520763643521</v>
      </c>
      <c r="F88" s="195">
        <v>9764.8148302085192</v>
      </c>
    </row>
    <row r="89" spans="1:7" s="137" customFormat="1" ht="9" customHeight="1">
      <c r="A89" s="192" t="s">
        <v>54</v>
      </c>
      <c r="B89" s="193">
        <v>1243278</v>
      </c>
      <c r="C89" s="193">
        <v>465391</v>
      </c>
      <c r="D89" s="193"/>
      <c r="E89" s="193">
        <v>5008.4838889996572</v>
      </c>
      <c r="F89" s="193">
        <v>10031.360582734698</v>
      </c>
    </row>
    <row r="90" spans="1:7" s="137" customFormat="1" ht="9" customHeight="1">
      <c r="A90" s="192" t="s">
        <v>55</v>
      </c>
      <c r="B90" s="193">
        <v>258869</v>
      </c>
      <c r="C90" s="193">
        <v>136303</v>
      </c>
      <c r="D90" s="193"/>
      <c r="E90" s="193">
        <v>5011.4151012136581</v>
      </c>
      <c r="F90" s="193">
        <v>9723.5354212886505</v>
      </c>
    </row>
    <row r="91" spans="1:7" s="137" customFormat="1" ht="9" customHeight="1">
      <c r="A91" s="192" t="s">
        <v>56</v>
      </c>
      <c r="B91" s="193">
        <v>417969</v>
      </c>
      <c r="C91" s="193">
        <v>190300</v>
      </c>
      <c r="D91" s="193"/>
      <c r="E91" s="193">
        <v>4726.8411519645251</v>
      </c>
      <c r="F91" s="193">
        <v>7964.9786695927869</v>
      </c>
    </row>
    <row r="92" spans="1:7" s="137" customFormat="1" ht="9" customHeight="1">
      <c r="A92" s="194" t="s">
        <v>57</v>
      </c>
      <c r="B92" s="195">
        <v>783920</v>
      </c>
      <c r="C92" s="195">
        <v>423229</v>
      </c>
      <c r="D92" s="195"/>
      <c r="E92" s="195">
        <v>4937.5823034444002</v>
      </c>
      <c r="F92" s="195">
        <v>10237.20796224589</v>
      </c>
    </row>
    <row r="93" spans="1:7" s="137" customFormat="1" ht="9" customHeight="1">
      <c r="A93" s="192" t="s">
        <v>58</v>
      </c>
      <c r="B93" s="193">
        <v>4601815</v>
      </c>
      <c r="C93" s="193">
        <v>2597374</v>
      </c>
      <c r="D93" s="193"/>
      <c r="E93" s="193">
        <v>5200.3124038228425</v>
      </c>
      <c r="F93" s="193">
        <v>10938.027446513071</v>
      </c>
    </row>
    <row r="94" spans="1:7" s="137" customFormat="1" ht="9" customHeight="1">
      <c r="A94" s="192" t="s">
        <v>59</v>
      </c>
      <c r="B94" s="193">
        <v>426943</v>
      </c>
      <c r="C94" s="193">
        <v>137768</v>
      </c>
      <c r="D94" s="193"/>
      <c r="E94" s="193">
        <v>4710.7486897546814</v>
      </c>
      <c r="F94" s="193">
        <v>9917.1347712547085</v>
      </c>
    </row>
    <row r="95" spans="1:7" s="137" customFormat="1" ht="9" customHeight="1">
      <c r="A95" s="192" t="s">
        <v>60</v>
      </c>
      <c r="B95" s="193">
        <v>1116528</v>
      </c>
      <c r="C95" s="193">
        <v>414817</v>
      </c>
      <c r="D95" s="193"/>
      <c r="E95" s="193">
        <v>4749.0543024284379</v>
      </c>
      <c r="F95" s="193">
        <v>9261.7693617424757</v>
      </c>
    </row>
    <row r="96" spans="1:7" s="137" customFormat="1" ht="9" customHeight="1">
      <c r="A96" s="194" t="s">
        <v>61</v>
      </c>
      <c r="B96" s="195">
        <v>668336</v>
      </c>
      <c r="C96" s="195">
        <v>448125</v>
      </c>
      <c r="D96" s="195"/>
      <c r="E96" s="195">
        <v>5077.143075909592</v>
      </c>
      <c r="F96" s="195">
        <v>10474.370148730144</v>
      </c>
    </row>
    <row r="97" spans="1:6" s="137" customFormat="1" ht="9" customHeight="1">
      <c r="A97" s="192" t="s">
        <v>62</v>
      </c>
      <c r="B97" s="193">
        <v>361946</v>
      </c>
      <c r="C97" s="193">
        <v>187233</v>
      </c>
      <c r="D97" s="193"/>
      <c r="E97" s="193">
        <v>4835.9128380133743</v>
      </c>
      <c r="F97" s="193">
        <v>8991.1128294202153</v>
      </c>
    </row>
    <row r="98" spans="1:6" s="137" customFormat="1" ht="9" customHeight="1">
      <c r="A98" s="192" t="s">
        <v>63</v>
      </c>
      <c r="B98" s="193">
        <v>2898688</v>
      </c>
      <c r="C98" s="193">
        <v>1262865</v>
      </c>
      <c r="D98" s="193"/>
      <c r="E98" s="193">
        <v>5167.7948934511405</v>
      </c>
      <c r="F98" s="193">
        <v>9939.2083963169189</v>
      </c>
    </row>
    <row r="99" spans="1:6" s="137" customFormat="1" ht="9" customHeight="1">
      <c r="A99" s="192" t="s">
        <v>64</v>
      </c>
      <c r="B99" s="193">
        <v>917039</v>
      </c>
      <c r="C99" s="193">
        <v>789937</v>
      </c>
      <c r="D99" s="193"/>
      <c r="E99" s="193">
        <v>4965.5737971994986</v>
      </c>
      <c r="F99" s="193">
        <v>10495.793615948607</v>
      </c>
    </row>
    <row r="100" spans="1:6" s="137" customFormat="1" ht="9" customHeight="1">
      <c r="A100" s="194" t="s">
        <v>65</v>
      </c>
      <c r="B100" s="195">
        <v>487559</v>
      </c>
      <c r="C100" s="195">
        <v>232094</v>
      </c>
      <c r="D100" s="195"/>
      <c r="E100" s="195">
        <v>4732.2882728757659</v>
      </c>
      <c r="F100" s="195">
        <v>8966.5795882291659</v>
      </c>
    </row>
    <row r="101" spans="1:6" s="137" customFormat="1" ht="9" customHeight="1">
      <c r="A101" s="192" t="s">
        <v>66</v>
      </c>
      <c r="B101" s="193">
        <v>132529</v>
      </c>
      <c r="C101" s="193">
        <v>81860</v>
      </c>
      <c r="D101" s="193"/>
      <c r="E101" s="193">
        <v>4673.3334541523145</v>
      </c>
      <c r="F101" s="193">
        <v>8890.0453404213713</v>
      </c>
    </row>
    <row r="102" spans="1:6" s="137" customFormat="1" ht="9" customHeight="1">
      <c r="A102" s="192" t="s">
        <v>67</v>
      </c>
      <c r="B102" s="193">
        <v>292086</v>
      </c>
      <c r="C102" s="193">
        <v>107808</v>
      </c>
      <c r="D102" s="193"/>
      <c r="E102" s="193">
        <v>4829.1696565916836</v>
      </c>
      <c r="F102" s="193">
        <v>10004.599479395381</v>
      </c>
    </row>
    <row r="103" spans="1:6" s="137" customFormat="1" ht="9" customHeight="1">
      <c r="A103" s="192" t="s">
        <v>68</v>
      </c>
      <c r="B103" s="193">
        <v>2572850</v>
      </c>
      <c r="C103" s="193">
        <v>1052001</v>
      </c>
      <c r="D103" s="193"/>
      <c r="E103" s="193">
        <v>4966.6729855205631</v>
      </c>
      <c r="F103" s="193">
        <v>9899.9773574914962</v>
      </c>
    </row>
    <row r="104" spans="1:6" s="137" customFormat="1" ht="9" customHeight="1">
      <c r="A104" s="194" t="s">
        <v>69</v>
      </c>
      <c r="B104" s="195">
        <v>220072</v>
      </c>
      <c r="C104" s="195">
        <v>129255</v>
      </c>
      <c r="D104" s="195"/>
      <c r="E104" s="195">
        <v>4789.8470201264454</v>
      </c>
      <c r="F104" s="195">
        <v>8453.8328851634215</v>
      </c>
    </row>
    <row r="105" spans="1:6" s="137" customFormat="1" ht="9" customHeight="1">
      <c r="A105" s="192" t="s">
        <v>70</v>
      </c>
      <c r="B105" s="193">
        <v>483714</v>
      </c>
      <c r="C105" s="193">
        <v>259632</v>
      </c>
      <c r="D105" s="193"/>
      <c r="E105" s="193">
        <v>4488.9117694876986</v>
      </c>
      <c r="F105" s="193">
        <v>9217.5454482636997</v>
      </c>
    </row>
    <row r="106" spans="1:6" s="137" customFormat="1" ht="9" customHeight="1">
      <c r="A106" s="192" t="s">
        <v>71</v>
      </c>
      <c r="B106" s="193">
        <v>564237</v>
      </c>
      <c r="C106" s="193">
        <v>234020</v>
      </c>
      <c r="D106" s="193"/>
      <c r="E106" s="193">
        <v>4833.1450486880212</v>
      </c>
      <c r="F106" s="193">
        <v>10611.716972815959</v>
      </c>
    </row>
    <row r="107" spans="1:6" s="137" customFormat="1" ht="9" customHeight="1">
      <c r="A107" s="192" t="s">
        <v>72</v>
      </c>
      <c r="B107" s="193">
        <v>402847</v>
      </c>
      <c r="C107" s="193">
        <v>230977</v>
      </c>
      <c r="D107" s="193"/>
      <c r="E107" s="193">
        <v>5014.6734145121727</v>
      </c>
      <c r="F107" s="193">
        <v>10288.508715693901</v>
      </c>
    </row>
    <row r="108" spans="1:6" s="137" customFormat="1" ht="9" customHeight="1">
      <c r="A108" s="194" t="s">
        <v>73</v>
      </c>
      <c r="B108" s="195">
        <v>461139</v>
      </c>
      <c r="C108" s="195">
        <v>248852</v>
      </c>
      <c r="D108" s="195"/>
      <c r="E108" s="195">
        <v>4580.6059852004664</v>
      </c>
      <c r="F108" s="195">
        <v>9598.4963810687095</v>
      </c>
    </row>
    <row r="109" spans="1:6" s="137" customFormat="1" ht="9" customHeight="1">
      <c r="A109" s="192" t="s">
        <v>74</v>
      </c>
      <c r="B109" s="193">
        <v>1519923</v>
      </c>
      <c r="C109" s="193">
        <v>799066</v>
      </c>
      <c r="D109" s="193"/>
      <c r="E109" s="193">
        <v>4964.9529849352357</v>
      </c>
      <c r="F109" s="193">
        <v>10837.927935889673</v>
      </c>
    </row>
    <row r="110" spans="1:6" s="137" customFormat="1" ht="9" customHeight="1">
      <c r="A110" s="192" t="s">
        <v>75</v>
      </c>
      <c r="B110" s="193">
        <v>848186</v>
      </c>
      <c r="C110" s="193">
        <v>430509</v>
      </c>
      <c r="D110" s="193"/>
      <c r="E110" s="193">
        <v>4662.8006770980819</v>
      </c>
      <c r="F110" s="193">
        <v>10545.974449034946</v>
      </c>
    </row>
    <row r="111" spans="1:6" s="137" customFormat="1" ht="9" customHeight="1">
      <c r="A111" s="192" t="s">
        <v>76</v>
      </c>
      <c r="B111" s="193">
        <v>268910</v>
      </c>
      <c r="C111" s="193">
        <v>152013</v>
      </c>
      <c r="D111" s="193"/>
      <c r="E111" s="193">
        <v>4359.3423992670769</v>
      </c>
      <c r="F111" s="193">
        <v>8274.5950829157428</v>
      </c>
    </row>
    <row r="112" spans="1:6" s="137" customFormat="1" ht="9" customHeight="1">
      <c r="A112" s="194" t="s">
        <v>77</v>
      </c>
      <c r="B112" s="195">
        <v>1389902</v>
      </c>
      <c r="C112" s="195">
        <v>539452</v>
      </c>
      <c r="D112" s="195"/>
      <c r="E112" s="195">
        <v>4818.2298515037537</v>
      </c>
      <c r="F112" s="195">
        <v>9776.0016654693554</v>
      </c>
    </row>
    <row r="113" spans="1:7" s="137" customFormat="1" ht="9" customHeight="1">
      <c r="A113" s="192" t="s">
        <v>78</v>
      </c>
      <c r="B113" s="193">
        <v>54990</v>
      </c>
      <c r="C113" s="193">
        <v>21515</v>
      </c>
      <c r="D113" s="193"/>
      <c r="E113" s="193">
        <v>4569.9872395397406</v>
      </c>
      <c r="F113" s="193">
        <v>6756.2057356634859</v>
      </c>
    </row>
    <row r="114" spans="1:7" s="137" customFormat="1" ht="9" customHeight="1">
      <c r="A114" s="192" t="s">
        <v>79</v>
      </c>
      <c r="B114" s="193">
        <v>1408372</v>
      </c>
      <c r="C114" s="193">
        <v>765572</v>
      </c>
      <c r="D114" s="193"/>
      <c r="E114" s="193">
        <v>4650.3177972297171</v>
      </c>
      <c r="F114" s="193">
        <v>9668.5580861823346</v>
      </c>
    </row>
    <row r="115" spans="1:7" s="137" customFormat="1" ht="9" customHeight="1">
      <c r="A115" s="192" t="s">
        <v>80</v>
      </c>
      <c r="B115" s="196">
        <v>798773</v>
      </c>
      <c r="C115" s="196">
        <v>419797</v>
      </c>
      <c r="D115" s="196"/>
      <c r="E115" s="196">
        <v>4437.2089916370451</v>
      </c>
      <c r="F115" s="196">
        <v>8761.054819910958</v>
      </c>
    </row>
    <row r="116" spans="1:7" s="137" customFormat="1" ht="9" customHeight="1">
      <c r="A116" s="194" t="s">
        <v>81</v>
      </c>
      <c r="B116" s="195">
        <v>263860</v>
      </c>
      <c r="C116" s="195">
        <v>97469</v>
      </c>
      <c r="D116" s="195"/>
      <c r="E116" s="195">
        <v>4937.6638205557801</v>
      </c>
      <c r="F116" s="195">
        <v>9351.8537807940302</v>
      </c>
    </row>
    <row r="117" spans="1:7" s="137" customFormat="1" ht="9" customHeight="1">
      <c r="A117" s="192"/>
      <c r="B117" s="193"/>
      <c r="C117" s="193"/>
      <c r="D117" s="193"/>
      <c r="E117" s="193"/>
      <c r="F117" s="193"/>
    </row>
    <row r="118" spans="1:7" ht="9" customHeight="1">
      <c r="A118" s="191">
        <v>2009</v>
      </c>
    </row>
    <row r="119" spans="1:7" s="137" customFormat="1" ht="9" customHeight="1">
      <c r="A119" s="140" t="s">
        <v>102</v>
      </c>
      <c r="B119" s="171">
        <v>27111093</v>
      </c>
      <c r="C119" s="171">
        <v>13823341</v>
      </c>
      <c r="D119" s="171"/>
      <c r="E119" s="171">
        <v>5199.2245163644775</v>
      </c>
      <c r="F119" s="171">
        <v>10653.681792565798</v>
      </c>
      <c r="G119" s="173"/>
    </row>
    <row r="120" spans="1:7" s="137" customFormat="1" ht="3.95" customHeight="1">
      <c r="A120" s="140"/>
      <c r="B120" s="171"/>
      <c r="C120" s="171"/>
      <c r="D120" s="171"/>
      <c r="E120" s="171"/>
      <c r="F120" s="171"/>
    </row>
    <row r="121" spans="1:7" s="137" customFormat="1" ht="9" customHeight="1">
      <c r="A121" s="192" t="s">
        <v>50</v>
      </c>
      <c r="B121" s="193">
        <v>319260</v>
      </c>
      <c r="C121" s="193">
        <v>155784</v>
      </c>
      <c r="D121" s="193"/>
      <c r="E121" s="193">
        <v>5049.0272535368413</v>
      </c>
      <c r="F121" s="193">
        <v>10696.461589290937</v>
      </c>
    </row>
    <row r="122" spans="1:7" s="137" customFormat="1" ht="9" customHeight="1">
      <c r="A122" s="192" t="s">
        <v>51</v>
      </c>
      <c r="B122" s="193">
        <v>725775</v>
      </c>
      <c r="C122" s="193">
        <v>309708</v>
      </c>
      <c r="D122" s="193"/>
      <c r="E122" s="193">
        <v>5327.119156798165</v>
      </c>
      <c r="F122" s="193">
        <v>11139.971499472575</v>
      </c>
    </row>
    <row r="123" spans="1:7" s="137" customFormat="1" ht="9" customHeight="1">
      <c r="A123" s="192" t="s">
        <v>52</v>
      </c>
      <c r="B123" s="193">
        <v>250679</v>
      </c>
      <c r="C123" s="193">
        <v>99726</v>
      </c>
      <c r="D123" s="193"/>
      <c r="E123" s="193">
        <v>5230.3246917427587</v>
      </c>
      <c r="F123" s="193">
        <v>10018.26274008116</v>
      </c>
    </row>
    <row r="124" spans="1:7" s="137" customFormat="1" ht="9" customHeight="1">
      <c r="A124" s="194" t="s">
        <v>53</v>
      </c>
      <c r="B124" s="195">
        <v>300429</v>
      </c>
      <c r="C124" s="195">
        <v>324346</v>
      </c>
      <c r="D124" s="195"/>
      <c r="E124" s="195">
        <v>5126.2858822045027</v>
      </c>
      <c r="F124" s="195">
        <v>10595.22862075261</v>
      </c>
    </row>
    <row r="125" spans="1:7" s="137" customFormat="1" ht="9" customHeight="1">
      <c r="A125" s="192" t="s">
        <v>54</v>
      </c>
      <c r="B125" s="193">
        <v>954301</v>
      </c>
      <c r="C125" s="193">
        <v>370519</v>
      </c>
      <c r="D125" s="193"/>
      <c r="E125" s="193">
        <v>5060.2607117342695</v>
      </c>
      <c r="F125" s="193">
        <v>10299.435886589728</v>
      </c>
    </row>
    <row r="126" spans="1:7" s="137" customFormat="1" ht="9" customHeight="1">
      <c r="A126" s="192" t="s">
        <v>55</v>
      </c>
      <c r="B126" s="193">
        <v>269287</v>
      </c>
      <c r="C126" s="193">
        <v>141424</v>
      </c>
      <c r="D126" s="193"/>
      <c r="E126" s="193">
        <v>5281.8938289546568</v>
      </c>
      <c r="F126" s="193">
        <v>10360.679294923459</v>
      </c>
    </row>
    <row r="127" spans="1:7" s="137" customFormat="1" ht="9" customHeight="1">
      <c r="A127" s="192" t="s">
        <v>56</v>
      </c>
      <c r="B127" s="193">
        <v>544612</v>
      </c>
      <c r="C127" s="193">
        <v>252879</v>
      </c>
      <c r="D127" s="193"/>
      <c r="E127" s="193">
        <v>5170.8651944326275</v>
      </c>
      <c r="F127" s="193">
        <v>8762.2539521996569</v>
      </c>
    </row>
    <row r="128" spans="1:7" s="137" customFormat="1" ht="9" customHeight="1">
      <c r="A128" s="194" t="s">
        <v>57</v>
      </c>
      <c r="B128" s="195">
        <v>647398</v>
      </c>
      <c r="C128" s="195">
        <v>359331</v>
      </c>
      <c r="D128" s="195"/>
      <c r="E128" s="195">
        <v>5064.0624415288512</v>
      </c>
      <c r="F128" s="195">
        <v>10594.588006719114</v>
      </c>
    </row>
    <row r="129" spans="1:6" s="137" customFormat="1" ht="9" customHeight="1">
      <c r="A129" s="192" t="s">
        <v>58</v>
      </c>
      <c r="B129" s="193">
        <v>4676927</v>
      </c>
      <c r="C129" s="193">
        <v>2708701</v>
      </c>
      <c r="D129" s="193"/>
      <c r="E129" s="193">
        <v>5527.8266686915558</v>
      </c>
      <c r="F129" s="193">
        <v>11627.376107814482</v>
      </c>
    </row>
    <row r="130" spans="1:6" s="137" customFormat="1" ht="9" customHeight="1">
      <c r="A130" s="192" t="s">
        <v>59</v>
      </c>
      <c r="B130" s="193">
        <v>479029</v>
      </c>
      <c r="C130" s="193">
        <v>154354</v>
      </c>
      <c r="D130" s="193"/>
      <c r="E130" s="193">
        <v>4882.7627542222326</v>
      </c>
      <c r="F130" s="193">
        <v>10307.404608195613</v>
      </c>
    </row>
    <row r="131" spans="1:6" s="137" customFormat="1" ht="9" customHeight="1">
      <c r="A131" s="192" t="s">
        <v>60</v>
      </c>
      <c r="B131" s="193">
        <v>1195223</v>
      </c>
      <c r="C131" s="193">
        <v>436721</v>
      </c>
      <c r="D131" s="193"/>
      <c r="E131" s="193">
        <v>5111.3397990351805</v>
      </c>
      <c r="F131" s="193">
        <v>9752.2567988527189</v>
      </c>
    </row>
    <row r="132" spans="1:6" s="137" customFormat="1" ht="9" customHeight="1">
      <c r="A132" s="194" t="s">
        <v>61</v>
      </c>
      <c r="B132" s="195">
        <v>656683</v>
      </c>
      <c r="C132" s="195">
        <v>426999</v>
      </c>
      <c r="D132" s="195"/>
      <c r="E132" s="195">
        <v>5335.3247856117168</v>
      </c>
      <c r="F132" s="195">
        <v>10958.433973994943</v>
      </c>
    </row>
    <row r="133" spans="1:6" s="137" customFormat="1" ht="9" customHeight="1">
      <c r="A133" s="192" t="s">
        <v>62</v>
      </c>
      <c r="B133" s="193">
        <v>279229</v>
      </c>
      <c r="C133" s="193">
        <v>148229</v>
      </c>
      <c r="D133" s="193"/>
      <c r="E133" s="193">
        <v>4947.9904864406126</v>
      </c>
      <c r="F133" s="193">
        <v>9176.9840852207672</v>
      </c>
    </row>
    <row r="134" spans="1:6" s="137" customFormat="1" ht="9" customHeight="1">
      <c r="A134" s="192" t="s">
        <v>63</v>
      </c>
      <c r="B134" s="193">
        <v>2434983</v>
      </c>
      <c r="C134" s="193">
        <v>1044335</v>
      </c>
      <c r="D134" s="193"/>
      <c r="E134" s="193">
        <v>5352.8198123844622</v>
      </c>
      <c r="F134" s="193">
        <v>10266.098879107951</v>
      </c>
    </row>
    <row r="135" spans="1:6" s="137" customFormat="1" ht="9" customHeight="1">
      <c r="A135" s="192" t="s">
        <v>64</v>
      </c>
      <c r="B135" s="193">
        <v>1052119</v>
      </c>
      <c r="C135" s="193">
        <v>922326</v>
      </c>
      <c r="D135" s="193"/>
      <c r="E135" s="193">
        <v>5301.8824791253828</v>
      </c>
      <c r="F135" s="193">
        <v>11396.713664521063</v>
      </c>
    </row>
    <row r="136" spans="1:6" s="137" customFormat="1" ht="9" customHeight="1">
      <c r="A136" s="194" t="s">
        <v>65</v>
      </c>
      <c r="B136" s="195">
        <v>416881</v>
      </c>
      <c r="C136" s="195">
        <v>197203</v>
      </c>
      <c r="D136" s="195"/>
      <c r="E136" s="195">
        <v>4835.7381822367834</v>
      </c>
      <c r="F136" s="195">
        <v>9124.0859077374407</v>
      </c>
    </row>
    <row r="137" spans="1:6" s="137" customFormat="1" ht="9" customHeight="1">
      <c r="A137" s="192" t="s">
        <v>66</v>
      </c>
      <c r="B137" s="193">
        <v>181833</v>
      </c>
      <c r="C137" s="193">
        <v>110793</v>
      </c>
      <c r="D137" s="193"/>
      <c r="E137" s="193">
        <v>5107.0217287184059</v>
      </c>
      <c r="F137" s="193">
        <v>9757.1545965094101</v>
      </c>
    </row>
    <row r="138" spans="1:6" s="137" customFormat="1" ht="9" customHeight="1">
      <c r="A138" s="192" t="s">
        <v>67</v>
      </c>
      <c r="B138" s="193">
        <v>327845</v>
      </c>
      <c r="C138" s="193">
        <v>120741</v>
      </c>
      <c r="D138" s="193"/>
      <c r="E138" s="193">
        <v>5241.9444660573554</v>
      </c>
      <c r="F138" s="193">
        <v>10702.903245607436</v>
      </c>
    </row>
    <row r="139" spans="1:6" s="137" customFormat="1" ht="9" customHeight="1">
      <c r="A139" s="192" t="s">
        <v>68</v>
      </c>
      <c r="B139" s="193">
        <v>2066753</v>
      </c>
      <c r="C139" s="193">
        <v>880890</v>
      </c>
      <c r="D139" s="193"/>
      <c r="E139" s="193">
        <v>5101.7516609457571</v>
      </c>
      <c r="F139" s="193">
        <v>10109.768445343101</v>
      </c>
    </row>
    <row r="140" spans="1:6" s="137" customFormat="1" ht="9" customHeight="1">
      <c r="A140" s="194" t="s">
        <v>69</v>
      </c>
      <c r="B140" s="195">
        <v>276334</v>
      </c>
      <c r="C140" s="195">
        <v>158488</v>
      </c>
      <c r="D140" s="195"/>
      <c r="E140" s="195">
        <v>5208.0667093322745</v>
      </c>
      <c r="F140" s="195">
        <v>9221.7753306883315</v>
      </c>
    </row>
    <row r="141" spans="1:6" s="137" customFormat="1" ht="9" customHeight="1">
      <c r="A141" s="192" t="s">
        <v>70</v>
      </c>
      <c r="B141" s="193">
        <v>422258</v>
      </c>
      <c r="C141" s="193">
        <v>246580</v>
      </c>
      <c r="D141" s="193"/>
      <c r="E141" s="193">
        <v>4595.7888358840328</v>
      </c>
      <c r="F141" s="193">
        <v>9604.0696936168006</v>
      </c>
    </row>
    <row r="142" spans="1:6" s="137" customFormat="1" ht="9" customHeight="1">
      <c r="A142" s="192" t="s">
        <v>71</v>
      </c>
      <c r="B142" s="193">
        <v>661141</v>
      </c>
      <c r="C142" s="193">
        <v>269475</v>
      </c>
      <c r="D142" s="193"/>
      <c r="E142" s="193">
        <v>5211.3361372800136</v>
      </c>
      <c r="F142" s="193">
        <v>11483.611923787683</v>
      </c>
    </row>
    <row r="143" spans="1:6" s="137" customFormat="1" ht="9" customHeight="1">
      <c r="A143" s="192" t="s">
        <v>72</v>
      </c>
      <c r="B143" s="193">
        <v>443857</v>
      </c>
      <c r="C143" s="193">
        <v>246157</v>
      </c>
      <c r="D143" s="193"/>
      <c r="E143" s="193">
        <v>5344.290947479868</v>
      </c>
      <c r="F143" s="193">
        <v>10829.354385843453</v>
      </c>
    </row>
    <row r="144" spans="1:6" s="137" customFormat="1" ht="9" customHeight="1">
      <c r="A144" s="194" t="s">
        <v>73</v>
      </c>
      <c r="B144" s="195">
        <v>336411</v>
      </c>
      <c r="C144" s="195">
        <v>194657</v>
      </c>
      <c r="D144" s="195"/>
      <c r="E144" s="195">
        <v>4671.2489409668706</v>
      </c>
      <c r="F144" s="195">
        <v>9804.3339954924977</v>
      </c>
    </row>
    <row r="145" spans="1:7" s="137" customFormat="1" ht="9" customHeight="1">
      <c r="A145" s="192" t="s">
        <v>74</v>
      </c>
      <c r="B145" s="193">
        <v>1844148</v>
      </c>
      <c r="C145" s="193">
        <v>988633</v>
      </c>
      <c r="D145" s="193"/>
      <c r="E145" s="193">
        <v>5330.9030337519735</v>
      </c>
      <c r="F145" s="193">
        <v>11747.517123011172</v>
      </c>
    </row>
    <row r="146" spans="1:7" s="137" customFormat="1" ht="9" customHeight="1">
      <c r="A146" s="192" t="s">
        <v>75</v>
      </c>
      <c r="B146" s="193">
        <v>950266</v>
      </c>
      <c r="C146" s="193">
        <v>493303</v>
      </c>
      <c r="D146" s="193"/>
      <c r="E146" s="193">
        <v>4904.5775331671712</v>
      </c>
      <c r="F146" s="193">
        <v>11328.990486731642</v>
      </c>
    </row>
    <row r="147" spans="1:7" s="137" customFormat="1" ht="9" customHeight="1">
      <c r="A147" s="192" t="s">
        <v>76</v>
      </c>
      <c r="B147" s="193">
        <v>201461</v>
      </c>
      <c r="C147" s="193">
        <v>119841</v>
      </c>
      <c r="D147" s="193"/>
      <c r="E147" s="193">
        <v>4419.5637867898868</v>
      </c>
      <c r="F147" s="193">
        <v>8523.6815120324845</v>
      </c>
    </row>
    <row r="148" spans="1:7" s="137" customFormat="1" ht="9" customHeight="1">
      <c r="A148" s="194" t="s">
        <v>77</v>
      </c>
      <c r="B148" s="195">
        <v>1601364</v>
      </c>
      <c r="C148" s="195">
        <v>611239</v>
      </c>
      <c r="D148" s="195"/>
      <c r="E148" s="195">
        <v>5178.4418999907557</v>
      </c>
      <c r="F148" s="195">
        <v>10534.419106870415</v>
      </c>
    </row>
    <row r="149" spans="1:7" s="137" customFormat="1" ht="9" customHeight="1">
      <c r="A149" s="192" t="s">
        <v>78</v>
      </c>
      <c r="B149" s="193">
        <v>63788</v>
      </c>
      <c r="C149" s="193">
        <v>24557</v>
      </c>
      <c r="D149" s="193"/>
      <c r="E149" s="193">
        <v>4896.7796554429397</v>
      </c>
      <c r="F149" s="193">
        <v>7185.4631773124929</v>
      </c>
    </row>
    <row r="150" spans="1:7" s="137" customFormat="1" ht="9" customHeight="1">
      <c r="A150" s="192" t="s">
        <v>79</v>
      </c>
      <c r="B150" s="193">
        <v>1556413</v>
      </c>
      <c r="C150" s="193">
        <v>840028</v>
      </c>
      <c r="D150" s="193"/>
      <c r="E150" s="193">
        <v>4939.5538066815998</v>
      </c>
      <c r="F150" s="193">
        <v>10341.161880149697</v>
      </c>
    </row>
    <row r="151" spans="1:7" s="137" customFormat="1" ht="9" customHeight="1">
      <c r="A151" s="192" t="s">
        <v>80</v>
      </c>
      <c r="B151" s="196">
        <v>642707</v>
      </c>
      <c r="C151" s="196">
        <v>344777</v>
      </c>
      <c r="D151" s="196"/>
      <c r="E151" s="196">
        <v>4569.0505692752831</v>
      </c>
      <c r="F151" s="196">
        <v>8992.0453602030266</v>
      </c>
    </row>
    <row r="152" spans="1:7" s="137" customFormat="1" ht="9" customHeight="1">
      <c r="A152" s="194" t="s">
        <v>81</v>
      </c>
      <c r="B152" s="195">
        <v>331699</v>
      </c>
      <c r="C152" s="195">
        <v>120597</v>
      </c>
      <c r="D152" s="195"/>
      <c r="E152" s="195">
        <v>5437.3930391564536</v>
      </c>
      <c r="F152" s="195">
        <v>10206.331268152337</v>
      </c>
    </row>
    <row r="153" spans="1:7" s="137" customFormat="1" ht="9" customHeight="1">
      <c r="A153" s="192"/>
      <c r="B153" s="193"/>
      <c r="C153" s="193"/>
      <c r="D153" s="193"/>
      <c r="E153" s="193"/>
      <c r="F153" s="193"/>
    </row>
    <row r="154" spans="1:7" ht="9" customHeight="1">
      <c r="A154" s="191">
        <v>2010</v>
      </c>
      <c r="B154" s="197"/>
      <c r="C154" s="197"/>
      <c r="D154" s="197"/>
      <c r="E154" s="197"/>
      <c r="F154" s="197"/>
    </row>
    <row r="155" spans="1:7" s="137" customFormat="1" ht="9" customHeight="1">
      <c r="A155" s="140" t="s">
        <v>102</v>
      </c>
      <c r="B155" s="178">
        <f>SUM(B157:B188)</f>
        <v>28642209</v>
      </c>
      <c r="C155" s="178">
        <f>SUM(C157:C188)</f>
        <v>14614504</v>
      </c>
      <c r="D155" s="178"/>
      <c r="E155" s="178">
        <v>5435.3666754698088</v>
      </c>
      <c r="F155" s="178">
        <v>11117.991898648304</v>
      </c>
      <c r="G155" s="173"/>
    </row>
    <row r="156" spans="1:7" s="137" customFormat="1" ht="3.95" customHeight="1">
      <c r="A156" s="140"/>
      <c r="B156" s="171"/>
      <c r="C156" s="171"/>
      <c r="D156" s="171"/>
      <c r="E156" s="171"/>
      <c r="F156" s="171"/>
    </row>
    <row r="157" spans="1:7" s="137" customFormat="1" ht="9" customHeight="1">
      <c r="A157" s="192" t="s">
        <v>50</v>
      </c>
      <c r="B157" s="193">
        <v>366753</v>
      </c>
      <c r="C157" s="193">
        <v>180114</v>
      </c>
      <c r="D157" s="193"/>
      <c r="E157" s="193">
        <v>5334.9048294596678</v>
      </c>
      <c r="F157" s="193">
        <v>11146.163081402008</v>
      </c>
    </row>
    <row r="158" spans="1:7" s="137" customFormat="1" ht="9" customHeight="1">
      <c r="A158" s="192" t="s">
        <v>51</v>
      </c>
      <c r="B158" s="193">
        <v>776576</v>
      </c>
      <c r="C158" s="193">
        <v>356109</v>
      </c>
      <c r="D158" s="193"/>
      <c r="E158" s="193">
        <v>5594.3312433380524</v>
      </c>
      <c r="F158" s="193">
        <v>11801.802668449118</v>
      </c>
    </row>
    <row r="159" spans="1:7" s="137" customFormat="1" ht="9" customHeight="1">
      <c r="A159" s="192" t="s">
        <v>52</v>
      </c>
      <c r="B159" s="193">
        <v>172927</v>
      </c>
      <c r="C159" s="193">
        <v>71705</v>
      </c>
      <c r="D159" s="193"/>
      <c r="E159" s="193">
        <v>5206.9333997979493</v>
      </c>
      <c r="F159" s="193">
        <v>9923.842085019498</v>
      </c>
    </row>
    <row r="160" spans="1:7" s="137" customFormat="1" ht="9" customHeight="1">
      <c r="A160" s="194" t="s">
        <v>53</v>
      </c>
      <c r="B160" s="195">
        <v>294929</v>
      </c>
      <c r="C160" s="195">
        <v>326672</v>
      </c>
      <c r="D160" s="195"/>
      <c r="E160" s="195">
        <v>5248.4572508967403</v>
      </c>
      <c r="F160" s="195">
        <v>10886.667289387175</v>
      </c>
    </row>
    <row r="161" spans="1:6" s="137" customFormat="1" ht="9" customHeight="1">
      <c r="A161" s="192" t="s">
        <v>54</v>
      </c>
      <c r="B161" s="193">
        <v>994647</v>
      </c>
      <c r="C161" s="193">
        <v>374112</v>
      </c>
      <c r="D161" s="193"/>
      <c r="E161" s="193">
        <v>5225.1998003513909</v>
      </c>
      <c r="F161" s="193">
        <v>10716.250138884436</v>
      </c>
    </row>
    <row r="162" spans="1:6" s="137" customFormat="1" ht="9" customHeight="1">
      <c r="A162" s="192" t="s">
        <v>55</v>
      </c>
      <c r="B162" s="193">
        <v>278850</v>
      </c>
      <c r="C162" s="193">
        <v>144043</v>
      </c>
      <c r="D162" s="193"/>
      <c r="E162" s="193">
        <v>5530.9493457917233</v>
      </c>
      <c r="F162" s="193">
        <v>10659.45299609724</v>
      </c>
    </row>
    <row r="163" spans="1:6" s="137" customFormat="1" ht="9" customHeight="1">
      <c r="A163" s="192" t="s">
        <v>56</v>
      </c>
      <c r="B163" s="193">
        <v>646815</v>
      </c>
      <c r="C163" s="193">
        <v>285582</v>
      </c>
      <c r="D163" s="193"/>
      <c r="E163" s="193">
        <v>5421.1429617559779</v>
      </c>
      <c r="F163" s="193">
        <v>9097.0142816988482</v>
      </c>
    </row>
    <row r="164" spans="1:6" s="137" customFormat="1" ht="9" customHeight="1">
      <c r="A164" s="194" t="s">
        <v>57</v>
      </c>
      <c r="B164" s="195">
        <v>673628</v>
      </c>
      <c r="C164" s="195">
        <v>384192</v>
      </c>
      <c r="D164" s="195"/>
      <c r="E164" s="195">
        <v>5302.9111159590948</v>
      </c>
      <c r="F164" s="195">
        <v>11133.155736959512</v>
      </c>
    </row>
    <row r="165" spans="1:6" s="137" customFormat="1" ht="9" customHeight="1">
      <c r="A165" s="192" t="s">
        <v>58</v>
      </c>
      <c r="B165" s="193">
        <v>4893796</v>
      </c>
      <c r="C165" s="193">
        <v>2820334</v>
      </c>
      <c r="D165" s="193"/>
      <c r="E165" s="193">
        <v>5625.0516810625004</v>
      </c>
      <c r="F165" s="193">
        <v>11994.257742533409</v>
      </c>
    </row>
    <row r="166" spans="1:6" s="137" customFormat="1" ht="9" customHeight="1">
      <c r="A166" s="192" t="s">
        <v>59</v>
      </c>
      <c r="B166" s="193">
        <v>503511</v>
      </c>
      <c r="C166" s="193">
        <v>160050</v>
      </c>
      <c r="D166" s="193"/>
      <c r="E166" s="193">
        <v>5159.9383904371452</v>
      </c>
      <c r="F166" s="193">
        <v>10794.241270630013</v>
      </c>
    </row>
    <row r="167" spans="1:6" s="137" customFormat="1" ht="9" customHeight="1">
      <c r="A167" s="192" t="s">
        <v>60</v>
      </c>
      <c r="B167" s="193">
        <v>1193293</v>
      </c>
      <c r="C167" s="193">
        <v>439489</v>
      </c>
      <c r="D167" s="193"/>
      <c r="E167" s="193">
        <v>5272.6379374791704</v>
      </c>
      <c r="F167" s="193">
        <v>10220.873332449768</v>
      </c>
    </row>
    <row r="168" spans="1:6" s="137" customFormat="1" ht="9" customHeight="1">
      <c r="A168" s="194" t="s">
        <v>61</v>
      </c>
      <c r="B168" s="195">
        <v>469560</v>
      </c>
      <c r="C168" s="195">
        <v>300178</v>
      </c>
      <c r="D168" s="195"/>
      <c r="E168" s="195">
        <v>5262.8658135516353</v>
      </c>
      <c r="F168" s="195">
        <v>10941.671928814232</v>
      </c>
    </row>
    <row r="169" spans="1:6" s="137" customFormat="1" ht="9" customHeight="1">
      <c r="A169" s="192" t="s">
        <v>62</v>
      </c>
      <c r="B169" s="193">
        <v>329343</v>
      </c>
      <c r="C169" s="193">
        <v>171343</v>
      </c>
      <c r="D169" s="193"/>
      <c r="E169" s="193">
        <v>5232.5195958631894</v>
      </c>
      <c r="F169" s="193">
        <v>9396.7001948358957</v>
      </c>
    </row>
    <row r="170" spans="1:6" s="137" customFormat="1" ht="9" customHeight="1">
      <c r="A170" s="192" t="s">
        <v>63</v>
      </c>
      <c r="B170" s="193">
        <v>2642109</v>
      </c>
      <c r="C170" s="193">
        <v>1099329</v>
      </c>
      <c r="D170" s="193"/>
      <c r="E170" s="193">
        <v>5611.4619316098278</v>
      </c>
      <c r="F170" s="193">
        <v>10650.283694425334</v>
      </c>
    </row>
    <row r="171" spans="1:6" s="137" customFormat="1" ht="9" customHeight="1">
      <c r="A171" s="192" t="s">
        <v>64</v>
      </c>
      <c r="B171" s="193">
        <v>1199257</v>
      </c>
      <c r="C171" s="193">
        <v>1086413</v>
      </c>
      <c r="D171" s="193"/>
      <c r="E171" s="193">
        <v>5677.4527144237518</v>
      </c>
      <c r="F171" s="193">
        <v>12279.776277615449</v>
      </c>
    </row>
    <row r="172" spans="1:6" s="137" customFormat="1" ht="9" customHeight="1">
      <c r="A172" s="194" t="s">
        <v>65</v>
      </c>
      <c r="B172" s="195">
        <v>491730</v>
      </c>
      <c r="C172" s="195">
        <v>234698</v>
      </c>
      <c r="D172" s="195"/>
      <c r="E172" s="195">
        <v>5117.0524658312543</v>
      </c>
      <c r="F172" s="195">
        <v>9685.1893365788619</v>
      </c>
    </row>
    <row r="173" spans="1:6" s="137" customFormat="1" ht="9" customHeight="1">
      <c r="A173" s="192" t="s">
        <v>66</v>
      </c>
      <c r="B173" s="193">
        <v>214299</v>
      </c>
      <c r="C173" s="193">
        <v>130540</v>
      </c>
      <c r="D173" s="193"/>
      <c r="E173" s="193">
        <v>5361.5301310458544</v>
      </c>
      <c r="F173" s="193">
        <v>10269.12652812791</v>
      </c>
    </row>
    <row r="174" spans="1:6" s="137" customFormat="1" ht="9" customHeight="1">
      <c r="A174" s="192" t="s">
        <v>67</v>
      </c>
      <c r="B174" s="193">
        <v>269399</v>
      </c>
      <c r="C174" s="193">
        <v>106729</v>
      </c>
      <c r="D174" s="193"/>
      <c r="E174" s="193">
        <v>5393.0129299783184</v>
      </c>
      <c r="F174" s="193">
        <v>10909.722991048928</v>
      </c>
    </row>
    <row r="175" spans="1:6" s="137" customFormat="1" ht="9" customHeight="1">
      <c r="A175" s="192" t="s">
        <v>68</v>
      </c>
      <c r="B175" s="193">
        <v>2544384</v>
      </c>
      <c r="C175" s="193">
        <v>1102809</v>
      </c>
      <c r="D175" s="193"/>
      <c r="E175" s="193">
        <v>5569.6959359901766</v>
      </c>
      <c r="F175" s="193">
        <v>11023.650869569901</v>
      </c>
    </row>
    <row r="176" spans="1:6" s="137" customFormat="1" ht="9" customHeight="1">
      <c r="A176" s="194" t="s">
        <v>69</v>
      </c>
      <c r="B176" s="195">
        <v>323423</v>
      </c>
      <c r="C176" s="195">
        <v>188619</v>
      </c>
      <c r="D176" s="195"/>
      <c r="E176" s="195">
        <v>5589.0109313095845</v>
      </c>
      <c r="F176" s="195">
        <v>9945.5182419616121</v>
      </c>
    </row>
    <row r="177" spans="1:8" s="137" customFormat="1" ht="9" customHeight="1">
      <c r="A177" s="192" t="s">
        <v>70</v>
      </c>
      <c r="B177" s="193">
        <v>439378</v>
      </c>
      <c r="C177" s="193">
        <v>245772</v>
      </c>
      <c r="D177" s="193"/>
      <c r="E177" s="193">
        <v>4734.7193261669609</v>
      </c>
      <c r="F177" s="193">
        <v>9876.5359831833284</v>
      </c>
    </row>
    <row r="178" spans="1:8" s="137" customFormat="1" ht="9" customHeight="1">
      <c r="A178" s="192" t="s">
        <v>71</v>
      </c>
      <c r="B178" s="193">
        <v>742604</v>
      </c>
      <c r="C178" s="193">
        <v>306987</v>
      </c>
      <c r="D178" s="193"/>
      <c r="E178" s="193">
        <v>5593.7532791266385</v>
      </c>
      <c r="F178" s="193">
        <v>12368.679187972577</v>
      </c>
    </row>
    <row r="179" spans="1:8" s="137" customFormat="1" ht="9" customHeight="1">
      <c r="A179" s="192" t="s">
        <v>72</v>
      </c>
      <c r="B179" s="193">
        <v>391460</v>
      </c>
      <c r="C179" s="193">
        <v>223303</v>
      </c>
      <c r="D179" s="193"/>
      <c r="E179" s="193">
        <v>5417.2608620824321</v>
      </c>
      <c r="F179" s="193">
        <v>10827.44022470137</v>
      </c>
    </row>
    <row r="180" spans="1:8" s="137" customFormat="1" ht="9" customHeight="1">
      <c r="A180" s="194" t="s">
        <v>73</v>
      </c>
      <c r="B180" s="195">
        <v>366081</v>
      </c>
      <c r="C180" s="195">
        <v>204920</v>
      </c>
      <c r="D180" s="195"/>
      <c r="E180" s="195">
        <v>4918.5753961274977</v>
      </c>
      <c r="F180" s="195">
        <v>10139.205112105603</v>
      </c>
    </row>
    <row r="181" spans="1:8" s="137" customFormat="1" ht="9" customHeight="1">
      <c r="A181" s="192" t="s">
        <v>74</v>
      </c>
      <c r="B181" s="193">
        <v>1913218</v>
      </c>
      <c r="C181" s="193">
        <v>1025548</v>
      </c>
      <c r="D181" s="193"/>
      <c r="E181" s="193">
        <v>5537.5721261629342</v>
      </c>
      <c r="F181" s="193">
        <v>12196.133637310444</v>
      </c>
    </row>
    <row r="182" spans="1:8" s="137" customFormat="1" ht="9" customHeight="1">
      <c r="A182" s="192" t="s">
        <v>75</v>
      </c>
      <c r="B182" s="193">
        <v>966886</v>
      </c>
      <c r="C182" s="193">
        <v>499825</v>
      </c>
      <c r="D182" s="193"/>
      <c r="E182" s="193">
        <v>5117.6891856912252</v>
      </c>
      <c r="F182" s="193">
        <v>11594.536953165347</v>
      </c>
    </row>
    <row r="183" spans="1:8" s="137" customFormat="1" ht="9" customHeight="1">
      <c r="A183" s="192" t="s">
        <v>76</v>
      </c>
      <c r="B183" s="193">
        <v>230592</v>
      </c>
      <c r="C183" s="193">
        <v>141232</v>
      </c>
      <c r="D183" s="193"/>
      <c r="E183" s="193">
        <v>4692.6975793220272</v>
      </c>
      <c r="F183" s="193">
        <v>9001.8648862923128</v>
      </c>
    </row>
    <row r="184" spans="1:8" s="137" customFormat="1" ht="9" customHeight="1">
      <c r="A184" s="194" t="s">
        <v>77</v>
      </c>
      <c r="B184" s="195">
        <v>1460286</v>
      </c>
      <c r="C184" s="195">
        <v>569711</v>
      </c>
      <c r="D184" s="195"/>
      <c r="E184" s="195">
        <v>5356.1442062653678</v>
      </c>
      <c r="F184" s="195">
        <v>10795.717704320339</v>
      </c>
    </row>
    <row r="185" spans="1:8" s="137" customFormat="1" ht="9" customHeight="1">
      <c r="A185" s="192" t="s">
        <v>78</v>
      </c>
      <c r="B185" s="193">
        <v>79074</v>
      </c>
      <c r="C185" s="193">
        <v>30010</v>
      </c>
      <c r="D185" s="193"/>
      <c r="E185" s="193">
        <v>5218.0119555955953</v>
      </c>
      <c r="F185" s="193">
        <v>7685.6409331618697</v>
      </c>
    </row>
    <row r="186" spans="1:8" s="137" customFormat="1" ht="9" customHeight="1">
      <c r="A186" s="192" t="s">
        <v>79</v>
      </c>
      <c r="B186" s="193">
        <v>1602173</v>
      </c>
      <c r="C186" s="193">
        <v>852139</v>
      </c>
      <c r="D186" s="193"/>
      <c r="E186" s="193">
        <v>5122.1942878860746</v>
      </c>
      <c r="F186" s="193">
        <v>10751.379866145689</v>
      </c>
    </row>
    <row r="187" spans="1:8" s="137" customFormat="1" ht="9" customHeight="1">
      <c r="A187" s="192" t="s">
        <v>80</v>
      </c>
      <c r="B187" s="196">
        <v>771103</v>
      </c>
      <c r="C187" s="196">
        <v>406917</v>
      </c>
      <c r="D187" s="196"/>
      <c r="E187" s="196">
        <v>4866.9808050329621</v>
      </c>
      <c r="F187" s="196">
        <v>9616.9028165370182</v>
      </c>
    </row>
    <row r="188" spans="1:8" s="137" customFormat="1" ht="9" customHeight="1">
      <c r="A188" s="194" t="s">
        <v>81</v>
      </c>
      <c r="B188" s="195">
        <v>400125</v>
      </c>
      <c r="C188" s="195">
        <v>145080</v>
      </c>
      <c r="D188" s="195"/>
      <c r="E188" s="195">
        <v>5695.8836438181206</v>
      </c>
      <c r="F188" s="195">
        <v>10918.054342261108</v>
      </c>
    </row>
    <row r="189" spans="1:8" s="86" customFormat="1" ht="9" customHeight="1">
      <c r="A189" s="88"/>
      <c r="B189" s="198"/>
      <c r="C189" s="198"/>
      <c r="D189" s="198"/>
      <c r="E189" s="198"/>
      <c r="F189" s="199"/>
      <c r="G189" s="198"/>
      <c r="H189" s="198"/>
    </row>
    <row r="190" spans="1:8" s="86" customFormat="1" ht="9" customHeight="1">
      <c r="A190" s="191">
        <v>2011</v>
      </c>
      <c r="B190" s="188"/>
      <c r="C190" s="188"/>
      <c r="D190" s="188"/>
      <c r="E190" s="188"/>
      <c r="F190" s="188"/>
      <c r="G190" s="188"/>
      <c r="H190" s="198"/>
    </row>
    <row r="191" spans="1:8" s="86" customFormat="1" ht="9" customHeight="1">
      <c r="A191" s="140" t="s">
        <v>102</v>
      </c>
      <c r="B191" s="178">
        <f>SUM(B193:B224)</f>
        <v>30673945</v>
      </c>
      <c r="C191" s="178">
        <f>SUM(C193:C224)</f>
        <v>15579645</v>
      </c>
      <c r="D191" s="178"/>
      <c r="E191" s="178">
        <v>5672.3308334188905</v>
      </c>
      <c r="F191" s="178">
        <v>11599.456226345406</v>
      </c>
      <c r="G191" s="173"/>
      <c r="H191" s="198"/>
    </row>
    <row r="192" spans="1:8" s="86" customFormat="1" ht="3.95" customHeight="1">
      <c r="A192" s="140"/>
      <c r="B192" s="171"/>
      <c r="C192" s="171"/>
      <c r="D192" s="171"/>
      <c r="E192" s="171"/>
      <c r="F192" s="171"/>
      <c r="G192" s="137"/>
      <c r="H192" s="198"/>
    </row>
    <row r="193" spans="1:8" s="86" customFormat="1" ht="9" customHeight="1">
      <c r="A193" s="192" t="s">
        <v>50</v>
      </c>
      <c r="B193" s="193">
        <v>435609</v>
      </c>
      <c r="C193" s="193">
        <v>203197</v>
      </c>
      <c r="D193" s="193"/>
      <c r="E193" s="193">
        <v>5621.5282538271895</v>
      </c>
      <c r="F193" s="193">
        <v>11561.902002260846</v>
      </c>
      <c r="G193" s="137"/>
      <c r="H193" s="198"/>
    </row>
    <row r="194" spans="1:8" s="86" customFormat="1" ht="9" customHeight="1">
      <c r="A194" s="192" t="s">
        <v>51</v>
      </c>
      <c r="B194" s="193">
        <v>745490</v>
      </c>
      <c r="C194" s="193">
        <v>349715</v>
      </c>
      <c r="D194" s="193"/>
      <c r="E194" s="193">
        <v>5735.1889858136155</v>
      </c>
      <c r="F194" s="193">
        <v>12043.45684387348</v>
      </c>
      <c r="G194" s="137"/>
      <c r="H194" s="198"/>
    </row>
    <row r="195" spans="1:8" s="86" customFormat="1" ht="9" customHeight="1">
      <c r="A195" s="192" t="s">
        <v>52</v>
      </c>
      <c r="B195" s="193">
        <v>119326</v>
      </c>
      <c r="C195" s="193">
        <v>57537</v>
      </c>
      <c r="D195" s="193"/>
      <c r="E195" s="193">
        <v>5295.2492983863758</v>
      </c>
      <c r="F195" s="193">
        <v>9872.1212389238462</v>
      </c>
      <c r="G195" s="137"/>
      <c r="H195" s="198"/>
    </row>
    <row r="196" spans="1:8" s="86" customFormat="1" ht="9" customHeight="1">
      <c r="A196" s="194" t="s">
        <v>53</v>
      </c>
      <c r="B196" s="195">
        <v>300747</v>
      </c>
      <c r="C196" s="195">
        <v>293244</v>
      </c>
      <c r="D196" s="195"/>
      <c r="E196" s="195">
        <v>5408.0321505774709</v>
      </c>
      <c r="F196" s="195">
        <v>11169.79097735795</v>
      </c>
      <c r="G196" s="137"/>
      <c r="H196" s="198"/>
    </row>
    <row r="197" spans="1:8" s="86" customFormat="1" ht="9" customHeight="1">
      <c r="A197" s="192" t="s">
        <v>54</v>
      </c>
      <c r="B197" s="193">
        <v>1136422</v>
      </c>
      <c r="C197" s="193">
        <v>433781</v>
      </c>
      <c r="D197" s="193"/>
      <c r="E197" s="193">
        <v>5574.7588965288842</v>
      </c>
      <c r="F197" s="193">
        <v>11332.315110610514</v>
      </c>
      <c r="G197" s="137"/>
      <c r="H197" s="198"/>
    </row>
    <row r="198" spans="1:8" s="86" customFormat="1" ht="9" customHeight="1">
      <c r="A198" s="192" t="s">
        <v>55</v>
      </c>
      <c r="B198" s="193">
        <v>315115</v>
      </c>
      <c r="C198" s="193">
        <v>152295</v>
      </c>
      <c r="D198" s="193"/>
      <c r="E198" s="193">
        <v>5743.3249890869229</v>
      </c>
      <c r="F198" s="193">
        <v>11022.847437625742</v>
      </c>
      <c r="G198" s="137"/>
      <c r="H198" s="198"/>
    </row>
    <row r="199" spans="1:8" s="86" customFormat="1" ht="9" customHeight="1">
      <c r="A199" s="192" t="s">
        <v>56</v>
      </c>
      <c r="B199" s="193">
        <v>716770</v>
      </c>
      <c r="C199" s="193">
        <v>322582</v>
      </c>
      <c r="D199" s="193"/>
      <c r="E199" s="193">
        <v>5712.2159391188097</v>
      </c>
      <c r="F199" s="193">
        <v>9538.702554081081</v>
      </c>
      <c r="G199" s="137"/>
      <c r="H199" s="198"/>
    </row>
    <row r="200" spans="1:8" s="86" customFormat="1" ht="9" customHeight="1">
      <c r="A200" s="194" t="s">
        <v>57</v>
      </c>
      <c r="B200" s="195">
        <v>707387</v>
      </c>
      <c r="C200" s="195">
        <v>412107</v>
      </c>
      <c r="D200" s="195"/>
      <c r="E200" s="195">
        <v>5478.0905060316045</v>
      </c>
      <c r="F200" s="195">
        <v>11610.488491733608</v>
      </c>
      <c r="G200" s="137"/>
      <c r="H200" s="198"/>
    </row>
    <row r="201" spans="1:8" s="86" customFormat="1" ht="9" customHeight="1">
      <c r="A201" s="192" t="s">
        <v>58</v>
      </c>
      <c r="B201" s="193">
        <v>5668825</v>
      </c>
      <c r="C201" s="193">
        <v>3145739</v>
      </c>
      <c r="D201" s="193"/>
      <c r="E201" s="193">
        <v>6079.6575285958525</v>
      </c>
      <c r="F201" s="193">
        <v>12742.69711225971</v>
      </c>
      <c r="G201" s="137"/>
      <c r="H201" s="198"/>
    </row>
    <row r="202" spans="1:8" s="86" customFormat="1" ht="9" customHeight="1">
      <c r="A202" s="192" t="s">
        <v>59</v>
      </c>
      <c r="B202" s="193">
        <v>664324</v>
      </c>
      <c r="C202" s="193">
        <v>210776</v>
      </c>
      <c r="D202" s="193"/>
      <c r="E202" s="193">
        <v>5562.7249961303605</v>
      </c>
      <c r="F202" s="193">
        <v>11881.705948081095</v>
      </c>
      <c r="G202" s="137"/>
      <c r="H202" s="198"/>
    </row>
    <row r="203" spans="1:8" s="86" customFormat="1" ht="9" customHeight="1">
      <c r="A203" s="192" t="s">
        <v>60</v>
      </c>
      <c r="B203" s="193">
        <v>1473269</v>
      </c>
      <c r="C203" s="193">
        <v>539217</v>
      </c>
      <c r="D203" s="193"/>
      <c r="E203" s="193">
        <v>5578.0496213322003</v>
      </c>
      <c r="F203" s="193">
        <v>10844.726909035258</v>
      </c>
      <c r="G203" s="137"/>
      <c r="H203" s="198"/>
    </row>
    <row r="204" spans="1:8" s="86" customFormat="1" ht="9" customHeight="1">
      <c r="A204" s="194" t="s">
        <v>61</v>
      </c>
      <c r="B204" s="195">
        <v>388688</v>
      </c>
      <c r="C204" s="195">
        <v>266885</v>
      </c>
      <c r="D204" s="195"/>
      <c r="E204" s="195">
        <v>5321.0772907491219</v>
      </c>
      <c r="F204" s="195">
        <v>11193.234457389495</v>
      </c>
      <c r="G204" s="137"/>
      <c r="H204" s="198"/>
    </row>
    <row r="205" spans="1:8" s="86" customFormat="1" ht="9" customHeight="1">
      <c r="A205" s="192" t="s">
        <v>62</v>
      </c>
      <c r="B205" s="193">
        <v>337520</v>
      </c>
      <c r="C205" s="193">
        <v>179086</v>
      </c>
      <c r="D205" s="193"/>
      <c r="E205" s="193">
        <v>5259.8635147557106</v>
      </c>
      <c r="F205" s="193">
        <v>9582.2971058095191</v>
      </c>
      <c r="G205" s="137"/>
      <c r="H205" s="198"/>
    </row>
    <row r="206" spans="1:8" s="86" customFormat="1" ht="9" customHeight="1">
      <c r="A206" s="192" t="s">
        <v>63</v>
      </c>
      <c r="B206" s="193">
        <v>2800595</v>
      </c>
      <c r="C206" s="193">
        <v>1158493</v>
      </c>
      <c r="D206" s="193"/>
      <c r="E206" s="193">
        <v>5859.2152563513009</v>
      </c>
      <c r="F206" s="193">
        <v>11211.782459105727</v>
      </c>
      <c r="G206" s="137"/>
      <c r="H206" s="198"/>
    </row>
    <row r="207" spans="1:8" s="86" customFormat="1" ht="9" customHeight="1">
      <c r="A207" s="192" t="s">
        <v>64</v>
      </c>
      <c r="B207" s="193">
        <v>1451161</v>
      </c>
      <c r="C207" s="193">
        <v>1273435</v>
      </c>
      <c r="D207" s="193"/>
      <c r="E207" s="193">
        <v>6063.1927687397265</v>
      </c>
      <c r="F207" s="193">
        <v>13160.413093761019</v>
      </c>
      <c r="G207" s="137"/>
      <c r="H207" s="198"/>
    </row>
    <row r="208" spans="1:8" s="86" customFormat="1" ht="9" customHeight="1">
      <c r="A208" s="194" t="s">
        <v>65</v>
      </c>
      <c r="B208" s="195">
        <v>590532</v>
      </c>
      <c r="C208" s="195">
        <v>270997</v>
      </c>
      <c r="D208" s="195"/>
      <c r="E208" s="195">
        <v>5417.6163092149509</v>
      </c>
      <c r="F208" s="195">
        <v>10224.196338679329</v>
      </c>
      <c r="G208" s="137"/>
      <c r="H208" s="198"/>
    </row>
    <row r="209" spans="1:8" s="86" customFormat="1" ht="9" customHeight="1">
      <c r="A209" s="192" t="s">
        <v>66</v>
      </c>
      <c r="B209" s="193">
        <v>253169</v>
      </c>
      <c r="C209" s="193">
        <v>154159</v>
      </c>
      <c r="D209" s="193"/>
      <c r="E209" s="193">
        <v>5660.3398176925812</v>
      </c>
      <c r="F209" s="193">
        <v>10722.634915628218</v>
      </c>
      <c r="G209" s="137"/>
      <c r="H209" s="198"/>
    </row>
    <row r="210" spans="1:8" s="86" customFormat="1" ht="9" customHeight="1">
      <c r="A210" s="192" t="s">
        <v>67</v>
      </c>
      <c r="B210" s="193">
        <v>306027</v>
      </c>
      <c r="C210" s="193">
        <v>114716</v>
      </c>
      <c r="D210" s="193"/>
      <c r="E210" s="193">
        <v>5640.8706043882767</v>
      </c>
      <c r="F210" s="193">
        <v>11517.591941698922</v>
      </c>
      <c r="G210" s="137"/>
      <c r="H210" s="198"/>
    </row>
    <row r="211" spans="1:8" s="86" customFormat="1" ht="9" customHeight="1">
      <c r="A211" s="192" t="s">
        <v>68</v>
      </c>
      <c r="B211" s="193">
        <v>2533641</v>
      </c>
      <c r="C211" s="193">
        <v>1094650</v>
      </c>
      <c r="D211" s="193"/>
      <c r="E211" s="193">
        <v>5691.7475609702806</v>
      </c>
      <c r="F211" s="193">
        <v>11334.555080934222</v>
      </c>
      <c r="G211" s="137"/>
      <c r="H211" s="198"/>
    </row>
    <row r="212" spans="1:8" s="86" customFormat="1" ht="9" customHeight="1">
      <c r="A212" s="194" t="s">
        <v>69</v>
      </c>
      <c r="B212" s="195">
        <v>216578</v>
      </c>
      <c r="C212" s="195">
        <v>148991</v>
      </c>
      <c r="D212" s="195"/>
      <c r="E212" s="195">
        <v>5544.9668552456033</v>
      </c>
      <c r="F212" s="195">
        <v>9662.290445880566</v>
      </c>
      <c r="G212" s="137"/>
      <c r="H212" s="198"/>
    </row>
    <row r="213" spans="1:8" s="86" customFormat="1" ht="9" customHeight="1">
      <c r="A213" s="192" t="s">
        <v>70</v>
      </c>
      <c r="B213" s="193">
        <v>387254</v>
      </c>
      <c r="C213" s="193">
        <v>226333</v>
      </c>
      <c r="D213" s="193"/>
      <c r="E213" s="193">
        <v>4663.2585255072063</v>
      </c>
      <c r="F213" s="193">
        <v>9676.7483134850063</v>
      </c>
      <c r="G213" s="137"/>
      <c r="H213" s="198"/>
    </row>
    <row r="214" spans="1:8" s="86" customFormat="1" ht="9" customHeight="1">
      <c r="A214" s="192" t="s">
        <v>71</v>
      </c>
      <c r="B214" s="193">
        <v>964122</v>
      </c>
      <c r="C214" s="193">
        <v>390957</v>
      </c>
      <c r="D214" s="193"/>
      <c r="E214" s="193">
        <v>6030.0266778546111</v>
      </c>
      <c r="F214" s="193">
        <v>13389.023016065565</v>
      </c>
      <c r="G214" s="137"/>
      <c r="H214" s="198"/>
    </row>
    <row r="215" spans="1:8" s="86" customFormat="1" ht="9" customHeight="1">
      <c r="A215" s="192" t="s">
        <v>72</v>
      </c>
      <c r="B215" s="193">
        <v>387195</v>
      </c>
      <c r="C215" s="193">
        <v>213263</v>
      </c>
      <c r="D215" s="193"/>
      <c r="E215" s="193">
        <v>5435.9708839268014</v>
      </c>
      <c r="F215" s="193">
        <v>11064.654994022681</v>
      </c>
      <c r="G215" s="137"/>
      <c r="H215" s="198"/>
    </row>
    <row r="216" spans="1:8" s="86" customFormat="1" ht="9" customHeight="1">
      <c r="A216" s="194" t="s">
        <v>73</v>
      </c>
      <c r="B216" s="195">
        <v>436083</v>
      </c>
      <c r="C216" s="195">
        <v>247993</v>
      </c>
      <c r="D216" s="195"/>
      <c r="E216" s="195">
        <v>5236.3374529267712</v>
      </c>
      <c r="F216" s="195">
        <v>10861.410816710639</v>
      </c>
      <c r="G216" s="137"/>
      <c r="H216" s="198"/>
    </row>
    <row r="217" spans="1:8" s="86" customFormat="1" ht="9" customHeight="1">
      <c r="A217" s="192" t="s">
        <v>74</v>
      </c>
      <c r="B217" s="193">
        <v>1351227</v>
      </c>
      <c r="C217" s="193">
        <v>831534</v>
      </c>
      <c r="D217" s="193"/>
      <c r="E217" s="193">
        <v>5393.025038851406</v>
      </c>
      <c r="F217" s="193">
        <v>12191.048962632362</v>
      </c>
      <c r="G217" s="137"/>
      <c r="H217" s="198"/>
    </row>
    <row r="218" spans="1:8" s="86" customFormat="1" ht="9" customHeight="1">
      <c r="A218" s="192" t="s">
        <v>75</v>
      </c>
      <c r="B218" s="193">
        <v>1038394</v>
      </c>
      <c r="C218" s="193">
        <v>553440</v>
      </c>
      <c r="D218" s="193"/>
      <c r="E218" s="193">
        <v>5365.1272099943608</v>
      </c>
      <c r="F218" s="193">
        <v>12025.940080848281</v>
      </c>
      <c r="G218" s="137"/>
      <c r="H218" s="198"/>
    </row>
    <row r="219" spans="1:8" s="86" customFormat="1" ht="9" customHeight="1">
      <c r="A219" s="192" t="s">
        <v>76</v>
      </c>
      <c r="B219" s="193">
        <v>319346</v>
      </c>
      <c r="C219" s="193">
        <v>189917</v>
      </c>
      <c r="D219" s="193"/>
      <c r="E219" s="193">
        <v>4990.0333770549651</v>
      </c>
      <c r="F219" s="193">
        <v>9481.1731262574849</v>
      </c>
      <c r="G219" s="137"/>
      <c r="H219" s="198"/>
    </row>
    <row r="220" spans="1:8" s="86" customFormat="1" ht="9" customHeight="1">
      <c r="A220" s="194" t="s">
        <v>77</v>
      </c>
      <c r="B220" s="195">
        <v>1692824</v>
      </c>
      <c r="C220" s="195">
        <v>675901</v>
      </c>
      <c r="D220" s="195"/>
      <c r="E220" s="195">
        <v>5699.6698844923194</v>
      </c>
      <c r="F220" s="195">
        <v>11587.960381306732</v>
      </c>
      <c r="G220" s="137"/>
      <c r="H220" s="198"/>
    </row>
    <row r="221" spans="1:8" s="86" customFormat="1" ht="9" customHeight="1">
      <c r="A221" s="192" t="s">
        <v>78</v>
      </c>
      <c r="B221" s="193">
        <v>102839</v>
      </c>
      <c r="C221" s="193">
        <v>37828</v>
      </c>
      <c r="D221" s="193"/>
      <c r="E221" s="193">
        <v>5629.8608834658526</v>
      </c>
      <c r="F221" s="193">
        <v>8185.6789213483717</v>
      </c>
      <c r="G221" s="137"/>
      <c r="H221" s="198"/>
    </row>
    <row r="222" spans="1:8" s="86" customFormat="1" ht="9" customHeight="1">
      <c r="A222" s="192" t="s">
        <v>79</v>
      </c>
      <c r="B222" s="193">
        <v>1386282</v>
      </c>
      <c r="C222" s="193">
        <v>745800</v>
      </c>
      <c r="D222" s="193"/>
      <c r="E222" s="193">
        <v>5086.5445705229904</v>
      </c>
      <c r="F222" s="193">
        <v>10736.019431448416</v>
      </c>
      <c r="G222" s="137"/>
      <c r="H222" s="198"/>
    </row>
    <row r="223" spans="1:8" s="86" customFormat="1" ht="9" customHeight="1">
      <c r="A223" s="192" t="s">
        <v>80</v>
      </c>
      <c r="B223" s="196">
        <v>973114</v>
      </c>
      <c r="C223" s="196">
        <v>514778</v>
      </c>
      <c r="D223" s="196"/>
      <c r="E223" s="196">
        <v>5148.058851728244</v>
      </c>
      <c r="F223" s="196">
        <v>10339.972055853385</v>
      </c>
      <c r="G223" s="137"/>
      <c r="H223" s="198"/>
    </row>
    <row r="224" spans="1:8" s="86" customFormat="1" ht="9" customHeight="1">
      <c r="A224" s="194" t="s">
        <v>81</v>
      </c>
      <c r="B224" s="195">
        <v>474070</v>
      </c>
      <c r="C224" s="195">
        <v>170299</v>
      </c>
      <c r="D224" s="195"/>
      <c r="E224" s="195">
        <v>6008.0579705645678</v>
      </c>
      <c r="F224" s="195">
        <v>11541.553532287217</v>
      </c>
      <c r="G224" s="137"/>
      <c r="H224" s="198"/>
    </row>
    <row r="225" spans="1:8" s="86" customFormat="1" ht="9" customHeight="1">
      <c r="A225" s="83"/>
      <c r="B225" s="198"/>
      <c r="C225" s="198"/>
      <c r="D225" s="198"/>
      <c r="E225" s="198"/>
      <c r="F225" s="199"/>
      <c r="G225" s="198"/>
      <c r="H225" s="198"/>
    </row>
    <row r="226" spans="1:8" ht="9" customHeight="1">
      <c r="A226" s="169">
        <v>2012</v>
      </c>
      <c r="B226" s="197"/>
      <c r="C226" s="197"/>
      <c r="D226" s="197"/>
      <c r="E226" s="197"/>
      <c r="F226" s="197"/>
    </row>
    <row r="227" spans="1:8" s="137" customFormat="1" ht="9" customHeight="1">
      <c r="A227" s="140" t="s">
        <v>102</v>
      </c>
      <c r="B227" s="178">
        <f>SUM(B229:B260)</f>
        <v>32509362</v>
      </c>
      <c r="C227" s="178">
        <f>SUM(C229:C260)</f>
        <v>16389020</v>
      </c>
      <c r="D227" s="178"/>
      <c r="E227" s="178">
        <v>5953.2282195951366</v>
      </c>
      <c r="F227" s="178">
        <v>11971.05466151684</v>
      </c>
      <c r="G227" s="173"/>
    </row>
    <row r="228" spans="1:8" s="137" customFormat="1" ht="3.95" customHeight="1">
      <c r="A228" s="140"/>
      <c r="B228" s="171"/>
      <c r="C228" s="171"/>
      <c r="D228" s="171"/>
      <c r="E228" s="171"/>
      <c r="F228" s="171"/>
    </row>
    <row r="229" spans="1:8" s="137" customFormat="1" ht="9" customHeight="1">
      <c r="A229" s="192" t="s">
        <v>50</v>
      </c>
      <c r="B229" s="193">
        <v>483876</v>
      </c>
      <c r="C229" s="193">
        <v>221420</v>
      </c>
      <c r="D229" s="193"/>
      <c r="E229" s="193">
        <v>5962.1012127583381</v>
      </c>
      <c r="F229" s="193">
        <v>11653.036740979653</v>
      </c>
    </row>
    <row r="230" spans="1:8" s="137" customFormat="1" ht="9" customHeight="1">
      <c r="A230" s="192" t="s">
        <v>51</v>
      </c>
      <c r="B230" s="193">
        <v>1011235</v>
      </c>
      <c r="C230" s="193">
        <v>475675</v>
      </c>
      <c r="D230" s="193"/>
      <c r="E230" s="193">
        <v>6585.2270714028446</v>
      </c>
      <c r="F230" s="193">
        <v>14869.739751435081</v>
      </c>
    </row>
    <row r="231" spans="1:8" s="137" customFormat="1" ht="9" customHeight="1">
      <c r="A231" s="192" t="s">
        <v>52</v>
      </c>
      <c r="B231" s="193">
        <v>125897</v>
      </c>
      <c r="C231" s="193">
        <v>87040</v>
      </c>
      <c r="D231" s="193"/>
      <c r="E231" s="193">
        <v>5939.3064773735387</v>
      </c>
      <c r="F231" s="193">
        <v>10065.773166609215</v>
      </c>
    </row>
    <row r="232" spans="1:8" s="137" customFormat="1" ht="9" customHeight="1">
      <c r="A232" s="194" t="s">
        <v>53</v>
      </c>
      <c r="B232" s="195">
        <v>478014</v>
      </c>
      <c r="C232" s="195">
        <v>296978</v>
      </c>
      <c r="D232" s="195"/>
      <c r="E232" s="195">
        <v>5810.0261268402801</v>
      </c>
      <c r="F232" s="195">
        <v>10472.909292772172</v>
      </c>
    </row>
    <row r="233" spans="1:8" s="137" customFormat="1" ht="9" customHeight="1">
      <c r="A233" s="192" t="s">
        <v>54</v>
      </c>
      <c r="B233" s="193">
        <v>962520</v>
      </c>
      <c r="C233" s="193">
        <v>385042</v>
      </c>
      <c r="D233" s="193"/>
      <c r="E233" s="193">
        <v>5298.0150976261202</v>
      </c>
      <c r="F233" s="193">
        <v>11080.734882231569</v>
      </c>
    </row>
    <row r="234" spans="1:8" s="137" customFormat="1" ht="9" customHeight="1">
      <c r="A234" s="192" t="s">
        <v>55</v>
      </c>
      <c r="B234" s="193">
        <v>329532</v>
      </c>
      <c r="C234" s="193">
        <v>148684</v>
      </c>
      <c r="D234" s="193"/>
      <c r="E234" s="193">
        <v>5633.7611022269994</v>
      </c>
      <c r="F234" s="193">
        <v>10147.45209372074</v>
      </c>
    </row>
    <row r="235" spans="1:8" s="137" customFormat="1" ht="9" customHeight="1">
      <c r="A235" s="192" t="s">
        <v>56</v>
      </c>
      <c r="B235" s="193">
        <v>800784</v>
      </c>
      <c r="C235" s="193">
        <v>351384</v>
      </c>
      <c r="D235" s="193"/>
      <c r="E235" s="193">
        <v>6167.1489721490225</v>
      </c>
      <c r="F235" s="193">
        <v>9082.2633133933177</v>
      </c>
    </row>
    <row r="236" spans="1:8" s="137" customFormat="1" ht="9" customHeight="1">
      <c r="A236" s="194" t="s">
        <v>57</v>
      </c>
      <c r="B236" s="195">
        <v>711331</v>
      </c>
      <c r="C236" s="195">
        <v>436624</v>
      </c>
      <c r="D236" s="195"/>
      <c r="E236" s="195">
        <v>5710.8765091306923</v>
      </c>
      <c r="F236" s="195">
        <v>11683.551589182222</v>
      </c>
    </row>
    <row r="237" spans="1:8" s="137" customFormat="1" ht="9" customHeight="1">
      <c r="A237" s="192" t="s">
        <v>58</v>
      </c>
      <c r="B237" s="193">
        <v>6669900</v>
      </c>
      <c r="C237" s="193">
        <v>3823690</v>
      </c>
      <c r="D237" s="193"/>
      <c r="E237" s="193">
        <v>6733.5765421047035</v>
      </c>
      <c r="F237" s="193">
        <v>14343.880439744216</v>
      </c>
    </row>
    <row r="238" spans="1:8" s="137" customFormat="1" ht="9" customHeight="1">
      <c r="A238" s="192" t="s">
        <v>59</v>
      </c>
      <c r="B238" s="193">
        <v>483596</v>
      </c>
      <c r="C238" s="193">
        <v>175777</v>
      </c>
      <c r="D238" s="193"/>
      <c r="E238" s="193">
        <v>5126.6606370648487</v>
      </c>
      <c r="F238" s="193">
        <v>11194.968246932485</v>
      </c>
    </row>
    <row r="239" spans="1:8" s="137" customFormat="1" ht="9" customHeight="1">
      <c r="A239" s="192" t="s">
        <v>60</v>
      </c>
      <c r="B239" s="193">
        <v>1692644</v>
      </c>
      <c r="C239" s="193">
        <v>601622</v>
      </c>
      <c r="D239" s="193"/>
      <c r="E239" s="193">
        <v>5905.8786308614726</v>
      </c>
      <c r="F239" s="193">
        <v>10528.438788452177</v>
      </c>
    </row>
    <row r="240" spans="1:8" s="137" customFormat="1" ht="9" customHeight="1">
      <c r="A240" s="194" t="s">
        <v>61</v>
      </c>
      <c r="B240" s="195">
        <v>389256</v>
      </c>
      <c r="C240" s="195">
        <v>269161</v>
      </c>
      <c r="D240" s="195"/>
      <c r="E240" s="195">
        <v>5648.5701093993439</v>
      </c>
      <c r="F240" s="195">
        <v>12012.331186461342</v>
      </c>
    </row>
    <row r="241" spans="1:6" s="137" customFormat="1" ht="9" customHeight="1">
      <c r="A241" s="192" t="s">
        <v>62</v>
      </c>
      <c r="B241" s="193">
        <v>335944</v>
      </c>
      <c r="C241" s="193">
        <v>135352</v>
      </c>
      <c r="D241" s="193"/>
      <c r="E241" s="193">
        <v>5192.9277391746173</v>
      </c>
      <c r="F241" s="193">
        <v>9221.2093288888718</v>
      </c>
    </row>
    <row r="242" spans="1:6" s="137" customFormat="1" ht="9" customHeight="1">
      <c r="A242" s="192" t="s">
        <v>63</v>
      </c>
      <c r="B242" s="193">
        <v>3111712</v>
      </c>
      <c r="C242" s="193">
        <v>1231763</v>
      </c>
      <c r="D242" s="193"/>
      <c r="E242" s="193">
        <v>6310.2284766820603</v>
      </c>
      <c r="F242" s="193">
        <v>12235.097037251244</v>
      </c>
    </row>
    <row r="243" spans="1:6" s="137" customFormat="1" ht="9" customHeight="1">
      <c r="A243" s="192" t="s">
        <v>64</v>
      </c>
      <c r="B243" s="193">
        <v>1331066</v>
      </c>
      <c r="C243" s="193">
        <v>1071569</v>
      </c>
      <c r="D243" s="193"/>
      <c r="E243" s="193">
        <v>6311.3410782437431</v>
      </c>
      <c r="F243" s="193">
        <v>13395.726278336015</v>
      </c>
    </row>
    <row r="244" spans="1:6" s="137" customFormat="1" ht="9" customHeight="1">
      <c r="A244" s="194" t="s">
        <v>65</v>
      </c>
      <c r="B244" s="195">
        <v>510050</v>
      </c>
      <c r="C244" s="195">
        <v>205835</v>
      </c>
      <c r="D244" s="195"/>
      <c r="E244" s="195">
        <v>5252.1190248904804</v>
      </c>
      <c r="F244" s="195">
        <v>9236.648716234231</v>
      </c>
    </row>
    <row r="245" spans="1:6" s="137" customFormat="1" ht="9" customHeight="1">
      <c r="A245" s="192" t="s">
        <v>66</v>
      </c>
      <c r="B245" s="193">
        <v>248858</v>
      </c>
      <c r="C245" s="193">
        <v>146211</v>
      </c>
      <c r="D245" s="193"/>
      <c r="E245" s="193">
        <v>5862.4991945079501</v>
      </c>
      <c r="F245" s="193">
        <v>10558.225795301774</v>
      </c>
    </row>
    <row r="246" spans="1:6" s="137" customFormat="1" ht="9" customHeight="1">
      <c r="A246" s="192" t="s">
        <v>67</v>
      </c>
      <c r="B246" s="193">
        <v>259072</v>
      </c>
      <c r="C246" s="193">
        <v>112538</v>
      </c>
      <c r="D246" s="193"/>
      <c r="E246" s="193">
        <v>5702.1937078897681</v>
      </c>
      <c r="F246" s="193">
        <v>10806.782374997389</v>
      </c>
    </row>
    <row r="247" spans="1:6" s="137" customFormat="1" ht="9" customHeight="1">
      <c r="A247" s="192" t="s">
        <v>68</v>
      </c>
      <c r="B247" s="193">
        <v>2528409</v>
      </c>
      <c r="C247" s="193">
        <v>1105207</v>
      </c>
      <c r="D247" s="193"/>
      <c r="E247" s="193">
        <v>5653.8968835635387</v>
      </c>
      <c r="F247" s="193">
        <v>11606.572765809631</v>
      </c>
    </row>
    <row r="248" spans="1:6" s="137" customFormat="1" ht="9" customHeight="1">
      <c r="A248" s="194" t="s">
        <v>69</v>
      </c>
      <c r="B248" s="195">
        <v>197160</v>
      </c>
      <c r="C248" s="195">
        <v>149380</v>
      </c>
      <c r="D248" s="195"/>
      <c r="E248" s="195">
        <v>5534.3948439039232</v>
      </c>
      <c r="F248" s="195">
        <v>9394.1150243462671</v>
      </c>
    </row>
    <row r="249" spans="1:6" s="137" customFormat="1" ht="9" customHeight="1">
      <c r="A249" s="192" t="s">
        <v>70</v>
      </c>
      <c r="B249" s="193">
        <v>526046</v>
      </c>
      <c r="C249" s="193">
        <v>328925</v>
      </c>
      <c r="D249" s="193"/>
      <c r="E249" s="193">
        <v>5168.7352417269767</v>
      </c>
      <c r="F249" s="193">
        <v>9850.714830750936</v>
      </c>
    </row>
    <row r="250" spans="1:6" s="137" customFormat="1" ht="9" customHeight="1">
      <c r="A250" s="192" t="s">
        <v>71</v>
      </c>
      <c r="B250" s="193">
        <v>884892</v>
      </c>
      <c r="C250" s="193">
        <v>402863</v>
      </c>
      <c r="D250" s="193"/>
      <c r="E250" s="193">
        <v>6226.8276666191987</v>
      </c>
      <c r="F250" s="193">
        <v>13941.078884913033</v>
      </c>
    </row>
    <row r="251" spans="1:6" s="137" customFormat="1" ht="9" customHeight="1">
      <c r="A251" s="192" t="s">
        <v>72</v>
      </c>
      <c r="B251" s="193">
        <v>357078</v>
      </c>
      <c r="C251" s="193">
        <v>204054</v>
      </c>
      <c r="D251" s="193"/>
      <c r="E251" s="193">
        <v>5248.2837509406027</v>
      </c>
      <c r="F251" s="193">
        <v>9917.1450044619014</v>
      </c>
    </row>
    <row r="252" spans="1:6" s="137" customFormat="1" ht="9" customHeight="1">
      <c r="A252" s="194" t="s">
        <v>73</v>
      </c>
      <c r="B252" s="195">
        <v>431706</v>
      </c>
      <c r="C252" s="195">
        <v>236082</v>
      </c>
      <c r="D252" s="195"/>
      <c r="E252" s="195">
        <v>5355.2165387055384</v>
      </c>
      <c r="F252" s="195">
        <v>9034.131550554639</v>
      </c>
    </row>
    <row r="253" spans="1:6" s="137" customFormat="1" ht="9" customHeight="1">
      <c r="A253" s="192" t="s">
        <v>74</v>
      </c>
      <c r="B253" s="193">
        <v>1121536</v>
      </c>
      <c r="C253" s="193">
        <v>744327</v>
      </c>
      <c r="D253" s="193"/>
      <c r="E253" s="193">
        <v>5481.6753218577178</v>
      </c>
      <c r="F253" s="193">
        <v>12074.246766242499</v>
      </c>
    </row>
    <row r="254" spans="1:6" s="137" customFormat="1" ht="9" customHeight="1">
      <c r="A254" s="192" t="s">
        <v>75</v>
      </c>
      <c r="B254" s="193">
        <v>1315571</v>
      </c>
      <c r="C254" s="193">
        <v>634001</v>
      </c>
      <c r="D254" s="193"/>
      <c r="E254" s="193">
        <v>5947.2227017452824</v>
      </c>
      <c r="F254" s="193">
        <v>12951.9791014411</v>
      </c>
    </row>
    <row r="255" spans="1:6" s="137" customFormat="1" ht="9" customHeight="1">
      <c r="A255" s="192" t="s">
        <v>76</v>
      </c>
      <c r="B255" s="193">
        <v>540103</v>
      </c>
      <c r="C255" s="193">
        <v>299944</v>
      </c>
      <c r="D255" s="193"/>
      <c r="E255" s="193">
        <v>5412.4878960195201</v>
      </c>
      <c r="F255" s="193">
        <v>9929.0953222401313</v>
      </c>
    </row>
    <row r="256" spans="1:6" s="137" customFormat="1" ht="9" customHeight="1">
      <c r="A256" s="194" t="s">
        <v>77</v>
      </c>
      <c r="B256" s="195">
        <v>1702470</v>
      </c>
      <c r="C256" s="195">
        <v>667395</v>
      </c>
      <c r="D256" s="195"/>
      <c r="E256" s="195">
        <v>5888.0621237889573</v>
      </c>
      <c r="F256" s="195">
        <v>11719.555872048282</v>
      </c>
    </row>
    <row r="257" spans="1:8" s="137" customFormat="1" ht="9" customHeight="1">
      <c r="A257" s="192" t="s">
        <v>78</v>
      </c>
      <c r="B257" s="193">
        <v>62258</v>
      </c>
      <c r="C257" s="193">
        <v>22207</v>
      </c>
      <c r="D257" s="193"/>
      <c r="E257" s="193">
        <v>5552.7236808651178</v>
      </c>
      <c r="F257" s="193">
        <v>7225.4414152149757</v>
      </c>
    </row>
    <row r="258" spans="1:8" s="137" customFormat="1" ht="9" customHeight="1">
      <c r="A258" s="192" t="s">
        <v>79</v>
      </c>
      <c r="B258" s="193">
        <v>1508964</v>
      </c>
      <c r="C258" s="193">
        <v>768694</v>
      </c>
      <c r="D258" s="193"/>
      <c r="E258" s="193">
        <v>5286.7849193913626</v>
      </c>
      <c r="F258" s="193">
        <v>11176.056485823558</v>
      </c>
    </row>
    <row r="259" spans="1:8" s="137" customFormat="1" ht="9" customHeight="1">
      <c r="A259" s="192" t="s">
        <v>80</v>
      </c>
      <c r="B259" s="196">
        <v>1020025</v>
      </c>
      <c r="C259" s="196">
        <v>518887</v>
      </c>
      <c r="D259" s="196"/>
      <c r="E259" s="196">
        <v>5326.9558701711085</v>
      </c>
      <c r="F259" s="196">
        <v>9973.3827053723489</v>
      </c>
    </row>
    <row r="260" spans="1:8" s="137" customFormat="1" ht="9" customHeight="1">
      <c r="A260" s="194" t="s">
        <v>81</v>
      </c>
      <c r="B260" s="195">
        <v>377857</v>
      </c>
      <c r="C260" s="195">
        <v>130689</v>
      </c>
      <c r="D260" s="195"/>
      <c r="E260" s="195">
        <v>5787.9590885814332</v>
      </c>
      <c r="F260" s="195">
        <v>10341.691514942167</v>
      </c>
    </row>
    <row r="261" spans="1:8" s="86" customFormat="1" ht="9" customHeight="1">
      <c r="A261" s="83"/>
      <c r="B261" s="198"/>
      <c r="C261" s="198"/>
      <c r="D261" s="198"/>
      <c r="E261" s="198"/>
      <c r="F261" s="199"/>
      <c r="G261" s="198"/>
      <c r="H261" s="198"/>
    </row>
    <row r="262" spans="1:8" ht="9" customHeight="1">
      <c r="A262" s="169">
        <v>2013</v>
      </c>
    </row>
    <row r="263" spans="1:8" s="137" customFormat="1" ht="9" customHeight="1">
      <c r="A263" s="140" t="s">
        <v>102</v>
      </c>
      <c r="B263" s="171">
        <f>SUM(B265:B296)</f>
        <v>32280794</v>
      </c>
      <c r="C263" s="171">
        <f>SUM(C265:C296)</f>
        <v>16594054</v>
      </c>
      <c r="D263" s="171"/>
      <c r="E263" s="171">
        <v>6174.3674702003264</v>
      </c>
      <c r="F263" s="171">
        <v>12392.449640111603</v>
      </c>
      <c r="G263" s="173"/>
    </row>
    <row r="264" spans="1:8" s="137" customFormat="1" ht="3.95" customHeight="1">
      <c r="A264" s="140"/>
      <c r="B264" s="171"/>
      <c r="C264" s="171"/>
      <c r="D264" s="171"/>
      <c r="E264" s="171"/>
      <c r="F264" s="171"/>
    </row>
    <row r="265" spans="1:8" s="137" customFormat="1" ht="9" customHeight="1">
      <c r="A265" s="192" t="s">
        <v>50</v>
      </c>
      <c r="B265" s="193">
        <v>326260</v>
      </c>
      <c r="C265" s="193">
        <v>163647</v>
      </c>
      <c r="D265" s="193"/>
      <c r="E265" s="193">
        <v>5303.9343428805687</v>
      </c>
      <c r="F265" s="193">
        <v>10940.964301649059</v>
      </c>
    </row>
    <row r="266" spans="1:8" s="137" customFormat="1" ht="9" customHeight="1">
      <c r="A266" s="192" t="s">
        <v>51</v>
      </c>
      <c r="B266" s="193">
        <v>1112326</v>
      </c>
      <c r="C266" s="193">
        <v>797297</v>
      </c>
      <c r="D266" s="193"/>
      <c r="E266" s="193">
        <v>7049.9034160937808</v>
      </c>
      <c r="F266" s="193">
        <v>17321.274983704272</v>
      </c>
    </row>
    <row r="267" spans="1:8" s="137" customFormat="1" ht="9" customHeight="1">
      <c r="A267" s="192" t="s">
        <v>52</v>
      </c>
      <c r="B267" s="193">
        <v>92410</v>
      </c>
      <c r="C267" s="193">
        <v>85954</v>
      </c>
      <c r="D267" s="193"/>
      <c r="E267" s="193">
        <v>6059.1623323056956</v>
      </c>
      <c r="F267" s="193">
        <v>9682.3104561883429</v>
      </c>
    </row>
    <row r="268" spans="1:8" s="137" customFormat="1" ht="9" customHeight="1">
      <c r="A268" s="194" t="s">
        <v>53</v>
      </c>
      <c r="B268" s="195">
        <v>452950</v>
      </c>
      <c r="C268" s="195">
        <v>250567</v>
      </c>
      <c r="D268" s="195"/>
      <c r="E268" s="195">
        <v>5934.5763607149374</v>
      </c>
      <c r="F268" s="195">
        <v>9945.67348603547</v>
      </c>
    </row>
    <row r="269" spans="1:8" s="137" customFormat="1" ht="9" customHeight="1">
      <c r="A269" s="192" t="s">
        <v>54</v>
      </c>
      <c r="B269" s="193">
        <v>849464</v>
      </c>
      <c r="C269" s="193">
        <v>387497</v>
      </c>
      <c r="D269" s="193"/>
      <c r="E269" s="193">
        <v>5406.8754072196434</v>
      </c>
      <c r="F269" s="193">
        <v>11276.678026799213</v>
      </c>
    </row>
    <row r="270" spans="1:8" s="137" customFormat="1" ht="9" customHeight="1">
      <c r="A270" s="192" t="s">
        <v>55</v>
      </c>
      <c r="B270" s="193">
        <v>466433</v>
      </c>
      <c r="C270" s="193">
        <v>186859</v>
      </c>
      <c r="D270" s="193"/>
      <c r="E270" s="193">
        <v>5915.6636978033539</v>
      </c>
      <c r="F270" s="193">
        <v>11048.474683120616</v>
      </c>
    </row>
    <row r="271" spans="1:8" s="137" customFormat="1" ht="9" customHeight="1">
      <c r="A271" s="192" t="s">
        <v>56</v>
      </c>
      <c r="B271" s="193">
        <v>347208</v>
      </c>
      <c r="C271" s="193">
        <v>265575</v>
      </c>
      <c r="D271" s="193"/>
      <c r="E271" s="193">
        <v>6001.521274545441</v>
      </c>
      <c r="F271" s="193">
        <v>7749.0251406296056</v>
      </c>
    </row>
    <row r="272" spans="1:8" s="137" customFormat="1" ht="9" customHeight="1">
      <c r="A272" s="194" t="s">
        <v>57</v>
      </c>
      <c r="B272" s="195">
        <v>1041407</v>
      </c>
      <c r="C272" s="195">
        <v>529256</v>
      </c>
      <c r="D272" s="195"/>
      <c r="E272" s="195">
        <v>6378.482783380402</v>
      </c>
      <c r="F272" s="195">
        <v>12990.140777362418</v>
      </c>
    </row>
    <row r="273" spans="1:6" s="137" customFormat="1" ht="9" customHeight="1">
      <c r="A273" s="192" t="s">
        <v>58</v>
      </c>
      <c r="B273" s="193">
        <v>6679202</v>
      </c>
      <c r="C273" s="193">
        <v>3737930</v>
      </c>
      <c r="D273" s="193"/>
      <c r="E273" s="193">
        <v>6887.443972919752</v>
      </c>
      <c r="F273" s="193">
        <v>15059.982267852974</v>
      </c>
    </row>
    <row r="274" spans="1:6" s="137" customFormat="1" ht="9" customHeight="1">
      <c r="A274" s="192" t="s">
        <v>59</v>
      </c>
      <c r="B274" s="193">
        <v>423420</v>
      </c>
      <c r="C274" s="193">
        <v>150110</v>
      </c>
      <c r="D274" s="193"/>
      <c r="E274" s="193">
        <v>5103.6489344737083</v>
      </c>
      <c r="F274" s="193">
        <v>10047.144131798779</v>
      </c>
    </row>
    <row r="275" spans="1:6" s="137" customFormat="1" ht="9" customHeight="1">
      <c r="A275" s="192" t="s">
        <v>60</v>
      </c>
      <c r="B275" s="193">
        <v>1529938</v>
      </c>
      <c r="C275" s="193">
        <v>552764</v>
      </c>
      <c r="D275" s="193"/>
      <c r="E275" s="193">
        <v>5950.7336947404792</v>
      </c>
      <c r="F275" s="193">
        <v>10101.734001254981</v>
      </c>
    </row>
    <row r="276" spans="1:6" s="137" customFormat="1" ht="9" customHeight="1">
      <c r="A276" s="194" t="s">
        <v>61</v>
      </c>
      <c r="B276" s="195">
        <v>395377</v>
      </c>
      <c r="C276" s="195">
        <v>275886</v>
      </c>
      <c r="D276" s="195"/>
      <c r="E276" s="195">
        <v>5772.9080468550119</v>
      </c>
      <c r="F276" s="195">
        <v>12494.013722518366</v>
      </c>
    </row>
    <row r="277" spans="1:6" s="137" customFormat="1" ht="9" customHeight="1">
      <c r="A277" s="192" t="s">
        <v>62</v>
      </c>
      <c r="B277" s="193">
        <v>330084</v>
      </c>
      <c r="C277" s="193">
        <v>141937</v>
      </c>
      <c r="D277" s="193"/>
      <c r="E277" s="193">
        <v>5450.9958274201317</v>
      </c>
      <c r="F277" s="193">
        <v>9471.7645048914965</v>
      </c>
    </row>
    <row r="278" spans="1:6" s="137" customFormat="1" ht="9" customHeight="1">
      <c r="A278" s="192" t="s">
        <v>63</v>
      </c>
      <c r="B278" s="193">
        <v>2674911</v>
      </c>
      <c r="C278" s="193">
        <v>1050166</v>
      </c>
      <c r="D278" s="193"/>
      <c r="E278" s="193">
        <v>6434.8505615821341</v>
      </c>
      <c r="F278" s="193">
        <v>12147.933995527492</v>
      </c>
    </row>
    <row r="279" spans="1:6" s="137" customFormat="1" ht="9" customHeight="1">
      <c r="A279" s="192" t="s">
        <v>64</v>
      </c>
      <c r="B279" s="193">
        <v>1990769</v>
      </c>
      <c r="C279" s="193">
        <v>1366529</v>
      </c>
      <c r="D279" s="193"/>
      <c r="E279" s="193">
        <v>6766.1450111708373</v>
      </c>
      <c r="F279" s="193">
        <v>15257.239416466</v>
      </c>
    </row>
    <row r="280" spans="1:6" s="137" customFormat="1" ht="9" customHeight="1">
      <c r="A280" s="194" t="s">
        <v>65</v>
      </c>
      <c r="B280" s="195">
        <v>445997</v>
      </c>
      <c r="C280" s="195">
        <v>224081</v>
      </c>
      <c r="D280" s="195"/>
      <c r="E280" s="195">
        <v>4974.251590284518</v>
      </c>
      <c r="F280" s="195">
        <v>9354.9334380851851</v>
      </c>
    </row>
    <row r="281" spans="1:6" s="137" customFormat="1" ht="9" customHeight="1">
      <c r="A281" s="192" t="s">
        <v>66</v>
      </c>
      <c r="B281" s="193">
        <v>181285</v>
      </c>
      <c r="C281" s="193">
        <v>139147</v>
      </c>
      <c r="D281" s="193"/>
      <c r="E281" s="193">
        <v>5814.745319012266</v>
      </c>
      <c r="F281" s="193">
        <v>10154.980414082291</v>
      </c>
    </row>
    <row r="282" spans="1:6" s="137" customFormat="1" ht="9" customHeight="1">
      <c r="A282" s="192" t="s">
        <v>67</v>
      </c>
      <c r="B282" s="193">
        <v>178938</v>
      </c>
      <c r="C282" s="193">
        <v>118769</v>
      </c>
      <c r="D282" s="193"/>
      <c r="E282" s="193">
        <v>5298.115908845889</v>
      </c>
      <c r="F282" s="193">
        <v>9566.710436490428</v>
      </c>
    </row>
    <row r="283" spans="1:6" s="137" customFormat="1" ht="9" customHeight="1">
      <c r="A283" s="192" t="s">
        <v>68</v>
      </c>
      <c r="B283" s="193">
        <v>2200193</v>
      </c>
      <c r="C283" s="193">
        <v>1038305</v>
      </c>
      <c r="D283" s="193"/>
      <c r="E283" s="193">
        <v>5781.7384048131817</v>
      </c>
      <c r="F283" s="193">
        <v>12369.992749024355</v>
      </c>
    </row>
    <row r="284" spans="1:6" s="137" customFormat="1" ht="9" customHeight="1">
      <c r="A284" s="194" t="s">
        <v>69</v>
      </c>
      <c r="B284" s="195">
        <v>178074</v>
      </c>
      <c r="C284" s="195">
        <v>125326</v>
      </c>
      <c r="D284" s="195"/>
      <c r="E284" s="195">
        <v>5352.3629078793383</v>
      </c>
      <c r="F284" s="195">
        <v>7431.6326218898867</v>
      </c>
    </row>
    <row r="285" spans="1:6" s="137" customFormat="1" ht="9" customHeight="1">
      <c r="A285" s="192" t="s">
        <v>70</v>
      </c>
      <c r="B285" s="193">
        <v>485831</v>
      </c>
      <c r="C285" s="193">
        <v>325266</v>
      </c>
      <c r="D285" s="193"/>
      <c r="E285" s="193">
        <v>5145.27801092549</v>
      </c>
      <c r="F285" s="193">
        <v>10110.820189597398</v>
      </c>
    </row>
    <row r="286" spans="1:6" s="137" customFormat="1" ht="9" customHeight="1">
      <c r="A286" s="192" t="s">
        <v>71</v>
      </c>
      <c r="B286" s="193">
        <v>869530</v>
      </c>
      <c r="C286" s="193">
        <v>400295</v>
      </c>
      <c r="D286" s="193"/>
      <c r="E286" s="193">
        <v>6721.6324482098362</v>
      </c>
      <c r="F286" s="193">
        <v>14196.863300355524</v>
      </c>
    </row>
    <row r="287" spans="1:6" s="137" customFormat="1" ht="9" customHeight="1">
      <c r="A287" s="192" t="s">
        <v>72</v>
      </c>
      <c r="B287" s="193">
        <v>334132</v>
      </c>
      <c r="C287" s="193">
        <v>224740</v>
      </c>
      <c r="D287" s="193"/>
      <c r="E287" s="193">
        <v>5278.409201974905</v>
      </c>
      <c r="F287" s="193">
        <v>10519.951146017682</v>
      </c>
    </row>
    <row r="288" spans="1:6" s="137" customFormat="1" ht="9" customHeight="1">
      <c r="A288" s="194" t="s">
        <v>73</v>
      </c>
      <c r="B288" s="195">
        <v>445077</v>
      </c>
      <c r="C288" s="195">
        <v>288596</v>
      </c>
      <c r="D288" s="195"/>
      <c r="E288" s="195">
        <v>5141.2442047526465</v>
      </c>
      <c r="F288" s="195">
        <v>10344.698999303455</v>
      </c>
    </row>
    <row r="289" spans="1:8" s="137" customFormat="1" ht="9" customHeight="1">
      <c r="A289" s="192" t="s">
        <v>74</v>
      </c>
      <c r="B289" s="193">
        <v>958842</v>
      </c>
      <c r="C289" s="193">
        <v>561232</v>
      </c>
      <c r="D289" s="193"/>
      <c r="E289" s="193">
        <v>5561.2788581516834</v>
      </c>
      <c r="F289" s="193">
        <v>12239.961806043422</v>
      </c>
    </row>
    <row r="290" spans="1:8" s="137" customFormat="1" ht="9" customHeight="1">
      <c r="A290" s="192" t="s">
        <v>75</v>
      </c>
      <c r="B290" s="193">
        <v>1331395</v>
      </c>
      <c r="C290" s="193">
        <v>619090</v>
      </c>
      <c r="D290" s="193"/>
      <c r="E290" s="193">
        <v>6172.5772619420095</v>
      </c>
      <c r="F290" s="193">
        <v>12681.539163090327</v>
      </c>
    </row>
    <row r="291" spans="1:8" s="137" customFormat="1" ht="9" customHeight="1">
      <c r="A291" s="192" t="s">
        <v>76</v>
      </c>
      <c r="B291" s="193">
        <v>588224</v>
      </c>
      <c r="C291" s="193">
        <v>323365</v>
      </c>
      <c r="D291" s="193"/>
      <c r="E291" s="193">
        <v>5813.8479756365705</v>
      </c>
      <c r="F291" s="193">
        <v>10115.337573342813</v>
      </c>
    </row>
    <row r="292" spans="1:8" s="137" customFormat="1" ht="9" customHeight="1">
      <c r="A292" s="194" t="s">
        <v>77</v>
      </c>
      <c r="B292" s="195">
        <v>1706026</v>
      </c>
      <c r="C292" s="195">
        <v>648515</v>
      </c>
      <c r="D292" s="195"/>
      <c r="E292" s="195">
        <v>6572.616837636705</v>
      </c>
      <c r="F292" s="195">
        <v>12588.519220913773</v>
      </c>
    </row>
    <row r="293" spans="1:8" s="137" customFormat="1" ht="9" customHeight="1">
      <c r="A293" s="192" t="s">
        <v>78</v>
      </c>
      <c r="B293" s="193">
        <v>64519</v>
      </c>
      <c r="C293" s="193">
        <v>72073</v>
      </c>
      <c r="D293" s="193"/>
      <c r="E293" s="193">
        <v>5656.8752937207637</v>
      </c>
      <c r="F293" s="193">
        <v>10573.220409777989</v>
      </c>
    </row>
    <row r="294" spans="1:8" s="137" customFormat="1" ht="9" customHeight="1">
      <c r="A294" s="192" t="s">
        <v>79</v>
      </c>
      <c r="B294" s="193">
        <v>2445765</v>
      </c>
      <c r="C294" s="193">
        <v>993949</v>
      </c>
      <c r="D294" s="193"/>
      <c r="E294" s="193">
        <v>5869.9396124802743</v>
      </c>
      <c r="F294" s="193">
        <v>12670.767594015875</v>
      </c>
    </row>
    <row r="295" spans="1:8" s="137" customFormat="1" ht="9" customHeight="1">
      <c r="A295" s="192" t="s">
        <v>80</v>
      </c>
      <c r="B295" s="196">
        <v>833005</v>
      </c>
      <c r="C295" s="196">
        <v>446258</v>
      </c>
      <c r="D295" s="196"/>
      <c r="E295" s="196">
        <v>5304.3358681719737</v>
      </c>
      <c r="F295" s="196">
        <v>8776.1794024956944</v>
      </c>
    </row>
    <row r="296" spans="1:8" s="137" customFormat="1" ht="9" customHeight="1">
      <c r="A296" s="194" t="s">
        <v>81</v>
      </c>
      <c r="B296" s="195">
        <v>321802</v>
      </c>
      <c r="C296" s="195">
        <v>103073</v>
      </c>
      <c r="D296" s="195"/>
      <c r="E296" s="195">
        <v>5833.6802862566246</v>
      </c>
      <c r="F296" s="195">
        <v>8312.4340014483405</v>
      </c>
    </row>
    <row r="297" spans="1:8" s="86" customFormat="1" ht="9" customHeight="1">
      <c r="A297" s="83"/>
      <c r="B297" s="198"/>
      <c r="C297" s="198"/>
      <c r="D297" s="198"/>
      <c r="E297" s="198"/>
      <c r="F297" s="199"/>
      <c r="G297" s="198"/>
      <c r="H297" s="198"/>
    </row>
    <row r="298" spans="1:8" ht="9" customHeight="1">
      <c r="A298" s="191">
        <v>2014</v>
      </c>
    </row>
    <row r="299" spans="1:8" s="137" customFormat="1" ht="9" customHeight="1">
      <c r="A299" s="140" t="s">
        <v>102</v>
      </c>
      <c r="B299" s="178">
        <f>SUM(B301:B332)</f>
        <v>32772755</v>
      </c>
      <c r="C299" s="178">
        <f>SUM(C301:C332)</f>
        <v>16887856</v>
      </c>
      <c r="D299" s="178"/>
      <c r="E299" s="178">
        <v>6449.1489532132427</v>
      </c>
      <c r="F299" s="178">
        <v>12759.925513879178</v>
      </c>
      <c r="G299" s="173"/>
    </row>
    <row r="300" spans="1:8" s="137" customFormat="1" ht="3.95" customHeight="1">
      <c r="A300" s="140"/>
      <c r="B300" s="178"/>
      <c r="C300" s="178"/>
      <c r="D300" s="178"/>
      <c r="E300" s="178"/>
      <c r="F300" s="178"/>
    </row>
    <row r="301" spans="1:8" s="137" customFormat="1" ht="9" customHeight="1">
      <c r="A301" s="192" t="s">
        <v>50</v>
      </c>
      <c r="B301" s="193">
        <v>288884</v>
      </c>
      <c r="C301" s="193">
        <v>157216</v>
      </c>
      <c r="D301" s="193"/>
      <c r="E301" s="193">
        <v>5221.3094663509937</v>
      </c>
      <c r="F301" s="193">
        <v>9676.4621193512266</v>
      </c>
    </row>
    <row r="302" spans="1:8" s="137" customFormat="1" ht="9" customHeight="1">
      <c r="A302" s="192" t="s">
        <v>51</v>
      </c>
      <c r="B302" s="193">
        <v>1063859</v>
      </c>
      <c r="C302" s="193">
        <v>1081141</v>
      </c>
      <c r="D302" s="193"/>
      <c r="E302" s="193">
        <v>7600.1450262196295</v>
      </c>
      <c r="F302" s="193">
        <v>23038.486645224835</v>
      </c>
    </row>
    <row r="303" spans="1:8" s="137" customFormat="1" ht="9" customHeight="1">
      <c r="A303" s="192" t="s">
        <v>52</v>
      </c>
      <c r="B303" s="193">
        <v>70685</v>
      </c>
      <c r="C303" s="193">
        <v>94962</v>
      </c>
      <c r="D303" s="193"/>
      <c r="E303" s="193">
        <v>5951.2852493334258</v>
      </c>
      <c r="F303" s="193">
        <v>9547.3638898510653</v>
      </c>
    </row>
    <row r="304" spans="1:8" s="137" customFormat="1" ht="9" customHeight="1">
      <c r="A304" s="194" t="s">
        <v>53</v>
      </c>
      <c r="B304" s="195">
        <v>581877</v>
      </c>
      <c r="C304" s="195">
        <v>250468</v>
      </c>
      <c r="D304" s="195"/>
      <c r="E304" s="195">
        <v>7226.9414798856742</v>
      </c>
      <c r="F304" s="195">
        <v>9637.7048417805563</v>
      </c>
    </row>
    <row r="305" spans="1:6" s="137" customFormat="1" ht="9" customHeight="1">
      <c r="A305" s="192" t="s">
        <v>54</v>
      </c>
      <c r="B305" s="193">
        <v>1106695</v>
      </c>
      <c r="C305" s="193">
        <v>548684</v>
      </c>
      <c r="D305" s="193"/>
      <c r="E305" s="193">
        <v>5968.6157069711553</v>
      </c>
      <c r="F305" s="193">
        <v>13924.294072113664</v>
      </c>
    </row>
    <row r="306" spans="1:6" s="137" customFormat="1" ht="9" customHeight="1">
      <c r="A306" s="192" t="s">
        <v>55</v>
      </c>
      <c r="B306" s="193">
        <v>439948</v>
      </c>
      <c r="C306" s="193">
        <v>163378</v>
      </c>
      <c r="D306" s="193"/>
      <c r="E306" s="193">
        <v>6036.5887532735651</v>
      </c>
      <c r="F306" s="193">
        <v>10277.158070816653</v>
      </c>
    </row>
    <row r="307" spans="1:6" s="137" customFormat="1" ht="9" customHeight="1">
      <c r="A307" s="192" t="s">
        <v>56</v>
      </c>
      <c r="B307" s="193">
        <v>304811</v>
      </c>
      <c r="C307" s="193">
        <v>212490</v>
      </c>
      <c r="D307" s="193"/>
      <c r="E307" s="193">
        <v>5461.9867774945042</v>
      </c>
      <c r="F307" s="193">
        <v>6773.1238626567765</v>
      </c>
    </row>
    <row r="308" spans="1:6" s="137" customFormat="1" ht="9" customHeight="1">
      <c r="A308" s="194" t="s">
        <v>57</v>
      </c>
      <c r="B308" s="195">
        <v>1034880</v>
      </c>
      <c r="C308" s="195">
        <v>523100</v>
      </c>
      <c r="D308" s="195"/>
      <c r="E308" s="195">
        <v>6798.6445849146257</v>
      </c>
      <c r="F308" s="195">
        <v>13496.471649408011</v>
      </c>
    </row>
    <row r="309" spans="1:6" s="137" customFormat="1" ht="9" customHeight="1">
      <c r="A309" s="192" t="s">
        <v>58</v>
      </c>
      <c r="B309" s="193">
        <v>6433231</v>
      </c>
      <c r="C309" s="193">
        <v>3728167</v>
      </c>
      <c r="D309" s="193"/>
      <c r="E309" s="193">
        <v>7561.4748760463599</v>
      </c>
      <c r="F309" s="193">
        <v>16660.7756923546</v>
      </c>
    </row>
    <row r="310" spans="1:6" s="137" customFormat="1" ht="9" customHeight="1">
      <c r="A310" s="192" t="s">
        <v>59</v>
      </c>
      <c r="B310" s="193">
        <v>468292</v>
      </c>
      <c r="C310" s="193">
        <v>143375</v>
      </c>
      <c r="D310" s="193"/>
      <c r="E310" s="193">
        <v>5299.7055469178176</v>
      </c>
      <c r="F310" s="193">
        <v>8170.4717532488676</v>
      </c>
    </row>
    <row r="311" spans="1:6" s="137" customFormat="1" ht="9" customHeight="1">
      <c r="A311" s="192" t="s">
        <v>60</v>
      </c>
      <c r="B311" s="193">
        <v>1526207</v>
      </c>
      <c r="C311" s="193">
        <v>644891</v>
      </c>
      <c r="D311" s="193"/>
      <c r="E311" s="193">
        <v>5870.5626485646617</v>
      </c>
      <c r="F311" s="193">
        <v>10376.814992716943</v>
      </c>
    </row>
    <row r="312" spans="1:6" s="137" customFormat="1" ht="9" customHeight="1">
      <c r="A312" s="194" t="s">
        <v>61</v>
      </c>
      <c r="B312" s="195">
        <v>429673</v>
      </c>
      <c r="C312" s="195">
        <v>293440</v>
      </c>
      <c r="D312" s="195"/>
      <c r="E312" s="195">
        <v>6350.0463025540521</v>
      </c>
      <c r="F312" s="195">
        <v>14400.629895707856</v>
      </c>
    </row>
    <row r="313" spans="1:6" s="137" customFormat="1" ht="9" customHeight="1">
      <c r="A313" s="192" t="s">
        <v>62</v>
      </c>
      <c r="B313" s="193">
        <v>454309</v>
      </c>
      <c r="C313" s="193">
        <v>158564</v>
      </c>
      <c r="D313" s="193"/>
      <c r="E313" s="193">
        <v>6240.2626499160024</v>
      </c>
      <c r="F313" s="193">
        <v>9777.0013397508646</v>
      </c>
    </row>
    <row r="314" spans="1:6" s="137" customFormat="1" ht="9" customHeight="1">
      <c r="A314" s="192" t="s">
        <v>63</v>
      </c>
      <c r="B314" s="193">
        <v>2372008</v>
      </c>
      <c r="C314" s="193">
        <v>1016276</v>
      </c>
      <c r="D314" s="193"/>
      <c r="E314" s="193">
        <v>6418.6441822464176</v>
      </c>
      <c r="F314" s="193">
        <v>12074.466982456228</v>
      </c>
    </row>
    <row r="315" spans="1:6" s="137" customFormat="1" ht="9" customHeight="1">
      <c r="A315" s="192" t="s">
        <v>64</v>
      </c>
      <c r="B315" s="193">
        <v>1499167</v>
      </c>
      <c r="C315" s="193">
        <v>1115069</v>
      </c>
      <c r="D315" s="193"/>
      <c r="E315" s="193">
        <v>6937.3226672365017</v>
      </c>
      <c r="F315" s="193">
        <v>13735.48069405475</v>
      </c>
    </row>
    <row r="316" spans="1:6" s="137" customFormat="1" ht="9" customHeight="1">
      <c r="A316" s="194" t="s">
        <v>65</v>
      </c>
      <c r="B316" s="195">
        <v>442022</v>
      </c>
      <c r="C316" s="195">
        <v>270270</v>
      </c>
      <c r="D316" s="195"/>
      <c r="E316" s="195">
        <v>4976.7922342754418</v>
      </c>
      <c r="F316" s="195">
        <v>9123.995234990789</v>
      </c>
    </row>
    <row r="317" spans="1:6" s="137" customFormat="1" ht="9" customHeight="1">
      <c r="A317" s="192" t="s">
        <v>66</v>
      </c>
      <c r="B317" s="193">
        <v>135594</v>
      </c>
      <c r="C317" s="193">
        <v>97439</v>
      </c>
      <c r="D317" s="193"/>
      <c r="E317" s="193">
        <v>5972.0883461168705</v>
      </c>
      <c r="F317" s="193">
        <v>9312.0156066532381</v>
      </c>
    </row>
    <row r="318" spans="1:6" s="137" customFormat="1" ht="9" customHeight="1">
      <c r="A318" s="192" t="s">
        <v>67</v>
      </c>
      <c r="B318" s="193">
        <v>213846</v>
      </c>
      <c r="C318" s="193">
        <v>91094</v>
      </c>
      <c r="D318" s="193"/>
      <c r="E318" s="193">
        <v>5447.2406830742702</v>
      </c>
      <c r="F318" s="193">
        <v>7283.8857494654412</v>
      </c>
    </row>
    <row r="319" spans="1:6" s="137" customFormat="1" ht="9" customHeight="1">
      <c r="A319" s="192" t="s">
        <v>68</v>
      </c>
      <c r="B319" s="193">
        <v>3304060</v>
      </c>
      <c r="C319" s="193">
        <v>1379207</v>
      </c>
      <c r="D319" s="193"/>
      <c r="E319" s="193">
        <v>7115.9834717606718</v>
      </c>
      <c r="F319" s="193">
        <v>15049.969432787808</v>
      </c>
    </row>
    <row r="320" spans="1:6" s="137" customFormat="1" ht="9" customHeight="1">
      <c r="A320" s="194" t="s">
        <v>69</v>
      </c>
      <c r="B320" s="195">
        <v>187220</v>
      </c>
      <c r="C320" s="195">
        <v>97777</v>
      </c>
      <c r="D320" s="195"/>
      <c r="E320" s="195">
        <v>5146.3715514248024</v>
      </c>
      <c r="F320" s="195">
        <v>5944.2431353127968</v>
      </c>
    </row>
    <row r="321" spans="1:8" s="137" customFormat="1" ht="9" customHeight="1">
      <c r="A321" s="192" t="s">
        <v>70</v>
      </c>
      <c r="B321" s="193">
        <v>483105</v>
      </c>
      <c r="C321" s="193">
        <v>278466</v>
      </c>
      <c r="D321" s="193"/>
      <c r="E321" s="193">
        <v>4816.0451837550854</v>
      </c>
      <c r="F321" s="193">
        <v>9153.6687111330539</v>
      </c>
    </row>
    <row r="322" spans="1:8" s="137" customFormat="1" ht="9" customHeight="1">
      <c r="A322" s="192" t="s">
        <v>71</v>
      </c>
      <c r="B322" s="193">
        <v>777954</v>
      </c>
      <c r="C322" s="193">
        <v>432332</v>
      </c>
      <c r="D322" s="193"/>
      <c r="E322" s="193">
        <v>5451.0379545679443</v>
      </c>
      <c r="F322" s="193">
        <v>14265.084252867733</v>
      </c>
    </row>
    <row r="323" spans="1:8" s="137" customFormat="1" ht="9" customHeight="1">
      <c r="A323" s="192" t="s">
        <v>72</v>
      </c>
      <c r="B323" s="193">
        <v>421591</v>
      </c>
      <c r="C323" s="193">
        <v>308340</v>
      </c>
      <c r="D323" s="193"/>
      <c r="E323" s="193">
        <v>6344.7245454822832</v>
      </c>
      <c r="F323" s="193">
        <v>14021.594529408469</v>
      </c>
    </row>
    <row r="324" spans="1:8" s="137" customFormat="1" ht="9" customHeight="1">
      <c r="A324" s="194" t="s">
        <v>73</v>
      </c>
      <c r="B324" s="195">
        <v>443645</v>
      </c>
      <c r="C324" s="195">
        <v>309127</v>
      </c>
      <c r="D324" s="195"/>
      <c r="E324" s="195">
        <v>5302.6326191141006</v>
      </c>
      <c r="F324" s="195">
        <v>9592.0698395244344</v>
      </c>
    </row>
    <row r="325" spans="1:8" s="137" customFormat="1" ht="9" customHeight="1">
      <c r="A325" s="192" t="s">
        <v>74</v>
      </c>
      <c r="B325" s="193">
        <v>1085425</v>
      </c>
      <c r="C325" s="193">
        <v>584320</v>
      </c>
      <c r="D325" s="193"/>
      <c r="E325" s="193">
        <v>5534.1217323126584</v>
      </c>
      <c r="F325" s="193">
        <v>11090.754820447983</v>
      </c>
    </row>
    <row r="326" spans="1:8" s="137" customFormat="1" ht="9" customHeight="1">
      <c r="A326" s="192" t="s">
        <v>75</v>
      </c>
      <c r="B326" s="193">
        <v>1461160</v>
      </c>
      <c r="C326" s="193">
        <v>558137</v>
      </c>
      <c r="D326" s="193"/>
      <c r="E326" s="193">
        <v>6506.8218842881952</v>
      </c>
      <c r="F326" s="193">
        <v>11587.079427536919</v>
      </c>
    </row>
    <row r="327" spans="1:8" s="137" customFormat="1" ht="9" customHeight="1">
      <c r="A327" s="192" t="s">
        <v>76</v>
      </c>
      <c r="B327" s="193">
        <v>579012</v>
      </c>
      <c r="C327" s="193">
        <v>254613</v>
      </c>
      <c r="D327" s="193"/>
      <c r="E327" s="193">
        <v>5768.6335813306223</v>
      </c>
      <c r="F327" s="193">
        <v>8584.762794151944</v>
      </c>
    </row>
    <row r="328" spans="1:8" s="137" customFormat="1" ht="9" customHeight="1">
      <c r="A328" s="194" t="s">
        <v>77</v>
      </c>
      <c r="B328" s="195">
        <v>1680657</v>
      </c>
      <c r="C328" s="195">
        <v>589892</v>
      </c>
      <c r="D328" s="195"/>
      <c r="E328" s="195">
        <v>6810.4838969276871</v>
      </c>
      <c r="F328" s="195">
        <v>11864.340442524684</v>
      </c>
    </row>
    <row r="329" spans="1:8" s="137" customFormat="1" ht="9" customHeight="1">
      <c r="A329" s="192" t="s">
        <v>78</v>
      </c>
      <c r="B329" s="193">
        <v>41600</v>
      </c>
      <c r="C329" s="193">
        <v>63624</v>
      </c>
      <c r="D329" s="193"/>
      <c r="E329" s="193">
        <v>4976.5540698679397</v>
      </c>
      <c r="F329" s="193">
        <v>10871.71972270351</v>
      </c>
    </row>
    <row r="330" spans="1:8" s="137" customFormat="1" ht="9" customHeight="1">
      <c r="A330" s="192" t="s">
        <v>79</v>
      </c>
      <c r="B330" s="193">
        <v>2300450</v>
      </c>
      <c r="C330" s="193">
        <v>945403</v>
      </c>
      <c r="D330" s="193"/>
      <c r="E330" s="193">
        <v>6063.2416786329522</v>
      </c>
      <c r="F330" s="193">
        <v>12924.069147811182</v>
      </c>
    </row>
    <row r="331" spans="1:8" s="137" customFormat="1" ht="9" customHeight="1">
      <c r="A331" s="192" t="s">
        <v>80</v>
      </c>
      <c r="B331" s="196">
        <v>790591</v>
      </c>
      <c r="C331" s="196">
        <v>402358</v>
      </c>
      <c r="D331" s="196"/>
      <c r="E331" s="196">
        <v>5200.6102964256597</v>
      </c>
      <c r="F331" s="196">
        <v>8237.0809905626102</v>
      </c>
    </row>
    <row r="332" spans="1:8" s="137" customFormat="1" ht="9" customHeight="1">
      <c r="A332" s="194" t="s">
        <v>81</v>
      </c>
      <c r="B332" s="195">
        <v>350297</v>
      </c>
      <c r="C332" s="195">
        <v>94236</v>
      </c>
      <c r="D332" s="195"/>
      <c r="E332" s="195">
        <v>6281.2725122819584</v>
      </c>
      <c r="F332" s="195">
        <v>7513.9192709581666</v>
      </c>
    </row>
    <row r="333" spans="1:8" s="86" customFormat="1" ht="9" customHeight="1">
      <c r="A333" s="83"/>
      <c r="B333" s="198"/>
      <c r="C333" s="198"/>
      <c r="D333" s="198"/>
      <c r="E333" s="198"/>
      <c r="F333" s="199"/>
      <c r="G333" s="198"/>
      <c r="H333" s="198"/>
    </row>
    <row r="334" spans="1:8" ht="9" customHeight="1">
      <c r="A334" s="191">
        <v>2015</v>
      </c>
      <c r="B334" s="197"/>
      <c r="C334" s="197"/>
      <c r="D334" s="197"/>
      <c r="E334" s="197"/>
      <c r="F334" s="197"/>
    </row>
    <row r="335" spans="1:8" s="137" customFormat="1" ht="9" customHeight="1">
      <c r="A335" s="140" t="s">
        <v>102</v>
      </c>
      <c r="B335" s="178">
        <f>SUM(B337:B368)</f>
        <v>32944030</v>
      </c>
      <c r="C335" s="178">
        <f>SUM(C337:C368)</f>
        <v>17165913</v>
      </c>
      <c r="D335" s="178"/>
      <c r="E335" s="178">
        <v>6661.708805772193</v>
      </c>
      <c r="F335" s="178">
        <v>13247.392993554591</v>
      </c>
      <c r="G335" s="173"/>
    </row>
    <row r="336" spans="1:8" s="137" customFormat="1" ht="3.95" customHeight="1">
      <c r="A336" s="140"/>
      <c r="B336" s="171"/>
      <c r="C336" s="171"/>
      <c r="D336" s="171"/>
      <c r="E336" s="171"/>
      <c r="F336" s="171"/>
    </row>
    <row r="337" spans="1:6" s="137" customFormat="1" ht="9" customHeight="1">
      <c r="A337" s="192" t="s">
        <v>50</v>
      </c>
      <c r="B337" s="193">
        <v>276835</v>
      </c>
      <c r="C337" s="193">
        <v>157479</v>
      </c>
      <c r="D337" s="193"/>
      <c r="E337" s="193">
        <v>5354.3671305646749</v>
      </c>
      <c r="F337" s="193">
        <v>9832.3584014923381</v>
      </c>
    </row>
    <row r="338" spans="1:6" s="137" customFormat="1" ht="9" customHeight="1">
      <c r="A338" s="192" t="s">
        <v>51</v>
      </c>
      <c r="B338" s="193">
        <v>1261685</v>
      </c>
      <c r="C338" s="193">
        <v>916786</v>
      </c>
      <c r="D338" s="193"/>
      <c r="E338" s="193">
        <v>8025.5913949581482</v>
      </c>
      <c r="F338" s="193">
        <v>20367.023790576273</v>
      </c>
    </row>
    <row r="339" spans="1:6" s="137" customFormat="1" ht="9" customHeight="1">
      <c r="A339" s="192" t="s">
        <v>52</v>
      </c>
      <c r="B339" s="193">
        <v>104568</v>
      </c>
      <c r="C339" s="193">
        <v>109349</v>
      </c>
      <c r="D339" s="193"/>
      <c r="E339" s="193">
        <v>6873.1897027009081</v>
      </c>
      <c r="F339" s="193">
        <v>10665.167740379451</v>
      </c>
    </row>
    <row r="340" spans="1:6" s="137" customFormat="1" ht="9" customHeight="1">
      <c r="A340" s="194" t="s">
        <v>53</v>
      </c>
      <c r="B340" s="195">
        <v>686441</v>
      </c>
      <c r="C340" s="195">
        <v>231155</v>
      </c>
      <c r="D340" s="195"/>
      <c r="E340" s="195">
        <v>8839.9583971352677</v>
      </c>
      <c r="F340" s="195">
        <v>9338.0085668424854</v>
      </c>
    </row>
    <row r="341" spans="1:6" s="137" customFormat="1" ht="9" customHeight="1">
      <c r="A341" s="192" t="s">
        <v>54</v>
      </c>
      <c r="B341" s="193">
        <v>959262</v>
      </c>
      <c r="C341" s="193">
        <v>577067</v>
      </c>
      <c r="D341" s="193"/>
      <c r="E341" s="193">
        <v>5957.6654204692504</v>
      </c>
      <c r="F341" s="193">
        <v>16541.439994233373</v>
      </c>
    </row>
    <row r="342" spans="1:6" s="137" customFormat="1" ht="9" customHeight="1">
      <c r="A342" s="192" t="s">
        <v>55</v>
      </c>
      <c r="B342" s="193">
        <v>494277</v>
      </c>
      <c r="C342" s="193">
        <v>205696</v>
      </c>
      <c r="D342" s="193"/>
      <c r="E342" s="193">
        <v>6078.8314946787323</v>
      </c>
      <c r="F342" s="193">
        <v>12036.115218888386</v>
      </c>
    </row>
    <row r="343" spans="1:6" s="137" customFormat="1" ht="9" customHeight="1">
      <c r="A343" s="192" t="s">
        <v>56</v>
      </c>
      <c r="B343" s="193">
        <v>291412</v>
      </c>
      <c r="C343" s="193">
        <v>208558</v>
      </c>
      <c r="D343" s="193"/>
      <c r="E343" s="193">
        <v>5492.3090937216011</v>
      </c>
      <c r="F343" s="193">
        <v>6657.2395114097717</v>
      </c>
    </row>
    <row r="344" spans="1:6" s="137" customFormat="1" ht="9" customHeight="1">
      <c r="A344" s="194" t="s">
        <v>57</v>
      </c>
      <c r="B344" s="195">
        <v>1424667</v>
      </c>
      <c r="C344" s="195">
        <v>843759</v>
      </c>
      <c r="D344" s="195"/>
      <c r="E344" s="195">
        <v>7979.2940199448885</v>
      </c>
      <c r="F344" s="195">
        <v>17896.704041768709</v>
      </c>
    </row>
    <row r="345" spans="1:6" s="137" customFormat="1" ht="9" customHeight="1">
      <c r="A345" s="192" t="s">
        <v>58</v>
      </c>
      <c r="B345" s="193">
        <v>6233439</v>
      </c>
      <c r="C345" s="193">
        <v>3767012</v>
      </c>
      <c r="D345" s="193"/>
      <c r="E345" s="193">
        <v>7859.1533689360731</v>
      </c>
      <c r="F345" s="193">
        <v>19584.674276999984</v>
      </c>
    </row>
    <row r="346" spans="1:6" s="137" customFormat="1" ht="9" customHeight="1">
      <c r="A346" s="192" t="s">
        <v>59</v>
      </c>
      <c r="B346" s="193">
        <v>771255</v>
      </c>
      <c r="C346" s="193">
        <v>228556</v>
      </c>
      <c r="D346" s="193"/>
      <c r="E346" s="193">
        <v>5323.7107423501102</v>
      </c>
      <c r="F346" s="193">
        <v>9676.7085365078528</v>
      </c>
    </row>
    <row r="347" spans="1:6" s="137" customFormat="1" ht="9" customHeight="1">
      <c r="A347" s="192" t="s">
        <v>60</v>
      </c>
      <c r="B347" s="193">
        <v>1514292</v>
      </c>
      <c r="C347" s="193">
        <v>656362</v>
      </c>
      <c r="D347" s="193"/>
      <c r="E347" s="193">
        <v>5656.5678072716009</v>
      </c>
      <c r="F347" s="193">
        <v>10435.265265804059</v>
      </c>
    </row>
    <row r="348" spans="1:6" s="137" customFormat="1" ht="9" customHeight="1">
      <c r="A348" s="194" t="s">
        <v>61</v>
      </c>
      <c r="B348" s="195">
        <v>257491</v>
      </c>
      <c r="C348" s="195">
        <v>112727</v>
      </c>
      <c r="D348" s="195"/>
      <c r="E348" s="195">
        <v>5739.5158681892854</v>
      </c>
      <c r="F348" s="195">
        <v>6831.4874199579363</v>
      </c>
    </row>
    <row r="349" spans="1:6" s="137" customFormat="1" ht="9" customHeight="1">
      <c r="A349" s="192" t="s">
        <v>62</v>
      </c>
      <c r="B349" s="193">
        <v>286059</v>
      </c>
      <c r="C349" s="193">
        <v>122778</v>
      </c>
      <c r="D349" s="193"/>
      <c r="E349" s="193">
        <v>5437.1393625640439</v>
      </c>
      <c r="F349" s="193">
        <v>9184.2494540892549</v>
      </c>
    </row>
    <row r="350" spans="1:6" s="137" customFormat="1" ht="9" customHeight="1">
      <c r="A350" s="192" t="s">
        <v>63</v>
      </c>
      <c r="B350" s="193">
        <v>2919547</v>
      </c>
      <c r="C350" s="193">
        <v>1048053</v>
      </c>
      <c r="D350" s="193"/>
      <c r="E350" s="193">
        <v>7206.800679023846</v>
      </c>
      <c r="F350" s="193">
        <v>12586.29383102344</v>
      </c>
    </row>
    <row r="351" spans="1:6" s="137" customFormat="1" ht="9" customHeight="1">
      <c r="A351" s="192" t="s">
        <v>64</v>
      </c>
      <c r="B351" s="193">
        <v>1466960</v>
      </c>
      <c r="C351" s="193">
        <v>1116535</v>
      </c>
      <c r="D351" s="193"/>
      <c r="E351" s="193">
        <v>7990.1735121374541</v>
      </c>
      <c r="F351" s="193">
        <v>13246.934851420339</v>
      </c>
    </row>
    <row r="352" spans="1:6" s="137" customFormat="1" ht="9" customHeight="1">
      <c r="A352" s="194" t="s">
        <v>65</v>
      </c>
      <c r="B352" s="195">
        <v>555130</v>
      </c>
      <c r="C352" s="195">
        <v>323241</v>
      </c>
      <c r="D352" s="195"/>
      <c r="E352" s="195">
        <v>5296.9026612467214</v>
      </c>
      <c r="F352" s="195">
        <v>8256.0405325757401</v>
      </c>
    </row>
    <row r="353" spans="1:6" s="137" customFormat="1" ht="9" customHeight="1">
      <c r="A353" s="192" t="s">
        <v>66</v>
      </c>
      <c r="B353" s="193">
        <v>134548</v>
      </c>
      <c r="C353" s="193">
        <v>104150</v>
      </c>
      <c r="D353" s="193"/>
      <c r="E353" s="193">
        <v>6791.7171614539875</v>
      </c>
      <c r="F353" s="193">
        <v>10505.981008648077</v>
      </c>
    </row>
    <row r="354" spans="1:6" s="137" customFormat="1" ht="9" customHeight="1">
      <c r="A354" s="192" t="s">
        <v>67</v>
      </c>
      <c r="B354" s="193">
        <v>246098</v>
      </c>
      <c r="C354" s="193">
        <v>112239</v>
      </c>
      <c r="D354" s="193"/>
      <c r="E354" s="193">
        <v>5794.7937544449314</v>
      </c>
      <c r="F354" s="193">
        <v>8061.0444807100985</v>
      </c>
    </row>
    <row r="355" spans="1:6" s="137" customFormat="1" ht="9" customHeight="1">
      <c r="A355" s="192" t="s">
        <v>68</v>
      </c>
      <c r="B355" s="193">
        <v>2997120</v>
      </c>
      <c r="C355" s="193">
        <v>1670806</v>
      </c>
      <c r="D355" s="193"/>
      <c r="E355" s="193">
        <v>7582.6343356387124</v>
      </c>
      <c r="F355" s="193">
        <v>18717.505256491433</v>
      </c>
    </row>
    <row r="356" spans="1:6" s="137" customFormat="1" ht="9" customHeight="1">
      <c r="A356" s="194" t="s">
        <v>69</v>
      </c>
      <c r="B356" s="195">
        <v>396137</v>
      </c>
      <c r="C356" s="195">
        <v>134808</v>
      </c>
      <c r="D356" s="195"/>
      <c r="E356" s="195">
        <v>6785.0137075880775</v>
      </c>
      <c r="F356" s="195">
        <v>7153.94420750472</v>
      </c>
    </row>
    <row r="357" spans="1:6" s="137" customFormat="1" ht="9" customHeight="1">
      <c r="A357" s="192" t="s">
        <v>70</v>
      </c>
      <c r="B357" s="193">
        <v>470788</v>
      </c>
      <c r="C357" s="193">
        <v>316580</v>
      </c>
      <c r="D357" s="193"/>
      <c r="E357" s="193">
        <v>4493.7968810489556</v>
      </c>
      <c r="F357" s="193">
        <v>10330.878931400775</v>
      </c>
    </row>
    <row r="358" spans="1:6" s="137" customFormat="1" ht="9" customHeight="1">
      <c r="A358" s="192" t="s">
        <v>71</v>
      </c>
      <c r="B358" s="193">
        <v>964705</v>
      </c>
      <c r="C358" s="193">
        <v>553483</v>
      </c>
      <c r="D358" s="193"/>
      <c r="E358" s="193">
        <v>6905.9428466773052</v>
      </c>
      <c r="F358" s="193">
        <v>16729.617785273142</v>
      </c>
    </row>
    <row r="359" spans="1:6" s="137" customFormat="1" ht="9" customHeight="1">
      <c r="A359" s="192" t="s">
        <v>72</v>
      </c>
      <c r="B359" s="193">
        <v>436700</v>
      </c>
      <c r="C359" s="193">
        <v>283505</v>
      </c>
      <c r="D359" s="193"/>
      <c r="E359" s="193">
        <v>6748.3613036922579</v>
      </c>
      <c r="F359" s="193">
        <v>13212.809527166182</v>
      </c>
    </row>
    <row r="360" spans="1:6" s="137" customFormat="1" ht="9" customHeight="1">
      <c r="A360" s="194" t="s">
        <v>73</v>
      </c>
      <c r="B360" s="195">
        <v>389234</v>
      </c>
      <c r="C360" s="195">
        <v>255906</v>
      </c>
      <c r="D360" s="195"/>
      <c r="E360" s="195">
        <v>4581.8007207741675</v>
      </c>
      <c r="F360" s="195">
        <v>8463.5430744772639</v>
      </c>
    </row>
    <row r="361" spans="1:6" s="137" customFormat="1" ht="9" customHeight="1">
      <c r="A361" s="192" t="s">
        <v>74</v>
      </c>
      <c r="B361" s="193">
        <v>888258</v>
      </c>
      <c r="C361" s="193">
        <v>378955</v>
      </c>
      <c r="D361" s="193"/>
      <c r="E361" s="193">
        <v>5265.4301324033904</v>
      </c>
      <c r="F361" s="193">
        <v>8468.5201294994804</v>
      </c>
    </row>
    <row r="362" spans="1:6" s="137" customFormat="1" ht="9" customHeight="1">
      <c r="A362" s="192" t="s">
        <v>75</v>
      </c>
      <c r="B362" s="193">
        <v>1528533</v>
      </c>
      <c r="C362" s="193">
        <v>547137</v>
      </c>
      <c r="D362" s="193"/>
      <c r="E362" s="193">
        <v>6933.7915615769771</v>
      </c>
      <c r="F362" s="193">
        <v>11710.281164184709</v>
      </c>
    </row>
    <row r="363" spans="1:6" s="137" customFormat="1" ht="9" customHeight="1">
      <c r="A363" s="192" t="s">
        <v>76</v>
      </c>
      <c r="B363" s="193">
        <v>508087</v>
      </c>
      <c r="C363" s="193">
        <v>271758</v>
      </c>
      <c r="D363" s="193"/>
      <c r="E363" s="193">
        <v>5773.924668061115</v>
      </c>
      <c r="F363" s="193">
        <v>9530.0379681729992</v>
      </c>
    </row>
    <row r="364" spans="1:6" s="137" customFormat="1" ht="9" customHeight="1">
      <c r="A364" s="194" t="s">
        <v>77</v>
      </c>
      <c r="B364" s="195">
        <v>1610969</v>
      </c>
      <c r="C364" s="195">
        <v>629492</v>
      </c>
      <c r="D364" s="195"/>
      <c r="E364" s="195">
        <v>6878.2900094005645</v>
      </c>
      <c r="F364" s="195">
        <v>11772.132215043001</v>
      </c>
    </row>
    <row r="365" spans="1:6" s="137" customFormat="1" ht="9" customHeight="1">
      <c r="A365" s="192" t="s">
        <v>78</v>
      </c>
      <c r="B365" s="193">
        <v>53986</v>
      </c>
      <c r="C365" s="193">
        <v>24361</v>
      </c>
      <c r="D365" s="193"/>
      <c r="E365" s="193">
        <v>5522.4179056765142</v>
      </c>
      <c r="F365" s="193">
        <v>9126.2418801057574</v>
      </c>
    </row>
    <row r="366" spans="1:6" s="137" customFormat="1" ht="9" customHeight="1">
      <c r="A366" s="192" t="s">
        <v>79</v>
      </c>
      <c r="B366" s="193">
        <v>1678634</v>
      </c>
      <c r="C366" s="193">
        <v>847976</v>
      </c>
      <c r="D366" s="193"/>
      <c r="E366" s="193">
        <v>5107.5968093526863</v>
      </c>
      <c r="F366" s="193">
        <v>11273.449861493435</v>
      </c>
    </row>
    <row r="367" spans="1:6" s="137" customFormat="1" ht="9" customHeight="1">
      <c r="A367" s="192" t="s">
        <v>80</v>
      </c>
      <c r="B367" s="196">
        <v>736268</v>
      </c>
      <c r="C367" s="196">
        <v>309909</v>
      </c>
      <c r="D367" s="196"/>
      <c r="E367" s="196">
        <v>4867.0822027011936</v>
      </c>
      <c r="F367" s="196">
        <v>6622.9524426631442</v>
      </c>
    </row>
    <row r="368" spans="1:6" s="137" customFormat="1" ht="9" customHeight="1">
      <c r="A368" s="194" t="s">
        <v>81</v>
      </c>
      <c r="B368" s="195">
        <v>400645</v>
      </c>
      <c r="C368" s="195">
        <v>99735</v>
      </c>
      <c r="D368" s="195"/>
      <c r="E368" s="195">
        <v>6593.2250526679018</v>
      </c>
      <c r="F368" s="195">
        <v>8464.8893222328934</v>
      </c>
    </row>
    <row r="369" spans="1:9" s="86" customFormat="1" ht="9" customHeight="1">
      <c r="A369" s="83"/>
      <c r="B369" s="198"/>
      <c r="C369" s="198"/>
      <c r="D369" s="198"/>
      <c r="E369" s="198"/>
      <c r="F369" s="199"/>
      <c r="G369" s="198"/>
      <c r="H369" s="198"/>
    </row>
    <row r="370" spans="1:9" ht="9" customHeight="1">
      <c r="A370" s="191">
        <v>2016</v>
      </c>
    </row>
    <row r="371" spans="1:9" s="137" customFormat="1" ht="9" customHeight="1">
      <c r="A371" s="140" t="s">
        <v>102</v>
      </c>
      <c r="B371" s="171">
        <f>SUM(B373:B404)</f>
        <v>32978937</v>
      </c>
      <c r="C371" s="171">
        <f>SUM(C373:C404)</f>
        <v>17505574</v>
      </c>
      <c r="D371" s="171"/>
      <c r="E371" s="171">
        <v>6884.3358278922751</v>
      </c>
      <c r="F371" s="171">
        <v>13736.011494079359</v>
      </c>
      <c r="G371" s="173"/>
      <c r="I371" s="173"/>
    </row>
    <row r="372" spans="1:9" s="137" customFormat="1" ht="3.95" customHeight="1">
      <c r="A372" s="140"/>
      <c r="B372" s="171"/>
      <c r="C372" s="171"/>
      <c r="D372" s="171"/>
      <c r="E372" s="171"/>
      <c r="F372" s="171"/>
      <c r="I372" s="173"/>
    </row>
    <row r="373" spans="1:9" s="137" customFormat="1" ht="9" customHeight="1">
      <c r="A373" s="192" t="s">
        <v>50</v>
      </c>
      <c r="B373" s="193">
        <v>364171</v>
      </c>
      <c r="C373" s="193">
        <v>255322</v>
      </c>
      <c r="D373" s="193"/>
      <c r="E373" s="193">
        <v>5393.8726565558036</v>
      </c>
      <c r="F373" s="193">
        <v>13399.652307031678</v>
      </c>
      <c r="I373" s="173"/>
    </row>
    <row r="374" spans="1:9" s="137" customFormat="1" ht="9" customHeight="1">
      <c r="A374" s="192" t="s">
        <v>51</v>
      </c>
      <c r="B374" s="193">
        <v>976351</v>
      </c>
      <c r="C374" s="193">
        <v>506750</v>
      </c>
      <c r="D374" s="193"/>
      <c r="E374" s="193">
        <v>7907.9719278874254</v>
      </c>
      <c r="F374" s="193">
        <v>11854.488166985486</v>
      </c>
      <c r="I374" s="173"/>
    </row>
    <row r="375" spans="1:9" s="137" customFormat="1" ht="9" customHeight="1">
      <c r="A375" s="192" t="s">
        <v>52</v>
      </c>
      <c r="B375" s="193">
        <v>153783</v>
      </c>
      <c r="C375" s="193">
        <v>129355</v>
      </c>
      <c r="D375" s="193"/>
      <c r="E375" s="193">
        <v>7654.9749150633761</v>
      </c>
      <c r="F375" s="193">
        <v>10899.928757344607</v>
      </c>
      <c r="I375" s="173"/>
    </row>
    <row r="376" spans="1:9" s="137" customFormat="1" ht="9" customHeight="1">
      <c r="A376" s="194" t="s">
        <v>53</v>
      </c>
      <c r="B376" s="195">
        <v>699282</v>
      </c>
      <c r="C376" s="195">
        <v>286342</v>
      </c>
      <c r="D376" s="195"/>
      <c r="E376" s="195">
        <v>11278.759550782006</v>
      </c>
      <c r="F376" s="195">
        <v>12471.793260654704</v>
      </c>
      <c r="I376" s="173"/>
    </row>
    <row r="377" spans="1:9" s="137" customFormat="1" ht="9" customHeight="1">
      <c r="A377" s="192" t="s">
        <v>54</v>
      </c>
      <c r="B377" s="193">
        <v>963309</v>
      </c>
      <c r="C377" s="193">
        <v>476657</v>
      </c>
      <c r="D377" s="193"/>
      <c r="E377" s="193">
        <v>6104.2903005276667</v>
      </c>
      <c r="F377" s="193">
        <v>14328.492466060199</v>
      </c>
      <c r="I377" s="173"/>
    </row>
    <row r="378" spans="1:9" s="137" customFormat="1" ht="9" customHeight="1">
      <c r="A378" s="192" t="s">
        <v>55</v>
      </c>
      <c r="B378" s="193">
        <v>603506</v>
      </c>
      <c r="C378" s="193">
        <v>243225</v>
      </c>
      <c r="D378" s="193"/>
      <c r="E378" s="193">
        <v>6574.8814299746309</v>
      </c>
      <c r="F378" s="193">
        <v>12937.351840687004</v>
      </c>
      <c r="I378" s="173"/>
    </row>
    <row r="379" spans="1:9" s="137" customFormat="1" ht="9" customHeight="1">
      <c r="A379" s="192" t="s">
        <v>56</v>
      </c>
      <c r="B379" s="193">
        <v>263489</v>
      </c>
      <c r="C379" s="193">
        <v>183792</v>
      </c>
      <c r="D379" s="193"/>
      <c r="E379" s="193">
        <v>5483.5390200669999</v>
      </c>
      <c r="F379" s="193">
        <v>6732.8027910434712</v>
      </c>
      <c r="I379" s="173"/>
    </row>
    <row r="380" spans="1:9" s="137" customFormat="1" ht="9" customHeight="1">
      <c r="A380" s="194" t="s">
        <v>57</v>
      </c>
      <c r="B380" s="195">
        <v>1988895</v>
      </c>
      <c r="C380" s="195">
        <v>1196244</v>
      </c>
      <c r="D380" s="195"/>
      <c r="E380" s="195">
        <v>8839.6823829988334</v>
      </c>
      <c r="F380" s="195">
        <v>21802.308270517769</v>
      </c>
      <c r="I380" s="173"/>
    </row>
    <row r="381" spans="1:9" s="137" customFormat="1" ht="9" customHeight="1">
      <c r="A381" s="192" t="s">
        <v>58</v>
      </c>
      <c r="B381" s="193">
        <v>4052213</v>
      </c>
      <c r="C381" s="193">
        <v>3404297</v>
      </c>
      <c r="D381" s="193"/>
      <c r="E381" s="193">
        <v>8997.0429110344176</v>
      </c>
      <c r="F381" s="193">
        <v>21031.147477334667</v>
      </c>
      <c r="I381" s="173"/>
    </row>
    <row r="382" spans="1:9" s="137" customFormat="1" ht="9" customHeight="1">
      <c r="A382" s="192" t="s">
        <v>59</v>
      </c>
      <c r="B382" s="193">
        <v>1198586</v>
      </c>
      <c r="C382" s="193">
        <v>320744</v>
      </c>
      <c r="D382" s="193"/>
      <c r="E382" s="193">
        <v>6909.016750432872</v>
      </c>
      <c r="F382" s="193">
        <v>12384.441716193003</v>
      </c>
      <c r="I382" s="173"/>
    </row>
    <row r="383" spans="1:9" s="137" customFormat="1" ht="9" customHeight="1">
      <c r="A383" s="192" t="s">
        <v>60</v>
      </c>
      <c r="B383" s="193">
        <v>1552802</v>
      </c>
      <c r="C383" s="193">
        <v>685458</v>
      </c>
      <c r="D383" s="193"/>
      <c r="E383" s="193">
        <v>5822.9266689832521</v>
      </c>
      <c r="F383" s="193">
        <v>10984.318841153306</v>
      </c>
      <c r="I383" s="173"/>
    </row>
    <row r="384" spans="1:9" s="137" customFormat="1" ht="9" customHeight="1">
      <c r="A384" s="194" t="s">
        <v>61</v>
      </c>
      <c r="B384" s="195">
        <v>324780</v>
      </c>
      <c r="C384" s="195">
        <v>114899</v>
      </c>
      <c r="D384" s="195"/>
      <c r="E384" s="195">
        <v>5457.5859982577367</v>
      </c>
      <c r="F384" s="195">
        <v>7679.2779258475884</v>
      </c>
      <c r="I384" s="173"/>
    </row>
    <row r="385" spans="1:9" s="137" customFormat="1" ht="9" customHeight="1">
      <c r="A385" s="192" t="s">
        <v>62</v>
      </c>
      <c r="B385" s="193">
        <v>278262</v>
      </c>
      <c r="C385" s="193">
        <v>120623</v>
      </c>
      <c r="D385" s="193"/>
      <c r="E385" s="193">
        <v>5151.0181260941235</v>
      </c>
      <c r="F385" s="193">
        <v>9102.8322146372593</v>
      </c>
      <c r="I385" s="173"/>
    </row>
    <row r="386" spans="1:9" s="137" customFormat="1" ht="9" customHeight="1">
      <c r="A386" s="192" t="s">
        <v>63</v>
      </c>
      <c r="B386" s="193">
        <v>2965669</v>
      </c>
      <c r="C386" s="193">
        <v>1068478</v>
      </c>
      <c r="D386" s="193"/>
      <c r="E386" s="193">
        <v>7095.0053142972565</v>
      </c>
      <c r="F386" s="193">
        <v>13656.213269881715</v>
      </c>
      <c r="I386" s="173"/>
    </row>
    <row r="387" spans="1:9" s="137" customFormat="1" ht="9" customHeight="1">
      <c r="A387" s="192" t="s">
        <v>64</v>
      </c>
      <c r="B387" s="193">
        <v>1249854</v>
      </c>
      <c r="C387" s="193">
        <v>1096158</v>
      </c>
      <c r="D387" s="193"/>
      <c r="E387" s="193">
        <v>7755.1387596632112</v>
      </c>
      <c r="F387" s="193">
        <v>12320.203069407529</v>
      </c>
      <c r="I387" s="173"/>
    </row>
    <row r="388" spans="1:9" s="137" customFormat="1" ht="9" customHeight="1">
      <c r="A388" s="194" t="s">
        <v>65</v>
      </c>
      <c r="B388" s="195">
        <v>812767</v>
      </c>
      <c r="C388" s="195">
        <v>339990</v>
      </c>
      <c r="D388" s="195"/>
      <c r="E388" s="195">
        <v>5976.5552550794064</v>
      </c>
      <c r="F388" s="195">
        <v>7814.5345631528917</v>
      </c>
      <c r="I388" s="173"/>
    </row>
    <row r="389" spans="1:9" s="137" customFormat="1" ht="9" customHeight="1">
      <c r="A389" s="192" t="s">
        <v>66</v>
      </c>
      <c r="B389" s="193">
        <v>125655</v>
      </c>
      <c r="C389" s="193">
        <v>93852</v>
      </c>
      <c r="D389" s="193"/>
      <c r="E389" s="193">
        <v>5513.1017295109168</v>
      </c>
      <c r="F389" s="193">
        <v>11101.210400082537</v>
      </c>
      <c r="I389" s="173"/>
    </row>
    <row r="390" spans="1:9" s="137" customFormat="1" ht="9" customHeight="1">
      <c r="A390" s="192" t="s">
        <v>67</v>
      </c>
      <c r="B390" s="193">
        <v>440916</v>
      </c>
      <c r="C390" s="193">
        <v>171411</v>
      </c>
      <c r="D390" s="193"/>
      <c r="E390" s="193">
        <v>7773.1447624469411</v>
      </c>
      <c r="F390" s="193">
        <v>11545.725358094567</v>
      </c>
      <c r="I390" s="173"/>
    </row>
    <row r="391" spans="1:9" s="137" customFormat="1" ht="9" customHeight="1">
      <c r="A391" s="192" t="s">
        <v>68</v>
      </c>
      <c r="B391" s="193">
        <v>2758497</v>
      </c>
      <c r="C391" s="193">
        <v>1811193</v>
      </c>
      <c r="D391" s="193"/>
      <c r="E391" s="193">
        <v>7448.2849775550521</v>
      </c>
      <c r="F391" s="193">
        <v>20942.011052013728</v>
      </c>
      <c r="I391" s="173"/>
    </row>
    <row r="392" spans="1:9" s="137" customFormat="1" ht="9" customHeight="1">
      <c r="A392" s="194" t="s">
        <v>69</v>
      </c>
      <c r="B392" s="195">
        <v>256670</v>
      </c>
      <c r="C392" s="195">
        <v>97742</v>
      </c>
      <c r="D392" s="195"/>
      <c r="E392" s="195">
        <v>6269.9869772910679</v>
      </c>
      <c r="F392" s="195">
        <v>6173.9822466715841</v>
      </c>
      <c r="I392" s="173"/>
    </row>
    <row r="393" spans="1:9" s="137" customFormat="1" ht="9" customHeight="1">
      <c r="A393" s="192" t="s">
        <v>70</v>
      </c>
      <c r="B393" s="193">
        <v>927371</v>
      </c>
      <c r="C393" s="193">
        <v>562308</v>
      </c>
      <c r="D393" s="193"/>
      <c r="E393" s="193">
        <v>5053.0715701601075</v>
      </c>
      <c r="F393" s="193">
        <v>14725.074606736935</v>
      </c>
      <c r="I393" s="173"/>
    </row>
    <row r="394" spans="1:9" s="137" customFormat="1" ht="9" customHeight="1">
      <c r="A394" s="192" t="s">
        <v>71</v>
      </c>
      <c r="B394" s="193">
        <v>1212025</v>
      </c>
      <c r="C394" s="193">
        <v>455129</v>
      </c>
      <c r="D394" s="193"/>
      <c r="E394" s="193">
        <v>7048.9651923282154</v>
      </c>
      <c r="F394" s="193">
        <v>17021.713225408217</v>
      </c>
      <c r="I394" s="173"/>
    </row>
    <row r="395" spans="1:9" s="137" customFormat="1" ht="9" customHeight="1">
      <c r="A395" s="192" t="s">
        <v>72</v>
      </c>
      <c r="B395" s="193">
        <v>527844</v>
      </c>
      <c r="C395" s="193">
        <v>309161</v>
      </c>
      <c r="D395" s="193"/>
      <c r="E395" s="193">
        <v>7497.3362902389608</v>
      </c>
      <c r="F395" s="193">
        <v>14798.522145316609</v>
      </c>
      <c r="I395" s="173"/>
    </row>
    <row r="396" spans="1:9" s="137" customFormat="1" ht="9" customHeight="1">
      <c r="A396" s="194" t="s">
        <v>73</v>
      </c>
      <c r="B396" s="195">
        <v>464854</v>
      </c>
      <c r="C396" s="195">
        <v>275568</v>
      </c>
      <c r="D396" s="195"/>
      <c r="E396" s="195">
        <v>4723.7723234656596</v>
      </c>
      <c r="F396" s="195">
        <v>9227.3103835604506</v>
      </c>
      <c r="I396" s="173"/>
    </row>
    <row r="397" spans="1:9" s="137" customFormat="1" ht="9" customHeight="1">
      <c r="A397" s="192" t="s">
        <v>74</v>
      </c>
      <c r="B397" s="193">
        <v>895703</v>
      </c>
      <c r="C397" s="193">
        <v>387240</v>
      </c>
      <c r="D397" s="193"/>
      <c r="E397" s="193">
        <v>6102.3887415215295</v>
      </c>
      <c r="F397" s="193">
        <v>8648.0382689092676</v>
      </c>
      <c r="I397" s="173"/>
    </row>
    <row r="398" spans="1:9" s="137" customFormat="1" ht="9" customHeight="1">
      <c r="A398" s="192" t="s">
        <v>75</v>
      </c>
      <c r="B398" s="193">
        <v>1479242</v>
      </c>
      <c r="C398" s="193">
        <v>615400</v>
      </c>
      <c r="D398" s="193"/>
      <c r="E398" s="193">
        <v>6475.4525316438894</v>
      </c>
      <c r="F398" s="193">
        <v>12147.479285569323</v>
      </c>
      <c r="I398" s="173"/>
    </row>
    <row r="399" spans="1:9" s="137" customFormat="1" ht="9" customHeight="1">
      <c r="A399" s="192" t="s">
        <v>76</v>
      </c>
      <c r="B399" s="193">
        <v>483557</v>
      </c>
      <c r="C399" s="193">
        <v>299259</v>
      </c>
      <c r="D399" s="193"/>
      <c r="E399" s="193">
        <v>6069.8284655298239</v>
      </c>
      <c r="F399" s="193">
        <v>9600.4222982959327</v>
      </c>
      <c r="I399" s="173"/>
    </row>
    <row r="400" spans="1:9" s="137" customFormat="1" ht="9" customHeight="1">
      <c r="A400" s="194" t="s">
        <v>77</v>
      </c>
      <c r="B400" s="195">
        <v>2007905</v>
      </c>
      <c r="C400" s="195">
        <v>837159</v>
      </c>
      <c r="D400" s="195"/>
      <c r="E400" s="195">
        <v>7605.6092665666247</v>
      </c>
      <c r="F400" s="195">
        <v>14520.364497375072</v>
      </c>
      <c r="I400" s="173"/>
    </row>
    <row r="401" spans="1:9" s="137" customFormat="1" ht="9" customHeight="1">
      <c r="A401" s="192" t="s">
        <v>78</v>
      </c>
      <c r="B401" s="193">
        <v>84758</v>
      </c>
      <c r="C401" s="193">
        <v>40907</v>
      </c>
      <c r="D401" s="193"/>
      <c r="E401" s="193">
        <v>5787.3936679434664</v>
      </c>
      <c r="F401" s="193">
        <v>12028.761518022633</v>
      </c>
      <c r="I401" s="173"/>
    </row>
    <row r="402" spans="1:9" s="137" customFormat="1" ht="9" customHeight="1">
      <c r="A402" s="192" t="s">
        <v>79</v>
      </c>
      <c r="B402" s="193">
        <v>1551121</v>
      </c>
      <c r="C402" s="193">
        <v>671688</v>
      </c>
      <c r="D402" s="193"/>
      <c r="E402" s="193">
        <v>5190.0367803083527</v>
      </c>
      <c r="F402" s="193">
        <v>9934.8828953949687</v>
      </c>
      <c r="I402" s="173"/>
    </row>
    <row r="403" spans="1:9" s="137" customFormat="1" ht="9" customHeight="1">
      <c r="A403" s="192" t="s">
        <v>80</v>
      </c>
      <c r="B403" s="196">
        <v>784058</v>
      </c>
      <c r="C403" s="196">
        <v>325269</v>
      </c>
      <c r="D403" s="196"/>
      <c r="E403" s="196">
        <v>5073.1995478033723</v>
      </c>
      <c r="F403" s="196">
        <v>6912.1273855965601</v>
      </c>
      <c r="I403" s="173"/>
    </row>
    <row r="404" spans="1:9" s="137" customFormat="1" ht="9" customHeight="1">
      <c r="A404" s="194" t="s">
        <v>81</v>
      </c>
      <c r="B404" s="195">
        <v>531042</v>
      </c>
      <c r="C404" s="195">
        <v>123954</v>
      </c>
      <c r="D404" s="195"/>
      <c r="E404" s="195">
        <v>7677.1935268909765</v>
      </c>
      <c r="F404" s="195">
        <v>10258.140551824117</v>
      </c>
      <c r="I404" s="173"/>
    </row>
    <row r="405" spans="1:9" s="86" customFormat="1" ht="9" customHeight="1">
      <c r="A405" s="83"/>
      <c r="B405" s="198"/>
      <c r="C405" s="198"/>
      <c r="D405" s="198"/>
      <c r="E405" s="198"/>
      <c r="F405" s="199"/>
      <c r="G405" s="198"/>
      <c r="H405" s="198"/>
    </row>
    <row r="406" spans="1:9" ht="9" customHeight="1">
      <c r="A406" s="191" t="s">
        <v>82</v>
      </c>
    </row>
    <row r="407" spans="1:9" s="137" customFormat="1" ht="9" customHeight="1">
      <c r="A407" s="140" t="s">
        <v>102</v>
      </c>
      <c r="B407" s="171">
        <f>SUM(B409:B440)</f>
        <v>33369367</v>
      </c>
      <c r="C407" s="171">
        <f>SUM(C409:C440)</f>
        <v>18177758</v>
      </c>
      <c r="D407" s="171"/>
      <c r="E407" s="171">
        <v>7309.8450434358556</v>
      </c>
      <c r="F407" s="171">
        <v>14539.933300181183</v>
      </c>
      <c r="G407" s="173"/>
      <c r="I407" s="173"/>
    </row>
    <row r="408" spans="1:9" s="137" customFormat="1" ht="3.95" customHeight="1">
      <c r="A408" s="140"/>
      <c r="B408" s="171"/>
      <c r="C408" s="171"/>
      <c r="D408" s="171"/>
      <c r="E408" s="171"/>
      <c r="F408" s="171"/>
      <c r="I408" s="173"/>
    </row>
    <row r="409" spans="1:9" s="137" customFormat="1" ht="9" customHeight="1">
      <c r="A409" s="192" t="s">
        <v>50</v>
      </c>
      <c r="B409" s="193">
        <v>341572</v>
      </c>
      <c r="C409" s="193">
        <v>200333</v>
      </c>
      <c r="D409" s="193"/>
      <c r="E409" s="193">
        <v>5986.0328722195309</v>
      </c>
      <c r="F409" s="193">
        <v>12494.743315004693</v>
      </c>
      <c r="I409" s="173"/>
    </row>
    <row r="410" spans="1:9" s="137" customFormat="1" ht="9" customHeight="1">
      <c r="A410" s="192" t="s">
        <v>51</v>
      </c>
      <c r="B410" s="193">
        <v>1129547</v>
      </c>
      <c r="C410" s="193">
        <v>611898</v>
      </c>
      <c r="D410" s="193"/>
      <c r="E410" s="193">
        <v>8969.6262806664654</v>
      </c>
      <c r="F410" s="193">
        <v>13711.4720137606</v>
      </c>
      <c r="I410" s="173"/>
    </row>
    <row r="411" spans="1:9" s="137" customFormat="1" ht="9" customHeight="1">
      <c r="A411" s="192" t="s">
        <v>52</v>
      </c>
      <c r="B411" s="193">
        <v>110608</v>
      </c>
      <c r="C411" s="193">
        <v>118360</v>
      </c>
      <c r="D411" s="193"/>
      <c r="E411" s="193">
        <v>6657.1884207981748</v>
      </c>
      <c r="F411" s="193">
        <v>10486.532451012366</v>
      </c>
      <c r="I411" s="173"/>
    </row>
    <row r="412" spans="1:9" s="137" customFormat="1" ht="9" customHeight="1">
      <c r="A412" s="194" t="s">
        <v>53</v>
      </c>
      <c r="B412" s="195">
        <v>565620</v>
      </c>
      <c r="C412" s="195">
        <v>269605</v>
      </c>
      <c r="D412" s="195"/>
      <c r="E412" s="195">
        <v>12623.398296929716</v>
      </c>
      <c r="F412" s="195">
        <v>14755.79678889209</v>
      </c>
      <c r="I412" s="173"/>
    </row>
    <row r="413" spans="1:9" s="137" customFormat="1" ht="9" customHeight="1">
      <c r="A413" s="192" t="s">
        <v>54</v>
      </c>
      <c r="B413" s="193">
        <v>1022652</v>
      </c>
      <c r="C413" s="193">
        <v>630031</v>
      </c>
      <c r="D413" s="193"/>
      <c r="E413" s="193">
        <v>5221.1479942504793</v>
      </c>
      <c r="F413" s="193">
        <v>16556.050945129809</v>
      </c>
      <c r="I413" s="173"/>
    </row>
    <row r="414" spans="1:9" s="137" customFormat="1" ht="9" customHeight="1">
      <c r="A414" s="192" t="s">
        <v>55</v>
      </c>
      <c r="B414" s="193">
        <v>591678</v>
      </c>
      <c r="C414" s="193">
        <v>219524</v>
      </c>
      <c r="D414" s="193"/>
      <c r="E414" s="193">
        <v>6335.9277721556646</v>
      </c>
      <c r="F414" s="193">
        <v>12364.17651922718</v>
      </c>
      <c r="I414" s="173"/>
    </row>
    <row r="415" spans="1:9" s="137" customFormat="1" ht="9" customHeight="1">
      <c r="A415" s="192" t="s">
        <v>56</v>
      </c>
      <c r="B415" s="193">
        <v>268888</v>
      </c>
      <c r="C415" s="193">
        <v>174875</v>
      </c>
      <c r="D415" s="193"/>
      <c r="E415" s="193">
        <v>4923.3050904103629</v>
      </c>
      <c r="F415" s="193">
        <v>6553.9035265204557</v>
      </c>
      <c r="I415" s="173"/>
    </row>
    <row r="416" spans="1:9" s="137" customFormat="1" ht="9" customHeight="1">
      <c r="A416" s="194" t="s">
        <v>57</v>
      </c>
      <c r="B416" s="195">
        <v>1770440</v>
      </c>
      <c r="C416" s="195">
        <v>1543584</v>
      </c>
      <c r="D416" s="195"/>
      <c r="E416" s="195">
        <v>8166.3601737280114</v>
      </c>
      <c r="F416" s="195">
        <v>24240.505630917378</v>
      </c>
      <c r="I416" s="173"/>
    </row>
    <row r="417" spans="1:9" s="137" customFormat="1" ht="9" customHeight="1">
      <c r="A417" s="192" t="s">
        <v>58</v>
      </c>
      <c r="B417" s="193">
        <v>4083555</v>
      </c>
      <c r="C417" s="193">
        <v>3129454</v>
      </c>
      <c r="D417" s="193"/>
      <c r="E417" s="193">
        <v>10303.21465226721</v>
      </c>
      <c r="F417" s="193">
        <v>20898.014223265116</v>
      </c>
      <c r="I417" s="173"/>
    </row>
    <row r="418" spans="1:9" s="137" customFormat="1" ht="9" customHeight="1">
      <c r="A418" s="192" t="s">
        <v>59</v>
      </c>
      <c r="B418" s="193">
        <v>1069224</v>
      </c>
      <c r="C418" s="193">
        <v>235007</v>
      </c>
      <c r="D418" s="193"/>
      <c r="E418" s="193">
        <v>7805.2578553343301</v>
      </c>
      <c r="F418" s="193">
        <v>9018.8232909216658</v>
      </c>
      <c r="I418" s="173"/>
    </row>
    <row r="419" spans="1:9" s="137" customFormat="1" ht="9" customHeight="1">
      <c r="A419" s="192" t="s">
        <v>60</v>
      </c>
      <c r="B419" s="193">
        <v>1927186</v>
      </c>
      <c r="C419" s="193">
        <v>740287</v>
      </c>
      <c r="D419" s="193"/>
      <c r="E419" s="193">
        <v>6909.662293336015</v>
      </c>
      <c r="F419" s="193">
        <v>11333.941456175233</v>
      </c>
      <c r="I419" s="173"/>
    </row>
    <row r="420" spans="1:9" s="137" customFormat="1" ht="9" customHeight="1">
      <c r="A420" s="194" t="s">
        <v>61</v>
      </c>
      <c r="B420" s="195">
        <v>294059</v>
      </c>
      <c r="C420" s="195">
        <v>138025</v>
      </c>
      <c r="D420" s="195"/>
      <c r="E420" s="195">
        <v>5094.2659427395729</v>
      </c>
      <c r="F420" s="195">
        <v>8525.3696218624518</v>
      </c>
      <c r="I420" s="173"/>
    </row>
    <row r="421" spans="1:9" s="137" customFormat="1" ht="9" customHeight="1">
      <c r="A421" s="192" t="s">
        <v>62</v>
      </c>
      <c r="B421" s="193">
        <v>230024</v>
      </c>
      <c r="C421" s="193">
        <v>137280</v>
      </c>
      <c r="D421" s="193"/>
      <c r="E421" s="193">
        <v>5330.3074807892945</v>
      </c>
      <c r="F421" s="193">
        <v>9751.8583218281092</v>
      </c>
      <c r="I421" s="173"/>
    </row>
    <row r="422" spans="1:9" s="137" customFormat="1" ht="9" customHeight="1">
      <c r="A422" s="192" t="s">
        <v>63</v>
      </c>
      <c r="B422" s="193">
        <v>2345676</v>
      </c>
      <c r="C422" s="193">
        <v>1016169</v>
      </c>
      <c r="D422" s="193"/>
      <c r="E422" s="193">
        <v>6761.9562777163055</v>
      </c>
      <c r="F422" s="193">
        <v>14669.460909921683</v>
      </c>
      <c r="I422" s="173"/>
    </row>
    <row r="423" spans="1:9" s="137" customFormat="1" ht="9" customHeight="1">
      <c r="A423" s="192" t="s">
        <v>64</v>
      </c>
      <c r="B423" s="193">
        <v>1062578</v>
      </c>
      <c r="C423" s="193">
        <v>1101354</v>
      </c>
      <c r="D423" s="193"/>
      <c r="E423" s="193">
        <v>7156.1602304354556</v>
      </c>
      <c r="F423" s="193">
        <v>13467.079470806333</v>
      </c>
      <c r="I423" s="173"/>
    </row>
    <row r="424" spans="1:9" s="137" customFormat="1" ht="9" customHeight="1">
      <c r="A424" s="194" t="s">
        <v>65</v>
      </c>
      <c r="B424" s="195">
        <v>784734</v>
      </c>
      <c r="C424" s="195">
        <v>278286</v>
      </c>
      <c r="D424" s="195"/>
      <c r="E424" s="195">
        <v>7215.2127209230239</v>
      </c>
      <c r="F424" s="195">
        <v>7945.6143618613123</v>
      </c>
      <c r="I424" s="173"/>
    </row>
    <row r="425" spans="1:9" s="137" customFormat="1" ht="9" customHeight="1">
      <c r="A425" s="192" t="s">
        <v>66</v>
      </c>
      <c r="B425" s="193">
        <v>114927</v>
      </c>
      <c r="C425" s="193">
        <v>79055</v>
      </c>
      <c r="D425" s="193"/>
      <c r="E425" s="193">
        <v>5940.973610988819</v>
      </c>
      <c r="F425" s="193">
        <v>10016.750689072485</v>
      </c>
      <c r="I425" s="173"/>
    </row>
    <row r="426" spans="1:9" s="137" customFormat="1" ht="9" customHeight="1">
      <c r="A426" s="192" t="s">
        <v>67</v>
      </c>
      <c r="B426" s="193">
        <v>675095</v>
      </c>
      <c r="C426" s="193">
        <v>181261</v>
      </c>
      <c r="D426" s="193"/>
      <c r="E426" s="193">
        <v>9821.5080838425911</v>
      </c>
      <c r="F426" s="193">
        <v>11109.663960399987</v>
      </c>
      <c r="I426" s="173"/>
    </row>
    <row r="427" spans="1:9" s="137" customFormat="1" ht="9" customHeight="1">
      <c r="A427" s="192" t="s">
        <v>68</v>
      </c>
      <c r="B427" s="193">
        <v>3123381</v>
      </c>
      <c r="C427" s="193">
        <v>2292778</v>
      </c>
      <c r="D427" s="193"/>
      <c r="E427" s="193">
        <v>7860.1201554652826</v>
      </c>
      <c r="F427" s="193">
        <v>24049.424089892695</v>
      </c>
      <c r="I427" s="173"/>
    </row>
    <row r="428" spans="1:9" s="137" customFormat="1" ht="9" customHeight="1">
      <c r="A428" s="194" t="s">
        <v>69</v>
      </c>
      <c r="B428" s="195">
        <v>202041</v>
      </c>
      <c r="C428" s="195">
        <v>82141</v>
      </c>
      <c r="D428" s="195"/>
      <c r="E428" s="195">
        <v>5818.3982031350752</v>
      </c>
      <c r="F428" s="195">
        <v>6162.4298267952581</v>
      </c>
      <c r="I428" s="173"/>
    </row>
    <row r="429" spans="1:9" s="137" customFormat="1" ht="9" customHeight="1">
      <c r="A429" s="192" t="s">
        <v>70</v>
      </c>
      <c r="B429" s="193">
        <v>1031715</v>
      </c>
      <c r="C429" s="193">
        <v>558014</v>
      </c>
      <c r="D429" s="193"/>
      <c r="E429" s="193">
        <v>5470.6935150620666</v>
      </c>
      <c r="F429" s="193">
        <v>14454.56168116052</v>
      </c>
      <c r="I429" s="173"/>
    </row>
    <row r="430" spans="1:9" s="137" customFormat="1" ht="9" customHeight="1">
      <c r="A430" s="192" t="s">
        <v>71</v>
      </c>
      <c r="B430" s="193">
        <v>1142986</v>
      </c>
      <c r="C430" s="193">
        <v>447166</v>
      </c>
      <c r="D430" s="193"/>
      <c r="E430" s="193">
        <v>6977.4297499889444</v>
      </c>
      <c r="F430" s="193">
        <v>17035.34429754029</v>
      </c>
      <c r="I430" s="173"/>
    </row>
    <row r="431" spans="1:9" s="137" customFormat="1" ht="9" customHeight="1">
      <c r="A431" s="192" t="s">
        <v>72</v>
      </c>
      <c r="B431" s="193">
        <v>582767</v>
      </c>
      <c r="C431" s="193">
        <v>204094</v>
      </c>
      <c r="D431" s="193"/>
      <c r="E431" s="193">
        <v>7949.9197705145607</v>
      </c>
      <c r="F431" s="193">
        <v>11723.973219516374</v>
      </c>
      <c r="I431" s="173"/>
    </row>
    <row r="432" spans="1:9" s="137" customFormat="1" ht="9" customHeight="1">
      <c r="A432" s="194" t="s">
        <v>73</v>
      </c>
      <c r="B432" s="195">
        <v>613978</v>
      </c>
      <c r="C432" s="195">
        <v>371510</v>
      </c>
      <c r="D432" s="195"/>
      <c r="E432" s="195">
        <v>5165.7288250385345</v>
      </c>
      <c r="F432" s="195">
        <v>9769.1690553955032</v>
      </c>
      <c r="I432" s="173"/>
    </row>
    <row r="433" spans="1:9" s="137" customFormat="1" ht="9" customHeight="1">
      <c r="A433" s="192" t="s">
        <v>74</v>
      </c>
      <c r="B433" s="193">
        <v>727653</v>
      </c>
      <c r="C433" s="193">
        <v>383377</v>
      </c>
      <c r="D433" s="193"/>
      <c r="E433" s="193">
        <v>5931.7876928809355</v>
      </c>
      <c r="F433" s="193">
        <v>8685.3672255917718</v>
      </c>
      <c r="I433" s="173"/>
    </row>
    <row r="434" spans="1:9" s="137" customFormat="1" ht="9" customHeight="1">
      <c r="A434" s="192" t="s">
        <v>75</v>
      </c>
      <c r="B434" s="193">
        <v>1931073</v>
      </c>
      <c r="C434" s="193">
        <v>663206</v>
      </c>
      <c r="D434" s="193"/>
      <c r="E434" s="193">
        <v>7310.555986204391</v>
      </c>
      <c r="F434" s="193">
        <v>12385.990069640486</v>
      </c>
      <c r="I434" s="173"/>
    </row>
    <row r="435" spans="1:9" s="137" customFormat="1" ht="9" customHeight="1">
      <c r="A435" s="192" t="s">
        <v>76</v>
      </c>
      <c r="B435" s="193">
        <v>483059</v>
      </c>
      <c r="C435" s="193">
        <v>362070</v>
      </c>
      <c r="D435" s="193"/>
      <c r="E435" s="193">
        <v>6758.4457840953883</v>
      </c>
      <c r="F435" s="193">
        <v>11096.787568772859</v>
      </c>
      <c r="I435" s="173"/>
    </row>
    <row r="436" spans="1:9" s="137" customFormat="1" ht="9" customHeight="1">
      <c r="A436" s="194" t="s">
        <v>77</v>
      </c>
      <c r="B436" s="195">
        <v>1901502</v>
      </c>
      <c r="C436" s="195">
        <v>870154</v>
      </c>
      <c r="D436" s="195"/>
      <c r="E436" s="195">
        <v>8215.7756236111545</v>
      </c>
      <c r="F436" s="195">
        <v>15988.315704932074</v>
      </c>
      <c r="I436" s="173"/>
    </row>
    <row r="437" spans="1:9" s="137" customFormat="1" ht="9" customHeight="1">
      <c r="A437" s="192" t="s">
        <v>78</v>
      </c>
      <c r="B437" s="193">
        <v>89805</v>
      </c>
      <c r="C437" s="193">
        <v>48411</v>
      </c>
      <c r="D437" s="193"/>
      <c r="E437" s="193">
        <v>8191.2260576894332</v>
      </c>
      <c r="F437" s="193">
        <v>16226.881994747017</v>
      </c>
      <c r="I437" s="173"/>
    </row>
    <row r="438" spans="1:9" s="137" customFormat="1" ht="9" customHeight="1">
      <c r="A438" s="192" t="s">
        <v>79</v>
      </c>
      <c r="B438" s="193">
        <v>1428300</v>
      </c>
      <c r="C438" s="193">
        <v>618071</v>
      </c>
      <c r="D438" s="193"/>
      <c r="E438" s="193">
        <v>6065.5062636051907</v>
      </c>
      <c r="F438" s="193">
        <v>10373.937430544582</v>
      </c>
      <c r="I438" s="173"/>
    </row>
    <row r="439" spans="1:9" s="137" customFormat="1" ht="9" customHeight="1">
      <c r="A439" s="192" t="s">
        <v>80</v>
      </c>
      <c r="B439" s="196">
        <v>950434</v>
      </c>
      <c r="C439" s="196">
        <v>341496</v>
      </c>
      <c r="D439" s="196"/>
      <c r="E439" s="196">
        <v>5719.6249859146274</v>
      </c>
      <c r="F439" s="196">
        <v>7959.3670668116683</v>
      </c>
      <c r="I439" s="173"/>
    </row>
    <row r="440" spans="1:9" s="137" customFormat="1" ht="9" customHeight="1">
      <c r="A440" s="194" t="s">
        <v>81</v>
      </c>
      <c r="B440" s="195">
        <v>772610</v>
      </c>
      <c r="C440" s="195">
        <v>130882</v>
      </c>
      <c r="D440" s="195"/>
      <c r="E440" s="195">
        <v>8894.4284714780933</v>
      </c>
      <c r="F440" s="195">
        <v>10836.53409244881</v>
      </c>
      <c r="I440" s="173"/>
    </row>
    <row r="441" spans="1:9" s="202" customFormat="1" ht="3" customHeight="1">
      <c r="A441" s="200"/>
      <c r="B441" s="201"/>
      <c r="C441" s="201"/>
      <c r="D441" s="201"/>
      <c r="E441" s="201"/>
      <c r="F441" s="201"/>
    </row>
    <row r="442" spans="1:9" ht="3" customHeight="1"/>
    <row r="443" spans="1:9" s="205" customFormat="1" ht="9" customHeight="1">
      <c r="A443" s="144" t="s">
        <v>103</v>
      </c>
    </row>
    <row r="444" spans="1:9" s="205" customFormat="1" ht="9" customHeight="1">
      <c r="A444" s="144" t="s">
        <v>104</v>
      </c>
    </row>
    <row r="445" spans="1:9" s="205" customFormat="1" ht="9" customHeight="1">
      <c r="A445" s="144" t="s">
        <v>105</v>
      </c>
    </row>
    <row r="446" spans="1:9" s="205" customFormat="1" ht="9" customHeight="1">
      <c r="A446" s="144" t="s">
        <v>116</v>
      </c>
    </row>
    <row r="447" spans="1:9" s="205" customFormat="1" ht="9" customHeight="1">
      <c r="A447" s="183" t="s">
        <v>107</v>
      </c>
      <c r="B447" s="21"/>
    </row>
    <row r="448" spans="1:9" ht="12.75" hidden="1" customHeight="1">
      <c r="G448" s="188" t="s">
        <v>85</v>
      </c>
    </row>
  </sheetData>
  <sheetProtection sheet="1" objects="1" scenarios="1"/>
  <mergeCells count="1">
    <mergeCell ref="A6:A7"/>
  </mergeCells>
  <hyperlinks>
    <hyperlink ref="F1" location="Índice!A1" display="Cuadro 8.1"/>
    <hyperlink ref="A447:B447" r:id="rId1" display="Fuente: INEGI. Encuesta Nacional de Empresas Constructoras."/>
  </hyperlinks>
  <printOptions horizontalCentered="1" verticalCentered="1" gridLinesSet="0"/>
  <pageMargins left="0.39370078740157483" right="0.39370078740157483" top="0.39370078740157483" bottom="0.19685039370078741" header="0" footer="0.19685039370078741"/>
  <pageSetup orientation="portrait" r:id="rId2"/>
  <headerFooter scaleWithDoc="0" alignWithMargins="0">
    <oddHeader>&amp;L&amp;"Arial,Normal"&amp;10&amp;K000080INEGI. Anuario estadístico y geográfico por entidad federativa 2017.</oddHeader>
  </headerFooter>
  <rowBreaks count="6" manualBreakCount="6">
    <brk id="81" max="5" man="1"/>
    <brk id="153" max="5" man="1"/>
    <brk id="225" max="5" man="1"/>
    <brk id="297" max="5" man="1"/>
    <brk id="369" max="5" man="1"/>
    <brk id="405" max="5"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393"/>
  <sheetViews>
    <sheetView showGridLines="0" showRowColHeaders="0" zoomScale="130" zoomScaleNormal="130" workbookViewId="0">
      <pane xSplit="1" ySplit="8" topLeftCell="B9" activePane="bottomRight" state="frozen"/>
      <selection pane="topRight"/>
      <selection pane="bottomLeft"/>
      <selection pane="bottomRight"/>
    </sheetView>
  </sheetViews>
  <sheetFormatPr baseColWidth="10" defaultColWidth="0" defaultRowHeight="12.75" customHeight="1" zeroHeight="1"/>
  <cols>
    <col min="1" max="1" width="24.5703125" style="143" customWidth="1"/>
    <col min="2" max="2" width="24.42578125" style="150" customWidth="1"/>
    <col min="3" max="3" width="27.85546875" style="143" customWidth="1"/>
    <col min="4" max="4" width="12.7109375" style="150" customWidth="1"/>
    <col min="5" max="5" width="0.85546875" style="143" customWidth="1"/>
    <col min="6" max="6" width="11.5703125" style="117" hidden="1" customWidth="1"/>
    <col min="7" max="254" width="11.5703125" style="143" hidden="1" customWidth="1"/>
    <col min="255" max="16384" width="11.42578125" style="143" hidden="1"/>
  </cols>
  <sheetData>
    <row r="1" spans="1:6" s="105" customFormat="1" ht="12" customHeight="1">
      <c r="A1" s="58" t="s">
        <v>86</v>
      </c>
      <c r="B1" s="103"/>
      <c r="C1" s="104"/>
      <c r="D1" s="61" t="s">
        <v>87</v>
      </c>
      <c r="F1" s="106"/>
    </row>
    <row r="2" spans="1:6" s="105" customFormat="1" ht="12" customHeight="1">
      <c r="A2" s="58" t="s">
        <v>88</v>
      </c>
      <c r="B2" s="107"/>
      <c r="C2" s="108"/>
      <c r="D2" s="107"/>
      <c r="F2" s="106"/>
    </row>
    <row r="3" spans="1:6" s="111" customFormat="1" ht="12" customHeight="1">
      <c r="A3" s="58" t="s">
        <v>44</v>
      </c>
      <c r="B3" s="109"/>
      <c r="C3" s="110"/>
      <c r="D3" s="109"/>
      <c r="E3" s="105"/>
      <c r="F3" s="106"/>
    </row>
    <row r="4" spans="1:6" s="111" customFormat="1" ht="12" customHeight="1">
      <c r="A4" s="66" t="s">
        <v>45</v>
      </c>
      <c r="B4" s="112"/>
      <c r="C4" s="113"/>
      <c r="D4" s="112"/>
      <c r="E4" s="105"/>
      <c r="F4" s="106"/>
    </row>
    <row r="5" spans="1:6" s="118" customFormat="1" ht="3" customHeight="1">
      <c r="A5" s="114"/>
      <c r="B5" s="115"/>
      <c r="C5" s="114"/>
      <c r="D5" s="115"/>
      <c r="E5" s="116"/>
      <c r="F5" s="117"/>
    </row>
    <row r="6" spans="1:6" s="121" customFormat="1" ht="3" customHeight="1">
      <c r="A6" s="119"/>
      <c r="B6" s="120"/>
      <c r="C6" s="119"/>
      <c r="D6" s="120"/>
      <c r="E6" s="116"/>
      <c r="F6" s="117"/>
    </row>
    <row r="7" spans="1:6" s="125" customFormat="1" ht="9" customHeight="1">
      <c r="A7" s="122" t="s">
        <v>46</v>
      </c>
      <c r="B7" s="123" t="s">
        <v>47</v>
      </c>
      <c r="C7" s="124"/>
      <c r="D7" s="123" t="s">
        <v>48</v>
      </c>
      <c r="F7" s="126"/>
    </row>
    <row r="8" spans="1:6" s="129" customFormat="1" ht="3" customHeight="1">
      <c r="A8" s="127"/>
      <c r="B8" s="128"/>
      <c r="C8" s="127"/>
      <c r="D8" s="128"/>
      <c r="E8" s="116"/>
      <c r="F8" s="117"/>
    </row>
    <row r="9" spans="1:6" s="125" customFormat="1" ht="3" customHeight="1">
      <c r="A9" s="130"/>
      <c r="B9" s="131"/>
      <c r="C9" s="130"/>
      <c r="D9" s="131"/>
      <c r="E9" s="116"/>
      <c r="F9" s="117"/>
    </row>
    <row r="10" spans="1:6" s="116" customFormat="1" ht="9" customHeight="1">
      <c r="A10" s="80">
        <v>2008</v>
      </c>
      <c r="B10" s="132"/>
      <c r="C10" s="133"/>
      <c r="D10" s="132"/>
    </row>
    <row r="11" spans="1:6" s="116" customFormat="1" ht="9" customHeight="1">
      <c r="A11" s="80" t="s">
        <v>49</v>
      </c>
      <c r="B11" s="134">
        <v>100</v>
      </c>
      <c r="C11" s="133"/>
      <c r="D11" s="134">
        <v>100</v>
      </c>
    </row>
    <row r="12" spans="1:6" s="137" customFormat="1" ht="3.95" customHeight="1">
      <c r="A12" s="83"/>
      <c r="B12" s="135"/>
      <c r="C12" s="136"/>
      <c r="D12" s="135"/>
      <c r="F12" s="138"/>
    </row>
    <row r="13" spans="1:6" s="140" customFormat="1" ht="8.65" customHeight="1">
      <c r="A13" s="88" t="s">
        <v>50</v>
      </c>
      <c r="B13" s="138">
        <v>100.00000199500001</v>
      </c>
      <c r="C13" s="139"/>
      <c r="D13" s="138">
        <v>99.999998999166664</v>
      </c>
      <c r="E13" s="135"/>
      <c r="F13" s="138"/>
    </row>
    <row r="14" spans="1:6" s="137" customFormat="1" ht="8.65" customHeight="1">
      <c r="A14" s="88" t="s">
        <v>51</v>
      </c>
      <c r="B14" s="138">
        <v>100.00000001083333</v>
      </c>
      <c r="C14" s="139"/>
      <c r="D14" s="138">
        <v>100.00000100750002</v>
      </c>
      <c r="E14" s="138"/>
      <c r="F14" s="138"/>
    </row>
    <row r="15" spans="1:6" s="137" customFormat="1" ht="8.65" customHeight="1">
      <c r="A15" s="88" t="s">
        <v>52</v>
      </c>
      <c r="B15" s="138">
        <v>100.00000098833334</v>
      </c>
      <c r="C15" s="139"/>
      <c r="D15" s="138">
        <v>100.00000200249998</v>
      </c>
      <c r="E15" s="138"/>
      <c r="F15" s="138"/>
    </row>
    <row r="16" spans="1:6" s="137" customFormat="1" ht="8.65" customHeight="1">
      <c r="A16" s="92" t="s">
        <v>53</v>
      </c>
      <c r="B16" s="141">
        <v>99.999999996666645</v>
      </c>
      <c r="C16" s="142"/>
      <c r="D16" s="141">
        <v>100.00000001083332</v>
      </c>
      <c r="E16" s="138"/>
      <c r="F16" s="138"/>
    </row>
    <row r="17" spans="1:6" s="137" customFormat="1" ht="8.65" customHeight="1">
      <c r="A17" s="88" t="s">
        <v>54</v>
      </c>
      <c r="B17" s="138">
        <v>100.00000100583334</v>
      </c>
      <c r="C17" s="139"/>
      <c r="D17" s="138">
        <v>99.999998000000005</v>
      </c>
      <c r="E17" s="138"/>
      <c r="F17" s="138"/>
    </row>
    <row r="18" spans="1:6" s="137" customFormat="1" ht="8.65" customHeight="1">
      <c r="A18" s="88" t="s">
        <v>55</v>
      </c>
      <c r="B18" s="138">
        <v>100.00000000500002</v>
      </c>
      <c r="C18" s="139"/>
      <c r="D18" s="138">
        <v>100.00000099916667</v>
      </c>
      <c r="E18" s="138"/>
      <c r="F18" s="138"/>
    </row>
    <row r="19" spans="1:6" s="137" customFormat="1" ht="8.65" customHeight="1">
      <c r="A19" s="88" t="s">
        <v>56</v>
      </c>
      <c r="B19" s="138">
        <v>100.00000099333334</v>
      </c>
      <c r="C19" s="139"/>
      <c r="D19" s="138">
        <v>100.00000101000001</v>
      </c>
      <c r="E19" s="138"/>
      <c r="F19" s="138"/>
    </row>
    <row r="20" spans="1:6" s="137" customFormat="1" ht="8.65" customHeight="1">
      <c r="A20" s="92" t="s">
        <v>57</v>
      </c>
      <c r="B20" s="141">
        <v>100.00000000416667</v>
      </c>
      <c r="C20" s="142"/>
      <c r="D20" s="141">
        <v>100.00000100083334</v>
      </c>
      <c r="E20" s="138"/>
      <c r="F20" s="138"/>
    </row>
    <row r="21" spans="1:6" s="137" customFormat="1" ht="8.65" customHeight="1">
      <c r="A21" s="88" t="s">
        <v>58</v>
      </c>
      <c r="B21" s="138">
        <v>100.00000000249999</v>
      </c>
      <c r="C21" s="139"/>
      <c r="D21" s="138">
        <v>99.999998009999999</v>
      </c>
      <c r="E21" s="138"/>
      <c r="F21" s="138"/>
    </row>
    <row r="22" spans="1:6" s="137" customFormat="1" ht="8.65" customHeight="1">
      <c r="A22" s="88" t="s">
        <v>59</v>
      </c>
      <c r="B22" s="138">
        <v>99.999999005000006</v>
      </c>
      <c r="C22" s="139"/>
      <c r="D22" s="138">
        <v>100.00000100499999</v>
      </c>
      <c r="E22" s="138"/>
      <c r="F22" s="138"/>
    </row>
    <row r="23" spans="1:6" s="137" customFormat="1" ht="8.65" customHeight="1">
      <c r="A23" s="88" t="s">
        <v>60</v>
      </c>
      <c r="B23" s="138">
        <v>100.00000001083333</v>
      </c>
      <c r="C23" s="139"/>
      <c r="D23" s="138">
        <v>100.00000000166666</v>
      </c>
      <c r="E23" s="138"/>
      <c r="F23" s="138"/>
    </row>
    <row r="24" spans="1:6" s="137" customFormat="1" ht="8.65" customHeight="1">
      <c r="A24" s="92" t="s">
        <v>61</v>
      </c>
      <c r="B24" s="141">
        <v>99.999999001666652</v>
      </c>
      <c r="C24" s="142"/>
      <c r="D24" s="141">
        <v>99.999999999166661</v>
      </c>
      <c r="E24" s="138"/>
      <c r="F24" s="138"/>
    </row>
    <row r="25" spans="1:6" s="137" customFormat="1" ht="8.65" customHeight="1">
      <c r="A25" s="88" t="s">
        <v>62</v>
      </c>
      <c r="B25" s="138">
        <v>100.00000098916665</v>
      </c>
      <c r="C25" s="139"/>
      <c r="D25" s="138">
        <v>100.00000000833332</v>
      </c>
      <c r="E25" s="138"/>
      <c r="F25" s="138"/>
    </row>
    <row r="26" spans="1:6" s="137" customFormat="1" ht="8.65" customHeight="1">
      <c r="A26" s="88" t="s">
        <v>63</v>
      </c>
      <c r="B26" s="138">
        <v>99.999999003333315</v>
      </c>
      <c r="C26" s="139"/>
      <c r="D26" s="138">
        <v>100.000002995</v>
      </c>
      <c r="E26" s="138"/>
      <c r="F26" s="138"/>
    </row>
    <row r="27" spans="1:6" s="137" customFormat="1" ht="8.65" customHeight="1">
      <c r="A27" s="88" t="s">
        <v>64</v>
      </c>
      <c r="B27" s="138">
        <v>100.00000100083334</v>
      </c>
      <c r="C27" s="139"/>
      <c r="D27" s="138">
        <v>99.999997998333342</v>
      </c>
      <c r="E27" s="138"/>
      <c r="F27" s="138"/>
    </row>
    <row r="28" spans="1:6" s="137" customFormat="1" ht="8.65" customHeight="1">
      <c r="A28" s="92" t="s">
        <v>65</v>
      </c>
      <c r="B28" s="141">
        <v>100.00000100583333</v>
      </c>
      <c r="C28" s="142"/>
      <c r="D28" s="141">
        <v>100.00000000083334</v>
      </c>
      <c r="E28" s="138"/>
      <c r="F28" s="138"/>
    </row>
    <row r="29" spans="1:6" s="137" customFormat="1" ht="8.65" customHeight="1">
      <c r="A29" s="88" t="s">
        <v>66</v>
      </c>
      <c r="B29" s="138">
        <v>100.00000199083333</v>
      </c>
      <c r="C29" s="139"/>
      <c r="D29" s="138">
        <v>100.0000019983333</v>
      </c>
      <c r="E29" s="138"/>
      <c r="F29" s="138"/>
    </row>
    <row r="30" spans="1:6" s="137" customFormat="1" ht="8.65" customHeight="1">
      <c r="A30" s="88" t="s">
        <v>67</v>
      </c>
      <c r="B30" s="138">
        <v>100.00000100083332</v>
      </c>
      <c r="C30" s="139"/>
      <c r="D30" s="138">
        <v>100.00000100749999</v>
      </c>
      <c r="E30" s="138"/>
      <c r="F30" s="138"/>
    </row>
    <row r="31" spans="1:6" s="137" customFormat="1" ht="8.65" customHeight="1">
      <c r="A31" s="88" t="s">
        <v>68</v>
      </c>
      <c r="B31" s="138">
        <v>99.99999800416667</v>
      </c>
      <c r="C31" s="139"/>
      <c r="D31" s="138">
        <v>99.999999003333315</v>
      </c>
      <c r="E31" s="138"/>
      <c r="F31" s="138"/>
    </row>
    <row r="32" spans="1:6" s="137" customFormat="1" ht="8.65" customHeight="1">
      <c r="A32" s="92" t="s">
        <v>69</v>
      </c>
      <c r="B32" s="141">
        <v>100.00000001583334</v>
      </c>
      <c r="C32" s="142"/>
      <c r="D32" s="141">
        <v>99.99999799666665</v>
      </c>
      <c r="E32" s="138"/>
      <c r="F32" s="138"/>
    </row>
    <row r="33" spans="1:6" s="137" customFormat="1" ht="8.65" customHeight="1">
      <c r="A33" s="88" t="s">
        <v>70</v>
      </c>
      <c r="B33" s="138">
        <v>99.999998990833333</v>
      </c>
      <c r="C33" s="139"/>
      <c r="D33" s="138">
        <v>99.999999001666694</v>
      </c>
      <c r="E33" s="138"/>
      <c r="F33" s="138"/>
    </row>
    <row r="34" spans="1:6" s="137" customFormat="1" ht="8.65" customHeight="1">
      <c r="A34" s="88" t="s">
        <v>71</v>
      </c>
      <c r="B34" s="138">
        <v>99.999999009166672</v>
      </c>
      <c r="C34" s="139"/>
      <c r="D34" s="138">
        <v>100.00000000833332</v>
      </c>
      <c r="E34" s="138"/>
      <c r="F34" s="138"/>
    </row>
    <row r="35" spans="1:6" s="137" customFormat="1" ht="8.65" customHeight="1">
      <c r="A35" s="88" t="s">
        <v>72</v>
      </c>
      <c r="B35" s="138">
        <v>99.999998992500011</v>
      </c>
      <c r="C35" s="139"/>
      <c r="D35" s="138">
        <v>100.00000100416666</v>
      </c>
      <c r="E35" s="138"/>
      <c r="F35" s="138"/>
    </row>
    <row r="36" spans="1:6" s="137" customFormat="1" ht="8.65" customHeight="1">
      <c r="A36" s="92" t="s">
        <v>73</v>
      </c>
      <c r="B36" s="141">
        <v>100.00000100083332</v>
      </c>
      <c r="C36" s="142"/>
      <c r="D36" s="141">
        <v>99.999998992499982</v>
      </c>
      <c r="E36" s="138"/>
      <c r="F36" s="138"/>
    </row>
    <row r="37" spans="1:6" s="137" customFormat="1" ht="8.65" customHeight="1">
      <c r="A37" s="88" t="s">
        <v>74</v>
      </c>
      <c r="B37" s="138">
        <v>100.00000101916667</v>
      </c>
      <c r="C37" s="139"/>
      <c r="D37" s="138">
        <v>99.999999010833335</v>
      </c>
      <c r="E37" s="138"/>
      <c r="F37" s="138"/>
    </row>
    <row r="38" spans="1:6" s="137" customFormat="1" ht="8.65" customHeight="1">
      <c r="A38" s="88" t="s">
        <v>75</v>
      </c>
      <c r="B38" s="138">
        <v>100.00000100666669</v>
      </c>
      <c r="C38" s="139"/>
      <c r="D38" s="138">
        <v>100.00000201</v>
      </c>
      <c r="E38" s="138"/>
      <c r="F38" s="138"/>
    </row>
    <row r="39" spans="1:6" s="137" customFormat="1" ht="8.65" customHeight="1">
      <c r="A39" s="88" t="s">
        <v>76</v>
      </c>
      <c r="B39" s="138">
        <v>100.00000099750001</v>
      </c>
      <c r="C39" s="139"/>
      <c r="D39" s="138">
        <v>100.00000000916664</v>
      </c>
      <c r="E39" s="138"/>
      <c r="F39" s="138"/>
    </row>
    <row r="40" spans="1:6" s="137" customFormat="1" ht="8.65" customHeight="1">
      <c r="A40" s="92" t="s">
        <v>77</v>
      </c>
      <c r="B40" s="141">
        <v>100.0000009875</v>
      </c>
      <c r="C40" s="142"/>
      <c r="D40" s="141">
        <v>99.999998016666652</v>
      </c>
      <c r="E40" s="138"/>
      <c r="F40" s="138"/>
    </row>
    <row r="41" spans="1:6" s="137" customFormat="1" ht="8.65" customHeight="1">
      <c r="A41" s="88" t="s">
        <v>78</v>
      </c>
      <c r="B41" s="138">
        <v>100</v>
      </c>
      <c r="C41" s="139"/>
      <c r="D41" s="138">
        <v>99.999998990833319</v>
      </c>
      <c r="E41" s="138"/>
      <c r="F41" s="138"/>
    </row>
    <row r="42" spans="1:6" s="137" customFormat="1" ht="8.65" customHeight="1">
      <c r="A42" s="88" t="s">
        <v>79</v>
      </c>
      <c r="B42" s="138">
        <v>100.00000000416667</v>
      </c>
      <c r="C42" s="139"/>
      <c r="D42" s="138">
        <v>99.999997995833326</v>
      </c>
      <c r="E42" s="138"/>
      <c r="F42" s="138"/>
    </row>
    <row r="43" spans="1:6" s="137" customFormat="1" ht="8.65" customHeight="1">
      <c r="A43" s="88" t="s">
        <v>80</v>
      </c>
      <c r="B43" s="138">
        <v>100.00000099583332</v>
      </c>
      <c r="C43" s="139"/>
      <c r="D43" s="138">
        <v>100.00000401749999</v>
      </c>
      <c r="E43" s="138"/>
      <c r="F43" s="138"/>
    </row>
    <row r="44" spans="1:6" s="137" customFormat="1" ht="8.65" customHeight="1">
      <c r="A44" s="92" t="s">
        <v>81</v>
      </c>
      <c r="B44" s="141">
        <v>99.999999989999992</v>
      </c>
      <c r="C44" s="142"/>
      <c r="D44" s="141">
        <v>99.999997999166666</v>
      </c>
      <c r="E44" s="138"/>
      <c r="F44" s="138"/>
    </row>
    <row r="45" spans="1:6" s="137" customFormat="1" ht="9" customHeight="1">
      <c r="A45" s="88"/>
      <c r="B45" s="138"/>
      <c r="C45" s="139"/>
      <c r="D45" s="138"/>
      <c r="F45" s="138"/>
    </row>
    <row r="46" spans="1:6" s="116" customFormat="1" ht="9" customHeight="1">
      <c r="A46" s="80">
        <v>2009</v>
      </c>
      <c r="B46" s="132"/>
      <c r="C46" s="133"/>
      <c r="D46" s="132"/>
    </row>
    <row r="47" spans="1:6" s="116" customFormat="1" ht="9" customHeight="1">
      <c r="A47" s="80" t="s">
        <v>49</v>
      </c>
      <c r="B47" s="134">
        <v>100.5843787875</v>
      </c>
      <c r="C47" s="133"/>
      <c r="D47" s="134">
        <v>97.781649119166673</v>
      </c>
    </row>
    <row r="48" spans="1:6" s="137" customFormat="1" ht="3.95" customHeight="1">
      <c r="A48" s="83"/>
      <c r="B48" s="135"/>
      <c r="C48" s="136"/>
      <c r="D48" s="135"/>
      <c r="F48" s="138"/>
    </row>
    <row r="49" spans="1:6" s="140" customFormat="1" ht="8.65" customHeight="1">
      <c r="A49" s="88" t="s">
        <v>50</v>
      </c>
      <c r="B49" s="138">
        <v>98.544743358333335</v>
      </c>
      <c r="C49" s="139"/>
      <c r="D49" s="138">
        <v>99.826411616666647</v>
      </c>
      <c r="F49" s="138"/>
    </row>
    <row r="50" spans="1:6" s="137" customFormat="1" ht="8.65" customHeight="1">
      <c r="A50" s="88" t="s">
        <v>51</v>
      </c>
      <c r="B50" s="138">
        <v>96.716663116666666</v>
      </c>
      <c r="C50" s="139"/>
      <c r="D50" s="138">
        <v>97.657836291666669</v>
      </c>
      <c r="F50" s="138"/>
    </row>
    <row r="51" spans="1:6" s="137" customFormat="1" ht="8.65" customHeight="1">
      <c r="A51" s="88" t="s">
        <v>52</v>
      </c>
      <c r="B51" s="138">
        <v>87.110614433333339</v>
      </c>
      <c r="C51" s="139"/>
      <c r="D51" s="138">
        <v>95.352988758333353</v>
      </c>
      <c r="F51" s="138"/>
    </row>
    <row r="52" spans="1:6" s="137" customFormat="1" ht="8.65" customHeight="1">
      <c r="A52" s="92" t="s">
        <v>53</v>
      </c>
      <c r="B52" s="141">
        <v>90.569056408333324</v>
      </c>
      <c r="C52" s="142"/>
      <c r="D52" s="141">
        <v>95.133142133333351</v>
      </c>
      <c r="F52" s="138"/>
    </row>
    <row r="53" spans="1:6" s="137" customFormat="1" ht="8.65" customHeight="1">
      <c r="A53" s="88" t="s">
        <v>54</v>
      </c>
      <c r="B53" s="138">
        <v>101.76385127499999</v>
      </c>
      <c r="C53" s="139"/>
      <c r="D53" s="138">
        <v>102.63539454166668</v>
      </c>
      <c r="F53" s="138"/>
    </row>
    <row r="54" spans="1:6" s="137" customFormat="1" ht="8.65" customHeight="1">
      <c r="A54" s="88" t="s">
        <v>55</v>
      </c>
      <c r="B54" s="138">
        <v>97.151178316666673</v>
      </c>
      <c r="C54" s="139"/>
      <c r="D54" s="138">
        <v>95.545321966666663</v>
      </c>
      <c r="F54" s="138"/>
    </row>
    <row r="55" spans="1:6" s="137" customFormat="1" ht="8.65" customHeight="1">
      <c r="A55" s="88" t="s">
        <v>56</v>
      </c>
      <c r="B55" s="138">
        <v>109.08921513333335</v>
      </c>
      <c r="C55" s="139"/>
      <c r="D55" s="138">
        <v>98.690517458333332</v>
      </c>
      <c r="F55" s="138"/>
    </row>
    <row r="56" spans="1:6" s="137" customFormat="1" ht="8.65" customHeight="1">
      <c r="A56" s="92" t="s">
        <v>57</v>
      </c>
      <c r="B56" s="141">
        <v>99.393017608333352</v>
      </c>
      <c r="C56" s="142"/>
      <c r="D56" s="141">
        <v>97.740086024999997</v>
      </c>
      <c r="F56" s="138"/>
    </row>
    <row r="57" spans="1:6" s="137" customFormat="1" ht="8.65" customHeight="1">
      <c r="A57" s="88" t="s">
        <v>58</v>
      </c>
      <c r="B57" s="138">
        <v>103.20689414166668</v>
      </c>
      <c r="C57" s="139"/>
      <c r="D57" s="138">
        <v>97.048726283333338</v>
      </c>
      <c r="F57" s="138"/>
    </row>
    <row r="58" spans="1:6" s="137" customFormat="1" ht="8.65" customHeight="1">
      <c r="A58" s="88" t="s">
        <v>59</v>
      </c>
      <c r="B58" s="138">
        <v>95.073115908333321</v>
      </c>
      <c r="C58" s="139"/>
      <c r="D58" s="138">
        <v>96.105631858333311</v>
      </c>
      <c r="F58" s="138"/>
    </row>
    <row r="59" spans="1:6" s="137" customFormat="1" ht="8.65" customHeight="1">
      <c r="A59" s="88" t="s">
        <v>60</v>
      </c>
      <c r="B59" s="138">
        <v>101.38410340000001</v>
      </c>
      <c r="C59" s="139"/>
      <c r="D59" s="138">
        <v>100.84687994166667</v>
      </c>
      <c r="F59" s="138"/>
    </row>
    <row r="60" spans="1:6" s="137" customFormat="1" ht="8.65" customHeight="1">
      <c r="A60" s="92" t="s">
        <v>61</v>
      </c>
      <c r="B60" s="141">
        <v>109.88939417500001</v>
      </c>
      <c r="C60" s="142"/>
      <c r="D60" s="141">
        <v>99.431525616666661</v>
      </c>
      <c r="F60" s="138"/>
    </row>
    <row r="61" spans="1:6" s="137" customFormat="1" ht="8.65" customHeight="1">
      <c r="A61" s="88" t="s">
        <v>62</v>
      </c>
      <c r="B61" s="138">
        <v>99.96053101666665</v>
      </c>
      <c r="C61" s="139"/>
      <c r="D61" s="138">
        <v>99.450630708333321</v>
      </c>
      <c r="F61" s="138"/>
    </row>
    <row r="62" spans="1:6" s="137" customFormat="1" ht="8.65" customHeight="1">
      <c r="A62" s="88" t="s">
        <v>63</v>
      </c>
      <c r="B62" s="138">
        <v>96.208539083333335</v>
      </c>
      <c r="C62" s="139"/>
      <c r="D62" s="138">
        <v>99.050480499999992</v>
      </c>
      <c r="F62" s="138"/>
    </row>
    <row r="63" spans="1:6" s="137" customFormat="1" ht="8.65" customHeight="1">
      <c r="A63" s="88" t="s">
        <v>64</v>
      </c>
      <c r="B63" s="138">
        <v>99.480525783333334</v>
      </c>
      <c r="C63" s="139"/>
      <c r="D63" s="138">
        <v>96.383668641666659</v>
      </c>
      <c r="F63" s="138"/>
    </row>
    <row r="64" spans="1:6" s="137" customFormat="1" ht="8.65" customHeight="1">
      <c r="A64" s="92" t="s">
        <v>65</v>
      </c>
      <c r="B64" s="141">
        <v>103.978677375</v>
      </c>
      <c r="C64" s="142"/>
      <c r="D64" s="141">
        <v>100.32855054166669</v>
      </c>
      <c r="F64" s="138"/>
    </row>
    <row r="65" spans="1:6" s="137" customFormat="1" ht="8.65" customHeight="1">
      <c r="A65" s="88" t="s">
        <v>66</v>
      </c>
      <c r="B65" s="138">
        <v>98.097849358333335</v>
      </c>
      <c r="C65" s="139"/>
      <c r="D65" s="138">
        <v>97.314223791666677</v>
      </c>
      <c r="F65" s="138"/>
    </row>
    <row r="66" spans="1:6" s="137" customFormat="1" ht="8.65" customHeight="1">
      <c r="A66" s="88" t="s">
        <v>67</v>
      </c>
      <c r="B66" s="138">
        <v>96.494888375000016</v>
      </c>
      <c r="C66" s="139"/>
      <c r="D66" s="138">
        <v>99.995431966666658</v>
      </c>
      <c r="F66" s="138"/>
    </row>
    <row r="67" spans="1:6" s="137" customFormat="1" ht="8.65" customHeight="1">
      <c r="A67" s="88" t="s">
        <v>68</v>
      </c>
      <c r="B67" s="138">
        <v>98.563684491666663</v>
      </c>
      <c r="C67" s="139"/>
      <c r="D67" s="138">
        <v>99.252933183333312</v>
      </c>
      <c r="F67" s="138"/>
    </row>
    <row r="68" spans="1:6" s="137" customFormat="1" ht="8.65" customHeight="1">
      <c r="A68" s="92" t="s">
        <v>69</v>
      </c>
      <c r="B68" s="141">
        <v>104.99120076666668</v>
      </c>
      <c r="C68" s="142"/>
      <c r="D68" s="141">
        <v>98.438876141666654</v>
      </c>
      <c r="F68" s="138"/>
    </row>
    <row r="69" spans="1:6" s="137" customFormat="1" ht="8.65" customHeight="1">
      <c r="A69" s="88" t="s">
        <v>70</v>
      </c>
      <c r="B69" s="138">
        <v>104.88074686666668</v>
      </c>
      <c r="C69" s="139"/>
      <c r="D69" s="138">
        <v>97.386492433333345</v>
      </c>
      <c r="F69" s="138"/>
    </row>
    <row r="70" spans="1:6" s="137" customFormat="1" ht="8.65" customHeight="1">
      <c r="A70" s="88" t="s">
        <v>71</v>
      </c>
      <c r="B70" s="138">
        <v>101.03935795</v>
      </c>
      <c r="C70" s="139"/>
      <c r="D70" s="138">
        <v>98.044732433333323</v>
      </c>
      <c r="F70" s="138"/>
    </row>
    <row r="71" spans="1:6" s="137" customFormat="1" ht="8.65" customHeight="1">
      <c r="A71" s="88" t="s">
        <v>72</v>
      </c>
      <c r="B71" s="138">
        <v>94.415894141666669</v>
      </c>
      <c r="C71" s="139"/>
      <c r="D71" s="138">
        <v>98.857051300000009</v>
      </c>
      <c r="F71" s="138"/>
    </row>
    <row r="72" spans="1:6" s="137" customFormat="1" ht="8.65" customHeight="1">
      <c r="A72" s="92" t="s">
        <v>73</v>
      </c>
      <c r="B72" s="141">
        <v>97.17490500833334</v>
      </c>
      <c r="C72" s="142"/>
      <c r="D72" s="141">
        <v>100.89652243333335</v>
      </c>
      <c r="F72" s="138"/>
    </row>
    <row r="73" spans="1:6" s="137" customFormat="1" ht="8.65" customHeight="1">
      <c r="A73" s="88" t="s">
        <v>74</v>
      </c>
      <c r="B73" s="138">
        <v>102.32243661666668</v>
      </c>
      <c r="C73" s="139"/>
      <c r="D73" s="138">
        <v>101.06949167499999</v>
      </c>
      <c r="F73" s="138"/>
    </row>
    <row r="74" spans="1:6" s="137" customFormat="1" ht="8.65" customHeight="1">
      <c r="A74" s="88" t="s">
        <v>75</v>
      </c>
      <c r="B74" s="138">
        <v>94.94604060833332</v>
      </c>
      <c r="C74" s="139"/>
      <c r="D74" s="138">
        <v>94.646643458333344</v>
      </c>
      <c r="F74" s="138"/>
    </row>
    <row r="75" spans="1:6" s="137" customFormat="1" ht="8.65" customHeight="1">
      <c r="A75" s="88" t="s">
        <v>76</v>
      </c>
      <c r="B75" s="138">
        <v>95.950339591666662</v>
      </c>
      <c r="C75" s="139"/>
      <c r="D75" s="138">
        <v>98.915429116666687</v>
      </c>
      <c r="F75" s="138"/>
    </row>
    <row r="76" spans="1:6" s="137" customFormat="1" ht="8.65" customHeight="1">
      <c r="A76" s="92" t="s">
        <v>77</v>
      </c>
      <c r="B76" s="141">
        <v>98.639205124999989</v>
      </c>
      <c r="C76" s="142"/>
      <c r="D76" s="141">
        <v>102.30207837499999</v>
      </c>
      <c r="F76" s="138"/>
    </row>
    <row r="77" spans="1:6" s="137" customFormat="1" ht="8.65" customHeight="1">
      <c r="A77" s="88" t="s">
        <v>78</v>
      </c>
      <c r="B77" s="138">
        <v>98.198401233333314</v>
      </c>
      <c r="C77" s="139"/>
      <c r="D77" s="138">
        <v>102.18710935</v>
      </c>
      <c r="F77" s="138"/>
    </row>
    <row r="78" spans="1:6" s="137" customFormat="1" ht="8.65" customHeight="1">
      <c r="A78" s="88" t="s">
        <v>79</v>
      </c>
      <c r="B78" s="138">
        <v>102.79039159166668</v>
      </c>
      <c r="C78" s="139"/>
      <c r="D78" s="138">
        <v>99.091528725000003</v>
      </c>
      <c r="F78" s="138"/>
    </row>
    <row r="79" spans="1:6" s="137" customFormat="1" ht="8.65" customHeight="1">
      <c r="A79" s="88" t="s">
        <v>80</v>
      </c>
      <c r="B79" s="138">
        <v>90.752883883333354</v>
      </c>
      <c r="C79" s="139"/>
      <c r="D79" s="138">
        <v>97.748831958333326</v>
      </c>
      <c r="F79" s="138"/>
    </row>
    <row r="80" spans="1:6" s="137" customFormat="1" ht="8.65" customHeight="1">
      <c r="A80" s="92" t="s">
        <v>81</v>
      </c>
      <c r="B80" s="141">
        <v>100.534535925</v>
      </c>
      <c r="C80" s="142"/>
      <c r="D80" s="141">
        <v>99.227116283333331</v>
      </c>
      <c r="F80" s="138"/>
    </row>
    <row r="81" spans="1:6" s="137" customFormat="1" ht="9" customHeight="1">
      <c r="A81" s="88"/>
      <c r="B81" s="138"/>
      <c r="C81" s="139"/>
      <c r="D81" s="138"/>
      <c r="F81" s="138"/>
    </row>
    <row r="82" spans="1:6" s="116" customFormat="1" ht="9" customHeight="1">
      <c r="A82" s="80">
        <v>2010</v>
      </c>
      <c r="B82" s="132"/>
      <c r="C82" s="133"/>
      <c r="D82" s="132"/>
    </row>
    <row r="83" spans="1:6" s="116" customFormat="1" ht="9" customHeight="1">
      <c r="A83" s="80" t="s">
        <v>49</v>
      </c>
      <c r="B83" s="134">
        <v>102.92096313249999</v>
      </c>
      <c r="C83" s="133"/>
      <c r="D83" s="134">
        <v>99.770726472500016</v>
      </c>
    </row>
    <row r="84" spans="1:6" s="137" customFormat="1" ht="3.95" customHeight="1">
      <c r="A84" s="83"/>
      <c r="B84" s="135"/>
      <c r="C84" s="136"/>
      <c r="D84" s="135"/>
      <c r="F84" s="138"/>
    </row>
    <row r="85" spans="1:6" s="140" customFormat="1" ht="8.65" customHeight="1">
      <c r="A85" s="88" t="s">
        <v>50</v>
      </c>
      <c r="B85" s="138">
        <v>98.688668824999993</v>
      </c>
      <c r="C85" s="139"/>
      <c r="D85" s="138">
        <v>105.49598105000001</v>
      </c>
      <c r="F85" s="138"/>
    </row>
    <row r="86" spans="1:6" s="137" customFormat="1" ht="8.65" customHeight="1">
      <c r="A86" s="88" t="s">
        <v>51</v>
      </c>
      <c r="B86" s="138">
        <v>98.544244458333353</v>
      </c>
      <c r="C86" s="139"/>
      <c r="D86" s="138">
        <v>99.493783124999993</v>
      </c>
      <c r="F86" s="138"/>
    </row>
    <row r="87" spans="1:6" s="137" customFormat="1" ht="8.65" customHeight="1">
      <c r="A87" s="88" t="s">
        <v>52</v>
      </c>
      <c r="B87" s="138">
        <v>88.302635491666663</v>
      </c>
      <c r="C87" s="139"/>
      <c r="D87" s="138">
        <v>105.57258955833332</v>
      </c>
      <c r="F87" s="138"/>
    </row>
    <row r="88" spans="1:6" s="137" customFormat="1" ht="8.65" customHeight="1">
      <c r="A88" s="92" t="s">
        <v>53</v>
      </c>
      <c r="B88" s="141">
        <v>91.513605874999996</v>
      </c>
      <c r="C88" s="142"/>
      <c r="D88" s="141">
        <v>108.12130575000002</v>
      </c>
      <c r="F88" s="138"/>
    </row>
    <row r="89" spans="1:6" s="137" customFormat="1" ht="8.65" customHeight="1">
      <c r="A89" s="88" t="s">
        <v>54</v>
      </c>
      <c r="B89" s="138">
        <v>104.84506498333333</v>
      </c>
      <c r="C89" s="139"/>
      <c r="D89" s="138">
        <v>107.78323911666666</v>
      </c>
      <c r="F89" s="138"/>
    </row>
    <row r="90" spans="1:6" s="137" customFormat="1" ht="8.65" customHeight="1">
      <c r="A90" s="88" t="s">
        <v>55</v>
      </c>
      <c r="B90" s="138">
        <v>95.60107984166666</v>
      </c>
      <c r="C90" s="139"/>
      <c r="D90" s="138">
        <v>96.263517216666671</v>
      </c>
      <c r="F90" s="138"/>
    </row>
    <row r="91" spans="1:6" s="137" customFormat="1" ht="8.65" customHeight="1">
      <c r="A91" s="88" t="s">
        <v>56</v>
      </c>
      <c r="B91" s="138">
        <v>115.89638245833332</v>
      </c>
      <c r="C91" s="139"/>
      <c r="D91" s="138">
        <v>123.27988550833332</v>
      </c>
      <c r="F91" s="138"/>
    </row>
    <row r="92" spans="1:6" s="137" customFormat="1" ht="8.65" customHeight="1">
      <c r="A92" s="92" t="s">
        <v>57</v>
      </c>
      <c r="B92" s="141">
        <v>103.03188748333334</v>
      </c>
      <c r="C92" s="142"/>
      <c r="D92" s="141">
        <v>100.61163315</v>
      </c>
      <c r="F92" s="138"/>
    </row>
    <row r="93" spans="1:6" s="137" customFormat="1" ht="8.65" customHeight="1">
      <c r="A93" s="88" t="s">
        <v>58</v>
      </c>
      <c r="B93" s="138">
        <v>107.73830745833334</v>
      </c>
      <c r="C93" s="139"/>
      <c r="D93" s="138">
        <v>102.600174975</v>
      </c>
      <c r="F93" s="138"/>
    </row>
    <row r="94" spans="1:6" s="137" customFormat="1" ht="8.65" customHeight="1">
      <c r="A94" s="88" t="s">
        <v>59</v>
      </c>
      <c r="B94" s="138">
        <v>98.849634458333313</v>
      </c>
      <c r="C94" s="139"/>
      <c r="D94" s="138">
        <v>101.85544726666667</v>
      </c>
      <c r="F94" s="138"/>
    </row>
    <row r="95" spans="1:6" s="137" customFormat="1" ht="8.65" customHeight="1">
      <c r="A95" s="88" t="s">
        <v>60</v>
      </c>
      <c r="B95" s="138">
        <v>103.13361171666669</v>
      </c>
      <c r="C95" s="139"/>
      <c r="D95" s="138">
        <v>106.059399025</v>
      </c>
      <c r="F95" s="138"/>
    </row>
    <row r="96" spans="1:6" s="137" customFormat="1" ht="8.65" customHeight="1">
      <c r="A96" s="92" t="s">
        <v>61</v>
      </c>
      <c r="B96" s="141">
        <v>117.53612682500001</v>
      </c>
      <c r="C96" s="142"/>
      <c r="D96" s="141">
        <v>112.56996503333333</v>
      </c>
      <c r="F96" s="138"/>
    </row>
    <row r="97" spans="1:6" s="137" customFormat="1" ht="8.65" customHeight="1">
      <c r="A97" s="88" t="s">
        <v>62</v>
      </c>
      <c r="B97" s="138">
        <v>102.73265295</v>
      </c>
      <c r="C97" s="139"/>
      <c r="D97" s="138">
        <v>110.78529275833331</v>
      </c>
      <c r="F97" s="138"/>
    </row>
    <row r="98" spans="1:6" s="137" customFormat="1" ht="8.65" customHeight="1">
      <c r="A98" s="88" t="s">
        <v>63</v>
      </c>
      <c r="B98" s="138">
        <v>101.13743762500002</v>
      </c>
      <c r="C98" s="139"/>
      <c r="D98" s="138">
        <v>103.28637904166665</v>
      </c>
      <c r="F98" s="138"/>
    </row>
    <row r="99" spans="1:6" s="137" customFormat="1" ht="8.65" customHeight="1">
      <c r="A99" s="88" t="s">
        <v>64</v>
      </c>
      <c r="B99" s="138">
        <v>99.912340450000031</v>
      </c>
      <c r="C99" s="139"/>
      <c r="D99" s="138">
        <v>103.20767009166666</v>
      </c>
      <c r="F99" s="138"/>
    </row>
    <row r="100" spans="1:6" s="137" customFormat="1" ht="8.65" customHeight="1">
      <c r="A100" s="92" t="s">
        <v>65</v>
      </c>
      <c r="B100" s="141">
        <v>107.86269210833335</v>
      </c>
      <c r="C100" s="142"/>
      <c r="D100" s="141">
        <v>117.9200932</v>
      </c>
      <c r="F100" s="138"/>
    </row>
    <row r="101" spans="1:6" s="137" customFormat="1" ht="8.65" customHeight="1">
      <c r="A101" s="88" t="s">
        <v>66</v>
      </c>
      <c r="B101" s="138">
        <v>103.12406783333336</v>
      </c>
      <c r="C101" s="139"/>
      <c r="D101" s="138">
        <v>104.49090040833335</v>
      </c>
      <c r="F101" s="138"/>
    </row>
    <row r="102" spans="1:6" s="137" customFormat="1" ht="8.65" customHeight="1">
      <c r="A102" s="88" t="s">
        <v>67</v>
      </c>
      <c r="B102" s="138">
        <v>107.47770399999997</v>
      </c>
      <c r="C102" s="139"/>
      <c r="D102" s="138">
        <v>113.06457574166666</v>
      </c>
      <c r="F102" s="138"/>
    </row>
    <row r="103" spans="1:6" s="137" customFormat="1" ht="8.65" customHeight="1">
      <c r="A103" s="88" t="s">
        <v>68</v>
      </c>
      <c r="B103" s="138">
        <v>101.14132583333334</v>
      </c>
      <c r="C103" s="139"/>
      <c r="D103" s="138">
        <v>104.02459546666667</v>
      </c>
      <c r="F103" s="138"/>
    </row>
    <row r="104" spans="1:6" s="137" customFormat="1" ht="8.65" customHeight="1">
      <c r="A104" s="92" t="s">
        <v>69</v>
      </c>
      <c r="B104" s="141">
        <v>107.92343294166666</v>
      </c>
      <c r="C104" s="142"/>
      <c r="D104" s="141">
        <v>111.12123496666669</v>
      </c>
      <c r="F104" s="138"/>
    </row>
    <row r="105" spans="1:6" s="137" customFormat="1" ht="8.65" customHeight="1">
      <c r="A105" s="88" t="s">
        <v>70</v>
      </c>
      <c r="B105" s="138">
        <v>109.37350289999999</v>
      </c>
      <c r="C105" s="139"/>
      <c r="D105" s="138">
        <v>105.76641577500003</v>
      </c>
      <c r="F105" s="138"/>
    </row>
    <row r="106" spans="1:6" s="137" customFormat="1" ht="8.65" customHeight="1">
      <c r="A106" s="88" t="s">
        <v>71</v>
      </c>
      <c r="B106" s="138">
        <v>126.81903534166666</v>
      </c>
      <c r="C106" s="139"/>
      <c r="D106" s="138">
        <v>107.40711365</v>
      </c>
      <c r="F106" s="138"/>
    </row>
    <row r="107" spans="1:6" s="137" customFormat="1" ht="8.65" customHeight="1">
      <c r="A107" s="88" t="s">
        <v>72</v>
      </c>
      <c r="B107" s="138">
        <v>92.605918374999987</v>
      </c>
      <c r="C107" s="139"/>
      <c r="D107" s="138">
        <v>104.16974969999997</v>
      </c>
      <c r="F107" s="138"/>
    </row>
    <row r="108" spans="1:6" s="137" customFormat="1" ht="8.65" customHeight="1">
      <c r="A108" s="92" t="s">
        <v>73</v>
      </c>
      <c r="B108" s="141">
        <v>99.217488116666672</v>
      </c>
      <c r="C108" s="142"/>
      <c r="D108" s="141">
        <v>111.01392581666666</v>
      </c>
      <c r="F108" s="138"/>
    </row>
    <row r="109" spans="1:6" s="137" customFormat="1" ht="8.65" customHeight="1">
      <c r="A109" s="88" t="s">
        <v>74</v>
      </c>
      <c r="B109" s="138">
        <v>110.48512173333334</v>
      </c>
      <c r="C109" s="139"/>
      <c r="D109" s="138">
        <v>106.33832634166667</v>
      </c>
      <c r="F109" s="138"/>
    </row>
    <row r="110" spans="1:6" s="137" customFormat="1" ht="8.65" customHeight="1">
      <c r="A110" s="88" t="s">
        <v>75</v>
      </c>
      <c r="B110" s="138">
        <v>99.656959583333332</v>
      </c>
      <c r="C110" s="139"/>
      <c r="D110" s="138">
        <v>100.53696886666667</v>
      </c>
      <c r="F110" s="138"/>
    </row>
    <row r="111" spans="1:6" s="137" customFormat="1" ht="8.65" customHeight="1">
      <c r="A111" s="88" t="s">
        <v>76</v>
      </c>
      <c r="B111" s="138">
        <v>93.361781733333331</v>
      </c>
      <c r="C111" s="139"/>
      <c r="D111" s="138">
        <v>108.01927343333334</v>
      </c>
      <c r="F111" s="138"/>
    </row>
    <row r="112" spans="1:6" s="137" customFormat="1" ht="8.65" customHeight="1">
      <c r="A112" s="92" t="s">
        <v>77</v>
      </c>
      <c r="B112" s="141">
        <v>102.88181160833334</v>
      </c>
      <c r="C112" s="142"/>
      <c r="D112" s="141">
        <v>104.79007830833332</v>
      </c>
      <c r="F112" s="138"/>
    </row>
    <row r="113" spans="1:6" s="137" customFormat="1" ht="8.65" customHeight="1">
      <c r="A113" s="88" t="s">
        <v>78</v>
      </c>
      <c r="B113" s="138">
        <v>102.93181844999999</v>
      </c>
      <c r="C113" s="139"/>
      <c r="D113" s="138">
        <v>115.25454945000001</v>
      </c>
      <c r="F113" s="138"/>
    </row>
    <row r="114" spans="1:6" s="137" customFormat="1" ht="8.65" customHeight="1">
      <c r="A114" s="88" t="s">
        <v>79</v>
      </c>
      <c r="B114" s="138">
        <v>106.75992214166666</v>
      </c>
      <c r="C114" s="139"/>
      <c r="D114" s="138">
        <v>104.47016160833334</v>
      </c>
      <c r="F114" s="138"/>
    </row>
    <row r="115" spans="1:6" s="137" customFormat="1" ht="8.65" customHeight="1">
      <c r="A115" s="88" t="s">
        <v>80</v>
      </c>
      <c r="B115" s="138">
        <v>90.135726224999985</v>
      </c>
      <c r="C115" s="139"/>
      <c r="D115" s="138">
        <v>110.36187076666668</v>
      </c>
      <c r="F115" s="138"/>
    </row>
    <row r="116" spans="1:6" s="137" customFormat="1" ht="8.65" customHeight="1">
      <c r="A116" s="92" t="s">
        <v>81</v>
      </c>
      <c r="B116" s="141">
        <v>102.05513836666667</v>
      </c>
      <c r="C116" s="142"/>
      <c r="D116" s="141">
        <v>106.77406020000001</v>
      </c>
      <c r="F116" s="138"/>
    </row>
    <row r="117" spans="1:6" s="137" customFormat="1" ht="9" customHeight="1">
      <c r="A117" s="88"/>
      <c r="B117" s="138"/>
      <c r="C117" s="139"/>
      <c r="D117" s="138"/>
      <c r="F117" s="138"/>
    </row>
    <row r="118" spans="1:6" s="137" customFormat="1" ht="9" customHeight="1">
      <c r="A118" s="80">
        <v>2011</v>
      </c>
      <c r="B118" s="132"/>
      <c r="C118" s="133"/>
      <c r="D118" s="132"/>
      <c r="E118" s="116"/>
      <c r="F118" s="138"/>
    </row>
    <row r="119" spans="1:6" s="116" customFormat="1" ht="9" customHeight="1">
      <c r="A119" s="80" t="s">
        <v>49</v>
      </c>
      <c r="B119" s="134">
        <v>109.5233065625</v>
      </c>
      <c r="C119" s="133"/>
      <c r="D119" s="134">
        <v>102.0140314625</v>
      </c>
    </row>
    <row r="120" spans="1:6" s="137" customFormat="1" ht="3" customHeight="1">
      <c r="A120" s="83"/>
      <c r="B120" s="135"/>
      <c r="C120" s="136"/>
      <c r="D120" s="135"/>
      <c r="F120" s="138"/>
    </row>
    <row r="121" spans="1:6" s="137" customFormat="1" ht="8.65" customHeight="1">
      <c r="A121" s="88" t="s">
        <v>50</v>
      </c>
      <c r="B121" s="138">
        <v>104.84456490833334</v>
      </c>
      <c r="C121" s="139"/>
      <c r="D121" s="138">
        <v>106.52548074166667</v>
      </c>
      <c r="E121" s="140"/>
      <c r="F121" s="138"/>
    </row>
    <row r="122" spans="1:6" s="137" customFormat="1" ht="8.65" customHeight="1">
      <c r="A122" s="88" t="s">
        <v>51</v>
      </c>
      <c r="B122" s="138">
        <v>102.50579715833334</v>
      </c>
      <c r="C122" s="139"/>
      <c r="D122" s="138">
        <v>102.65085330833334</v>
      </c>
      <c r="F122" s="138"/>
    </row>
    <row r="123" spans="1:6" s="137" customFormat="1" ht="8.65" customHeight="1">
      <c r="A123" s="88" t="s">
        <v>52</v>
      </c>
      <c r="B123" s="138">
        <v>92.905474966666659</v>
      </c>
      <c r="C123" s="139"/>
      <c r="D123" s="138">
        <v>108.21399876666668</v>
      </c>
      <c r="F123" s="138"/>
    </row>
    <row r="124" spans="1:6" s="137" customFormat="1" ht="8.65" customHeight="1">
      <c r="A124" s="92" t="s">
        <v>53</v>
      </c>
      <c r="B124" s="141">
        <v>95.772031975000004</v>
      </c>
      <c r="C124" s="142"/>
      <c r="D124" s="141">
        <v>111.132198675</v>
      </c>
      <c r="F124" s="138"/>
    </row>
    <row r="125" spans="1:6" s="137" customFormat="1" ht="8.65" customHeight="1">
      <c r="A125" s="88" t="s">
        <v>54</v>
      </c>
      <c r="B125" s="138">
        <v>109.02601578333332</v>
      </c>
      <c r="C125" s="139"/>
      <c r="D125" s="138">
        <v>110.56815184166669</v>
      </c>
      <c r="F125" s="138"/>
    </row>
    <row r="126" spans="1:6" s="137" customFormat="1" ht="8.65" customHeight="1">
      <c r="A126" s="88" t="s">
        <v>55</v>
      </c>
      <c r="B126" s="138">
        <v>105.43349462499998</v>
      </c>
      <c r="C126" s="139"/>
      <c r="D126" s="138">
        <v>101.87813021666666</v>
      </c>
      <c r="F126" s="138"/>
    </row>
    <row r="127" spans="1:6" s="137" customFormat="1" ht="8.65" customHeight="1">
      <c r="A127" s="88" t="s">
        <v>56</v>
      </c>
      <c r="B127" s="138">
        <v>124.15814077500001</v>
      </c>
      <c r="C127" s="139"/>
      <c r="D127" s="138">
        <v>112.91048154166664</v>
      </c>
      <c r="F127" s="138"/>
    </row>
    <row r="128" spans="1:6" s="137" customFormat="1" ht="8.65" customHeight="1">
      <c r="A128" s="92" t="s">
        <v>57</v>
      </c>
      <c r="B128" s="141">
        <v>107.94562153333332</v>
      </c>
      <c r="C128" s="142"/>
      <c r="D128" s="141">
        <v>101.35559916666666</v>
      </c>
      <c r="F128" s="138"/>
    </row>
    <row r="129" spans="1:6" s="137" customFormat="1" ht="8.65" customHeight="1">
      <c r="A129" s="88" t="s">
        <v>58</v>
      </c>
      <c r="B129" s="138">
        <v>115.02805774166666</v>
      </c>
      <c r="C129" s="139"/>
      <c r="D129" s="138">
        <v>103.14509253333334</v>
      </c>
      <c r="F129" s="138"/>
    </row>
    <row r="130" spans="1:6" s="137" customFormat="1" ht="8.65" customHeight="1">
      <c r="A130" s="88" t="s">
        <v>59</v>
      </c>
      <c r="B130" s="138">
        <v>103.72268361666666</v>
      </c>
      <c r="C130" s="139"/>
      <c r="D130" s="138">
        <v>102.85961503333334</v>
      </c>
      <c r="F130" s="138"/>
    </row>
    <row r="131" spans="1:6" s="137" customFormat="1" ht="8.65" customHeight="1">
      <c r="A131" s="88" t="s">
        <v>60</v>
      </c>
      <c r="B131" s="138">
        <v>113.21490078333333</v>
      </c>
      <c r="C131" s="139"/>
      <c r="D131" s="138">
        <v>108.25820376666667</v>
      </c>
      <c r="F131" s="138"/>
    </row>
    <row r="132" spans="1:6" s="137" customFormat="1" ht="8.65" customHeight="1">
      <c r="A132" s="92" t="s">
        <v>61</v>
      </c>
      <c r="B132" s="141">
        <v>122.03556184999998</v>
      </c>
      <c r="C132" s="142"/>
      <c r="D132" s="141">
        <v>109.63859054166666</v>
      </c>
      <c r="F132" s="138"/>
    </row>
    <row r="133" spans="1:6" s="137" customFormat="1" ht="8.65" customHeight="1">
      <c r="A133" s="88" t="s">
        <v>62</v>
      </c>
      <c r="B133" s="138">
        <v>117.32080149166666</v>
      </c>
      <c r="C133" s="139"/>
      <c r="D133" s="138">
        <v>108.54340919999997</v>
      </c>
      <c r="F133" s="138"/>
    </row>
    <row r="134" spans="1:6" s="137" customFormat="1" ht="8.65" customHeight="1">
      <c r="A134" s="88" t="s">
        <v>63</v>
      </c>
      <c r="B134" s="138">
        <v>108.67797199166667</v>
      </c>
      <c r="C134" s="139"/>
      <c r="D134" s="138">
        <v>103.63152536666665</v>
      </c>
      <c r="F134" s="138"/>
    </row>
    <row r="135" spans="1:6" s="137" customFormat="1" ht="8.65" customHeight="1">
      <c r="A135" s="88" t="s">
        <v>64</v>
      </c>
      <c r="B135" s="138">
        <v>109.58024653333335</v>
      </c>
      <c r="C135" s="139"/>
      <c r="D135" s="138">
        <v>107.30415792499998</v>
      </c>
      <c r="F135" s="138"/>
    </row>
    <row r="136" spans="1:6" s="137" customFormat="1" ht="8.65" customHeight="1">
      <c r="A136" s="92" t="s">
        <v>65</v>
      </c>
      <c r="B136" s="141">
        <v>113.27520707499998</v>
      </c>
      <c r="C136" s="142"/>
      <c r="D136" s="141">
        <v>115.76632168333332</v>
      </c>
      <c r="F136" s="138"/>
    </row>
    <row r="137" spans="1:6" s="137" customFormat="1" ht="8.65" customHeight="1">
      <c r="A137" s="88" t="s">
        <v>66</v>
      </c>
      <c r="B137" s="138">
        <v>105.85901383333334</v>
      </c>
      <c r="C137" s="139"/>
      <c r="D137" s="138">
        <v>105.32562806666665</v>
      </c>
      <c r="F137" s="138"/>
    </row>
    <row r="138" spans="1:6" s="137" customFormat="1" ht="8.65" customHeight="1">
      <c r="A138" s="88" t="s">
        <v>67</v>
      </c>
      <c r="B138" s="138">
        <v>110.05650483333331</v>
      </c>
      <c r="C138" s="139"/>
      <c r="D138" s="138">
        <v>107.565653275</v>
      </c>
      <c r="F138" s="138"/>
    </row>
    <row r="139" spans="1:6" s="137" customFormat="1" ht="8.65" customHeight="1">
      <c r="A139" s="88" t="s">
        <v>68</v>
      </c>
      <c r="B139" s="138">
        <v>104.97147823333331</v>
      </c>
      <c r="C139" s="139"/>
      <c r="D139" s="138">
        <v>104.83120183333334</v>
      </c>
      <c r="F139" s="138"/>
    </row>
    <row r="140" spans="1:6" s="137" customFormat="1" ht="8.65" customHeight="1">
      <c r="A140" s="92" t="s">
        <v>69</v>
      </c>
      <c r="B140" s="141">
        <v>110.9986052833333</v>
      </c>
      <c r="C140" s="142"/>
      <c r="D140" s="141">
        <v>107.70503943333331</v>
      </c>
      <c r="F140" s="138"/>
    </row>
    <row r="141" spans="1:6" s="137" customFormat="1" ht="8.65" customHeight="1">
      <c r="A141" s="88" t="s">
        <v>70</v>
      </c>
      <c r="B141" s="138">
        <v>117.09143499999999</v>
      </c>
      <c r="C141" s="139"/>
      <c r="D141" s="138">
        <v>109.46209979999999</v>
      </c>
      <c r="F141" s="138"/>
    </row>
    <row r="142" spans="1:6" s="137" customFormat="1" ht="8.65" customHeight="1">
      <c r="A142" s="88" t="s">
        <v>71</v>
      </c>
      <c r="B142" s="138">
        <v>135.347755775</v>
      </c>
      <c r="C142" s="139"/>
      <c r="D142" s="138">
        <v>109.79693046666667</v>
      </c>
      <c r="F142" s="138"/>
    </row>
    <row r="143" spans="1:6" s="137" customFormat="1" ht="8.65" customHeight="1">
      <c r="A143" s="88" t="s">
        <v>72</v>
      </c>
      <c r="B143" s="138">
        <v>97.994490849999991</v>
      </c>
      <c r="C143" s="139"/>
      <c r="D143" s="138">
        <v>105.66635134166665</v>
      </c>
      <c r="F143" s="138"/>
    </row>
    <row r="144" spans="1:6" s="137" customFormat="1" ht="8.65" customHeight="1">
      <c r="A144" s="92" t="s">
        <v>73</v>
      </c>
      <c r="B144" s="141">
        <v>102.27153969166669</v>
      </c>
      <c r="C144" s="142"/>
      <c r="D144" s="141">
        <v>109.28974094166666</v>
      </c>
      <c r="F144" s="138"/>
    </row>
    <row r="145" spans="1:6" s="137" customFormat="1" ht="8.65" customHeight="1">
      <c r="A145" s="88" t="s">
        <v>74</v>
      </c>
      <c r="B145" s="138">
        <v>120.10628865000001</v>
      </c>
      <c r="C145" s="139"/>
      <c r="D145" s="138">
        <v>106.33588699166667</v>
      </c>
      <c r="F145" s="138"/>
    </row>
    <row r="146" spans="1:6" s="137" customFormat="1" ht="8.65" customHeight="1">
      <c r="A146" s="88" t="s">
        <v>75</v>
      </c>
      <c r="B146" s="138">
        <v>106.08923787499999</v>
      </c>
      <c r="C146" s="139"/>
      <c r="D146" s="138">
        <v>101.10370144166666</v>
      </c>
      <c r="F146" s="138"/>
    </row>
    <row r="147" spans="1:6" s="137" customFormat="1" ht="8.65" customHeight="1">
      <c r="A147" s="88" t="s">
        <v>76</v>
      </c>
      <c r="B147" s="138">
        <v>101.80944674166665</v>
      </c>
      <c r="C147" s="139"/>
      <c r="D147" s="138">
        <v>109.22622494166667</v>
      </c>
      <c r="F147" s="138"/>
    </row>
    <row r="148" spans="1:6" s="137" customFormat="1" ht="8.65" customHeight="1">
      <c r="A148" s="92" t="s">
        <v>77</v>
      </c>
      <c r="B148" s="141">
        <v>104.08711257500001</v>
      </c>
      <c r="C148" s="142"/>
      <c r="D148" s="141">
        <v>103.95453008333335</v>
      </c>
      <c r="F148" s="138"/>
    </row>
    <row r="149" spans="1:6" s="137" customFormat="1" ht="8.65" customHeight="1">
      <c r="A149" s="88" t="s">
        <v>78</v>
      </c>
      <c r="B149" s="138">
        <v>113.53625958333333</v>
      </c>
      <c r="C149" s="139"/>
      <c r="D149" s="138">
        <v>116.04627328333333</v>
      </c>
      <c r="F149" s="138"/>
    </row>
    <row r="150" spans="1:6" s="137" customFormat="1" ht="8.65" customHeight="1">
      <c r="A150" s="88" t="s">
        <v>79</v>
      </c>
      <c r="B150" s="138">
        <v>111.12652645833333</v>
      </c>
      <c r="C150" s="139"/>
      <c r="D150" s="138">
        <v>103.43867891666667</v>
      </c>
      <c r="F150" s="138"/>
    </row>
    <row r="151" spans="1:6" s="137" customFormat="1" ht="8.65" customHeight="1">
      <c r="A151" s="88" t="s">
        <v>80</v>
      </c>
      <c r="B151" s="138">
        <v>95.41564133333334</v>
      </c>
      <c r="C151" s="139"/>
      <c r="D151" s="138">
        <v>112.78384915833334</v>
      </c>
      <c r="F151" s="138"/>
    </row>
    <row r="152" spans="1:6" s="137" customFormat="1" ht="8.65" customHeight="1">
      <c r="A152" s="92" t="s">
        <v>81</v>
      </c>
      <c r="B152" s="141">
        <v>109.59954868333334</v>
      </c>
      <c r="C152" s="142"/>
      <c r="D152" s="141">
        <v>99.869914591666671</v>
      </c>
      <c r="F152" s="138"/>
    </row>
    <row r="153" spans="1:6" s="137" customFormat="1" ht="6" customHeight="1">
      <c r="A153" s="88"/>
      <c r="B153" s="138"/>
      <c r="C153" s="139"/>
      <c r="D153" s="138"/>
      <c r="F153" s="138"/>
    </row>
    <row r="154" spans="1:6" s="116" customFormat="1" ht="9" customHeight="1">
      <c r="A154" s="80">
        <v>2012</v>
      </c>
      <c r="B154" s="132"/>
      <c r="C154" s="133"/>
      <c r="D154" s="132"/>
    </row>
    <row r="155" spans="1:6" s="116" customFormat="1" ht="9" customHeight="1">
      <c r="A155" s="80" t="s">
        <v>49</v>
      </c>
      <c r="B155" s="134">
        <v>117.78968066499999</v>
      </c>
      <c r="C155" s="133"/>
      <c r="D155" s="134">
        <v>104.26392441333333</v>
      </c>
    </row>
    <row r="156" spans="1:6" s="137" customFormat="1" ht="2.1" customHeight="1">
      <c r="A156" s="83"/>
      <c r="B156" s="135"/>
      <c r="C156" s="136"/>
      <c r="D156" s="135"/>
      <c r="F156" s="138"/>
    </row>
    <row r="157" spans="1:6" s="140" customFormat="1" ht="8.65" customHeight="1">
      <c r="A157" s="88" t="s">
        <v>50</v>
      </c>
      <c r="B157" s="138">
        <v>108.27969503333334</v>
      </c>
      <c r="C157" s="139"/>
      <c r="D157" s="138">
        <v>114.31898335</v>
      </c>
      <c r="F157" s="138"/>
    </row>
    <row r="158" spans="1:6" s="137" customFormat="1" ht="8.65" customHeight="1">
      <c r="A158" s="88" t="s">
        <v>51</v>
      </c>
      <c r="B158" s="138">
        <v>113.30201175000001</v>
      </c>
      <c r="C158" s="139"/>
      <c r="D158" s="138">
        <v>111.32995302499999</v>
      </c>
      <c r="F158" s="138"/>
    </row>
    <row r="159" spans="1:6" s="137" customFormat="1" ht="8.65" customHeight="1">
      <c r="A159" s="88" t="s">
        <v>52</v>
      </c>
      <c r="B159" s="138">
        <v>97.38427958333331</v>
      </c>
      <c r="C159" s="139"/>
      <c r="D159" s="138">
        <v>106.96887646666669</v>
      </c>
      <c r="F159" s="138"/>
    </row>
    <row r="160" spans="1:6" s="137" customFormat="1" ht="8.65" customHeight="1">
      <c r="A160" s="92" t="s">
        <v>53</v>
      </c>
      <c r="B160" s="141">
        <v>104.54821154166667</v>
      </c>
      <c r="C160" s="142"/>
      <c r="D160" s="141">
        <v>116.49189750833334</v>
      </c>
      <c r="F160" s="138"/>
    </row>
    <row r="161" spans="1:6" s="137" customFormat="1" ht="8.65" customHeight="1">
      <c r="A161" s="88" t="s">
        <v>54</v>
      </c>
      <c r="B161" s="138">
        <v>115.37007290000001</v>
      </c>
      <c r="C161" s="139"/>
      <c r="D161" s="138">
        <v>115.34722533333336</v>
      </c>
      <c r="F161" s="138"/>
    </row>
    <row r="162" spans="1:6" s="137" customFormat="1" ht="8.65" customHeight="1">
      <c r="A162" s="88" t="s">
        <v>55</v>
      </c>
      <c r="B162" s="138">
        <v>111.49267580000001</v>
      </c>
      <c r="C162" s="139"/>
      <c r="D162" s="138">
        <v>117.19411100833334</v>
      </c>
      <c r="F162" s="138"/>
    </row>
    <row r="163" spans="1:6" s="137" customFormat="1" ht="8.65" customHeight="1">
      <c r="A163" s="88" t="s">
        <v>56</v>
      </c>
      <c r="B163" s="138">
        <v>134.25871260833333</v>
      </c>
      <c r="C163" s="139"/>
      <c r="D163" s="138">
        <v>126.59004190833332</v>
      </c>
      <c r="F163" s="138"/>
    </row>
    <row r="164" spans="1:6" s="137" customFormat="1" ht="8.65" customHeight="1">
      <c r="A164" s="92" t="s">
        <v>57</v>
      </c>
      <c r="B164" s="141">
        <v>117.28433210833334</v>
      </c>
      <c r="C164" s="142"/>
      <c r="D164" s="141">
        <v>102.80503586666667</v>
      </c>
      <c r="F164" s="138"/>
    </row>
    <row r="165" spans="1:6" s="137" customFormat="1" ht="8.65" customHeight="1">
      <c r="A165" s="88" t="s">
        <v>58</v>
      </c>
      <c r="B165" s="138">
        <v>128.54222965833333</v>
      </c>
      <c r="C165" s="139"/>
      <c r="D165" s="138">
        <v>110.81400337500001</v>
      </c>
      <c r="F165" s="138"/>
    </row>
    <row r="166" spans="1:6" s="137" customFormat="1" ht="8.65" customHeight="1">
      <c r="A166" s="88" t="s">
        <v>59</v>
      </c>
      <c r="B166" s="138">
        <v>111.37642928333332</v>
      </c>
      <c r="C166" s="139"/>
      <c r="D166" s="138">
        <v>108.72491012500001</v>
      </c>
      <c r="F166" s="138"/>
    </row>
    <row r="167" spans="1:6" s="137" customFormat="1" ht="8.65" customHeight="1">
      <c r="A167" s="88" t="s">
        <v>60</v>
      </c>
      <c r="B167" s="138">
        <v>114.90740922499999</v>
      </c>
      <c r="C167" s="139"/>
      <c r="D167" s="138">
        <v>111.64871029166666</v>
      </c>
      <c r="F167" s="138"/>
    </row>
    <row r="168" spans="1:6" s="137" customFormat="1" ht="8.65" customHeight="1">
      <c r="A168" s="92" t="s">
        <v>61</v>
      </c>
      <c r="B168" s="141">
        <v>126.99608713333333</v>
      </c>
      <c r="C168" s="142"/>
      <c r="D168" s="141">
        <v>114.70202060833333</v>
      </c>
      <c r="F168" s="138"/>
    </row>
    <row r="169" spans="1:6" s="137" customFormat="1" ht="8.65" customHeight="1">
      <c r="A169" s="88" t="s">
        <v>62</v>
      </c>
      <c r="B169" s="138">
        <v>125.96405125833336</v>
      </c>
      <c r="C169" s="139"/>
      <c r="D169" s="138">
        <v>118.55261203333335</v>
      </c>
      <c r="F169" s="138"/>
    </row>
    <row r="170" spans="1:6" s="137" customFormat="1" ht="8.65" customHeight="1">
      <c r="A170" s="88" t="s">
        <v>63</v>
      </c>
      <c r="B170" s="138">
        <v>115.21217904999997</v>
      </c>
      <c r="C170" s="139"/>
      <c r="D170" s="138">
        <v>107.86082558333332</v>
      </c>
      <c r="F170" s="138"/>
    </row>
    <row r="171" spans="1:6" s="137" customFormat="1" ht="8.65" customHeight="1">
      <c r="A171" s="88" t="s">
        <v>64</v>
      </c>
      <c r="B171" s="138">
        <v>115.05623180833334</v>
      </c>
      <c r="C171" s="139"/>
      <c r="D171" s="138">
        <v>112.97683859166666</v>
      </c>
      <c r="F171" s="138"/>
    </row>
    <row r="172" spans="1:6" s="137" customFormat="1" ht="8.65" customHeight="1">
      <c r="A172" s="92" t="s">
        <v>65</v>
      </c>
      <c r="B172" s="141">
        <v>120.72679089166665</v>
      </c>
      <c r="C172" s="142"/>
      <c r="D172" s="141">
        <v>124.56162589166665</v>
      </c>
      <c r="F172" s="138"/>
    </row>
    <row r="173" spans="1:6" s="137" customFormat="1" ht="8.65" customHeight="1">
      <c r="A173" s="88" t="s">
        <v>66</v>
      </c>
      <c r="B173" s="138">
        <v>110.978713125</v>
      </c>
      <c r="C173" s="139"/>
      <c r="D173" s="138">
        <v>109.52045902500002</v>
      </c>
      <c r="F173" s="138"/>
    </row>
    <row r="174" spans="1:6" s="137" customFormat="1" ht="8.65" customHeight="1">
      <c r="A174" s="88" t="s">
        <v>67</v>
      </c>
      <c r="B174" s="138">
        <v>117.45509339166665</v>
      </c>
      <c r="C174" s="139"/>
      <c r="D174" s="138">
        <v>113.60845069166669</v>
      </c>
      <c r="F174" s="138"/>
    </row>
    <row r="175" spans="1:6" s="137" customFormat="1" ht="8.65" customHeight="1">
      <c r="A175" s="88" t="s">
        <v>68</v>
      </c>
      <c r="B175" s="138">
        <v>110.66116238333331</v>
      </c>
      <c r="C175" s="139"/>
      <c r="D175" s="138">
        <v>110.26564248333334</v>
      </c>
      <c r="F175" s="138"/>
    </row>
    <row r="176" spans="1:6" s="137" customFormat="1" ht="8.65" customHeight="1">
      <c r="A176" s="92" t="s">
        <v>69</v>
      </c>
      <c r="B176" s="141">
        <v>122.42095977500003</v>
      </c>
      <c r="C176" s="142"/>
      <c r="D176" s="141">
        <v>110.61767081666666</v>
      </c>
      <c r="F176" s="138"/>
    </row>
    <row r="177" spans="1:6" s="137" customFormat="1" ht="8.65" customHeight="1">
      <c r="A177" s="88" t="s">
        <v>70</v>
      </c>
      <c r="B177" s="138">
        <v>127.53014594166665</v>
      </c>
      <c r="C177" s="139"/>
      <c r="D177" s="138">
        <v>114.32213582499999</v>
      </c>
      <c r="F177" s="138"/>
    </row>
    <row r="178" spans="1:6" s="137" customFormat="1" ht="8.65" customHeight="1">
      <c r="A178" s="88" t="s">
        <v>71</v>
      </c>
      <c r="B178" s="138">
        <v>149.0085028</v>
      </c>
      <c r="C178" s="139"/>
      <c r="D178" s="138">
        <v>117.94008735</v>
      </c>
      <c r="F178" s="138"/>
    </row>
    <row r="179" spans="1:6" s="137" customFormat="1" ht="8.65" customHeight="1">
      <c r="A179" s="88" t="s">
        <v>72</v>
      </c>
      <c r="B179" s="138">
        <v>107.66035576666668</v>
      </c>
      <c r="C179" s="139"/>
      <c r="D179" s="138">
        <v>115.32628589166667</v>
      </c>
      <c r="F179" s="138"/>
    </row>
    <row r="180" spans="1:6" s="137" customFormat="1" ht="8.65" customHeight="1">
      <c r="A180" s="92" t="s">
        <v>73</v>
      </c>
      <c r="B180" s="141">
        <v>108.71906348333334</v>
      </c>
      <c r="C180" s="142"/>
      <c r="D180" s="141">
        <v>115.08950879999999</v>
      </c>
      <c r="F180" s="138"/>
    </row>
    <row r="181" spans="1:6" s="137" customFormat="1" ht="8.65" customHeight="1">
      <c r="A181" s="88" t="s">
        <v>74</v>
      </c>
      <c r="B181" s="138">
        <v>127.92197229999999</v>
      </c>
      <c r="C181" s="139"/>
      <c r="D181" s="138">
        <v>110.91597425833334</v>
      </c>
      <c r="F181" s="138"/>
    </row>
    <row r="182" spans="1:6" s="137" customFormat="1" ht="8.65" customHeight="1">
      <c r="A182" s="88" t="s">
        <v>75</v>
      </c>
      <c r="B182" s="138">
        <v>118.73059847500001</v>
      </c>
      <c r="C182" s="139"/>
      <c r="D182" s="138">
        <v>106.15828905833332</v>
      </c>
      <c r="F182" s="138"/>
    </row>
    <row r="183" spans="1:6" s="137" customFormat="1" ht="8.65" customHeight="1">
      <c r="A183" s="88" t="s">
        <v>76</v>
      </c>
      <c r="B183" s="138">
        <v>113.04279022499999</v>
      </c>
      <c r="C183" s="139"/>
      <c r="D183" s="138">
        <v>114.90581313333333</v>
      </c>
      <c r="F183" s="138"/>
    </row>
    <row r="184" spans="1:6" s="137" customFormat="1" ht="8.65" customHeight="1">
      <c r="A184" s="92" t="s">
        <v>77</v>
      </c>
      <c r="B184" s="141">
        <v>111.06982618333332</v>
      </c>
      <c r="C184" s="142"/>
      <c r="D184" s="141">
        <v>107.19378654166665</v>
      </c>
      <c r="F184" s="138"/>
    </row>
    <row r="185" spans="1:6" s="137" customFormat="1" ht="8.65" customHeight="1">
      <c r="A185" s="88" t="s">
        <v>78</v>
      </c>
      <c r="B185" s="138">
        <v>127.14321085833335</v>
      </c>
      <c r="C185" s="139"/>
      <c r="D185" s="138">
        <v>124.57188288333332</v>
      </c>
      <c r="F185" s="138"/>
    </row>
    <row r="186" spans="1:6" s="137" customFormat="1" ht="8.65" customHeight="1">
      <c r="A186" s="88" t="s">
        <v>79</v>
      </c>
      <c r="B186" s="138">
        <v>122.66691587499999</v>
      </c>
      <c r="C186" s="139"/>
      <c r="D186" s="138">
        <v>107.93778730000001</v>
      </c>
      <c r="F186" s="138"/>
    </row>
    <row r="187" spans="1:6" s="137" customFormat="1" ht="8.65" customHeight="1">
      <c r="A187" s="88" t="s">
        <v>80</v>
      </c>
      <c r="B187" s="138">
        <v>103.29189775000002</v>
      </c>
      <c r="C187" s="139"/>
      <c r="D187" s="138">
        <v>121.40453599166669</v>
      </c>
      <c r="F187" s="138"/>
    </row>
    <row r="188" spans="1:6" s="137" customFormat="1" ht="8.65" customHeight="1">
      <c r="A188" s="92" t="s">
        <v>81</v>
      </c>
      <c r="B188" s="141">
        <v>116.34562406666667</v>
      </c>
      <c r="C188" s="142"/>
      <c r="D188" s="141">
        <v>103.11449444166669</v>
      </c>
      <c r="F188" s="138"/>
    </row>
    <row r="189" spans="1:6" s="137" customFormat="1" ht="6" customHeight="1">
      <c r="A189" s="88"/>
      <c r="B189" s="138"/>
      <c r="C189" s="139"/>
      <c r="D189" s="138"/>
      <c r="F189" s="138"/>
    </row>
    <row r="190" spans="1:6" s="116" customFormat="1" ht="9" customHeight="1">
      <c r="A190" s="80">
        <v>2013</v>
      </c>
      <c r="B190" s="132"/>
      <c r="C190" s="133"/>
      <c r="D190" s="132"/>
    </row>
    <row r="191" spans="1:6" s="116" customFormat="1" ht="9" customHeight="1">
      <c r="A191" s="80" t="s">
        <v>49</v>
      </c>
      <c r="B191" s="134">
        <v>123.58934320333333</v>
      </c>
      <c r="C191" s="133"/>
      <c r="D191" s="134">
        <v>106.75126407250001</v>
      </c>
    </row>
    <row r="192" spans="1:6" s="137" customFormat="1" ht="2.1" customHeight="1">
      <c r="A192" s="83"/>
      <c r="B192" s="135"/>
      <c r="C192" s="136"/>
      <c r="D192" s="135"/>
      <c r="F192" s="138"/>
    </row>
    <row r="193" spans="1:6" s="140" customFormat="1" ht="8.65" customHeight="1">
      <c r="A193" s="88" t="s">
        <v>50</v>
      </c>
      <c r="B193" s="138">
        <v>114.37223696666668</v>
      </c>
      <c r="C193" s="139"/>
      <c r="D193" s="138">
        <v>125.52171337499999</v>
      </c>
      <c r="F193" s="138"/>
    </row>
    <row r="194" spans="1:6" s="137" customFormat="1" ht="8.65" customHeight="1">
      <c r="A194" s="88" t="s">
        <v>51</v>
      </c>
      <c r="B194" s="138">
        <v>118.65128015000001</v>
      </c>
      <c r="C194" s="139"/>
      <c r="D194" s="138">
        <v>112.18549107500002</v>
      </c>
      <c r="F194" s="138"/>
    </row>
    <row r="195" spans="1:6" s="137" customFormat="1" ht="8.65" customHeight="1">
      <c r="A195" s="88" t="s">
        <v>52</v>
      </c>
      <c r="B195" s="138">
        <v>102.80934803333332</v>
      </c>
      <c r="C195" s="139"/>
      <c r="D195" s="138">
        <v>238.37492565833335</v>
      </c>
      <c r="F195" s="138"/>
    </row>
    <row r="196" spans="1:6" s="137" customFormat="1" ht="8.65" customHeight="1">
      <c r="A196" s="92" t="s">
        <v>53</v>
      </c>
      <c r="B196" s="141">
        <v>112.40065762500001</v>
      </c>
      <c r="C196" s="142"/>
      <c r="D196" s="141">
        <v>128.95800415833332</v>
      </c>
      <c r="F196" s="138"/>
    </row>
    <row r="197" spans="1:6" s="137" customFormat="1" ht="8.65" customHeight="1">
      <c r="A197" s="88" t="s">
        <v>54</v>
      </c>
      <c r="B197" s="138">
        <v>114.44706607500001</v>
      </c>
      <c r="C197" s="139"/>
      <c r="D197" s="138">
        <v>121.5426971166667</v>
      </c>
      <c r="F197" s="138"/>
    </row>
    <row r="198" spans="1:6" s="137" customFormat="1" ht="8.65" customHeight="1">
      <c r="A198" s="88" t="s">
        <v>55</v>
      </c>
      <c r="B198" s="138">
        <v>133.27437065833337</v>
      </c>
      <c r="C198" s="139"/>
      <c r="D198" s="138">
        <v>144.55206235833333</v>
      </c>
      <c r="F198" s="138"/>
    </row>
    <row r="199" spans="1:6" s="137" customFormat="1" ht="8.65" customHeight="1">
      <c r="A199" s="88" t="s">
        <v>56</v>
      </c>
      <c r="B199" s="138">
        <v>145.4886720333333</v>
      </c>
      <c r="C199" s="139"/>
      <c r="D199" s="138">
        <v>128.103198625</v>
      </c>
      <c r="F199" s="138"/>
    </row>
    <row r="200" spans="1:6" s="137" customFormat="1" ht="8.65" customHeight="1">
      <c r="A200" s="92" t="s">
        <v>57</v>
      </c>
      <c r="B200" s="141">
        <v>119.62631985833332</v>
      </c>
      <c r="C200" s="142"/>
      <c r="D200" s="141">
        <v>111.524287575</v>
      </c>
      <c r="F200" s="138"/>
    </row>
    <row r="201" spans="1:6" s="137" customFormat="1" ht="8.65" customHeight="1">
      <c r="A201" s="88" t="s">
        <v>58</v>
      </c>
      <c r="B201" s="138">
        <v>137.84106603333331</v>
      </c>
      <c r="C201" s="139"/>
      <c r="D201" s="138">
        <v>119.55945711666665</v>
      </c>
      <c r="F201" s="138"/>
    </row>
    <row r="202" spans="1:6" s="137" customFormat="1" ht="8.65" customHeight="1">
      <c r="A202" s="88" t="s">
        <v>59</v>
      </c>
      <c r="B202" s="138">
        <v>117.49093853333333</v>
      </c>
      <c r="C202" s="139"/>
      <c r="D202" s="138">
        <v>128.34304615833332</v>
      </c>
      <c r="F202" s="138"/>
    </row>
    <row r="203" spans="1:6" s="137" customFormat="1" ht="8.65" customHeight="1">
      <c r="A203" s="88" t="s">
        <v>60</v>
      </c>
      <c r="B203" s="138">
        <v>137.97330398333332</v>
      </c>
      <c r="C203" s="139"/>
      <c r="D203" s="138">
        <v>115.9429565416667</v>
      </c>
      <c r="F203" s="138"/>
    </row>
    <row r="204" spans="1:6" s="137" customFormat="1" ht="8.65" customHeight="1">
      <c r="A204" s="92" t="s">
        <v>61</v>
      </c>
      <c r="B204" s="141">
        <v>125.63399762500001</v>
      </c>
      <c r="C204" s="142"/>
      <c r="D204" s="141">
        <v>115.76577707500002</v>
      </c>
      <c r="F204" s="138"/>
    </row>
    <row r="205" spans="1:6" s="137" customFormat="1" ht="8.65" customHeight="1">
      <c r="A205" s="88" t="s">
        <v>62</v>
      </c>
      <c r="B205" s="138">
        <v>118.51249423333336</v>
      </c>
      <c r="C205" s="139"/>
      <c r="D205" s="138">
        <v>124.90740635000002</v>
      </c>
      <c r="F205" s="138"/>
    </row>
    <row r="206" spans="1:6" s="137" customFormat="1" ht="8.65" customHeight="1">
      <c r="A206" s="88" t="s">
        <v>63</v>
      </c>
      <c r="B206" s="138">
        <v>129.02513286666667</v>
      </c>
      <c r="C206" s="139"/>
      <c r="D206" s="138">
        <v>118.26098033333335</v>
      </c>
      <c r="F206" s="138"/>
    </row>
    <row r="207" spans="1:6" s="137" customFormat="1" ht="8.65" customHeight="1">
      <c r="A207" s="88" t="s">
        <v>64</v>
      </c>
      <c r="B207" s="138">
        <v>126.64056467500001</v>
      </c>
      <c r="C207" s="139"/>
      <c r="D207" s="138">
        <v>111.72753768333332</v>
      </c>
      <c r="F207" s="138"/>
    </row>
    <row r="208" spans="1:6" s="137" customFormat="1" ht="8.65" customHeight="1">
      <c r="A208" s="92" t="s">
        <v>65</v>
      </c>
      <c r="B208" s="141">
        <v>122.42749468333334</v>
      </c>
      <c r="C208" s="142"/>
      <c r="D208" s="141">
        <v>128.61368393333331</v>
      </c>
      <c r="F208" s="138"/>
    </row>
    <row r="209" spans="1:6" s="137" customFormat="1" ht="8.65" customHeight="1">
      <c r="A209" s="88" t="s">
        <v>66</v>
      </c>
      <c r="B209" s="138">
        <v>116.26050371666668</v>
      </c>
      <c r="C209" s="139"/>
      <c r="D209" s="138">
        <v>118.709296675</v>
      </c>
      <c r="F209" s="138"/>
    </row>
    <row r="210" spans="1:6" s="137" customFormat="1" ht="8.65" customHeight="1">
      <c r="A210" s="88" t="s">
        <v>67</v>
      </c>
      <c r="B210" s="138">
        <v>117.82186241666669</v>
      </c>
      <c r="C210" s="139"/>
      <c r="D210" s="138">
        <v>118.6444525</v>
      </c>
      <c r="F210" s="138"/>
    </row>
    <row r="211" spans="1:6" s="137" customFormat="1" ht="8.65" customHeight="1">
      <c r="A211" s="88" t="s">
        <v>68</v>
      </c>
      <c r="B211" s="138">
        <v>121.04472823333333</v>
      </c>
      <c r="C211" s="139"/>
      <c r="D211" s="138">
        <v>125.08702400833334</v>
      </c>
      <c r="F211" s="138"/>
    </row>
    <row r="212" spans="1:6" s="137" customFormat="1" ht="8.65" customHeight="1">
      <c r="A212" s="92" t="s">
        <v>69</v>
      </c>
      <c r="B212" s="141">
        <v>122.95983070833334</v>
      </c>
      <c r="C212" s="142"/>
      <c r="D212" s="141">
        <v>133.88497551666669</v>
      </c>
      <c r="F212" s="138"/>
    </row>
    <row r="213" spans="1:6" s="137" customFormat="1" ht="8.65" customHeight="1">
      <c r="A213" s="88" t="s">
        <v>70</v>
      </c>
      <c r="B213" s="138">
        <v>153.2440428583333</v>
      </c>
      <c r="C213" s="139"/>
      <c r="D213" s="138">
        <v>119.567067575</v>
      </c>
      <c r="F213" s="138"/>
    </row>
    <row r="214" spans="1:6" s="137" customFormat="1" ht="8.65" customHeight="1">
      <c r="A214" s="88" t="s">
        <v>71</v>
      </c>
      <c r="B214" s="138">
        <v>168.09721330000002</v>
      </c>
      <c r="C214" s="139"/>
      <c r="D214" s="138">
        <v>130.72170993333336</v>
      </c>
      <c r="F214" s="138"/>
    </row>
    <row r="215" spans="1:6" s="137" customFormat="1" ht="8.65" customHeight="1">
      <c r="A215" s="88" t="s">
        <v>72</v>
      </c>
      <c r="B215" s="138">
        <v>106.415926775</v>
      </c>
      <c r="C215" s="139"/>
      <c r="D215" s="138">
        <v>130.98271730000002</v>
      </c>
      <c r="F215" s="138"/>
    </row>
    <row r="216" spans="1:6" s="137" customFormat="1" ht="8.65" customHeight="1">
      <c r="A216" s="92" t="s">
        <v>73</v>
      </c>
      <c r="B216" s="141">
        <v>125.94346429166667</v>
      </c>
      <c r="C216" s="142"/>
      <c r="D216" s="141">
        <v>132.40343845833331</v>
      </c>
      <c r="F216" s="138"/>
    </row>
    <row r="217" spans="1:6" s="137" customFormat="1" ht="8.65" customHeight="1">
      <c r="A217" s="88" t="s">
        <v>74</v>
      </c>
      <c r="B217" s="138">
        <v>132.61876453333335</v>
      </c>
      <c r="C217" s="139"/>
      <c r="D217" s="138">
        <v>119.67800980833333</v>
      </c>
      <c r="F217" s="138"/>
    </row>
    <row r="218" spans="1:6" s="137" customFormat="1" ht="8.65" customHeight="1">
      <c r="A218" s="88" t="s">
        <v>75</v>
      </c>
      <c r="B218" s="138">
        <v>134.86534447500003</v>
      </c>
      <c r="C218" s="139"/>
      <c r="D218" s="138">
        <v>118.18223439166667</v>
      </c>
      <c r="F218" s="138"/>
    </row>
    <row r="219" spans="1:6" s="137" customFormat="1" ht="8.65" customHeight="1">
      <c r="A219" s="88" t="s">
        <v>76</v>
      </c>
      <c r="B219" s="138">
        <v>112.650511675</v>
      </c>
      <c r="C219" s="139"/>
      <c r="D219" s="138">
        <v>137.71838349999999</v>
      </c>
      <c r="F219" s="138"/>
    </row>
    <row r="220" spans="1:6" s="137" customFormat="1" ht="8.65" customHeight="1">
      <c r="A220" s="92" t="s">
        <v>77</v>
      </c>
      <c r="B220" s="141">
        <v>114.84122139999999</v>
      </c>
      <c r="C220" s="142"/>
      <c r="D220" s="141">
        <v>118.08872784166668</v>
      </c>
      <c r="F220" s="138"/>
    </row>
    <row r="221" spans="1:6" s="137" customFormat="1" ht="8.65" customHeight="1">
      <c r="A221" s="88" t="s">
        <v>78</v>
      </c>
      <c r="B221" s="138">
        <v>182.51597064166666</v>
      </c>
      <c r="C221" s="139"/>
      <c r="D221" s="138">
        <v>123.22671414999998</v>
      </c>
      <c r="F221" s="138"/>
    </row>
    <row r="222" spans="1:6" s="137" customFormat="1" ht="8.65" customHeight="1">
      <c r="A222" s="88" t="s">
        <v>79</v>
      </c>
      <c r="B222" s="138">
        <v>113.37370397500001</v>
      </c>
      <c r="C222" s="139"/>
      <c r="D222" s="138">
        <v>107.64033962500002</v>
      </c>
      <c r="F222" s="138"/>
    </row>
    <row r="223" spans="1:6" s="137" customFormat="1" ht="8.65" customHeight="1">
      <c r="A223" s="88" t="s">
        <v>80</v>
      </c>
      <c r="B223" s="138">
        <v>108.19598400833335</v>
      </c>
      <c r="C223" s="139"/>
      <c r="D223" s="138">
        <v>128.13531424999999</v>
      </c>
      <c r="F223" s="138"/>
    </row>
    <row r="224" spans="1:6" s="137" customFormat="1" ht="8.65" customHeight="1">
      <c r="A224" s="92" t="s">
        <v>81</v>
      </c>
      <c r="B224" s="141">
        <v>114.74701866666668</v>
      </c>
      <c r="C224" s="142"/>
      <c r="D224" s="141">
        <v>111.04332723333334</v>
      </c>
      <c r="F224" s="138"/>
    </row>
    <row r="225" spans="1:6" s="137" customFormat="1" ht="6" customHeight="1">
      <c r="A225" s="88"/>
      <c r="B225" s="138"/>
      <c r="C225" s="139"/>
      <c r="D225" s="138"/>
      <c r="F225" s="138"/>
    </row>
    <row r="226" spans="1:6" s="116" customFormat="1" ht="9" customHeight="1">
      <c r="A226" s="80">
        <v>2014</v>
      </c>
      <c r="B226" s="132"/>
      <c r="C226" s="133"/>
      <c r="D226" s="132"/>
    </row>
    <row r="227" spans="1:6" s="116" customFormat="1" ht="9" customHeight="1">
      <c r="A227" s="80" t="s">
        <v>49</v>
      </c>
      <c r="B227" s="134">
        <v>125.26177219666666</v>
      </c>
      <c r="C227" s="133"/>
      <c r="D227" s="134">
        <v>111.53372246583332</v>
      </c>
    </row>
    <row r="228" spans="1:6" s="137" customFormat="1" ht="2.1" customHeight="1">
      <c r="A228" s="83"/>
      <c r="B228" s="135"/>
      <c r="C228" s="136"/>
      <c r="D228" s="135"/>
      <c r="F228" s="138"/>
    </row>
    <row r="229" spans="1:6" s="140" customFormat="1" ht="8.65" customHeight="1">
      <c r="A229" s="88" t="s">
        <v>50</v>
      </c>
      <c r="B229" s="138">
        <v>127.55736278329999</v>
      </c>
      <c r="C229" s="139"/>
      <c r="D229" s="138">
        <v>134.42928210829999</v>
      </c>
      <c r="F229" s="138"/>
    </row>
    <row r="230" spans="1:6" s="137" customFormat="1" ht="8.65" customHeight="1">
      <c r="A230" s="88" t="s">
        <v>51</v>
      </c>
      <c r="B230" s="138">
        <v>120.0771620583</v>
      </c>
      <c r="C230" s="139"/>
      <c r="D230" s="138">
        <v>115.947043325</v>
      </c>
      <c r="F230" s="138"/>
    </row>
    <row r="231" spans="1:6" s="137" customFormat="1" ht="8.65" customHeight="1">
      <c r="A231" s="88" t="s">
        <v>52</v>
      </c>
      <c r="B231" s="138">
        <v>113.6411256417</v>
      </c>
      <c r="C231" s="139"/>
      <c r="D231" s="138">
        <v>271.26091059999999</v>
      </c>
      <c r="F231" s="138"/>
    </row>
    <row r="232" spans="1:6" s="137" customFormat="1" ht="8.65" customHeight="1">
      <c r="A232" s="92" t="s">
        <v>53</v>
      </c>
      <c r="B232" s="141">
        <v>124.5392019083</v>
      </c>
      <c r="C232" s="142"/>
      <c r="D232" s="141">
        <v>142.6665816167</v>
      </c>
      <c r="F232" s="138"/>
    </row>
    <row r="233" spans="1:6" s="137" customFormat="1" ht="8.65" customHeight="1">
      <c r="A233" s="88" t="s">
        <v>54</v>
      </c>
      <c r="B233" s="138">
        <v>118.57302275000001</v>
      </c>
      <c r="C233" s="139"/>
      <c r="D233" s="138">
        <v>123.6246999167</v>
      </c>
      <c r="F233" s="138"/>
    </row>
    <row r="234" spans="1:6" s="137" customFormat="1" ht="8.65" customHeight="1">
      <c r="A234" s="88" t="s">
        <v>55</v>
      </c>
      <c r="B234" s="138">
        <v>131.30132114169999</v>
      </c>
      <c r="C234" s="139"/>
      <c r="D234" s="138">
        <v>139.9788229417</v>
      </c>
      <c r="F234" s="138"/>
    </row>
    <row r="235" spans="1:6" s="137" customFormat="1" ht="8.65" customHeight="1">
      <c r="A235" s="88" t="s">
        <v>56</v>
      </c>
      <c r="B235" s="138">
        <v>145.8643815417</v>
      </c>
      <c r="C235" s="139"/>
      <c r="D235" s="138">
        <v>125.096510275</v>
      </c>
      <c r="F235" s="138"/>
    </row>
    <row r="236" spans="1:6" s="137" customFormat="1" ht="8.65" customHeight="1">
      <c r="A236" s="92" t="s">
        <v>57</v>
      </c>
      <c r="B236" s="141">
        <v>122.8353833833</v>
      </c>
      <c r="C236" s="142"/>
      <c r="D236" s="141">
        <v>116.1194839333</v>
      </c>
      <c r="F236" s="138"/>
    </row>
    <row r="237" spans="1:6" s="137" customFormat="1" ht="8.65" customHeight="1">
      <c r="A237" s="88" t="s">
        <v>58</v>
      </c>
      <c r="B237" s="138">
        <v>136.33060844170001</v>
      </c>
      <c r="C237" s="139"/>
      <c r="D237" s="138">
        <v>118.4562228333</v>
      </c>
      <c r="F237" s="138"/>
    </row>
    <row r="238" spans="1:6" s="137" customFormat="1" ht="8.65" customHeight="1">
      <c r="A238" s="88" t="s">
        <v>59</v>
      </c>
      <c r="B238" s="138">
        <v>123.9485253583</v>
      </c>
      <c r="C238" s="139"/>
      <c r="D238" s="138">
        <v>130.36414024999999</v>
      </c>
      <c r="F238" s="138"/>
    </row>
    <row r="239" spans="1:6" s="137" customFormat="1" ht="8.65" customHeight="1">
      <c r="A239" s="88" t="s">
        <v>60</v>
      </c>
      <c r="B239" s="138">
        <v>141.16912364999999</v>
      </c>
      <c r="C239" s="139"/>
      <c r="D239" s="138">
        <v>123.04303973330001</v>
      </c>
      <c r="F239" s="138"/>
    </row>
    <row r="240" spans="1:6" s="137" customFormat="1" ht="8.65" customHeight="1">
      <c r="A240" s="92" t="s">
        <v>61</v>
      </c>
      <c r="B240" s="141">
        <v>108.1659678667</v>
      </c>
      <c r="C240" s="142"/>
      <c r="D240" s="141">
        <v>120.2830399417</v>
      </c>
      <c r="F240" s="138"/>
    </row>
    <row r="241" spans="1:6" s="137" customFormat="1" ht="8.65" customHeight="1">
      <c r="A241" s="88" t="s">
        <v>62</v>
      </c>
      <c r="B241" s="138">
        <v>115.7774286417</v>
      </c>
      <c r="C241" s="139"/>
      <c r="D241" s="138">
        <v>134.10688369170001</v>
      </c>
      <c r="F241" s="138"/>
    </row>
    <row r="242" spans="1:6" s="137" customFormat="1" ht="8.65" customHeight="1">
      <c r="A242" s="88" t="s">
        <v>63</v>
      </c>
      <c r="B242" s="138">
        <v>124.83303325830001</v>
      </c>
      <c r="C242" s="139"/>
      <c r="D242" s="138">
        <v>117.73842329999999</v>
      </c>
      <c r="F242" s="138"/>
    </row>
    <row r="243" spans="1:6" s="137" customFormat="1" ht="8.65" customHeight="1">
      <c r="A243" s="88" t="s">
        <v>64</v>
      </c>
      <c r="B243" s="138">
        <v>126.13495747499999</v>
      </c>
      <c r="C243" s="139"/>
      <c r="D243" s="138">
        <v>119.9195243417</v>
      </c>
      <c r="F243" s="138"/>
    </row>
    <row r="244" spans="1:6" s="137" customFormat="1" ht="8.65" customHeight="1">
      <c r="A244" s="92" t="s">
        <v>65</v>
      </c>
      <c r="B244" s="141">
        <v>127.361449275</v>
      </c>
      <c r="C244" s="142"/>
      <c r="D244" s="141">
        <v>132.56208304169999</v>
      </c>
      <c r="F244" s="138"/>
    </row>
    <row r="245" spans="1:6" s="137" customFormat="1" ht="8.65" customHeight="1">
      <c r="A245" s="88" t="s">
        <v>66</v>
      </c>
      <c r="B245" s="138">
        <v>106.34421906670001</v>
      </c>
      <c r="C245" s="139"/>
      <c r="D245" s="138">
        <v>123.97326115830001</v>
      </c>
      <c r="F245" s="138"/>
    </row>
    <row r="246" spans="1:6" s="137" customFormat="1" ht="8.65" customHeight="1">
      <c r="A246" s="88" t="s">
        <v>67</v>
      </c>
      <c r="B246" s="138">
        <v>124.1732295667</v>
      </c>
      <c r="C246" s="139"/>
      <c r="D246" s="138">
        <v>126.2535563917</v>
      </c>
      <c r="F246" s="138"/>
    </row>
    <row r="247" spans="1:6" s="137" customFormat="1" ht="8.65" customHeight="1">
      <c r="A247" s="88" t="s">
        <v>68</v>
      </c>
      <c r="B247" s="138">
        <v>124.830360825</v>
      </c>
      <c r="C247" s="139"/>
      <c r="D247" s="138">
        <v>133.55166271670001</v>
      </c>
      <c r="F247" s="138"/>
    </row>
    <row r="248" spans="1:6" s="137" customFormat="1" ht="8.65" customHeight="1">
      <c r="A248" s="92" t="s">
        <v>69</v>
      </c>
      <c r="B248" s="141">
        <v>119.35326120000001</v>
      </c>
      <c r="C248" s="142"/>
      <c r="D248" s="141">
        <v>136.22629867500001</v>
      </c>
      <c r="F248" s="138"/>
    </row>
    <row r="249" spans="1:6" s="137" customFormat="1" ht="8.65" customHeight="1">
      <c r="A249" s="88" t="s">
        <v>70</v>
      </c>
      <c r="B249" s="138">
        <v>156.40556245830001</v>
      </c>
      <c r="C249" s="139"/>
      <c r="D249" s="138">
        <v>116.0127168583</v>
      </c>
      <c r="F249" s="138"/>
    </row>
    <row r="250" spans="1:6" s="137" customFormat="1" ht="8.65" customHeight="1">
      <c r="A250" s="88" t="s">
        <v>71</v>
      </c>
      <c r="B250" s="138">
        <v>169.62885298329999</v>
      </c>
      <c r="C250" s="139"/>
      <c r="D250" s="138">
        <v>148.41529025829999</v>
      </c>
      <c r="F250" s="138"/>
    </row>
    <row r="251" spans="1:6" s="137" customFormat="1" ht="8.65" customHeight="1">
      <c r="A251" s="88" t="s">
        <v>72</v>
      </c>
      <c r="B251" s="138">
        <v>121.8847641167</v>
      </c>
      <c r="C251" s="139"/>
      <c r="D251" s="138">
        <v>141.17107760830001</v>
      </c>
      <c r="F251" s="138"/>
    </row>
    <row r="252" spans="1:6" s="137" customFormat="1" ht="8.65" customHeight="1">
      <c r="A252" s="92" t="s">
        <v>73</v>
      </c>
      <c r="B252" s="141">
        <v>130.76253139170001</v>
      </c>
      <c r="C252" s="142"/>
      <c r="D252" s="141">
        <v>136.67409533329999</v>
      </c>
      <c r="F252" s="138"/>
    </row>
    <row r="253" spans="1:6" s="137" customFormat="1" ht="8.65" customHeight="1">
      <c r="A253" s="88" t="s">
        <v>74</v>
      </c>
      <c r="B253" s="138">
        <v>136.5754827417</v>
      </c>
      <c r="C253" s="139"/>
      <c r="D253" s="138">
        <v>133.16594834169999</v>
      </c>
      <c r="F253" s="138"/>
    </row>
    <row r="254" spans="1:6" s="137" customFormat="1" ht="8.65" customHeight="1">
      <c r="A254" s="88" t="s">
        <v>75</v>
      </c>
      <c r="B254" s="138">
        <v>134.64480399999999</v>
      </c>
      <c r="C254" s="139"/>
      <c r="D254" s="138">
        <v>119.33555535000001</v>
      </c>
      <c r="F254" s="138"/>
    </row>
    <row r="255" spans="1:6" s="137" customFormat="1" ht="8.65" customHeight="1">
      <c r="A255" s="88" t="s">
        <v>76</v>
      </c>
      <c r="B255" s="138">
        <v>113.7550087667</v>
      </c>
      <c r="C255" s="139"/>
      <c r="D255" s="138">
        <v>147.7133393</v>
      </c>
      <c r="F255" s="138"/>
    </row>
    <row r="256" spans="1:6" s="137" customFormat="1" ht="8.65" customHeight="1">
      <c r="A256" s="92" t="s">
        <v>77</v>
      </c>
      <c r="B256" s="141">
        <v>119.80193871669999</v>
      </c>
      <c r="C256" s="142"/>
      <c r="D256" s="141">
        <v>120.0827242</v>
      </c>
      <c r="F256" s="138"/>
    </row>
    <row r="257" spans="1:6" s="137" customFormat="1" ht="8.65" customHeight="1">
      <c r="A257" s="88" t="s">
        <v>78</v>
      </c>
      <c r="B257" s="138">
        <v>185.59936326670001</v>
      </c>
      <c r="C257" s="139"/>
      <c r="D257" s="138">
        <v>132.7405409667</v>
      </c>
      <c r="F257" s="138"/>
    </row>
    <row r="258" spans="1:6" s="137" customFormat="1" ht="8.65" customHeight="1">
      <c r="A258" s="88" t="s">
        <v>79</v>
      </c>
      <c r="B258" s="138">
        <v>121.4687728167</v>
      </c>
      <c r="C258" s="139"/>
      <c r="D258" s="138">
        <v>115.15448395830001</v>
      </c>
      <c r="F258" s="138"/>
    </row>
    <row r="259" spans="1:6" s="137" customFormat="1" ht="8.65" customHeight="1">
      <c r="A259" s="88" t="s">
        <v>80</v>
      </c>
      <c r="B259" s="138">
        <v>110.0031514917</v>
      </c>
      <c r="C259" s="139"/>
      <c r="D259" s="138">
        <v>128.55496495</v>
      </c>
      <c r="F259" s="138"/>
    </row>
    <row r="260" spans="1:6" s="137" customFormat="1" ht="8.65" customHeight="1">
      <c r="A260" s="92" t="s">
        <v>81</v>
      </c>
      <c r="B260" s="141">
        <v>117.0845110083</v>
      </c>
      <c r="C260" s="142"/>
      <c r="D260" s="141">
        <v>118.00814884170001</v>
      </c>
      <c r="F260" s="138"/>
    </row>
    <row r="261" spans="1:6" s="137" customFormat="1" ht="6" customHeight="1">
      <c r="A261" s="88"/>
      <c r="B261" s="138"/>
      <c r="C261" s="139"/>
      <c r="D261" s="138"/>
      <c r="F261" s="138"/>
    </row>
    <row r="262" spans="1:6" s="116" customFormat="1" ht="9" customHeight="1">
      <c r="A262" s="80">
        <v>2015</v>
      </c>
      <c r="B262" s="132"/>
      <c r="C262" s="133"/>
      <c r="D262" s="132"/>
    </row>
    <row r="263" spans="1:6" s="116" customFormat="1" ht="9" customHeight="1">
      <c r="A263" s="80" t="s">
        <v>49</v>
      </c>
      <c r="B263" s="134">
        <v>131.21127328083332</v>
      </c>
      <c r="C263" s="133"/>
      <c r="D263" s="134">
        <v>119.25905411499998</v>
      </c>
    </row>
    <row r="264" spans="1:6" s="137" customFormat="1" ht="2.1" customHeight="1">
      <c r="A264" s="83"/>
      <c r="B264" s="135"/>
      <c r="C264" s="136"/>
      <c r="D264" s="135"/>
      <c r="F264" s="138"/>
    </row>
    <row r="265" spans="1:6" s="140" customFormat="1" ht="8.65" customHeight="1">
      <c r="A265" s="88" t="s">
        <v>50</v>
      </c>
      <c r="B265" s="138">
        <v>137.33311112499999</v>
      </c>
      <c r="C265" s="139"/>
      <c r="D265" s="138">
        <v>139.858109375</v>
      </c>
      <c r="F265" s="138"/>
    </row>
    <row r="266" spans="1:6" s="137" customFormat="1" ht="8.65" customHeight="1">
      <c r="A266" s="88" t="s">
        <v>51</v>
      </c>
      <c r="B266" s="138">
        <v>129.9583564417</v>
      </c>
      <c r="C266" s="139"/>
      <c r="D266" s="138">
        <v>121.23843859999999</v>
      </c>
      <c r="F266" s="138"/>
    </row>
    <row r="267" spans="1:6" s="137" customFormat="1" ht="8.65" customHeight="1">
      <c r="A267" s="88" t="s">
        <v>52</v>
      </c>
      <c r="B267" s="138">
        <v>129.99296332500001</v>
      </c>
      <c r="C267" s="139"/>
      <c r="D267" s="138">
        <v>248.66182145830001</v>
      </c>
      <c r="F267" s="138"/>
    </row>
    <row r="268" spans="1:6" s="137" customFormat="1" ht="8.65" customHeight="1">
      <c r="A268" s="92" t="s">
        <v>53</v>
      </c>
      <c r="B268" s="141">
        <v>133.64164473330001</v>
      </c>
      <c r="C268" s="142"/>
      <c r="D268" s="141">
        <v>155.97875101669999</v>
      </c>
      <c r="F268" s="138"/>
    </row>
    <row r="269" spans="1:6" s="137" customFormat="1" ht="8.65" customHeight="1">
      <c r="A269" s="88" t="s">
        <v>54</v>
      </c>
      <c r="B269" s="138">
        <v>132.89916591670001</v>
      </c>
      <c r="C269" s="139"/>
      <c r="D269" s="138">
        <v>133.004885575</v>
      </c>
      <c r="F269" s="138"/>
    </row>
    <row r="270" spans="1:6" s="137" customFormat="1" ht="8.65" customHeight="1">
      <c r="A270" s="88" t="s">
        <v>55</v>
      </c>
      <c r="B270" s="138">
        <v>131.59935424170001</v>
      </c>
      <c r="C270" s="139"/>
      <c r="D270" s="138">
        <v>144.22778699169999</v>
      </c>
      <c r="F270" s="138"/>
    </row>
    <row r="271" spans="1:6" s="137" customFormat="1" ht="8.65" customHeight="1">
      <c r="A271" s="88" t="s">
        <v>56</v>
      </c>
      <c r="B271" s="138">
        <v>155.18532729169999</v>
      </c>
      <c r="C271" s="139"/>
      <c r="D271" s="138">
        <v>127.4974942083</v>
      </c>
      <c r="F271" s="138"/>
    </row>
    <row r="272" spans="1:6" s="137" customFormat="1" ht="8.65" customHeight="1">
      <c r="A272" s="92" t="s">
        <v>57</v>
      </c>
      <c r="B272" s="141">
        <v>141.15075490000001</v>
      </c>
      <c r="C272" s="142"/>
      <c r="D272" s="141">
        <v>129.20096346669999</v>
      </c>
      <c r="F272" s="138"/>
    </row>
    <row r="273" spans="1:6" s="137" customFormat="1" ht="8.65" customHeight="1">
      <c r="A273" s="88" t="s">
        <v>58</v>
      </c>
      <c r="B273" s="138">
        <v>138.34489305</v>
      </c>
      <c r="C273" s="139"/>
      <c r="D273" s="138">
        <v>126.3110560083</v>
      </c>
      <c r="F273" s="138"/>
    </row>
    <row r="274" spans="1:6" s="137" customFormat="1" ht="8.65" customHeight="1">
      <c r="A274" s="88" t="s">
        <v>59</v>
      </c>
      <c r="B274" s="138">
        <v>122.94677015000001</v>
      </c>
      <c r="C274" s="139"/>
      <c r="D274" s="138">
        <v>135.5071607333</v>
      </c>
      <c r="F274" s="138"/>
    </row>
    <row r="275" spans="1:6" s="137" customFormat="1" ht="8.65" customHeight="1">
      <c r="A275" s="88" t="s">
        <v>60</v>
      </c>
      <c r="B275" s="138">
        <v>148.1383452833</v>
      </c>
      <c r="C275" s="139"/>
      <c r="D275" s="138">
        <v>135.9926098917</v>
      </c>
      <c r="F275" s="138"/>
    </row>
    <row r="276" spans="1:6" s="137" customFormat="1" ht="8.65" customHeight="1">
      <c r="A276" s="92" t="s">
        <v>61</v>
      </c>
      <c r="B276" s="141">
        <v>120.1831111167</v>
      </c>
      <c r="C276" s="142"/>
      <c r="D276" s="141">
        <v>125.7125735417</v>
      </c>
      <c r="F276" s="138"/>
    </row>
    <row r="277" spans="1:6" s="137" customFormat="1" ht="8.65" customHeight="1">
      <c r="A277" s="88" t="s">
        <v>62</v>
      </c>
      <c r="B277" s="138">
        <v>133.26767483329999</v>
      </c>
      <c r="C277" s="139"/>
      <c r="D277" s="138">
        <v>143.663278225</v>
      </c>
      <c r="F277" s="138"/>
    </row>
    <row r="278" spans="1:6" s="137" customFormat="1" ht="8.65" customHeight="1">
      <c r="A278" s="88" t="s">
        <v>63</v>
      </c>
      <c r="B278" s="138">
        <v>131.39155286670001</v>
      </c>
      <c r="C278" s="139"/>
      <c r="D278" s="138">
        <v>117.00479935</v>
      </c>
      <c r="F278" s="138"/>
    </row>
    <row r="279" spans="1:6" s="137" customFormat="1" ht="8.65" customHeight="1">
      <c r="A279" s="88" t="s">
        <v>64</v>
      </c>
      <c r="B279" s="138">
        <v>128.23934186669999</v>
      </c>
      <c r="C279" s="139"/>
      <c r="D279" s="138">
        <v>126.7322501583</v>
      </c>
      <c r="F279" s="138"/>
    </row>
    <row r="280" spans="1:6" s="137" customFormat="1" ht="8.65" customHeight="1">
      <c r="A280" s="92" t="s">
        <v>65</v>
      </c>
      <c r="B280" s="141">
        <v>134.47440343330001</v>
      </c>
      <c r="C280" s="142"/>
      <c r="D280" s="141">
        <v>138.40262631670001</v>
      </c>
      <c r="F280" s="138"/>
    </row>
    <row r="281" spans="1:6" s="137" customFormat="1" ht="8.65" customHeight="1">
      <c r="A281" s="88" t="s">
        <v>66</v>
      </c>
      <c r="B281" s="138">
        <v>113.431694325</v>
      </c>
      <c r="C281" s="139"/>
      <c r="D281" s="138">
        <v>136.68827405830001</v>
      </c>
      <c r="F281" s="138"/>
    </row>
    <row r="282" spans="1:6" s="137" customFormat="1" ht="8.65" customHeight="1">
      <c r="A282" s="88" t="s">
        <v>67</v>
      </c>
      <c r="B282" s="138">
        <v>125.80685165</v>
      </c>
      <c r="C282" s="139"/>
      <c r="D282" s="138">
        <v>137.42163143330001</v>
      </c>
      <c r="F282" s="138"/>
    </row>
    <row r="283" spans="1:6" s="137" customFormat="1" ht="8.65" customHeight="1">
      <c r="A283" s="88" t="s">
        <v>68</v>
      </c>
      <c r="B283" s="138">
        <v>136.29108051669999</v>
      </c>
      <c r="C283" s="139"/>
      <c r="D283" s="138">
        <v>143.83135965</v>
      </c>
      <c r="F283" s="138"/>
    </row>
    <row r="284" spans="1:6" s="137" customFormat="1" ht="8.65" customHeight="1">
      <c r="A284" s="92" t="s">
        <v>69</v>
      </c>
      <c r="B284" s="141">
        <v>124.4915409083</v>
      </c>
      <c r="C284" s="142"/>
      <c r="D284" s="141">
        <v>144.96832494169999</v>
      </c>
      <c r="F284" s="138"/>
    </row>
    <row r="285" spans="1:6" s="137" customFormat="1" ht="8.65" customHeight="1">
      <c r="A285" s="88" t="s">
        <v>70</v>
      </c>
      <c r="B285" s="138">
        <v>150.09319252500001</v>
      </c>
      <c r="C285" s="139"/>
      <c r="D285" s="138">
        <v>123.5990828083</v>
      </c>
      <c r="F285" s="138"/>
    </row>
    <row r="286" spans="1:6" s="137" customFormat="1" ht="8.65" customHeight="1">
      <c r="A286" s="88" t="s">
        <v>71</v>
      </c>
      <c r="B286" s="138">
        <v>181.9561685667</v>
      </c>
      <c r="C286" s="139"/>
      <c r="D286" s="138">
        <v>160.4981518667</v>
      </c>
      <c r="F286" s="138"/>
    </row>
    <row r="287" spans="1:6" s="137" customFormat="1" ht="8.65" customHeight="1">
      <c r="A287" s="88" t="s">
        <v>72</v>
      </c>
      <c r="B287" s="138">
        <v>122.8742652167</v>
      </c>
      <c r="C287" s="139"/>
      <c r="D287" s="138">
        <v>151.93727337499999</v>
      </c>
      <c r="F287" s="138"/>
    </row>
    <row r="288" spans="1:6" s="137" customFormat="1" ht="8.65" customHeight="1">
      <c r="A288" s="92" t="s">
        <v>73</v>
      </c>
      <c r="B288" s="141">
        <v>148.64470311669999</v>
      </c>
      <c r="C288" s="142"/>
      <c r="D288" s="141">
        <v>144.48949038329999</v>
      </c>
      <c r="F288" s="138"/>
    </row>
    <row r="289" spans="1:6" s="137" customFormat="1" ht="8.65" customHeight="1">
      <c r="A289" s="88" t="s">
        <v>74</v>
      </c>
      <c r="B289" s="138">
        <v>143.0692722</v>
      </c>
      <c r="C289" s="139"/>
      <c r="D289" s="138">
        <v>159.57206987500001</v>
      </c>
      <c r="F289" s="138"/>
    </row>
    <row r="290" spans="1:6" s="137" customFormat="1" ht="8.65" customHeight="1">
      <c r="A290" s="88" t="s">
        <v>75</v>
      </c>
      <c r="B290" s="138">
        <v>141.41050675</v>
      </c>
      <c r="C290" s="139"/>
      <c r="D290" s="138">
        <v>127.72104061669999</v>
      </c>
      <c r="F290" s="138"/>
    </row>
    <row r="291" spans="1:6" s="137" customFormat="1" ht="8.65" customHeight="1">
      <c r="A291" s="88" t="s">
        <v>76</v>
      </c>
      <c r="B291" s="138">
        <v>126.153883025</v>
      </c>
      <c r="C291" s="139"/>
      <c r="D291" s="138">
        <v>160.29703600830001</v>
      </c>
      <c r="F291" s="138"/>
    </row>
    <row r="292" spans="1:6" s="137" customFormat="1" ht="8.65" customHeight="1">
      <c r="A292" s="92" t="s">
        <v>77</v>
      </c>
      <c r="B292" s="141">
        <v>136.33126815829999</v>
      </c>
      <c r="C292" s="142"/>
      <c r="D292" s="141">
        <v>125.8762982833</v>
      </c>
      <c r="F292" s="138"/>
    </row>
    <row r="293" spans="1:6" s="137" customFormat="1" ht="8.65" customHeight="1">
      <c r="A293" s="88" t="s">
        <v>78</v>
      </c>
      <c r="B293" s="138">
        <v>180.54258859999999</v>
      </c>
      <c r="C293" s="139"/>
      <c r="D293" s="138">
        <v>142.28064409999999</v>
      </c>
      <c r="F293" s="138"/>
    </row>
    <row r="294" spans="1:6" s="137" customFormat="1" ht="8.65" customHeight="1">
      <c r="A294" s="88" t="s">
        <v>79</v>
      </c>
      <c r="B294" s="138">
        <v>138.22858735</v>
      </c>
      <c r="C294" s="139"/>
      <c r="D294" s="138">
        <v>127.85674235</v>
      </c>
      <c r="F294" s="138"/>
    </row>
    <row r="295" spans="1:6" s="137" customFormat="1" ht="8.65" customHeight="1">
      <c r="A295" s="88" t="s">
        <v>80</v>
      </c>
      <c r="B295" s="138">
        <v>128.9436575917</v>
      </c>
      <c r="C295" s="139"/>
      <c r="D295" s="138">
        <v>135.11602076669999</v>
      </c>
      <c r="F295" s="138"/>
    </row>
    <row r="296" spans="1:6" s="137" customFormat="1" ht="8.65" customHeight="1">
      <c r="A296" s="92" t="s">
        <v>81</v>
      </c>
      <c r="B296" s="141">
        <v>123.1761782917</v>
      </c>
      <c r="C296" s="142"/>
      <c r="D296" s="141">
        <v>132.80453321670001</v>
      </c>
      <c r="F296" s="138"/>
    </row>
    <row r="297" spans="1:6" s="137" customFormat="1" ht="6" customHeight="1">
      <c r="A297" s="88"/>
      <c r="B297" s="138"/>
      <c r="C297" s="139"/>
      <c r="D297" s="138"/>
      <c r="F297" s="138"/>
    </row>
    <row r="298" spans="1:6" s="116" customFormat="1" ht="9" customHeight="1">
      <c r="A298" s="80">
        <v>2016</v>
      </c>
      <c r="B298" s="132"/>
      <c r="C298" s="133"/>
      <c r="D298" s="132"/>
    </row>
    <row r="299" spans="1:6" s="116" customFormat="1" ht="9" customHeight="1">
      <c r="A299" s="80" t="s">
        <v>49</v>
      </c>
      <c r="B299" s="134">
        <v>142.65971329666664</v>
      </c>
      <c r="C299" s="133"/>
      <c r="D299" s="134">
        <v>128.58979087333333</v>
      </c>
    </row>
    <row r="300" spans="1:6" s="137" customFormat="1" ht="2.1" customHeight="1">
      <c r="A300" s="83"/>
      <c r="B300" s="135"/>
      <c r="C300" s="136"/>
      <c r="D300" s="135"/>
      <c r="F300" s="138"/>
    </row>
    <row r="301" spans="1:6" s="140" customFormat="1" ht="8.65" customHeight="1">
      <c r="A301" s="88" t="s">
        <v>50</v>
      </c>
      <c r="B301" s="138">
        <v>155.06749786999998</v>
      </c>
      <c r="C301" s="139"/>
      <c r="D301" s="138">
        <v>158.97106882166665</v>
      </c>
      <c r="F301" s="138"/>
    </row>
    <row r="302" spans="1:6" s="137" customFormat="1" ht="8.65" customHeight="1">
      <c r="A302" s="88" t="s">
        <v>51</v>
      </c>
      <c r="B302" s="138">
        <v>147.79459802666668</v>
      </c>
      <c r="C302" s="139"/>
      <c r="D302" s="138">
        <v>139.98327520666666</v>
      </c>
      <c r="F302" s="138"/>
    </row>
    <row r="303" spans="1:6" s="137" customFormat="1" ht="8.65" customHeight="1">
      <c r="A303" s="88" t="s">
        <v>52</v>
      </c>
      <c r="B303" s="138">
        <v>128.01861868333333</v>
      </c>
      <c r="C303" s="139"/>
      <c r="D303" s="138">
        <v>362.4380400341667</v>
      </c>
      <c r="F303" s="138"/>
    </row>
    <row r="304" spans="1:6" s="137" customFormat="1" ht="8.65" customHeight="1">
      <c r="A304" s="92" t="s">
        <v>53</v>
      </c>
      <c r="B304" s="141">
        <v>190.24329686583329</v>
      </c>
      <c r="C304" s="142"/>
      <c r="D304" s="141">
        <v>175.67382706166669</v>
      </c>
      <c r="F304" s="138"/>
    </row>
    <row r="305" spans="1:6" s="137" customFormat="1" ht="8.65" customHeight="1">
      <c r="A305" s="88" t="s">
        <v>54</v>
      </c>
      <c r="B305" s="138">
        <v>146.95248928000001</v>
      </c>
      <c r="C305" s="139"/>
      <c r="D305" s="138">
        <v>155.06667007749999</v>
      </c>
      <c r="F305" s="138"/>
    </row>
    <row r="306" spans="1:6" s="137" customFormat="1" ht="8.65" customHeight="1">
      <c r="A306" s="88" t="s">
        <v>55</v>
      </c>
      <c r="B306" s="138">
        <v>141.47852254083332</v>
      </c>
      <c r="C306" s="139"/>
      <c r="D306" s="138">
        <v>161.95763174916667</v>
      </c>
      <c r="F306" s="138"/>
    </row>
    <row r="307" spans="1:6" s="137" customFormat="1" ht="8.65" customHeight="1">
      <c r="A307" s="88" t="s">
        <v>56</v>
      </c>
      <c r="B307" s="138">
        <v>167.15249772499999</v>
      </c>
      <c r="C307" s="139"/>
      <c r="D307" s="138">
        <v>163.95015814499999</v>
      </c>
      <c r="F307" s="138"/>
    </row>
    <row r="308" spans="1:6" s="137" customFormat="1" ht="8.65" customHeight="1">
      <c r="A308" s="92" t="s">
        <v>57</v>
      </c>
      <c r="B308" s="141">
        <v>164.78160721749998</v>
      </c>
      <c r="C308" s="142"/>
      <c r="D308" s="141">
        <v>154.98605020333332</v>
      </c>
      <c r="F308" s="138"/>
    </row>
    <row r="309" spans="1:6" s="137" customFormat="1" ht="8.65" customHeight="1">
      <c r="A309" s="94" t="s">
        <v>58</v>
      </c>
      <c r="B309" s="138">
        <v>150.54377096916667</v>
      </c>
      <c r="C309" s="139"/>
      <c r="D309" s="138">
        <v>149.31781571249999</v>
      </c>
      <c r="F309" s="138"/>
    </row>
    <row r="310" spans="1:6" s="137" customFormat="1" ht="8.65" customHeight="1">
      <c r="A310" s="88" t="s">
        <v>59</v>
      </c>
      <c r="B310" s="138">
        <v>147.05548745249999</v>
      </c>
      <c r="C310" s="139"/>
      <c r="D310" s="138">
        <v>160.10992208416667</v>
      </c>
      <c r="F310" s="138"/>
    </row>
    <row r="311" spans="1:6" s="137" customFormat="1" ht="8.65" customHeight="1">
      <c r="A311" s="88" t="s">
        <v>60</v>
      </c>
      <c r="B311" s="138">
        <v>158.09410948583334</v>
      </c>
      <c r="C311" s="139"/>
      <c r="D311" s="138">
        <v>171.57249691499999</v>
      </c>
      <c r="F311" s="138"/>
    </row>
    <row r="312" spans="1:6" s="137" customFormat="1" ht="8.65" customHeight="1">
      <c r="A312" s="92" t="s">
        <v>61</v>
      </c>
      <c r="B312" s="141">
        <v>131.34417484333335</v>
      </c>
      <c r="C312" s="142"/>
      <c r="D312" s="141">
        <v>137.53615723666664</v>
      </c>
      <c r="F312" s="138"/>
    </row>
    <row r="313" spans="1:6" s="137" customFormat="1" ht="8.65" customHeight="1">
      <c r="A313" s="88" t="s">
        <v>62</v>
      </c>
      <c r="B313" s="138">
        <v>146.25159265249999</v>
      </c>
      <c r="C313" s="139"/>
      <c r="D313" s="138">
        <v>170.16416330833331</v>
      </c>
      <c r="F313" s="138"/>
    </row>
    <row r="314" spans="1:6" s="137" customFormat="1" ht="8.65" customHeight="1">
      <c r="A314" s="88" t="s">
        <v>63</v>
      </c>
      <c r="B314" s="138">
        <v>142.31727128083332</v>
      </c>
      <c r="C314" s="139"/>
      <c r="D314" s="138">
        <v>136.73710550500002</v>
      </c>
      <c r="F314" s="138"/>
    </row>
    <row r="315" spans="1:6" s="137" customFormat="1" ht="8.65" customHeight="1">
      <c r="A315" s="88" t="s">
        <v>64</v>
      </c>
      <c r="B315" s="138">
        <v>137.28406825499999</v>
      </c>
      <c r="C315" s="139"/>
      <c r="D315" s="138">
        <v>145.71666238833333</v>
      </c>
      <c r="F315" s="138"/>
    </row>
    <row r="316" spans="1:6" s="137" customFormat="1" ht="8.65" customHeight="1">
      <c r="A316" s="92" t="s">
        <v>65</v>
      </c>
      <c r="B316" s="141">
        <v>149.49680241833332</v>
      </c>
      <c r="C316" s="142"/>
      <c r="D316" s="141">
        <v>169.52831819916665</v>
      </c>
      <c r="F316" s="138"/>
    </row>
    <row r="317" spans="1:6" s="137" customFormat="1" ht="8.65" customHeight="1">
      <c r="A317" s="88" t="s">
        <v>66</v>
      </c>
      <c r="B317" s="138">
        <v>124.17826593666666</v>
      </c>
      <c r="C317" s="139"/>
      <c r="D317" s="138">
        <v>149.13015034166668</v>
      </c>
      <c r="F317" s="138"/>
    </row>
    <row r="318" spans="1:6" s="137" customFormat="1" ht="8.65" customHeight="1">
      <c r="A318" s="88" t="s">
        <v>67</v>
      </c>
      <c r="B318" s="138">
        <v>130.48255517666669</v>
      </c>
      <c r="C318" s="139"/>
      <c r="D318" s="138">
        <v>156.06245907166664</v>
      </c>
      <c r="F318" s="138"/>
    </row>
    <row r="319" spans="1:6" s="137" customFormat="1" ht="8.65" customHeight="1">
      <c r="A319" s="88" t="s">
        <v>68</v>
      </c>
      <c r="B319" s="138">
        <v>158.45395002750001</v>
      </c>
      <c r="C319" s="139"/>
      <c r="D319" s="138">
        <v>160.3343588875</v>
      </c>
      <c r="F319" s="138"/>
    </row>
    <row r="320" spans="1:6" s="137" customFormat="1" ht="8.65" customHeight="1">
      <c r="A320" s="92" t="s">
        <v>69</v>
      </c>
      <c r="B320" s="141">
        <v>129.35442451333333</v>
      </c>
      <c r="C320" s="142"/>
      <c r="D320" s="141">
        <v>160.94936062833335</v>
      </c>
      <c r="F320" s="138"/>
    </row>
    <row r="321" spans="1:6" s="137" customFormat="1" ht="8.65" customHeight="1">
      <c r="A321" s="88" t="s">
        <v>70</v>
      </c>
      <c r="B321" s="138">
        <v>160.11833847749998</v>
      </c>
      <c r="C321" s="139"/>
      <c r="D321" s="138">
        <v>146.40656652583331</v>
      </c>
      <c r="F321" s="138"/>
    </row>
    <row r="322" spans="1:6" s="137" customFormat="1" ht="8.65" customHeight="1">
      <c r="A322" s="88" t="s">
        <v>71</v>
      </c>
      <c r="B322" s="138">
        <v>198.01248959166665</v>
      </c>
      <c r="C322" s="139"/>
      <c r="D322" s="138">
        <v>197.23145462583332</v>
      </c>
      <c r="F322" s="138"/>
    </row>
    <row r="323" spans="1:6" s="137" customFormat="1" ht="8.65" customHeight="1">
      <c r="A323" s="88" t="s">
        <v>72</v>
      </c>
      <c r="B323" s="138">
        <v>131.8575661925</v>
      </c>
      <c r="C323" s="139"/>
      <c r="D323" s="138">
        <v>187.66557922749999</v>
      </c>
      <c r="F323" s="138"/>
    </row>
    <row r="324" spans="1:6" s="137" customFormat="1" ht="8.65" customHeight="1">
      <c r="A324" s="92" t="s">
        <v>73</v>
      </c>
      <c r="B324" s="141">
        <v>169.31116007833336</v>
      </c>
      <c r="C324" s="142"/>
      <c r="D324" s="141">
        <v>172.37176455500003</v>
      </c>
      <c r="F324" s="138"/>
    </row>
    <row r="325" spans="1:6" s="137" customFormat="1" ht="8.65" customHeight="1">
      <c r="A325" s="88" t="s">
        <v>74</v>
      </c>
      <c r="B325" s="138">
        <v>158.23924339416666</v>
      </c>
      <c r="C325" s="139"/>
      <c r="D325" s="138">
        <v>180.71537885500001</v>
      </c>
      <c r="F325" s="138"/>
    </row>
    <row r="326" spans="1:6" s="137" customFormat="1" ht="8.65" customHeight="1">
      <c r="A326" s="88" t="s">
        <v>75</v>
      </c>
      <c r="B326" s="138">
        <v>157.27266848333335</v>
      </c>
      <c r="C326" s="139"/>
      <c r="D326" s="138">
        <v>157.72721529166665</v>
      </c>
      <c r="F326" s="138"/>
    </row>
    <row r="327" spans="1:6" s="137" customFormat="1" ht="8.65" customHeight="1">
      <c r="A327" s="88" t="s">
        <v>76</v>
      </c>
      <c r="B327" s="138">
        <v>138.19029270583334</v>
      </c>
      <c r="C327" s="139"/>
      <c r="D327" s="138">
        <v>182.29293619500001</v>
      </c>
      <c r="F327" s="138"/>
    </row>
    <row r="328" spans="1:6" s="137" customFormat="1" ht="8.65" customHeight="1">
      <c r="A328" s="92" t="s">
        <v>77</v>
      </c>
      <c r="B328" s="141">
        <v>153.35686310499997</v>
      </c>
      <c r="C328" s="142"/>
      <c r="D328" s="141">
        <v>144.79255766083332</v>
      </c>
      <c r="F328" s="138"/>
    </row>
    <row r="329" spans="1:6" s="137" customFormat="1" ht="8.65" customHeight="1">
      <c r="A329" s="88" t="s">
        <v>78</v>
      </c>
      <c r="B329" s="138">
        <v>185.08734238916665</v>
      </c>
      <c r="C329" s="139"/>
      <c r="D329" s="138">
        <v>187.38149253583333</v>
      </c>
      <c r="F329" s="138"/>
    </row>
    <row r="330" spans="1:6" s="137" customFormat="1" ht="8.65" customHeight="1">
      <c r="A330" s="88" t="s">
        <v>79</v>
      </c>
      <c r="B330" s="138">
        <v>152.65913328666667</v>
      </c>
      <c r="C330" s="139"/>
      <c r="D330" s="138">
        <v>165.43219062916668</v>
      </c>
      <c r="F330" s="138"/>
    </row>
    <row r="331" spans="1:6" s="137" customFormat="1" ht="8.65" customHeight="1">
      <c r="A331" s="88" t="s">
        <v>80</v>
      </c>
      <c r="B331" s="138">
        <v>139.94546050749997</v>
      </c>
      <c r="C331" s="139"/>
      <c r="D331" s="138">
        <v>152.83896130583335</v>
      </c>
      <c r="F331" s="138"/>
    </row>
    <row r="332" spans="1:6" s="137" customFormat="1" ht="8.65" customHeight="1">
      <c r="A332" s="92" t="s">
        <v>81</v>
      </c>
      <c r="B332" s="141">
        <v>129.55811853499998</v>
      </c>
      <c r="C332" s="142"/>
      <c r="D332" s="141">
        <v>153.3738865775</v>
      </c>
      <c r="F332" s="138"/>
    </row>
    <row r="333" spans="1:6" s="137" customFormat="1" ht="6" customHeight="1">
      <c r="A333" s="88"/>
      <c r="B333" s="138"/>
      <c r="C333" s="139"/>
      <c r="D333" s="138"/>
      <c r="F333" s="138"/>
    </row>
    <row r="334" spans="1:6" s="116" customFormat="1" ht="9" customHeight="1">
      <c r="A334" s="80" t="s">
        <v>82</v>
      </c>
      <c r="B334" s="132"/>
      <c r="C334" s="133"/>
      <c r="D334" s="132"/>
    </row>
    <row r="335" spans="1:6" s="116" customFormat="1" ht="9" customHeight="1">
      <c r="A335" s="80" t="s">
        <v>49</v>
      </c>
      <c r="B335" s="134">
        <v>147.89961740083334</v>
      </c>
      <c r="C335" s="133"/>
      <c r="D335" s="134">
        <v>130.41770276916668</v>
      </c>
    </row>
    <row r="336" spans="1:6" s="137" customFormat="1" ht="2.1" customHeight="1">
      <c r="A336" s="83"/>
      <c r="B336" s="135"/>
      <c r="C336" s="136"/>
      <c r="D336" s="135"/>
      <c r="F336" s="138"/>
    </row>
    <row r="337" spans="1:6" s="140" customFormat="1" ht="8.65" customHeight="1">
      <c r="A337" s="88" t="s">
        <v>50</v>
      </c>
      <c r="B337" s="138">
        <v>163.98543418583336</v>
      </c>
      <c r="C337" s="139"/>
      <c r="D337" s="138">
        <v>159.89094883499996</v>
      </c>
      <c r="F337" s="138"/>
    </row>
    <row r="338" spans="1:6" s="137" customFormat="1" ht="8.65" customHeight="1">
      <c r="A338" s="88" t="s">
        <v>51</v>
      </c>
      <c r="B338" s="138">
        <v>157.5114745366667</v>
      </c>
      <c r="C338" s="139"/>
      <c r="D338" s="138">
        <v>147.66382584833335</v>
      </c>
      <c r="F338" s="138"/>
    </row>
    <row r="339" spans="1:6" s="137" customFormat="1" ht="8.65" customHeight="1">
      <c r="A339" s="88" t="s">
        <v>52</v>
      </c>
      <c r="B339" s="138">
        <v>132.00640179583334</v>
      </c>
      <c r="C339" s="139"/>
      <c r="D339" s="138">
        <v>371.32176153249998</v>
      </c>
      <c r="F339" s="138"/>
    </row>
    <row r="340" spans="1:6" s="137" customFormat="1" ht="8.65" customHeight="1">
      <c r="A340" s="92" t="s">
        <v>53</v>
      </c>
      <c r="B340" s="141">
        <v>182.10507667166667</v>
      </c>
      <c r="C340" s="142"/>
      <c r="D340" s="141">
        <v>181.65785193416664</v>
      </c>
      <c r="F340" s="138"/>
    </row>
    <row r="341" spans="1:6" s="137" customFormat="1" ht="8.65" customHeight="1">
      <c r="A341" s="88" t="s">
        <v>54</v>
      </c>
      <c r="B341" s="138">
        <v>155.20048212250001</v>
      </c>
      <c r="C341" s="139"/>
      <c r="D341" s="138">
        <v>165.78882408083334</v>
      </c>
      <c r="F341" s="138"/>
    </row>
    <row r="342" spans="1:6" s="137" customFormat="1" ht="8.65" customHeight="1">
      <c r="A342" s="88" t="s">
        <v>55</v>
      </c>
      <c r="B342" s="138">
        <v>143.4226177825</v>
      </c>
      <c r="C342" s="139"/>
      <c r="D342" s="138">
        <v>169.86657359416668</v>
      </c>
      <c r="F342" s="138"/>
    </row>
    <row r="343" spans="1:6" s="137" customFormat="1" ht="8.65" customHeight="1">
      <c r="A343" s="88" t="s">
        <v>56</v>
      </c>
      <c r="B343" s="138">
        <v>170.74242763500001</v>
      </c>
      <c r="C343" s="139"/>
      <c r="D343" s="138">
        <v>171.15934489833333</v>
      </c>
      <c r="F343" s="138"/>
    </row>
    <row r="344" spans="1:6" s="137" customFormat="1" ht="8.65" customHeight="1">
      <c r="A344" s="92" t="s">
        <v>57</v>
      </c>
      <c r="B344" s="141">
        <v>172.89646737416669</v>
      </c>
      <c r="C344" s="142"/>
      <c r="D344" s="141">
        <v>161.17245453416669</v>
      </c>
      <c r="F344" s="138"/>
    </row>
    <row r="345" spans="1:6" s="137" customFormat="1" ht="8.65" customHeight="1">
      <c r="A345" s="94" t="s">
        <v>58</v>
      </c>
      <c r="B345" s="138">
        <v>153.20106214416668</v>
      </c>
      <c r="C345" s="139"/>
      <c r="D345" s="138">
        <v>150.68509337916666</v>
      </c>
      <c r="F345" s="138"/>
    </row>
    <row r="346" spans="1:6" s="137" customFormat="1" ht="8.65" customHeight="1">
      <c r="A346" s="88" t="s">
        <v>59</v>
      </c>
      <c r="B346" s="138">
        <v>140.58385439166668</v>
      </c>
      <c r="C346" s="139"/>
      <c r="D346" s="138">
        <v>167.00232382083331</v>
      </c>
      <c r="F346" s="138"/>
    </row>
    <row r="347" spans="1:6" s="137" customFormat="1" ht="8.65" customHeight="1">
      <c r="A347" s="88" t="s">
        <v>60</v>
      </c>
      <c r="B347" s="138">
        <v>167.06912527166665</v>
      </c>
      <c r="C347" s="139"/>
      <c r="D347" s="138">
        <v>183.15962836916671</v>
      </c>
      <c r="F347" s="138"/>
    </row>
    <row r="348" spans="1:6" s="137" customFormat="1" ht="8.65" customHeight="1">
      <c r="A348" s="92" t="s">
        <v>61</v>
      </c>
      <c r="B348" s="141">
        <v>130.99646060000001</v>
      </c>
      <c r="C348" s="142"/>
      <c r="D348" s="141">
        <v>143.32521910249997</v>
      </c>
      <c r="F348" s="138"/>
    </row>
    <row r="349" spans="1:6" s="137" customFormat="1" ht="8.65" customHeight="1">
      <c r="A349" s="88" t="s">
        <v>62</v>
      </c>
      <c r="B349" s="138">
        <v>161.18271597083333</v>
      </c>
      <c r="C349" s="139"/>
      <c r="D349" s="138">
        <v>177.12088242250002</v>
      </c>
      <c r="F349" s="138"/>
    </row>
    <row r="350" spans="1:6" s="137" customFormat="1" ht="8.65" customHeight="1">
      <c r="A350" s="88" t="s">
        <v>63</v>
      </c>
      <c r="B350" s="138">
        <v>146.56551548499999</v>
      </c>
      <c r="C350" s="139"/>
      <c r="D350" s="138">
        <v>140.71001321166665</v>
      </c>
      <c r="F350" s="138"/>
    </row>
    <row r="351" spans="1:6" s="137" customFormat="1" ht="8.65" customHeight="1">
      <c r="A351" s="88" t="s">
        <v>64</v>
      </c>
      <c r="B351" s="138">
        <v>144.26641673499998</v>
      </c>
      <c r="C351" s="139"/>
      <c r="D351" s="138">
        <v>149.6927629825</v>
      </c>
      <c r="F351" s="138"/>
    </row>
    <row r="352" spans="1:6" s="137" customFormat="1" ht="8.65" customHeight="1">
      <c r="A352" s="92" t="s">
        <v>65</v>
      </c>
      <c r="B352" s="141">
        <v>157.86240135083332</v>
      </c>
      <c r="C352" s="142"/>
      <c r="D352" s="141">
        <v>173.74390231749999</v>
      </c>
      <c r="F352" s="138"/>
    </row>
    <row r="353" spans="1:6" s="137" customFormat="1" ht="8.65" customHeight="1">
      <c r="A353" s="88" t="s">
        <v>66</v>
      </c>
      <c r="B353" s="138">
        <v>137.0089657975</v>
      </c>
      <c r="C353" s="139"/>
      <c r="D353" s="138">
        <v>156.43946133833336</v>
      </c>
      <c r="F353" s="138"/>
    </row>
    <row r="354" spans="1:6" s="137" customFormat="1" ht="8.65" customHeight="1">
      <c r="A354" s="88" t="s">
        <v>67</v>
      </c>
      <c r="B354" s="138">
        <v>131.94166766000001</v>
      </c>
      <c r="C354" s="139"/>
      <c r="D354" s="138">
        <v>163.45064641250002</v>
      </c>
      <c r="F354" s="138"/>
    </row>
    <row r="355" spans="1:6" s="137" customFormat="1" ht="8.65" customHeight="1">
      <c r="A355" s="88" t="s">
        <v>68</v>
      </c>
      <c r="B355" s="138">
        <v>165.10254908499999</v>
      </c>
      <c r="C355" s="139"/>
      <c r="D355" s="138">
        <v>166.73838724499998</v>
      </c>
      <c r="F355" s="138"/>
    </row>
    <row r="356" spans="1:6" s="137" customFormat="1" ht="8.65" customHeight="1">
      <c r="A356" s="92" t="s">
        <v>69</v>
      </c>
      <c r="B356" s="141">
        <v>137.04802969666665</v>
      </c>
      <c r="C356" s="142"/>
      <c r="D356" s="141">
        <v>168.00301493416669</v>
      </c>
      <c r="F356" s="138"/>
    </row>
    <row r="357" spans="1:6" s="137" customFormat="1" ht="8.65" customHeight="1">
      <c r="A357" s="88" t="s">
        <v>70</v>
      </c>
      <c r="B357" s="138">
        <v>167.5692316425</v>
      </c>
      <c r="C357" s="139"/>
      <c r="D357" s="138">
        <v>153.04392081500001</v>
      </c>
      <c r="F357" s="138"/>
    </row>
    <row r="358" spans="1:6" s="137" customFormat="1" ht="8.65" customHeight="1">
      <c r="A358" s="88" t="s">
        <v>71</v>
      </c>
      <c r="B358" s="138">
        <v>204.71503831000004</v>
      </c>
      <c r="C358" s="139"/>
      <c r="D358" s="138">
        <v>205.63431773333332</v>
      </c>
      <c r="F358" s="138"/>
    </row>
    <row r="359" spans="1:6" s="137" customFormat="1" ht="8.65" customHeight="1">
      <c r="A359" s="88" t="s">
        <v>72</v>
      </c>
      <c r="B359" s="138">
        <v>147.55675977583334</v>
      </c>
      <c r="C359" s="139"/>
      <c r="D359" s="138">
        <v>206.97786793333333</v>
      </c>
      <c r="F359" s="138"/>
    </row>
    <row r="360" spans="1:6" s="137" customFormat="1" ht="8.65" customHeight="1">
      <c r="A360" s="92" t="s">
        <v>73</v>
      </c>
      <c r="B360" s="141">
        <v>172.63356008416667</v>
      </c>
      <c r="C360" s="142"/>
      <c r="D360" s="141">
        <v>187.32331874416664</v>
      </c>
      <c r="F360" s="138"/>
    </row>
    <row r="361" spans="1:6" s="137" customFormat="1" ht="8.65" customHeight="1">
      <c r="A361" s="88" t="s">
        <v>74</v>
      </c>
      <c r="B361" s="138">
        <v>166.07614428333332</v>
      </c>
      <c r="C361" s="139"/>
      <c r="D361" s="138">
        <v>193.40566847333332</v>
      </c>
      <c r="F361" s="138"/>
    </row>
    <row r="362" spans="1:6" s="137" customFormat="1" ht="8.65" customHeight="1">
      <c r="A362" s="88" t="s">
        <v>75</v>
      </c>
      <c r="B362" s="138">
        <v>164.75646095333335</v>
      </c>
      <c r="C362" s="139"/>
      <c r="D362" s="138">
        <v>167.7633070508333</v>
      </c>
      <c r="F362" s="138"/>
    </row>
    <row r="363" spans="1:6" s="137" customFormat="1" ht="8.65" customHeight="1">
      <c r="A363" s="88" t="s">
        <v>76</v>
      </c>
      <c r="B363" s="138">
        <v>137.64262418416664</v>
      </c>
      <c r="C363" s="139"/>
      <c r="D363" s="138">
        <v>183.52535752416665</v>
      </c>
      <c r="F363" s="138"/>
    </row>
    <row r="364" spans="1:6" s="137" customFormat="1" ht="8.65" customHeight="1">
      <c r="A364" s="92" t="s">
        <v>77</v>
      </c>
      <c r="B364" s="141">
        <v>149.86958185583333</v>
      </c>
      <c r="C364" s="142"/>
      <c r="D364" s="141">
        <v>149.94752113666667</v>
      </c>
      <c r="F364" s="138"/>
    </row>
    <row r="365" spans="1:6" s="137" customFormat="1" ht="8.65" customHeight="1">
      <c r="A365" s="88" t="s">
        <v>78</v>
      </c>
      <c r="B365" s="138">
        <v>201.47747630416666</v>
      </c>
      <c r="C365" s="139"/>
      <c r="D365" s="138">
        <v>197.46978287583332</v>
      </c>
      <c r="F365" s="138"/>
    </row>
    <row r="366" spans="1:6" s="137" customFormat="1" ht="8.65" customHeight="1">
      <c r="A366" s="88" t="s">
        <v>79</v>
      </c>
      <c r="B366" s="138">
        <v>158.53643558916667</v>
      </c>
      <c r="C366" s="139"/>
      <c r="D366" s="138">
        <v>178.79164536333334</v>
      </c>
      <c r="F366" s="138"/>
    </row>
    <row r="367" spans="1:6" s="137" customFormat="1" ht="8.65" customHeight="1">
      <c r="A367" s="88" t="s">
        <v>80</v>
      </c>
      <c r="B367" s="138">
        <v>135.89587821083336</v>
      </c>
      <c r="C367" s="139"/>
      <c r="D367" s="138">
        <v>165.38268156083333</v>
      </c>
      <c r="F367" s="138"/>
    </row>
    <row r="368" spans="1:6" s="137" customFormat="1" ht="8.65" customHeight="1">
      <c r="A368" s="92" t="s">
        <v>81</v>
      </c>
      <c r="B368" s="141">
        <v>143.06538182</v>
      </c>
      <c r="C368" s="142"/>
      <c r="D368" s="141">
        <v>164.40297318333333</v>
      </c>
      <c r="F368" s="138"/>
    </row>
    <row r="369" spans="1:254" ht="3" customHeight="1">
      <c r="A369" s="127"/>
      <c r="B369" s="128"/>
      <c r="C369" s="127"/>
      <c r="D369" s="128"/>
    </row>
    <row r="370" spans="1:254" ht="3" customHeight="1">
      <c r="A370" s="130"/>
      <c r="B370" s="131"/>
      <c r="C370" s="130"/>
      <c r="D370" s="131"/>
    </row>
    <row r="371" spans="1:254" s="205" customFormat="1" ht="9" customHeight="1">
      <c r="A371" s="203" t="s">
        <v>83</v>
      </c>
      <c r="B371" s="203"/>
      <c r="C371" s="144"/>
      <c r="D371" s="145"/>
      <c r="F371" s="146"/>
    </row>
    <row r="372" spans="1:254" s="205" customFormat="1" ht="9" customHeight="1">
      <c r="A372" s="394" t="s">
        <v>84</v>
      </c>
      <c r="B372" s="394"/>
      <c r="C372" s="144"/>
      <c r="D372" s="145"/>
      <c r="F372" s="146"/>
    </row>
    <row r="373" spans="1:254" s="205" customFormat="1" ht="9" hidden="1" customHeight="1">
      <c r="A373" s="394"/>
      <c r="B373" s="394"/>
      <c r="C373" s="147"/>
      <c r="D373" s="148"/>
      <c r="F373" s="146"/>
    </row>
    <row r="374" spans="1:254" s="117" customFormat="1" ht="12.75" hidden="1" customHeight="1">
      <c r="A374" s="130"/>
      <c r="B374" s="131"/>
      <c r="C374" s="130"/>
      <c r="D374" s="131"/>
      <c r="E374" s="149"/>
    </row>
    <row r="375" spans="1:254" s="117" customFormat="1" ht="12.75" hidden="1" customHeight="1">
      <c r="A375" s="130"/>
      <c r="B375" s="131"/>
      <c r="C375" s="130"/>
      <c r="D375" s="131"/>
      <c r="E375" s="143"/>
    </row>
    <row r="376" spans="1:254" s="117" customFormat="1" ht="12.75" hidden="1" customHeight="1">
      <c r="A376" s="143"/>
      <c r="B376" s="150"/>
      <c r="C376" s="143"/>
      <c r="D376" s="150"/>
      <c r="E376" s="143"/>
    </row>
    <row r="377" spans="1:254" s="117" customFormat="1" ht="12.75" hidden="1" customHeight="1">
      <c r="A377" s="143"/>
      <c r="B377" s="150"/>
      <c r="C377" s="143"/>
      <c r="D377" s="150"/>
      <c r="E377" s="143"/>
    </row>
    <row r="378" spans="1:254" s="117" customFormat="1" ht="12.75" hidden="1" customHeight="1">
      <c r="A378" s="143"/>
      <c r="B378" s="150"/>
      <c r="C378" s="143"/>
      <c r="D378" s="150"/>
      <c r="E378" s="143"/>
    </row>
    <row r="379" spans="1:254" s="117" customFormat="1" ht="12.75" hidden="1" customHeight="1">
      <c r="A379" s="116"/>
      <c r="C379" s="116"/>
      <c r="E379" s="143"/>
    </row>
    <row r="380" spans="1:254" s="117" customFormat="1" ht="12.75" hidden="1" customHeight="1">
      <c r="A380" s="143"/>
      <c r="B380" s="150"/>
      <c r="C380" s="143"/>
      <c r="D380" s="150"/>
      <c r="E380" s="143"/>
      <c r="G380" s="143"/>
      <c r="H380" s="143"/>
      <c r="I380" s="143"/>
      <c r="J380" s="143"/>
      <c r="K380" s="143"/>
      <c r="L380" s="143"/>
      <c r="M380" s="143"/>
      <c r="N380" s="143"/>
      <c r="O380" s="143"/>
      <c r="P380" s="143"/>
      <c r="Q380" s="143"/>
      <c r="R380" s="143"/>
      <c r="S380" s="143"/>
      <c r="T380" s="143"/>
      <c r="U380" s="143"/>
      <c r="V380" s="143"/>
      <c r="W380" s="143"/>
      <c r="X380" s="143"/>
      <c r="Y380" s="143"/>
      <c r="Z380" s="143"/>
      <c r="AA380" s="143"/>
      <c r="AB380" s="143"/>
      <c r="AC380" s="143"/>
      <c r="AD380" s="143"/>
      <c r="AE380" s="143"/>
      <c r="AF380" s="143"/>
      <c r="AG380" s="143"/>
      <c r="AH380" s="143"/>
      <c r="AI380" s="143"/>
      <c r="AJ380" s="143"/>
      <c r="AK380" s="143"/>
      <c r="AL380" s="143"/>
      <c r="AM380" s="143"/>
      <c r="AN380" s="143"/>
      <c r="AO380" s="143"/>
      <c r="AP380" s="143"/>
      <c r="AQ380" s="143"/>
      <c r="AR380" s="143"/>
      <c r="AS380" s="143"/>
      <c r="AT380" s="143"/>
      <c r="AU380" s="143"/>
      <c r="AV380" s="143"/>
      <c r="AW380" s="143"/>
      <c r="AX380" s="143"/>
      <c r="AY380" s="143"/>
      <c r="AZ380" s="143"/>
      <c r="BA380" s="143"/>
      <c r="BB380" s="143"/>
      <c r="BC380" s="143"/>
      <c r="BD380" s="143"/>
      <c r="BE380" s="143"/>
      <c r="BF380" s="143"/>
      <c r="BG380" s="143"/>
      <c r="BH380" s="143"/>
      <c r="BI380" s="143"/>
      <c r="BJ380" s="143"/>
      <c r="BK380" s="143"/>
      <c r="BL380" s="143"/>
      <c r="BM380" s="143"/>
      <c r="BN380" s="143"/>
      <c r="BO380" s="143"/>
      <c r="BP380" s="143"/>
      <c r="BQ380" s="143"/>
      <c r="BR380" s="143"/>
      <c r="BS380" s="143"/>
      <c r="BT380" s="143"/>
      <c r="BU380" s="143"/>
      <c r="BV380" s="143"/>
      <c r="BW380" s="143"/>
      <c r="BX380" s="143"/>
      <c r="BY380" s="143"/>
      <c r="BZ380" s="143"/>
      <c r="CA380" s="143"/>
      <c r="CB380" s="143"/>
      <c r="CC380" s="143"/>
      <c r="CD380" s="143"/>
      <c r="CE380" s="143"/>
      <c r="CF380" s="143"/>
      <c r="CG380" s="143"/>
      <c r="CH380" s="143"/>
      <c r="CI380" s="143"/>
      <c r="CJ380" s="143"/>
      <c r="CK380" s="143"/>
      <c r="CL380" s="143"/>
      <c r="CM380" s="143"/>
      <c r="CN380" s="143"/>
      <c r="CO380" s="143"/>
      <c r="CP380" s="143"/>
      <c r="CQ380" s="143"/>
      <c r="CR380" s="143"/>
      <c r="CS380" s="143"/>
      <c r="CT380" s="143"/>
      <c r="CU380" s="143"/>
      <c r="CV380" s="143"/>
      <c r="CW380" s="143"/>
      <c r="CX380" s="143"/>
      <c r="CY380" s="143"/>
      <c r="CZ380" s="143"/>
      <c r="DA380" s="143"/>
      <c r="DB380" s="143"/>
      <c r="DC380" s="143"/>
      <c r="DD380" s="143"/>
      <c r="DE380" s="143"/>
      <c r="DF380" s="143"/>
      <c r="DG380" s="143"/>
      <c r="DH380" s="143"/>
      <c r="DI380" s="143"/>
      <c r="DJ380" s="143"/>
      <c r="DK380" s="143"/>
      <c r="DL380" s="143"/>
      <c r="DM380" s="143"/>
      <c r="DN380" s="143"/>
      <c r="DO380" s="143"/>
      <c r="DP380" s="143"/>
      <c r="DQ380" s="143"/>
      <c r="DR380" s="143"/>
      <c r="DS380" s="143"/>
      <c r="DT380" s="143"/>
      <c r="DU380" s="143"/>
      <c r="DV380" s="143"/>
      <c r="DW380" s="143"/>
      <c r="DX380" s="143"/>
      <c r="DY380" s="143"/>
      <c r="DZ380" s="143"/>
      <c r="EA380" s="143"/>
      <c r="EB380" s="143"/>
      <c r="EC380" s="143"/>
      <c r="ED380" s="143"/>
      <c r="EE380" s="143"/>
      <c r="EF380" s="143"/>
      <c r="EG380" s="143"/>
      <c r="EH380" s="143"/>
      <c r="EI380" s="143"/>
      <c r="EJ380" s="143"/>
      <c r="EK380" s="143"/>
      <c r="EL380" s="143"/>
      <c r="EM380" s="143"/>
      <c r="EN380" s="143"/>
      <c r="EO380" s="143"/>
      <c r="EP380" s="143"/>
      <c r="EQ380" s="143"/>
      <c r="ER380" s="143"/>
      <c r="ES380" s="143"/>
      <c r="ET380" s="143"/>
      <c r="EU380" s="143"/>
      <c r="EV380" s="143"/>
      <c r="EW380" s="143"/>
      <c r="EX380" s="143"/>
      <c r="EY380" s="143"/>
      <c r="EZ380" s="143"/>
      <c r="FA380" s="143"/>
      <c r="FB380" s="143"/>
      <c r="FC380" s="143"/>
      <c r="FD380" s="143"/>
      <c r="FE380" s="143"/>
      <c r="FF380" s="143"/>
      <c r="FG380" s="143"/>
      <c r="FH380" s="143"/>
      <c r="FI380" s="143"/>
      <c r="FJ380" s="143"/>
      <c r="FK380" s="143"/>
      <c r="FL380" s="143"/>
      <c r="FM380" s="143"/>
      <c r="FN380" s="143"/>
      <c r="FO380" s="143"/>
      <c r="FP380" s="143"/>
      <c r="FQ380" s="143"/>
      <c r="FR380" s="143"/>
      <c r="FS380" s="143"/>
      <c r="FT380" s="143"/>
      <c r="FU380" s="143"/>
      <c r="FV380" s="143"/>
      <c r="FW380" s="143"/>
      <c r="FX380" s="143"/>
      <c r="FY380" s="143"/>
      <c r="FZ380" s="143"/>
      <c r="GA380" s="143"/>
      <c r="GB380" s="143"/>
      <c r="GC380" s="143"/>
      <c r="GD380" s="143"/>
      <c r="GE380" s="143"/>
      <c r="GF380" s="143"/>
      <c r="GG380" s="143"/>
      <c r="GH380" s="143"/>
      <c r="GI380" s="143"/>
      <c r="GJ380" s="143"/>
      <c r="GK380" s="143"/>
      <c r="GL380" s="143"/>
      <c r="GM380" s="143"/>
      <c r="GN380" s="143"/>
      <c r="GO380" s="143"/>
      <c r="GP380" s="143"/>
      <c r="GQ380" s="143"/>
      <c r="GR380" s="143"/>
      <c r="GS380" s="143"/>
      <c r="GT380" s="143"/>
      <c r="GU380" s="143"/>
      <c r="GV380" s="143"/>
      <c r="GW380" s="143"/>
      <c r="GX380" s="143"/>
      <c r="GY380" s="143"/>
      <c r="GZ380" s="143"/>
      <c r="HA380" s="143"/>
      <c r="HB380" s="143"/>
      <c r="HC380" s="143"/>
      <c r="HD380" s="143"/>
      <c r="HE380" s="143"/>
      <c r="HF380" s="143"/>
      <c r="HG380" s="143"/>
      <c r="HH380" s="143"/>
      <c r="HI380" s="143"/>
      <c r="HJ380" s="143"/>
      <c r="HK380" s="143"/>
      <c r="HL380" s="143"/>
      <c r="HM380" s="143"/>
      <c r="HN380" s="143"/>
      <c r="HO380" s="143"/>
      <c r="HP380" s="143"/>
      <c r="HQ380" s="143"/>
      <c r="HR380" s="143"/>
      <c r="HS380" s="143"/>
      <c r="HT380" s="143"/>
      <c r="HU380" s="143"/>
      <c r="HV380" s="143"/>
      <c r="HW380" s="143"/>
      <c r="HX380" s="143"/>
      <c r="HY380" s="143"/>
      <c r="HZ380" s="143"/>
      <c r="IA380" s="143"/>
      <c r="IB380" s="143"/>
      <c r="IC380" s="143"/>
      <c r="ID380" s="143"/>
      <c r="IE380" s="143"/>
      <c r="IF380" s="143"/>
      <c r="IG380" s="143"/>
      <c r="IH380" s="143"/>
      <c r="II380" s="143"/>
      <c r="IJ380" s="143"/>
      <c r="IK380" s="143"/>
      <c r="IL380" s="143"/>
      <c r="IM380" s="143"/>
      <c r="IN380" s="143"/>
      <c r="IO380" s="143"/>
      <c r="IP380" s="143"/>
      <c r="IQ380" s="143"/>
      <c r="IR380" s="143"/>
      <c r="IS380" s="143"/>
      <c r="IT380" s="143"/>
    </row>
    <row r="381" spans="1:254" s="117" customFormat="1" ht="12.75" hidden="1" customHeight="1">
      <c r="A381" s="143"/>
      <c r="B381" s="150"/>
      <c r="C381" s="143"/>
      <c r="D381" s="150"/>
      <c r="E381" s="143"/>
      <c r="G381" s="143"/>
      <c r="H381" s="143"/>
      <c r="I381" s="143"/>
      <c r="J381" s="143"/>
      <c r="K381" s="143"/>
      <c r="L381" s="143"/>
      <c r="M381" s="143"/>
      <c r="N381" s="143"/>
      <c r="O381" s="143"/>
      <c r="P381" s="143"/>
      <c r="Q381" s="143"/>
      <c r="R381" s="143"/>
      <c r="S381" s="143"/>
      <c r="T381" s="143"/>
      <c r="U381" s="143"/>
      <c r="V381" s="143"/>
      <c r="W381" s="143"/>
      <c r="X381" s="143"/>
      <c r="Y381" s="143"/>
      <c r="Z381" s="143"/>
      <c r="AA381" s="143"/>
      <c r="AB381" s="143"/>
      <c r="AC381" s="143"/>
      <c r="AD381" s="143"/>
      <c r="AE381" s="143"/>
      <c r="AF381" s="143"/>
      <c r="AG381" s="143"/>
      <c r="AH381" s="143"/>
      <c r="AI381" s="143"/>
      <c r="AJ381" s="143"/>
      <c r="AK381" s="143"/>
      <c r="AL381" s="143"/>
      <c r="AM381" s="143"/>
      <c r="AN381" s="143"/>
      <c r="AO381" s="143"/>
      <c r="AP381" s="143"/>
      <c r="AQ381" s="143"/>
      <c r="AR381" s="143"/>
      <c r="AS381" s="143"/>
      <c r="AT381" s="143"/>
      <c r="AU381" s="143"/>
      <c r="AV381" s="143"/>
      <c r="AW381" s="143"/>
      <c r="AX381" s="143"/>
      <c r="AY381" s="143"/>
      <c r="AZ381" s="143"/>
      <c r="BA381" s="143"/>
      <c r="BB381" s="143"/>
      <c r="BC381" s="143"/>
      <c r="BD381" s="143"/>
      <c r="BE381" s="143"/>
      <c r="BF381" s="143"/>
      <c r="BG381" s="143"/>
      <c r="BH381" s="143"/>
      <c r="BI381" s="143"/>
      <c r="BJ381" s="143"/>
      <c r="BK381" s="143"/>
      <c r="BL381" s="143"/>
      <c r="BM381" s="143"/>
      <c r="BN381" s="143"/>
      <c r="BO381" s="143"/>
      <c r="BP381" s="143"/>
      <c r="BQ381" s="143"/>
      <c r="BR381" s="143"/>
      <c r="BS381" s="143"/>
      <c r="BT381" s="143"/>
      <c r="BU381" s="143"/>
      <c r="BV381" s="143"/>
      <c r="BW381" s="143"/>
      <c r="BX381" s="143"/>
      <c r="BY381" s="143"/>
      <c r="BZ381" s="143"/>
      <c r="CA381" s="143"/>
      <c r="CB381" s="143"/>
      <c r="CC381" s="143"/>
      <c r="CD381" s="143"/>
      <c r="CE381" s="143"/>
      <c r="CF381" s="143"/>
      <c r="CG381" s="143"/>
      <c r="CH381" s="143"/>
      <c r="CI381" s="143"/>
      <c r="CJ381" s="143"/>
      <c r="CK381" s="143"/>
      <c r="CL381" s="143"/>
      <c r="CM381" s="143"/>
      <c r="CN381" s="143"/>
      <c r="CO381" s="143"/>
      <c r="CP381" s="143"/>
      <c r="CQ381" s="143"/>
      <c r="CR381" s="143"/>
      <c r="CS381" s="143"/>
      <c r="CT381" s="143"/>
      <c r="CU381" s="143"/>
      <c r="CV381" s="143"/>
      <c r="CW381" s="143"/>
      <c r="CX381" s="143"/>
      <c r="CY381" s="143"/>
      <c r="CZ381" s="143"/>
      <c r="DA381" s="143"/>
      <c r="DB381" s="143"/>
      <c r="DC381" s="143"/>
      <c r="DD381" s="143"/>
      <c r="DE381" s="143"/>
      <c r="DF381" s="143"/>
      <c r="DG381" s="143"/>
      <c r="DH381" s="143"/>
      <c r="DI381" s="143"/>
      <c r="DJ381" s="143"/>
      <c r="DK381" s="143"/>
      <c r="DL381" s="143"/>
      <c r="DM381" s="143"/>
      <c r="DN381" s="143"/>
      <c r="DO381" s="143"/>
      <c r="DP381" s="143"/>
      <c r="DQ381" s="143"/>
      <c r="DR381" s="143"/>
      <c r="DS381" s="143"/>
      <c r="DT381" s="143"/>
      <c r="DU381" s="143"/>
      <c r="DV381" s="143"/>
      <c r="DW381" s="143"/>
      <c r="DX381" s="143"/>
      <c r="DY381" s="143"/>
      <c r="DZ381" s="143"/>
      <c r="EA381" s="143"/>
      <c r="EB381" s="143"/>
      <c r="EC381" s="143"/>
      <c r="ED381" s="143"/>
      <c r="EE381" s="143"/>
      <c r="EF381" s="143"/>
      <c r="EG381" s="143"/>
      <c r="EH381" s="143"/>
      <c r="EI381" s="143"/>
      <c r="EJ381" s="143"/>
      <c r="EK381" s="143"/>
      <c r="EL381" s="143"/>
      <c r="EM381" s="143"/>
      <c r="EN381" s="143"/>
      <c r="EO381" s="143"/>
      <c r="EP381" s="143"/>
      <c r="EQ381" s="143"/>
      <c r="ER381" s="143"/>
      <c r="ES381" s="143"/>
      <c r="ET381" s="143"/>
      <c r="EU381" s="143"/>
      <c r="EV381" s="143"/>
      <c r="EW381" s="143"/>
      <c r="EX381" s="143"/>
      <c r="EY381" s="143"/>
      <c r="EZ381" s="143"/>
      <c r="FA381" s="143"/>
      <c r="FB381" s="143"/>
      <c r="FC381" s="143"/>
      <c r="FD381" s="143"/>
      <c r="FE381" s="143"/>
      <c r="FF381" s="143"/>
      <c r="FG381" s="143"/>
      <c r="FH381" s="143"/>
      <c r="FI381" s="143"/>
      <c r="FJ381" s="143"/>
      <c r="FK381" s="143"/>
      <c r="FL381" s="143"/>
      <c r="FM381" s="143"/>
      <c r="FN381" s="143"/>
      <c r="FO381" s="143"/>
      <c r="FP381" s="143"/>
      <c r="FQ381" s="143"/>
      <c r="FR381" s="143"/>
      <c r="FS381" s="143"/>
      <c r="FT381" s="143"/>
      <c r="FU381" s="143"/>
      <c r="FV381" s="143"/>
      <c r="FW381" s="143"/>
      <c r="FX381" s="143"/>
      <c r="FY381" s="143"/>
      <c r="FZ381" s="143"/>
      <c r="GA381" s="143"/>
      <c r="GB381" s="143"/>
      <c r="GC381" s="143"/>
      <c r="GD381" s="143"/>
      <c r="GE381" s="143"/>
      <c r="GF381" s="143"/>
      <c r="GG381" s="143"/>
      <c r="GH381" s="143"/>
      <c r="GI381" s="143"/>
      <c r="GJ381" s="143"/>
      <c r="GK381" s="143"/>
      <c r="GL381" s="143"/>
      <c r="GM381" s="143"/>
      <c r="GN381" s="143"/>
      <c r="GO381" s="143"/>
      <c r="GP381" s="143"/>
      <c r="GQ381" s="143"/>
      <c r="GR381" s="143"/>
      <c r="GS381" s="143"/>
      <c r="GT381" s="143"/>
      <c r="GU381" s="143"/>
      <c r="GV381" s="143"/>
      <c r="GW381" s="143"/>
      <c r="GX381" s="143"/>
      <c r="GY381" s="143"/>
      <c r="GZ381" s="143"/>
      <c r="HA381" s="143"/>
      <c r="HB381" s="143"/>
      <c r="HC381" s="143"/>
      <c r="HD381" s="143"/>
      <c r="HE381" s="143"/>
      <c r="HF381" s="143"/>
      <c r="HG381" s="143"/>
      <c r="HH381" s="143"/>
      <c r="HI381" s="143"/>
      <c r="HJ381" s="143"/>
      <c r="HK381" s="143"/>
      <c r="HL381" s="143"/>
      <c r="HM381" s="143"/>
      <c r="HN381" s="143"/>
      <c r="HO381" s="143"/>
      <c r="HP381" s="143"/>
      <c r="HQ381" s="143"/>
      <c r="HR381" s="143"/>
      <c r="HS381" s="143"/>
      <c r="HT381" s="143"/>
      <c r="HU381" s="143"/>
      <c r="HV381" s="143"/>
      <c r="HW381" s="143"/>
      <c r="HX381" s="143"/>
      <c r="HY381" s="143"/>
      <c r="HZ381" s="143"/>
      <c r="IA381" s="143"/>
      <c r="IB381" s="143"/>
      <c r="IC381" s="143"/>
      <c r="ID381" s="143"/>
      <c r="IE381" s="143"/>
      <c r="IF381" s="143"/>
      <c r="IG381" s="143"/>
      <c r="IH381" s="143"/>
      <c r="II381" s="143"/>
      <c r="IJ381" s="143"/>
      <c r="IK381" s="143"/>
      <c r="IL381" s="143"/>
      <c r="IM381" s="143"/>
      <c r="IN381" s="143"/>
      <c r="IO381" s="143"/>
      <c r="IP381" s="143"/>
      <c r="IQ381" s="143"/>
      <c r="IR381" s="143"/>
      <c r="IS381" s="143"/>
      <c r="IT381" s="143"/>
    </row>
    <row r="382" spans="1:254" s="117" customFormat="1" ht="12.75" hidden="1" customHeight="1">
      <c r="A382" s="143"/>
      <c r="B382" s="150"/>
      <c r="C382" s="143"/>
      <c r="D382" s="150"/>
      <c r="E382" s="143"/>
      <c r="G382" s="143"/>
      <c r="H382" s="143"/>
      <c r="I382" s="143"/>
      <c r="J382" s="143"/>
      <c r="K382" s="143"/>
      <c r="L382" s="143"/>
      <c r="M382" s="143"/>
      <c r="N382" s="143"/>
      <c r="O382" s="143"/>
      <c r="P382" s="143"/>
      <c r="Q382" s="143"/>
      <c r="R382" s="143"/>
      <c r="S382" s="143"/>
      <c r="T382" s="143"/>
      <c r="U382" s="143"/>
      <c r="V382" s="143"/>
      <c r="W382" s="143"/>
      <c r="X382" s="143"/>
      <c r="Y382" s="143"/>
      <c r="Z382" s="143"/>
      <c r="AA382" s="143"/>
      <c r="AB382" s="143"/>
      <c r="AC382" s="143"/>
      <c r="AD382" s="143"/>
      <c r="AE382" s="143"/>
      <c r="AF382" s="143"/>
      <c r="AG382" s="143"/>
      <c r="AH382" s="143"/>
      <c r="AI382" s="143"/>
      <c r="AJ382" s="143"/>
      <c r="AK382" s="143"/>
      <c r="AL382" s="143"/>
      <c r="AM382" s="143"/>
      <c r="AN382" s="143"/>
      <c r="AO382" s="143"/>
      <c r="AP382" s="143"/>
      <c r="AQ382" s="143"/>
      <c r="AR382" s="143"/>
      <c r="AS382" s="143"/>
      <c r="AT382" s="143"/>
      <c r="AU382" s="143"/>
      <c r="AV382" s="143"/>
      <c r="AW382" s="143"/>
      <c r="AX382" s="143"/>
      <c r="AY382" s="143"/>
      <c r="AZ382" s="143"/>
      <c r="BA382" s="143"/>
      <c r="BB382" s="143"/>
      <c r="BC382" s="143"/>
      <c r="BD382" s="143"/>
      <c r="BE382" s="143"/>
      <c r="BF382" s="143"/>
      <c r="BG382" s="143"/>
      <c r="BH382" s="143"/>
      <c r="BI382" s="143"/>
      <c r="BJ382" s="143"/>
      <c r="BK382" s="143"/>
      <c r="BL382" s="143"/>
      <c r="BM382" s="143"/>
      <c r="BN382" s="143"/>
      <c r="BO382" s="143"/>
      <c r="BP382" s="143"/>
      <c r="BQ382" s="143"/>
      <c r="BR382" s="143"/>
      <c r="BS382" s="143"/>
      <c r="BT382" s="143"/>
      <c r="BU382" s="143"/>
      <c r="BV382" s="143"/>
      <c r="BW382" s="143"/>
      <c r="BX382" s="143"/>
      <c r="BY382" s="143"/>
      <c r="BZ382" s="143"/>
      <c r="CA382" s="143"/>
      <c r="CB382" s="143"/>
      <c r="CC382" s="143"/>
      <c r="CD382" s="143"/>
      <c r="CE382" s="143"/>
      <c r="CF382" s="143"/>
      <c r="CG382" s="143"/>
      <c r="CH382" s="143"/>
      <c r="CI382" s="143"/>
      <c r="CJ382" s="143"/>
      <c r="CK382" s="143"/>
      <c r="CL382" s="143"/>
      <c r="CM382" s="143"/>
      <c r="CN382" s="143"/>
      <c r="CO382" s="143"/>
      <c r="CP382" s="143"/>
      <c r="CQ382" s="143"/>
      <c r="CR382" s="143"/>
      <c r="CS382" s="143"/>
      <c r="CT382" s="143"/>
      <c r="CU382" s="143"/>
      <c r="CV382" s="143"/>
      <c r="CW382" s="143"/>
      <c r="CX382" s="143"/>
      <c r="CY382" s="143"/>
      <c r="CZ382" s="143"/>
      <c r="DA382" s="143"/>
      <c r="DB382" s="143"/>
      <c r="DC382" s="143"/>
      <c r="DD382" s="143"/>
      <c r="DE382" s="143"/>
      <c r="DF382" s="143"/>
      <c r="DG382" s="143"/>
      <c r="DH382" s="143"/>
      <c r="DI382" s="143"/>
      <c r="DJ382" s="143"/>
      <c r="DK382" s="143"/>
      <c r="DL382" s="143"/>
      <c r="DM382" s="143"/>
      <c r="DN382" s="143"/>
      <c r="DO382" s="143"/>
      <c r="DP382" s="143"/>
      <c r="DQ382" s="143"/>
      <c r="DR382" s="143"/>
      <c r="DS382" s="143"/>
      <c r="DT382" s="143"/>
      <c r="DU382" s="143"/>
      <c r="DV382" s="143"/>
      <c r="DW382" s="143"/>
      <c r="DX382" s="143"/>
      <c r="DY382" s="143"/>
      <c r="DZ382" s="143"/>
      <c r="EA382" s="143"/>
      <c r="EB382" s="143"/>
      <c r="EC382" s="143"/>
      <c r="ED382" s="143"/>
      <c r="EE382" s="143"/>
      <c r="EF382" s="143"/>
      <c r="EG382" s="143"/>
      <c r="EH382" s="143"/>
      <c r="EI382" s="143"/>
      <c r="EJ382" s="143"/>
      <c r="EK382" s="143"/>
      <c r="EL382" s="143"/>
      <c r="EM382" s="143"/>
      <c r="EN382" s="143"/>
      <c r="EO382" s="143"/>
      <c r="EP382" s="143"/>
      <c r="EQ382" s="143"/>
      <c r="ER382" s="143"/>
      <c r="ES382" s="143"/>
      <c r="ET382" s="143"/>
      <c r="EU382" s="143"/>
      <c r="EV382" s="143"/>
      <c r="EW382" s="143"/>
      <c r="EX382" s="143"/>
      <c r="EY382" s="143"/>
      <c r="EZ382" s="143"/>
      <c r="FA382" s="143"/>
      <c r="FB382" s="143"/>
      <c r="FC382" s="143"/>
      <c r="FD382" s="143"/>
      <c r="FE382" s="143"/>
      <c r="FF382" s="143"/>
      <c r="FG382" s="143"/>
      <c r="FH382" s="143"/>
      <c r="FI382" s="143"/>
      <c r="FJ382" s="143"/>
      <c r="FK382" s="143"/>
      <c r="FL382" s="143"/>
      <c r="FM382" s="143"/>
      <c r="FN382" s="143"/>
      <c r="FO382" s="143"/>
      <c r="FP382" s="143"/>
      <c r="FQ382" s="143"/>
      <c r="FR382" s="143"/>
      <c r="FS382" s="143"/>
      <c r="FT382" s="143"/>
      <c r="FU382" s="143"/>
      <c r="FV382" s="143"/>
      <c r="FW382" s="143"/>
      <c r="FX382" s="143"/>
      <c r="FY382" s="143"/>
      <c r="FZ382" s="143"/>
      <c r="GA382" s="143"/>
      <c r="GB382" s="143"/>
      <c r="GC382" s="143"/>
      <c r="GD382" s="143"/>
      <c r="GE382" s="143"/>
      <c r="GF382" s="143"/>
      <c r="GG382" s="143"/>
      <c r="GH382" s="143"/>
      <c r="GI382" s="143"/>
      <c r="GJ382" s="143"/>
      <c r="GK382" s="143"/>
      <c r="GL382" s="143"/>
      <c r="GM382" s="143"/>
      <c r="GN382" s="143"/>
      <c r="GO382" s="143"/>
      <c r="GP382" s="143"/>
      <c r="GQ382" s="143"/>
      <c r="GR382" s="143"/>
      <c r="GS382" s="143"/>
      <c r="GT382" s="143"/>
      <c r="GU382" s="143"/>
      <c r="GV382" s="143"/>
      <c r="GW382" s="143"/>
      <c r="GX382" s="143"/>
      <c r="GY382" s="143"/>
      <c r="GZ382" s="143"/>
      <c r="HA382" s="143"/>
      <c r="HB382" s="143"/>
      <c r="HC382" s="143"/>
      <c r="HD382" s="143"/>
      <c r="HE382" s="143"/>
      <c r="HF382" s="143"/>
      <c r="HG382" s="143"/>
      <c r="HH382" s="143"/>
      <c r="HI382" s="143"/>
      <c r="HJ382" s="143"/>
      <c r="HK382" s="143"/>
      <c r="HL382" s="143"/>
      <c r="HM382" s="143"/>
      <c r="HN382" s="143"/>
      <c r="HO382" s="143"/>
      <c r="HP382" s="143"/>
      <c r="HQ382" s="143"/>
      <c r="HR382" s="143"/>
      <c r="HS382" s="143"/>
      <c r="HT382" s="143"/>
      <c r="HU382" s="143"/>
      <c r="HV382" s="143"/>
      <c r="HW382" s="143"/>
      <c r="HX382" s="143"/>
      <c r="HY382" s="143"/>
      <c r="HZ382" s="143"/>
      <c r="IA382" s="143"/>
      <c r="IB382" s="143"/>
      <c r="IC382" s="143"/>
      <c r="ID382" s="143"/>
      <c r="IE382" s="143"/>
      <c r="IF382" s="143"/>
      <c r="IG382" s="143"/>
      <c r="IH382" s="143"/>
      <c r="II382" s="143"/>
      <c r="IJ382" s="143"/>
      <c r="IK382" s="143"/>
      <c r="IL382" s="143"/>
      <c r="IM382" s="143"/>
      <c r="IN382" s="143"/>
      <c r="IO382" s="143"/>
      <c r="IP382" s="143"/>
      <c r="IQ382" s="143"/>
      <c r="IR382" s="143"/>
      <c r="IS382" s="143"/>
      <c r="IT382" s="143"/>
    </row>
    <row r="383" spans="1:254" s="117" customFormat="1" ht="12.75" hidden="1" customHeight="1">
      <c r="A383" s="143"/>
      <c r="B383" s="150"/>
      <c r="C383" s="143"/>
      <c r="D383" s="150"/>
      <c r="E383" s="143"/>
      <c r="G383" s="143"/>
      <c r="H383" s="143"/>
      <c r="I383" s="143"/>
      <c r="J383" s="143"/>
      <c r="K383" s="143"/>
      <c r="L383" s="143"/>
      <c r="M383" s="143"/>
      <c r="N383" s="143"/>
      <c r="O383" s="143"/>
      <c r="P383" s="143"/>
      <c r="Q383" s="143"/>
      <c r="R383" s="143"/>
      <c r="S383" s="143"/>
      <c r="T383" s="143"/>
      <c r="U383" s="143"/>
      <c r="V383" s="143"/>
      <c r="W383" s="143"/>
      <c r="X383" s="143"/>
      <c r="Y383" s="143"/>
      <c r="Z383" s="143"/>
      <c r="AA383" s="143"/>
      <c r="AB383" s="143"/>
      <c r="AC383" s="143"/>
      <c r="AD383" s="143"/>
      <c r="AE383" s="143"/>
      <c r="AF383" s="143"/>
      <c r="AG383" s="143"/>
      <c r="AH383" s="143"/>
      <c r="AI383" s="143"/>
      <c r="AJ383" s="143"/>
      <c r="AK383" s="143"/>
      <c r="AL383" s="143"/>
      <c r="AM383" s="143"/>
      <c r="AN383" s="143"/>
      <c r="AO383" s="143"/>
      <c r="AP383" s="143"/>
      <c r="AQ383" s="143"/>
      <c r="AR383" s="143"/>
      <c r="AS383" s="143"/>
      <c r="AT383" s="143"/>
      <c r="AU383" s="143"/>
      <c r="AV383" s="143"/>
      <c r="AW383" s="143"/>
      <c r="AX383" s="143"/>
      <c r="AY383" s="143"/>
      <c r="AZ383" s="143"/>
      <c r="BA383" s="143"/>
      <c r="BB383" s="143"/>
      <c r="BC383" s="143"/>
      <c r="BD383" s="143"/>
      <c r="BE383" s="143"/>
      <c r="BF383" s="143"/>
      <c r="BG383" s="143"/>
      <c r="BH383" s="143"/>
      <c r="BI383" s="143"/>
      <c r="BJ383" s="143"/>
      <c r="BK383" s="143"/>
      <c r="BL383" s="143"/>
      <c r="BM383" s="143"/>
      <c r="BN383" s="143"/>
      <c r="BO383" s="143"/>
      <c r="BP383" s="143"/>
      <c r="BQ383" s="143"/>
      <c r="BR383" s="143"/>
      <c r="BS383" s="143"/>
      <c r="BT383" s="143"/>
      <c r="BU383" s="143"/>
      <c r="BV383" s="143"/>
      <c r="BW383" s="143"/>
      <c r="BX383" s="143"/>
      <c r="BY383" s="143"/>
      <c r="BZ383" s="143"/>
      <c r="CA383" s="143"/>
      <c r="CB383" s="143"/>
      <c r="CC383" s="143"/>
      <c r="CD383" s="143"/>
      <c r="CE383" s="143"/>
      <c r="CF383" s="143"/>
      <c r="CG383" s="143"/>
      <c r="CH383" s="143"/>
      <c r="CI383" s="143"/>
      <c r="CJ383" s="143"/>
      <c r="CK383" s="143"/>
      <c r="CL383" s="143"/>
      <c r="CM383" s="143"/>
      <c r="CN383" s="143"/>
      <c r="CO383" s="143"/>
      <c r="CP383" s="143"/>
      <c r="CQ383" s="143"/>
      <c r="CR383" s="143"/>
      <c r="CS383" s="143"/>
      <c r="CT383" s="143"/>
      <c r="CU383" s="143"/>
      <c r="CV383" s="143"/>
      <c r="CW383" s="143"/>
      <c r="CX383" s="143"/>
      <c r="CY383" s="143"/>
      <c r="CZ383" s="143"/>
      <c r="DA383" s="143"/>
      <c r="DB383" s="143"/>
      <c r="DC383" s="143"/>
      <c r="DD383" s="143"/>
      <c r="DE383" s="143"/>
      <c r="DF383" s="143"/>
      <c r="DG383" s="143"/>
      <c r="DH383" s="143"/>
      <c r="DI383" s="143"/>
      <c r="DJ383" s="143"/>
      <c r="DK383" s="143"/>
      <c r="DL383" s="143"/>
      <c r="DM383" s="143"/>
      <c r="DN383" s="143"/>
      <c r="DO383" s="143"/>
      <c r="DP383" s="143"/>
      <c r="DQ383" s="143"/>
      <c r="DR383" s="143"/>
      <c r="DS383" s="143"/>
      <c r="DT383" s="143"/>
      <c r="DU383" s="143"/>
      <c r="DV383" s="143"/>
      <c r="DW383" s="143"/>
      <c r="DX383" s="143"/>
      <c r="DY383" s="143"/>
      <c r="DZ383" s="143"/>
      <c r="EA383" s="143"/>
      <c r="EB383" s="143"/>
      <c r="EC383" s="143"/>
      <c r="ED383" s="143"/>
      <c r="EE383" s="143"/>
      <c r="EF383" s="143"/>
      <c r="EG383" s="143"/>
      <c r="EH383" s="143"/>
      <c r="EI383" s="143"/>
      <c r="EJ383" s="143"/>
      <c r="EK383" s="143"/>
      <c r="EL383" s="143"/>
      <c r="EM383" s="143"/>
      <c r="EN383" s="143"/>
      <c r="EO383" s="143"/>
      <c r="EP383" s="143"/>
      <c r="EQ383" s="143"/>
      <c r="ER383" s="143"/>
      <c r="ES383" s="143"/>
      <c r="ET383" s="143"/>
      <c r="EU383" s="143"/>
      <c r="EV383" s="143"/>
      <c r="EW383" s="143"/>
      <c r="EX383" s="143"/>
      <c r="EY383" s="143"/>
      <c r="EZ383" s="143"/>
      <c r="FA383" s="143"/>
      <c r="FB383" s="143"/>
      <c r="FC383" s="143"/>
      <c r="FD383" s="143"/>
      <c r="FE383" s="143"/>
      <c r="FF383" s="143"/>
      <c r="FG383" s="143"/>
      <c r="FH383" s="143"/>
      <c r="FI383" s="143"/>
      <c r="FJ383" s="143"/>
      <c r="FK383" s="143"/>
      <c r="FL383" s="143"/>
      <c r="FM383" s="143"/>
      <c r="FN383" s="143"/>
      <c r="FO383" s="143"/>
      <c r="FP383" s="143"/>
      <c r="FQ383" s="143"/>
      <c r="FR383" s="143"/>
      <c r="FS383" s="143"/>
      <c r="FT383" s="143"/>
      <c r="FU383" s="143"/>
      <c r="FV383" s="143"/>
      <c r="FW383" s="143"/>
      <c r="FX383" s="143"/>
      <c r="FY383" s="143"/>
      <c r="FZ383" s="143"/>
      <c r="GA383" s="143"/>
      <c r="GB383" s="143"/>
      <c r="GC383" s="143"/>
      <c r="GD383" s="143"/>
      <c r="GE383" s="143"/>
      <c r="GF383" s="143"/>
      <c r="GG383" s="143"/>
      <c r="GH383" s="143"/>
      <c r="GI383" s="143"/>
      <c r="GJ383" s="143"/>
      <c r="GK383" s="143"/>
      <c r="GL383" s="143"/>
      <c r="GM383" s="143"/>
      <c r="GN383" s="143"/>
      <c r="GO383" s="143"/>
      <c r="GP383" s="143"/>
      <c r="GQ383" s="143"/>
      <c r="GR383" s="143"/>
      <c r="GS383" s="143"/>
      <c r="GT383" s="143"/>
      <c r="GU383" s="143"/>
      <c r="GV383" s="143"/>
      <c r="GW383" s="143"/>
      <c r="GX383" s="143"/>
      <c r="GY383" s="143"/>
      <c r="GZ383" s="143"/>
      <c r="HA383" s="143"/>
      <c r="HB383" s="143"/>
      <c r="HC383" s="143"/>
      <c r="HD383" s="143"/>
      <c r="HE383" s="143"/>
      <c r="HF383" s="143"/>
      <c r="HG383" s="143"/>
      <c r="HH383" s="143"/>
      <c r="HI383" s="143"/>
      <c r="HJ383" s="143"/>
      <c r="HK383" s="143"/>
      <c r="HL383" s="143"/>
      <c r="HM383" s="143"/>
      <c r="HN383" s="143"/>
      <c r="HO383" s="143"/>
      <c r="HP383" s="143"/>
      <c r="HQ383" s="143"/>
      <c r="HR383" s="143"/>
      <c r="HS383" s="143"/>
      <c r="HT383" s="143"/>
      <c r="HU383" s="143"/>
      <c r="HV383" s="143"/>
      <c r="HW383" s="143"/>
      <c r="HX383" s="143"/>
      <c r="HY383" s="143"/>
      <c r="HZ383" s="143"/>
      <c r="IA383" s="143"/>
      <c r="IB383" s="143"/>
      <c r="IC383" s="143"/>
      <c r="ID383" s="143"/>
      <c r="IE383" s="143"/>
      <c r="IF383" s="143"/>
      <c r="IG383" s="143"/>
      <c r="IH383" s="143"/>
      <c r="II383" s="143"/>
      <c r="IJ383" s="143"/>
      <c r="IK383" s="143"/>
      <c r="IL383" s="143"/>
      <c r="IM383" s="143"/>
      <c r="IN383" s="143"/>
      <c r="IO383" s="143"/>
      <c r="IP383" s="143"/>
      <c r="IQ383" s="143"/>
      <c r="IR383" s="143"/>
      <c r="IS383" s="143"/>
      <c r="IT383" s="143"/>
    </row>
    <row r="384" spans="1:254" s="117" customFormat="1" ht="12.75" hidden="1" customHeight="1">
      <c r="A384" s="143"/>
      <c r="B384" s="150"/>
      <c r="C384" s="143"/>
      <c r="D384" s="150"/>
      <c r="E384" s="143"/>
      <c r="G384" s="143"/>
      <c r="H384" s="143"/>
      <c r="I384" s="143"/>
      <c r="J384" s="143"/>
      <c r="K384" s="143"/>
      <c r="L384" s="143"/>
      <c r="M384" s="143"/>
      <c r="N384" s="143"/>
      <c r="O384" s="143"/>
      <c r="P384" s="143"/>
      <c r="Q384" s="143"/>
      <c r="R384" s="143"/>
      <c r="S384" s="143"/>
      <c r="T384" s="143"/>
      <c r="U384" s="143"/>
      <c r="V384" s="143"/>
      <c r="W384" s="143"/>
      <c r="X384" s="143"/>
      <c r="Y384" s="143"/>
      <c r="Z384" s="143"/>
      <c r="AA384" s="143"/>
      <c r="AB384" s="143"/>
      <c r="AC384" s="143"/>
      <c r="AD384" s="143"/>
      <c r="AE384" s="143"/>
      <c r="AF384" s="143"/>
      <c r="AG384" s="143"/>
      <c r="AH384" s="143"/>
      <c r="AI384" s="143"/>
      <c r="AJ384" s="143"/>
      <c r="AK384" s="143"/>
      <c r="AL384" s="143"/>
      <c r="AM384" s="143"/>
      <c r="AN384" s="143"/>
      <c r="AO384" s="143"/>
      <c r="AP384" s="143"/>
      <c r="AQ384" s="143"/>
      <c r="AR384" s="143"/>
      <c r="AS384" s="143"/>
      <c r="AT384" s="143"/>
      <c r="AU384" s="143"/>
      <c r="AV384" s="143"/>
      <c r="AW384" s="143"/>
      <c r="AX384" s="143"/>
      <c r="AY384" s="143"/>
      <c r="AZ384" s="143"/>
      <c r="BA384" s="143"/>
      <c r="BB384" s="143"/>
      <c r="BC384" s="143"/>
      <c r="BD384" s="143"/>
      <c r="BE384" s="143"/>
      <c r="BF384" s="143"/>
      <c r="BG384" s="143"/>
      <c r="BH384" s="143"/>
      <c r="BI384" s="143"/>
      <c r="BJ384" s="143"/>
      <c r="BK384" s="143"/>
      <c r="BL384" s="143"/>
      <c r="BM384" s="143"/>
      <c r="BN384" s="143"/>
      <c r="BO384" s="143"/>
      <c r="BP384" s="143"/>
      <c r="BQ384" s="143"/>
      <c r="BR384" s="143"/>
      <c r="BS384" s="143"/>
      <c r="BT384" s="143"/>
      <c r="BU384" s="143"/>
      <c r="BV384" s="143"/>
      <c r="BW384" s="143"/>
      <c r="BX384" s="143"/>
      <c r="BY384" s="143"/>
      <c r="BZ384" s="143"/>
      <c r="CA384" s="143"/>
      <c r="CB384" s="143"/>
      <c r="CC384" s="143"/>
      <c r="CD384" s="143"/>
      <c r="CE384" s="143"/>
      <c r="CF384" s="143"/>
      <c r="CG384" s="143"/>
      <c r="CH384" s="143"/>
      <c r="CI384" s="143"/>
      <c r="CJ384" s="143"/>
      <c r="CK384" s="143"/>
      <c r="CL384" s="143"/>
      <c r="CM384" s="143"/>
      <c r="CN384" s="143"/>
      <c r="CO384" s="143"/>
      <c r="CP384" s="143"/>
      <c r="CQ384" s="143"/>
      <c r="CR384" s="143"/>
      <c r="CS384" s="143"/>
      <c r="CT384" s="143"/>
      <c r="CU384" s="143"/>
      <c r="CV384" s="143"/>
      <c r="CW384" s="143"/>
      <c r="CX384" s="143"/>
      <c r="CY384" s="143"/>
      <c r="CZ384" s="143"/>
      <c r="DA384" s="143"/>
      <c r="DB384" s="143"/>
      <c r="DC384" s="143"/>
      <c r="DD384" s="143"/>
      <c r="DE384" s="143"/>
      <c r="DF384" s="143"/>
      <c r="DG384" s="143"/>
      <c r="DH384" s="143"/>
      <c r="DI384" s="143"/>
      <c r="DJ384" s="143"/>
      <c r="DK384" s="143"/>
      <c r="DL384" s="143"/>
      <c r="DM384" s="143"/>
      <c r="DN384" s="143"/>
      <c r="DO384" s="143"/>
      <c r="DP384" s="143"/>
      <c r="DQ384" s="143"/>
      <c r="DR384" s="143"/>
      <c r="DS384" s="143"/>
      <c r="DT384" s="143"/>
      <c r="DU384" s="143"/>
      <c r="DV384" s="143"/>
      <c r="DW384" s="143"/>
      <c r="DX384" s="143"/>
      <c r="DY384" s="143"/>
      <c r="DZ384" s="143"/>
      <c r="EA384" s="143"/>
      <c r="EB384" s="143"/>
      <c r="EC384" s="143"/>
      <c r="ED384" s="143"/>
      <c r="EE384" s="143"/>
      <c r="EF384" s="143"/>
      <c r="EG384" s="143"/>
      <c r="EH384" s="143"/>
      <c r="EI384" s="143"/>
      <c r="EJ384" s="143"/>
      <c r="EK384" s="143"/>
      <c r="EL384" s="143"/>
      <c r="EM384" s="143"/>
      <c r="EN384" s="143"/>
      <c r="EO384" s="143"/>
      <c r="EP384" s="143"/>
      <c r="EQ384" s="143"/>
      <c r="ER384" s="143"/>
      <c r="ES384" s="143"/>
      <c r="ET384" s="143"/>
      <c r="EU384" s="143"/>
      <c r="EV384" s="143"/>
      <c r="EW384" s="143"/>
      <c r="EX384" s="143"/>
      <c r="EY384" s="143"/>
      <c r="EZ384" s="143"/>
      <c r="FA384" s="143"/>
      <c r="FB384" s="143"/>
      <c r="FC384" s="143"/>
      <c r="FD384" s="143"/>
      <c r="FE384" s="143"/>
      <c r="FF384" s="143"/>
      <c r="FG384" s="143"/>
      <c r="FH384" s="143"/>
      <c r="FI384" s="143"/>
      <c r="FJ384" s="143"/>
      <c r="FK384" s="143"/>
      <c r="FL384" s="143"/>
      <c r="FM384" s="143"/>
      <c r="FN384" s="143"/>
      <c r="FO384" s="143"/>
      <c r="FP384" s="143"/>
      <c r="FQ384" s="143"/>
      <c r="FR384" s="143"/>
      <c r="FS384" s="143"/>
      <c r="FT384" s="143"/>
      <c r="FU384" s="143"/>
      <c r="FV384" s="143"/>
      <c r="FW384" s="143"/>
      <c r="FX384" s="143"/>
      <c r="FY384" s="143"/>
      <c r="FZ384" s="143"/>
      <c r="GA384" s="143"/>
      <c r="GB384" s="143"/>
      <c r="GC384" s="143"/>
      <c r="GD384" s="143"/>
      <c r="GE384" s="143"/>
      <c r="GF384" s="143"/>
      <c r="GG384" s="143"/>
      <c r="GH384" s="143"/>
      <c r="GI384" s="143"/>
      <c r="GJ384" s="143"/>
      <c r="GK384" s="143"/>
      <c r="GL384" s="143"/>
      <c r="GM384" s="143"/>
      <c r="GN384" s="143"/>
      <c r="GO384" s="143"/>
      <c r="GP384" s="143"/>
      <c r="GQ384" s="143"/>
      <c r="GR384" s="143"/>
      <c r="GS384" s="143"/>
      <c r="GT384" s="143"/>
      <c r="GU384" s="143"/>
      <c r="GV384" s="143"/>
      <c r="GW384" s="143"/>
      <c r="GX384" s="143"/>
      <c r="GY384" s="143"/>
      <c r="GZ384" s="143"/>
      <c r="HA384" s="143"/>
      <c r="HB384" s="143"/>
      <c r="HC384" s="143"/>
      <c r="HD384" s="143"/>
      <c r="HE384" s="143"/>
      <c r="HF384" s="143"/>
      <c r="HG384" s="143"/>
      <c r="HH384" s="143"/>
      <c r="HI384" s="143"/>
      <c r="HJ384" s="143"/>
      <c r="HK384" s="143"/>
      <c r="HL384" s="143"/>
      <c r="HM384" s="143"/>
      <c r="HN384" s="143"/>
      <c r="HO384" s="143"/>
      <c r="HP384" s="143"/>
      <c r="HQ384" s="143"/>
      <c r="HR384" s="143"/>
      <c r="HS384" s="143"/>
      <c r="HT384" s="143"/>
      <c r="HU384" s="143"/>
      <c r="HV384" s="143"/>
      <c r="HW384" s="143"/>
      <c r="HX384" s="143"/>
      <c r="HY384" s="143"/>
      <c r="HZ384" s="143"/>
      <c r="IA384" s="143"/>
      <c r="IB384" s="143"/>
      <c r="IC384" s="143"/>
      <c r="ID384" s="143"/>
      <c r="IE384" s="143"/>
      <c r="IF384" s="143"/>
      <c r="IG384" s="143"/>
      <c r="IH384" s="143"/>
      <c r="II384" s="143"/>
      <c r="IJ384" s="143"/>
      <c r="IK384" s="143"/>
      <c r="IL384" s="143"/>
      <c r="IM384" s="143"/>
      <c r="IN384" s="143"/>
      <c r="IO384" s="143"/>
      <c r="IP384" s="143"/>
      <c r="IQ384" s="143"/>
      <c r="IR384" s="143"/>
      <c r="IS384" s="143"/>
      <c r="IT384" s="143"/>
    </row>
    <row r="385" spans="1:254" s="117" customFormat="1" ht="12.75" hidden="1" customHeight="1">
      <c r="A385" s="143"/>
      <c r="B385" s="150"/>
      <c r="C385" s="143"/>
      <c r="D385" s="150"/>
      <c r="E385" s="143"/>
      <c r="G385" s="143"/>
      <c r="H385" s="143"/>
      <c r="I385" s="143"/>
      <c r="J385" s="143"/>
      <c r="K385" s="143"/>
      <c r="L385" s="143"/>
      <c r="M385" s="143"/>
      <c r="N385" s="143"/>
      <c r="O385" s="143"/>
      <c r="P385" s="143"/>
      <c r="Q385" s="143"/>
      <c r="R385" s="143"/>
      <c r="S385" s="143"/>
      <c r="T385" s="143"/>
      <c r="U385" s="143"/>
      <c r="V385" s="143"/>
      <c r="W385" s="143"/>
      <c r="X385" s="143"/>
      <c r="Y385" s="143"/>
      <c r="Z385" s="143"/>
      <c r="AA385" s="143"/>
      <c r="AB385" s="143"/>
      <c r="AC385" s="143"/>
      <c r="AD385" s="143"/>
      <c r="AE385" s="143"/>
      <c r="AF385" s="143"/>
      <c r="AG385" s="143"/>
      <c r="AH385" s="143"/>
      <c r="AI385" s="143"/>
      <c r="AJ385" s="143"/>
      <c r="AK385" s="143"/>
      <c r="AL385" s="143"/>
      <c r="AM385" s="143"/>
      <c r="AN385" s="143"/>
      <c r="AO385" s="143"/>
      <c r="AP385" s="143"/>
      <c r="AQ385" s="143"/>
      <c r="AR385" s="143"/>
      <c r="AS385" s="143"/>
      <c r="AT385" s="143"/>
      <c r="AU385" s="143"/>
      <c r="AV385" s="143"/>
      <c r="AW385" s="143"/>
      <c r="AX385" s="143"/>
      <c r="AY385" s="143"/>
      <c r="AZ385" s="143"/>
      <c r="BA385" s="143"/>
      <c r="BB385" s="143"/>
      <c r="BC385" s="143"/>
      <c r="BD385" s="143"/>
      <c r="BE385" s="143"/>
      <c r="BF385" s="143"/>
      <c r="BG385" s="143"/>
      <c r="BH385" s="143"/>
      <c r="BI385" s="143"/>
      <c r="BJ385" s="143"/>
      <c r="BK385" s="143"/>
      <c r="BL385" s="143"/>
      <c r="BM385" s="143"/>
      <c r="BN385" s="143"/>
      <c r="BO385" s="143"/>
      <c r="BP385" s="143"/>
      <c r="BQ385" s="143"/>
      <c r="BR385" s="143"/>
      <c r="BS385" s="143"/>
      <c r="BT385" s="143"/>
      <c r="BU385" s="143"/>
      <c r="BV385" s="143"/>
      <c r="BW385" s="143"/>
      <c r="BX385" s="143"/>
      <c r="BY385" s="143"/>
      <c r="BZ385" s="143"/>
      <c r="CA385" s="143"/>
      <c r="CB385" s="143"/>
      <c r="CC385" s="143"/>
      <c r="CD385" s="143"/>
      <c r="CE385" s="143"/>
      <c r="CF385" s="143"/>
      <c r="CG385" s="143"/>
      <c r="CH385" s="143"/>
      <c r="CI385" s="143"/>
      <c r="CJ385" s="143"/>
      <c r="CK385" s="143"/>
      <c r="CL385" s="143"/>
      <c r="CM385" s="143"/>
      <c r="CN385" s="143"/>
      <c r="CO385" s="143"/>
      <c r="CP385" s="143"/>
      <c r="CQ385" s="143"/>
      <c r="CR385" s="143"/>
      <c r="CS385" s="143"/>
      <c r="CT385" s="143"/>
      <c r="CU385" s="143"/>
      <c r="CV385" s="143"/>
      <c r="CW385" s="143"/>
      <c r="CX385" s="143"/>
      <c r="CY385" s="143"/>
      <c r="CZ385" s="143"/>
      <c r="DA385" s="143"/>
      <c r="DB385" s="143"/>
      <c r="DC385" s="143"/>
      <c r="DD385" s="143"/>
      <c r="DE385" s="143"/>
      <c r="DF385" s="143"/>
      <c r="DG385" s="143"/>
      <c r="DH385" s="143"/>
      <c r="DI385" s="143"/>
      <c r="DJ385" s="143"/>
      <c r="DK385" s="143"/>
      <c r="DL385" s="143"/>
      <c r="DM385" s="143"/>
      <c r="DN385" s="143"/>
      <c r="DO385" s="143"/>
      <c r="DP385" s="143"/>
      <c r="DQ385" s="143"/>
      <c r="DR385" s="143"/>
      <c r="DS385" s="143"/>
      <c r="DT385" s="143"/>
      <c r="DU385" s="143"/>
      <c r="DV385" s="143"/>
      <c r="DW385" s="143"/>
      <c r="DX385" s="143"/>
      <c r="DY385" s="143"/>
      <c r="DZ385" s="143"/>
      <c r="EA385" s="143"/>
      <c r="EB385" s="143"/>
      <c r="EC385" s="143"/>
      <c r="ED385" s="143"/>
      <c r="EE385" s="143"/>
      <c r="EF385" s="143"/>
      <c r="EG385" s="143"/>
      <c r="EH385" s="143"/>
      <c r="EI385" s="143"/>
      <c r="EJ385" s="143"/>
      <c r="EK385" s="143"/>
      <c r="EL385" s="143"/>
      <c r="EM385" s="143"/>
      <c r="EN385" s="143"/>
      <c r="EO385" s="143"/>
      <c r="EP385" s="143"/>
      <c r="EQ385" s="143"/>
      <c r="ER385" s="143"/>
      <c r="ES385" s="143"/>
      <c r="ET385" s="143"/>
      <c r="EU385" s="143"/>
      <c r="EV385" s="143"/>
      <c r="EW385" s="143"/>
      <c r="EX385" s="143"/>
      <c r="EY385" s="143"/>
      <c r="EZ385" s="143"/>
      <c r="FA385" s="143"/>
      <c r="FB385" s="143"/>
      <c r="FC385" s="143"/>
      <c r="FD385" s="143"/>
      <c r="FE385" s="143"/>
      <c r="FF385" s="143"/>
      <c r="FG385" s="143"/>
      <c r="FH385" s="143"/>
      <c r="FI385" s="143"/>
      <c r="FJ385" s="143"/>
      <c r="FK385" s="143"/>
      <c r="FL385" s="143"/>
      <c r="FM385" s="143"/>
      <c r="FN385" s="143"/>
      <c r="FO385" s="143"/>
      <c r="FP385" s="143"/>
      <c r="FQ385" s="143"/>
      <c r="FR385" s="143"/>
      <c r="FS385" s="143"/>
      <c r="FT385" s="143"/>
      <c r="FU385" s="143"/>
      <c r="FV385" s="143"/>
      <c r="FW385" s="143"/>
      <c r="FX385" s="143"/>
      <c r="FY385" s="143"/>
      <c r="FZ385" s="143"/>
      <c r="GA385" s="143"/>
      <c r="GB385" s="143"/>
      <c r="GC385" s="143"/>
      <c r="GD385" s="143"/>
      <c r="GE385" s="143"/>
      <c r="GF385" s="143"/>
      <c r="GG385" s="143"/>
      <c r="GH385" s="143"/>
      <c r="GI385" s="143"/>
      <c r="GJ385" s="143"/>
      <c r="GK385" s="143"/>
      <c r="GL385" s="143"/>
      <c r="GM385" s="143"/>
      <c r="GN385" s="143"/>
      <c r="GO385" s="143"/>
      <c r="GP385" s="143"/>
      <c r="GQ385" s="143"/>
      <c r="GR385" s="143"/>
      <c r="GS385" s="143"/>
      <c r="GT385" s="143"/>
      <c r="GU385" s="143"/>
      <c r="GV385" s="143"/>
      <c r="GW385" s="143"/>
      <c r="GX385" s="143"/>
      <c r="GY385" s="143"/>
      <c r="GZ385" s="143"/>
      <c r="HA385" s="143"/>
      <c r="HB385" s="143"/>
      <c r="HC385" s="143"/>
      <c r="HD385" s="143"/>
      <c r="HE385" s="143"/>
      <c r="HF385" s="143"/>
      <c r="HG385" s="143"/>
      <c r="HH385" s="143"/>
      <c r="HI385" s="143"/>
      <c r="HJ385" s="143"/>
      <c r="HK385" s="143"/>
      <c r="HL385" s="143"/>
      <c r="HM385" s="143"/>
      <c r="HN385" s="143"/>
      <c r="HO385" s="143"/>
      <c r="HP385" s="143"/>
      <c r="HQ385" s="143"/>
      <c r="HR385" s="143"/>
      <c r="HS385" s="143"/>
      <c r="HT385" s="143"/>
      <c r="HU385" s="143"/>
      <c r="HV385" s="143"/>
      <c r="HW385" s="143"/>
      <c r="HX385" s="143"/>
      <c r="HY385" s="143"/>
      <c r="HZ385" s="143"/>
      <c r="IA385" s="143"/>
      <c r="IB385" s="143"/>
      <c r="IC385" s="143"/>
      <c r="ID385" s="143"/>
      <c r="IE385" s="143"/>
      <c r="IF385" s="143"/>
      <c r="IG385" s="143"/>
      <c r="IH385" s="143"/>
      <c r="II385" s="143"/>
      <c r="IJ385" s="143"/>
      <c r="IK385" s="143"/>
      <c r="IL385" s="143"/>
      <c r="IM385" s="143"/>
      <c r="IN385" s="143"/>
      <c r="IO385" s="143"/>
      <c r="IP385" s="143"/>
      <c r="IQ385" s="143"/>
      <c r="IR385" s="143"/>
      <c r="IS385" s="143"/>
      <c r="IT385" s="143"/>
    </row>
    <row r="386" spans="1:254" s="117" customFormat="1" ht="12.75" hidden="1" customHeight="1">
      <c r="A386" s="143"/>
      <c r="B386" s="150"/>
      <c r="C386" s="143"/>
      <c r="D386" s="150"/>
      <c r="E386" s="143"/>
      <c r="G386" s="143"/>
      <c r="H386" s="143"/>
      <c r="I386" s="143"/>
      <c r="J386" s="143"/>
      <c r="K386" s="143"/>
      <c r="L386" s="143"/>
      <c r="M386" s="143"/>
      <c r="N386" s="143"/>
      <c r="O386" s="143"/>
      <c r="P386" s="143"/>
      <c r="Q386" s="143"/>
      <c r="R386" s="143"/>
      <c r="S386" s="143"/>
      <c r="T386" s="143"/>
      <c r="U386" s="143"/>
      <c r="V386" s="143"/>
      <c r="W386" s="143"/>
      <c r="X386" s="143"/>
      <c r="Y386" s="143"/>
      <c r="Z386" s="143"/>
      <c r="AA386" s="143"/>
      <c r="AB386" s="143"/>
      <c r="AC386" s="143"/>
      <c r="AD386" s="143"/>
      <c r="AE386" s="143"/>
      <c r="AF386" s="143"/>
      <c r="AG386" s="143"/>
      <c r="AH386" s="143"/>
      <c r="AI386" s="143"/>
      <c r="AJ386" s="143"/>
      <c r="AK386" s="143"/>
      <c r="AL386" s="143"/>
      <c r="AM386" s="143"/>
      <c r="AN386" s="143"/>
      <c r="AO386" s="143"/>
      <c r="AP386" s="143"/>
      <c r="AQ386" s="143"/>
      <c r="AR386" s="143"/>
      <c r="AS386" s="143"/>
      <c r="AT386" s="143"/>
      <c r="AU386" s="143"/>
      <c r="AV386" s="143"/>
      <c r="AW386" s="143"/>
      <c r="AX386" s="143"/>
      <c r="AY386" s="143"/>
      <c r="AZ386" s="143"/>
      <c r="BA386" s="143"/>
      <c r="BB386" s="143"/>
      <c r="BC386" s="143"/>
      <c r="BD386" s="143"/>
      <c r="BE386" s="143"/>
      <c r="BF386" s="143"/>
      <c r="BG386" s="143"/>
      <c r="BH386" s="143"/>
      <c r="BI386" s="143"/>
      <c r="BJ386" s="143"/>
      <c r="BK386" s="143"/>
      <c r="BL386" s="143"/>
      <c r="BM386" s="143"/>
      <c r="BN386" s="143"/>
      <c r="BO386" s="143"/>
      <c r="BP386" s="143"/>
      <c r="BQ386" s="143"/>
      <c r="BR386" s="143"/>
      <c r="BS386" s="143"/>
      <c r="BT386" s="143"/>
      <c r="BU386" s="143"/>
      <c r="BV386" s="143"/>
      <c r="BW386" s="143"/>
      <c r="BX386" s="143"/>
      <c r="BY386" s="143"/>
      <c r="BZ386" s="143"/>
      <c r="CA386" s="143"/>
      <c r="CB386" s="143"/>
      <c r="CC386" s="143"/>
      <c r="CD386" s="143"/>
      <c r="CE386" s="143"/>
      <c r="CF386" s="143"/>
      <c r="CG386" s="143"/>
      <c r="CH386" s="143"/>
      <c r="CI386" s="143"/>
      <c r="CJ386" s="143"/>
      <c r="CK386" s="143"/>
      <c r="CL386" s="143"/>
      <c r="CM386" s="143"/>
      <c r="CN386" s="143"/>
      <c r="CO386" s="143"/>
      <c r="CP386" s="143"/>
      <c r="CQ386" s="143"/>
      <c r="CR386" s="143"/>
      <c r="CS386" s="143"/>
      <c r="CT386" s="143"/>
      <c r="CU386" s="143"/>
      <c r="CV386" s="143"/>
      <c r="CW386" s="143"/>
      <c r="CX386" s="143"/>
      <c r="CY386" s="143"/>
      <c r="CZ386" s="143"/>
      <c r="DA386" s="143"/>
      <c r="DB386" s="143"/>
      <c r="DC386" s="143"/>
      <c r="DD386" s="143"/>
      <c r="DE386" s="143"/>
      <c r="DF386" s="143"/>
      <c r="DG386" s="143"/>
      <c r="DH386" s="143"/>
      <c r="DI386" s="143"/>
      <c r="DJ386" s="143"/>
      <c r="DK386" s="143"/>
      <c r="DL386" s="143"/>
      <c r="DM386" s="143"/>
      <c r="DN386" s="143"/>
      <c r="DO386" s="143"/>
      <c r="DP386" s="143"/>
      <c r="DQ386" s="143"/>
      <c r="DR386" s="143"/>
      <c r="DS386" s="143"/>
      <c r="DT386" s="143"/>
      <c r="DU386" s="143"/>
      <c r="DV386" s="143"/>
      <c r="DW386" s="143"/>
      <c r="DX386" s="143"/>
      <c r="DY386" s="143"/>
      <c r="DZ386" s="143"/>
      <c r="EA386" s="143"/>
      <c r="EB386" s="143"/>
      <c r="EC386" s="143"/>
      <c r="ED386" s="143"/>
      <c r="EE386" s="143"/>
      <c r="EF386" s="143"/>
      <c r="EG386" s="143"/>
      <c r="EH386" s="143"/>
      <c r="EI386" s="143"/>
      <c r="EJ386" s="143"/>
      <c r="EK386" s="143"/>
      <c r="EL386" s="143"/>
      <c r="EM386" s="143"/>
      <c r="EN386" s="143"/>
      <c r="EO386" s="143"/>
      <c r="EP386" s="143"/>
      <c r="EQ386" s="143"/>
      <c r="ER386" s="143"/>
      <c r="ES386" s="143"/>
      <c r="ET386" s="143"/>
      <c r="EU386" s="143"/>
      <c r="EV386" s="143"/>
      <c r="EW386" s="143"/>
      <c r="EX386" s="143"/>
      <c r="EY386" s="143"/>
      <c r="EZ386" s="143"/>
      <c r="FA386" s="143"/>
      <c r="FB386" s="143"/>
      <c r="FC386" s="143"/>
      <c r="FD386" s="143"/>
      <c r="FE386" s="143"/>
      <c r="FF386" s="143"/>
      <c r="FG386" s="143"/>
      <c r="FH386" s="143"/>
      <c r="FI386" s="143"/>
      <c r="FJ386" s="143"/>
      <c r="FK386" s="143"/>
      <c r="FL386" s="143"/>
      <c r="FM386" s="143"/>
      <c r="FN386" s="143"/>
      <c r="FO386" s="143"/>
      <c r="FP386" s="143"/>
      <c r="FQ386" s="143"/>
      <c r="FR386" s="143"/>
      <c r="FS386" s="143"/>
      <c r="FT386" s="143"/>
      <c r="FU386" s="143"/>
      <c r="FV386" s="143"/>
      <c r="FW386" s="143"/>
      <c r="FX386" s="143"/>
      <c r="FY386" s="143"/>
      <c r="FZ386" s="143"/>
      <c r="GA386" s="143"/>
      <c r="GB386" s="143"/>
      <c r="GC386" s="143"/>
      <c r="GD386" s="143"/>
      <c r="GE386" s="143"/>
      <c r="GF386" s="143"/>
      <c r="GG386" s="143"/>
      <c r="GH386" s="143"/>
      <c r="GI386" s="143"/>
      <c r="GJ386" s="143"/>
      <c r="GK386" s="143"/>
      <c r="GL386" s="143"/>
      <c r="GM386" s="143"/>
      <c r="GN386" s="143"/>
      <c r="GO386" s="143"/>
      <c r="GP386" s="143"/>
      <c r="GQ386" s="143"/>
      <c r="GR386" s="143"/>
      <c r="GS386" s="143"/>
      <c r="GT386" s="143"/>
      <c r="GU386" s="143"/>
      <c r="GV386" s="143"/>
      <c r="GW386" s="143"/>
      <c r="GX386" s="143"/>
      <c r="GY386" s="143"/>
      <c r="GZ386" s="143"/>
      <c r="HA386" s="143"/>
      <c r="HB386" s="143"/>
      <c r="HC386" s="143"/>
      <c r="HD386" s="143"/>
      <c r="HE386" s="143"/>
      <c r="HF386" s="143"/>
      <c r="HG386" s="143"/>
      <c r="HH386" s="143"/>
      <c r="HI386" s="143"/>
      <c r="HJ386" s="143"/>
      <c r="HK386" s="143"/>
      <c r="HL386" s="143"/>
      <c r="HM386" s="143"/>
      <c r="HN386" s="143"/>
      <c r="HO386" s="143"/>
      <c r="HP386" s="143"/>
      <c r="HQ386" s="143"/>
      <c r="HR386" s="143"/>
      <c r="HS386" s="143"/>
      <c r="HT386" s="143"/>
      <c r="HU386" s="143"/>
      <c r="HV386" s="143"/>
      <c r="HW386" s="143"/>
      <c r="HX386" s="143"/>
      <c r="HY386" s="143"/>
      <c r="HZ386" s="143"/>
      <c r="IA386" s="143"/>
      <c r="IB386" s="143"/>
      <c r="IC386" s="143"/>
      <c r="ID386" s="143"/>
      <c r="IE386" s="143"/>
      <c r="IF386" s="143"/>
      <c r="IG386" s="143"/>
      <c r="IH386" s="143"/>
      <c r="II386" s="143"/>
      <c r="IJ386" s="143"/>
      <c r="IK386" s="143"/>
      <c r="IL386" s="143"/>
      <c r="IM386" s="143"/>
      <c r="IN386" s="143"/>
      <c r="IO386" s="143"/>
      <c r="IP386" s="143"/>
      <c r="IQ386" s="143"/>
      <c r="IR386" s="143"/>
      <c r="IS386" s="143"/>
      <c r="IT386" s="143"/>
    </row>
    <row r="387" spans="1:254" s="117" customFormat="1" ht="12.75" hidden="1" customHeight="1">
      <c r="A387" s="143"/>
      <c r="B387" s="150"/>
      <c r="C387" s="143"/>
      <c r="D387" s="150"/>
      <c r="E387" s="143"/>
      <c r="G387" s="143"/>
      <c r="H387" s="143"/>
      <c r="I387" s="143"/>
      <c r="J387" s="143"/>
      <c r="K387" s="143"/>
      <c r="L387" s="143"/>
      <c r="M387" s="143"/>
      <c r="N387" s="143"/>
      <c r="O387" s="143"/>
      <c r="P387" s="143"/>
      <c r="Q387" s="143"/>
      <c r="R387" s="143"/>
      <c r="S387" s="143"/>
      <c r="T387" s="143"/>
      <c r="U387" s="143"/>
      <c r="V387" s="143"/>
      <c r="W387" s="143"/>
      <c r="X387" s="143"/>
      <c r="Y387" s="143"/>
      <c r="Z387" s="143"/>
      <c r="AA387" s="143"/>
      <c r="AB387" s="143"/>
      <c r="AC387" s="143"/>
      <c r="AD387" s="143"/>
      <c r="AE387" s="143"/>
      <c r="AF387" s="143"/>
      <c r="AG387" s="143"/>
      <c r="AH387" s="143"/>
      <c r="AI387" s="143"/>
      <c r="AJ387" s="143"/>
      <c r="AK387" s="143"/>
      <c r="AL387" s="143"/>
      <c r="AM387" s="143"/>
      <c r="AN387" s="143"/>
      <c r="AO387" s="143"/>
      <c r="AP387" s="143"/>
      <c r="AQ387" s="143"/>
      <c r="AR387" s="143"/>
      <c r="AS387" s="143"/>
      <c r="AT387" s="143"/>
      <c r="AU387" s="143"/>
      <c r="AV387" s="143"/>
      <c r="AW387" s="143"/>
      <c r="AX387" s="143"/>
      <c r="AY387" s="143"/>
      <c r="AZ387" s="143"/>
      <c r="BA387" s="143"/>
      <c r="BB387" s="143"/>
      <c r="BC387" s="143"/>
      <c r="BD387" s="143"/>
      <c r="BE387" s="143"/>
      <c r="BF387" s="143"/>
      <c r="BG387" s="143"/>
      <c r="BH387" s="143"/>
      <c r="BI387" s="143"/>
      <c r="BJ387" s="143"/>
      <c r="BK387" s="143"/>
      <c r="BL387" s="143"/>
      <c r="BM387" s="143"/>
      <c r="BN387" s="143"/>
      <c r="BO387" s="143"/>
      <c r="BP387" s="143"/>
      <c r="BQ387" s="143"/>
      <c r="BR387" s="143"/>
      <c r="BS387" s="143"/>
      <c r="BT387" s="143"/>
      <c r="BU387" s="143"/>
      <c r="BV387" s="143"/>
      <c r="BW387" s="143"/>
      <c r="BX387" s="143"/>
      <c r="BY387" s="143"/>
      <c r="BZ387" s="143"/>
      <c r="CA387" s="143"/>
      <c r="CB387" s="143"/>
      <c r="CC387" s="143"/>
      <c r="CD387" s="143"/>
      <c r="CE387" s="143"/>
      <c r="CF387" s="143"/>
      <c r="CG387" s="143"/>
      <c r="CH387" s="143"/>
      <c r="CI387" s="143"/>
      <c r="CJ387" s="143"/>
      <c r="CK387" s="143"/>
      <c r="CL387" s="143"/>
      <c r="CM387" s="143"/>
      <c r="CN387" s="143"/>
      <c r="CO387" s="143"/>
      <c r="CP387" s="143"/>
      <c r="CQ387" s="143"/>
      <c r="CR387" s="143"/>
      <c r="CS387" s="143"/>
      <c r="CT387" s="143"/>
      <c r="CU387" s="143"/>
      <c r="CV387" s="143"/>
      <c r="CW387" s="143"/>
      <c r="CX387" s="143"/>
      <c r="CY387" s="143"/>
      <c r="CZ387" s="143"/>
      <c r="DA387" s="143"/>
      <c r="DB387" s="143"/>
      <c r="DC387" s="143"/>
      <c r="DD387" s="143"/>
      <c r="DE387" s="143"/>
      <c r="DF387" s="143"/>
      <c r="DG387" s="143"/>
      <c r="DH387" s="143"/>
      <c r="DI387" s="143"/>
      <c r="DJ387" s="143"/>
      <c r="DK387" s="143"/>
      <c r="DL387" s="143"/>
      <c r="DM387" s="143"/>
      <c r="DN387" s="143"/>
      <c r="DO387" s="143"/>
      <c r="DP387" s="143"/>
      <c r="DQ387" s="143"/>
      <c r="DR387" s="143"/>
      <c r="DS387" s="143"/>
      <c r="DT387" s="143"/>
      <c r="DU387" s="143"/>
      <c r="DV387" s="143"/>
      <c r="DW387" s="143"/>
      <c r="DX387" s="143"/>
      <c r="DY387" s="143"/>
      <c r="DZ387" s="143"/>
      <c r="EA387" s="143"/>
      <c r="EB387" s="143"/>
      <c r="EC387" s="143"/>
      <c r="ED387" s="143"/>
      <c r="EE387" s="143"/>
      <c r="EF387" s="143"/>
      <c r="EG387" s="143"/>
      <c r="EH387" s="143"/>
      <c r="EI387" s="143"/>
      <c r="EJ387" s="143"/>
      <c r="EK387" s="143"/>
      <c r="EL387" s="143"/>
      <c r="EM387" s="143"/>
      <c r="EN387" s="143"/>
      <c r="EO387" s="143"/>
      <c r="EP387" s="143"/>
      <c r="EQ387" s="143"/>
      <c r="ER387" s="143"/>
      <c r="ES387" s="143"/>
      <c r="ET387" s="143"/>
      <c r="EU387" s="143"/>
      <c r="EV387" s="143"/>
      <c r="EW387" s="143"/>
      <c r="EX387" s="143"/>
      <c r="EY387" s="143"/>
      <c r="EZ387" s="143"/>
      <c r="FA387" s="143"/>
      <c r="FB387" s="143"/>
      <c r="FC387" s="143"/>
      <c r="FD387" s="143"/>
      <c r="FE387" s="143"/>
      <c r="FF387" s="143"/>
      <c r="FG387" s="143"/>
      <c r="FH387" s="143"/>
      <c r="FI387" s="143"/>
      <c r="FJ387" s="143"/>
      <c r="FK387" s="143"/>
      <c r="FL387" s="143"/>
      <c r="FM387" s="143"/>
      <c r="FN387" s="143"/>
      <c r="FO387" s="143"/>
      <c r="FP387" s="143"/>
      <c r="FQ387" s="143"/>
      <c r="FR387" s="143"/>
      <c r="FS387" s="143"/>
      <c r="FT387" s="143"/>
      <c r="FU387" s="143"/>
      <c r="FV387" s="143"/>
      <c r="FW387" s="143"/>
      <c r="FX387" s="143"/>
      <c r="FY387" s="143"/>
      <c r="FZ387" s="143"/>
      <c r="GA387" s="143"/>
      <c r="GB387" s="143"/>
      <c r="GC387" s="143"/>
      <c r="GD387" s="143"/>
      <c r="GE387" s="143"/>
      <c r="GF387" s="143"/>
      <c r="GG387" s="143"/>
      <c r="GH387" s="143"/>
      <c r="GI387" s="143"/>
      <c r="GJ387" s="143"/>
      <c r="GK387" s="143"/>
      <c r="GL387" s="143"/>
      <c r="GM387" s="143"/>
      <c r="GN387" s="143"/>
      <c r="GO387" s="143"/>
      <c r="GP387" s="143"/>
      <c r="GQ387" s="143"/>
      <c r="GR387" s="143"/>
      <c r="GS387" s="143"/>
      <c r="GT387" s="143"/>
      <c r="GU387" s="143"/>
      <c r="GV387" s="143"/>
      <c r="GW387" s="143"/>
      <c r="GX387" s="143"/>
      <c r="GY387" s="143"/>
      <c r="GZ387" s="143"/>
      <c r="HA387" s="143"/>
      <c r="HB387" s="143"/>
      <c r="HC387" s="143"/>
      <c r="HD387" s="143"/>
      <c r="HE387" s="143"/>
      <c r="HF387" s="143"/>
      <c r="HG387" s="143"/>
      <c r="HH387" s="143"/>
      <c r="HI387" s="143"/>
      <c r="HJ387" s="143"/>
      <c r="HK387" s="143"/>
      <c r="HL387" s="143"/>
      <c r="HM387" s="143"/>
      <c r="HN387" s="143"/>
      <c r="HO387" s="143"/>
      <c r="HP387" s="143"/>
      <c r="HQ387" s="143"/>
      <c r="HR387" s="143"/>
      <c r="HS387" s="143"/>
      <c r="HT387" s="143"/>
      <c r="HU387" s="143"/>
      <c r="HV387" s="143"/>
      <c r="HW387" s="143"/>
      <c r="HX387" s="143"/>
      <c r="HY387" s="143"/>
      <c r="HZ387" s="143"/>
      <c r="IA387" s="143"/>
      <c r="IB387" s="143"/>
      <c r="IC387" s="143"/>
      <c r="ID387" s="143"/>
      <c r="IE387" s="143"/>
      <c r="IF387" s="143"/>
      <c r="IG387" s="143"/>
      <c r="IH387" s="143"/>
      <c r="II387" s="143"/>
      <c r="IJ387" s="143"/>
      <c r="IK387" s="143"/>
      <c r="IL387" s="143"/>
      <c r="IM387" s="143"/>
      <c r="IN387" s="143"/>
      <c r="IO387" s="143"/>
      <c r="IP387" s="143"/>
      <c r="IQ387" s="143"/>
      <c r="IR387" s="143"/>
      <c r="IS387" s="143"/>
      <c r="IT387" s="143"/>
    </row>
    <row r="388" spans="1:254" s="117" customFormat="1" ht="12.75" hidden="1" customHeight="1">
      <c r="A388" s="143"/>
      <c r="B388" s="150"/>
      <c r="C388" s="143"/>
      <c r="D388" s="150"/>
      <c r="E388" s="143"/>
      <c r="G388" s="143"/>
      <c r="H388" s="143"/>
      <c r="I388" s="143"/>
      <c r="J388" s="143"/>
      <c r="K388" s="143"/>
      <c r="L388" s="143"/>
      <c r="M388" s="143"/>
      <c r="N388" s="143"/>
      <c r="O388" s="143"/>
      <c r="P388" s="143"/>
      <c r="Q388" s="143"/>
      <c r="R388" s="143"/>
      <c r="S388" s="143"/>
      <c r="T388" s="143"/>
      <c r="U388" s="143"/>
      <c r="V388" s="143"/>
      <c r="W388" s="143"/>
      <c r="X388" s="143"/>
      <c r="Y388" s="143"/>
      <c r="Z388" s="143"/>
      <c r="AA388" s="143"/>
      <c r="AB388" s="143"/>
      <c r="AC388" s="143"/>
      <c r="AD388" s="143"/>
      <c r="AE388" s="143"/>
      <c r="AF388" s="143"/>
      <c r="AG388" s="143"/>
      <c r="AH388" s="143"/>
      <c r="AI388" s="143"/>
      <c r="AJ388" s="143"/>
      <c r="AK388" s="143"/>
      <c r="AL388" s="143"/>
      <c r="AM388" s="143"/>
      <c r="AN388" s="143"/>
      <c r="AO388" s="143"/>
      <c r="AP388" s="143"/>
      <c r="AQ388" s="143"/>
      <c r="AR388" s="143"/>
      <c r="AS388" s="143"/>
      <c r="AT388" s="143"/>
      <c r="AU388" s="143"/>
      <c r="AV388" s="143"/>
      <c r="AW388" s="143"/>
      <c r="AX388" s="143"/>
      <c r="AY388" s="143"/>
      <c r="AZ388" s="143"/>
      <c r="BA388" s="143"/>
      <c r="BB388" s="143"/>
      <c r="BC388" s="143"/>
      <c r="BD388" s="143"/>
      <c r="BE388" s="143"/>
      <c r="BF388" s="143"/>
      <c r="BG388" s="143"/>
      <c r="BH388" s="143"/>
      <c r="BI388" s="143"/>
      <c r="BJ388" s="143"/>
      <c r="BK388" s="143"/>
      <c r="BL388" s="143"/>
      <c r="BM388" s="143"/>
      <c r="BN388" s="143"/>
      <c r="BO388" s="143"/>
      <c r="BP388" s="143"/>
      <c r="BQ388" s="143"/>
      <c r="BR388" s="143"/>
      <c r="BS388" s="143"/>
      <c r="BT388" s="143"/>
      <c r="BU388" s="143"/>
      <c r="BV388" s="143"/>
      <c r="BW388" s="143"/>
      <c r="BX388" s="143"/>
      <c r="BY388" s="143"/>
      <c r="BZ388" s="143"/>
      <c r="CA388" s="143"/>
      <c r="CB388" s="143"/>
      <c r="CC388" s="143"/>
      <c r="CD388" s="143"/>
      <c r="CE388" s="143"/>
      <c r="CF388" s="143"/>
      <c r="CG388" s="143"/>
      <c r="CH388" s="143"/>
      <c r="CI388" s="143"/>
      <c r="CJ388" s="143"/>
      <c r="CK388" s="143"/>
      <c r="CL388" s="143"/>
      <c r="CM388" s="143"/>
      <c r="CN388" s="143"/>
      <c r="CO388" s="143"/>
      <c r="CP388" s="143"/>
      <c r="CQ388" s="143"/>
      <c r="CR388" s="143"/>
      <c r="CS388" s="143"/>
      <c r="CT388" s="143"/>
      <c r="CU388" s="143"/>
      <c r="CV388" s="143"/>
      <c r="CW388" s="143"/>
      <c r="CX388" s="143"/>
      <c r="CY388" s="143"/>
      <c r="CZ388" s="143"/>
      <c r="DA388" s="143"/>
      <c r="DB388" s="143"/>
      <c r="DC388" s="143"/>
      <c r="DD388" s="143"/>
      <c r="DE388" s="143"/>
      <c r="DF388" s="143"/>
      <c r="DG388" s="143"/>
      <c r="DH388" s="143"/>
      <c r="DI388" s="143"/>
      <c r="DJ388" s="143"/>
      <c r="DK388" s="143"/>
      <c r="DL388" s="143"/>
      <c r="DM388" s="143"/>
      <c r="DN388" s="143"/>
      <c r="DO388" s="143"/>
      <c r="DP388" s="143"/>
      <c r="DQ388" s="143"/>
      <c r="DR388" s="143"/>
      <c r="DS388" s="143"/>
      <c r="DT388" s="143"/>
      <c r="DU388" s="143"/>
      <c r="DV388" s="143"/>
      <c r="DW388" s="143"/>
      <c r="DX388" s="143"/>
      <c r="DY388" s="143"/>
      <c r="DZ388" s="143"/>
      <c r="EA388" s="143"/>
      <c r="EB388" s="143"/>
      <c r="EC388" s="143"/>
      <c r="ED388" s="143"/>
      <c r="EE388" s="143"/>
      <c r="EF388" s="143"/>
      <c r="EG388" s="143"/>
      <c r="EH388" s="143"/>
      <c r="EI388" s="143"/>
      <c r="EJ388" s="143"/>
      <c r="EK388" s="143"/>
      <c r="EL388" s="143"/>
      <c r="EM388" s="143"/>
      <c r="EN388" s="143"/>
      <c r="EO388" s="143"/>
      <c r="EP388" s="143"/>
      <c r="EQ388" s="143"/>
      <c r="ER388" s="143"/>
      <c r="ES388" s="143"/>
      <c r="ET388" s="143"/>
      <c r="EU388" s="143"/>
      <c r="EV388" s="143"/>
      <c r="EW388" s="143"/>
      <c r="EX388" s="143"/>
      <c r="EY388" s="143"/>
      <c r="EZ388" s="143"/>
      <c r="FA388" s="143"/>
      <c r="FB388" s="143"/>
      <c r="FC388" s="143"/>
      <c r="FD388" s="143"/>
      <c r="FE388" s="143"/>
      <c r="FF388" s="143"/>
      <c r="FG388" s="143"/>
      <c r="FH388" s="143"/>
      <c r="FI388" s="143"/>
      <c r="FJ388" s="143"/>
      <c r="FK388" s="143"/>
      <c r="FL388" s="143"/>
      <c r="FM388" s="143"/>
      <c r="FN388" s="143"/>
      <c r="FO388" s="143"/>
      <c r="FP388" s="143"/>
      <c r="FQ388" s="143"/>
      <c r="FR388" s="143"/>
      <c r="FS388" s="143"/>
      <c r="FT388" s="143"/>
      <c r="FU388" s="143"/>
      <c r="FV388" s="143"/>
      <c r="FW388" s="143"/>
      <c r="FX388" s="143"/>
      <c r="FY388" s="143"/>
      <c r="FZ388" s="143"/>
      <c r="GA388" s="143"/>
      <c r="GB388" s="143"/>
      <c r="GC388" s="143"/>
      <c r="GD388" s="143"/>
      <c r="GE388" s="143"/>
      <c r="GF388" s="143"/>
      <c r="GG388" s="143"/>
      <c r="GH388" s="143"/>
      <c r="GI388" s="143"/>
      <c r="GJ388" s="143"/>
      <c r="GK388" s="143"/>
      <c r="GL388" s="143"/>
      <c r="GM388" s="143"/>
      <c r="GN388" s="143"/>
      <c r="GO388" s="143"/>
      <c r="GP388" s="143"/>
      <c r="GQ388" s="143"/>
      <c r="GR388" s="143"/>
      <c r="GS388" s="143"/>
      <c r="GT388" s="143"/>
      <c r="GU388" s="143"/>
      <c r="GV388" s="143"/>
      <c r="GW388" s="143"/>
      <c r="GX388" s="143"/>
      <c r="GY388" s="143"/>
      <c r="GZ388" s="143"/>
      <c r="HA388" s="143"/>
      <c r="HB388" s="143"/>
      <c r="HC388" s="143"/>
      <c r="HD388" s="143"/>
      <c r="HE388" s="143"/>
      <c r="HF388" s="143"/>
      <c r="HG388" s="143"/>
      <c r="HH388" s="143"/>
      <c r="HI388" s="143"/>
      <c r="HJ388" s="143"/>
      <c r="HK388" s="143"/>
      <c r="HL388" s="143"/>
      <c r="HM388" s="143"/>
      <c r="HN388" s="143"/>
      <c r="HO388" s="143"/>
      <c r="HP388" s="143"/>
      <c r="HQ388" s="143"/>
      <c r="HR388" s="143"/>
      <c r="HS388" s="143"/>
      <c r="HT388" s="143"/>
      <c r="HU388" s="143"/>
      <c r="HV388" s="143"/>
      <c r="HW388" s="143"/>
      <c r="HX388" s="143"/>
      <c r="HY388" s="143"/>
      <c r="HZ388" s="143"/>
      <c r="IA388" s="143"/>
      <c r="IB388" s="143"/>
      <c r="IC388" s="143"/>
      <c r="ID388" s="143"/>
      <c r="IE388" s="143"/>
      <c r="IF388" s="143"/>
      <c r="IG388" s="143"/>
      <c r="IH388" s="143"/>
      <c r="II388" s="143"/>
      <c r="IJ388" s="143"/>
      <c r="IK388" s="143"/>
      <c r="IL388" s="143"/>
      <c r="IM388" s="143"/>
      <c r="IN388" s="143"/>
      <c r="IO388" s="143"/>
      <c r="IP388" s="143"/>
      <c r="IQ388" s="143"/>
      <c r="IR388" s="143"/>
      <c r="IS388" s="143"/>
      <c r="IT388" s="143"/>
    </row>
    <row r="389" spans="1:254" s="117" customFormat="1" ht="12.75" hidden="1" customHeight="1">
      <c r="A389" s="143"/>
      <c r="B389" s="150"/>
      <c r="C389" s="143"/>
      <c r="D389" s="150"/>
      <c r="E389" s="143"/>
      <c r="G389" s="143"/>
      <c r="H389" s="143"/>
      <c r="I389" s="143"/>
      <c r="J389" s="143"/>
      <c r="K389" s="143"/>
      <c r="L389" s="143"/>
      <c r="M389" s="143"/>
      <c r="N389" s="143"/>
      <c r="O389" s="143"/>
      <c r="P389" s="143"/>
      <c r="Q389" s="143"/>
      <c r="R389" s="143"/>
      <c r="S389" s="143"/>
      <c r="T389" s="143"/>
      <c r="U389" s="143"/>
      <c r="V389" s="143"/>
      <c r="W389" s="143"/>
      <c r="X389" s="143"/>
      <c r="Y389" s="143"/>
      <c r="Z389" s="143"/>
      <c r="AA389" s="143"/>
      <c r="AB389" s="143"/>
      <c r="AC389" s="143"/>
      <c r="AD389" s="143"/>
      <c r="AE389" s="143"/>
      <c r="AF389" s="143"/>
      <c r="AG389" s="143"/>
      <c r="AH389" s="143"/>
      <c r="AI389" s="143"/>
      <c r="AJ389" s="143"/>
      <c r="AK389" s="143"/>
      <c r="AL389" s="143"/>
      <c r="AM389" s="143"/>
      <c r="AN389" s="143"/>
      <c r="AO389" s="143"/>
      <c r="AP389" s="143"/>
      <c r="AQ389" s="143"/>
      <c r="AR389" s="143"/>
      <c r="AS389" s="143"/>
      <c r="AT389" s="143"/>
      <c r="AU389" s="143"/>
      <c r="AV389" s="143"/>
      <c r="AW389" s="143"/>
      <c r="AX389" s="143"/>
      <c r="AY389" s="143"/>
      <c r="AZ389" s="143"/>
      <c r="BA389" s="143"/>
      <c r="BB389" s="143"/>
      <c r="BC389" s="143"/>
      <c r="BD389" s="143"/>
      <c r="BE389" s="143"/>
      <c r="BF389" s="143"/>
      <c r="BG389" s="143"/>
      <c r="BH389" s="143"/>
      <c r="BI389" s="143"/>
      <c r="BJ389" s="143"/>
      <c r="BK389" s="143"/>
      <c r="BL389" s="143"/>
      <c r="BM389" s="143"/>
      <c r="BN389" s="143"/>
      <c r="BO389" s="143"/>
      <c r="BP389" s="143"/>
      <c r="BQ389" s="143"/>
      <c r="BR389" s="143"/>
      <c r="BS389" s="143"/>
      <c r="BT389" s="143"/>
      <c r="BU389" s="143"/>
      <c r="BV389" s="143"/>
      <c r="BW389" s="143"/>
      <c r="BX389" s="143"/>
      <c r="BY389" s="143"/>
      <c r="BZ389" s="143"/>
      <c r="CA389" s="143"/>
      <c r="CB389" s="143"/>
      <c r="CC389" s="143"/>
      <c r="CD389" s="143"/>
      <c r="CE389" s="143"/>
      <c r="CF389" s="143"/>
      <c r="CG389" s="143"/>
      <c r="CH389" s="143"/>
      <c r="CI389" s="143"/>
      <c r="CJ389" s="143"/>
      <c r="CK389" s="143"/>
      <c r="CL389" s="143"/>
      <c r="CM389" s="143"/>
      <c r="CN389" s="143"/>
      <c r="CO389" s="143"/>
      <c r="CP389" s="143"/>
      <c r="CQ389" s="143"/>
      <c r="CR389" s="143"/>
      <c r="CS389" s="143"/>
      <c r="CT389" s="143"/>
      <c r="CU389" s="143"/>
      <c r="CV389" s="143"/>
      <c r="CW389" s="143"/>
      <c r="CX389" s="143"/>
      <c r="CY389" s="143"/>
      <c r="CZ389" s="143"/>
      <c r="DA389" s="143"/>
      <c r="DB389" s="143"/>
      <c r="DC389" s="143"/>
      <c r="DD389" s="143"/>
      <c r="DE389" s="143"/>
      <c r="DF389" s="143"/>
      <c r="DG389" s="143"/>
      <c r="DH389" s="143"/>
      <c r="DI389" s="143"/>
      <c r="DJ389" s="143"/>
      <c r="DK389" s="143"/>
      <c r="DL389" s="143"/>
      <c r="DM389" s="143"/>
      <c r="DN389" s="143"/>
      <c r="DO389" s="143"/>
      <c r="DP389" s="143"/>
      <c r="DQ389" s="143"/>
      <c r="DR389" s="143"/>
      <c r="DS389" s="143"/>
      <c r="DT389" s="143"/>
      <c r="DU389" s="143"/>
      <c r="DV389" s="143"/>
      <c r="DW389" s="143"/>
      <c r="DX389" s="143"/>
      <c r="DY389" s="143"/>
      <c r="DZ389" s="143"/>
      <c r="EA389" s="143"/>
      <c r="EB389" s="143"/>
      <c r="EC389" s="143"/>
      <c r="ED389" s="143"/>
      <c r="EE389" s="143"/>
      <c r="EF389" s="143"/>
      <c r="EG389" s="143"/>
      <c r="EH389" s="143"/>
      <c r="EI389" s="143"/>
      <c r="EJ389" s="143"/>
      <c r="EK389" s="143"/>
      <c r="EL389" s="143"/>
      <c r="EM389" s="143"/>
      <c r="EN389" s="143"/>
      <c r="EO389" s="143"/>
      <c r="EP389" s="143"/>
      <c r="EQ389" s="143"/>
      <c r="ER389" s="143"/>
      <c r="ES389" s="143"/>
      <c r="ET389" s="143"/>
      <c r="EU389" s="143"/>
      <c r="EV389" s="143"/>
      <c r="EW389" s="143"/>
      <c r="EX389" s="143"/>
      <c r="EY389" s="143"/>
      <c r="EZ389" s="143"/>
      <c r="FA389" s="143"/>
      <c r="FB389" s="143"/>
      <c r="FC389" s="143"/>
      <c r="FD389" s="143"/>
      <c r="FE389" s="143"/>
      <c r="FF389" s="143"/>
      <c r="FG389" s="143"/>
      <c r="FH389" s="143"/>
      <c r="FI389" s="143"/>
      <c r="FJ389" s="143"/>
      <c r="FK389" s="143"/>
      <c r="FL389" s="143"/>
      <c r="FM389" s="143"/>
      <c r="FN389" s="143"/>
      <c r="FO389" s="143"/>
      <c r="FP389" s="143"/>
      <c r="FQ389" s="143"/>
      <c r="FR389" s="143"/>
      <c r="FS389" s="143"/>
      <c r="FT389" s="143"/>
      <c r="FU389" s="143"/>
      <c r="FV389" s="143"/>
      <c r="FW389" s="143"/>
      <c r="FX389" s="143"/>
      <c r="FY389" s="143"/>
      <c r="FZ389" s="143"/>
      <c r="GA389" s="143"/>
      <c r="GB389" s="143"/>
      <c r="GC389" s="143"/>
      <c r="GD389" s="143"/>
      <c r="GE389" s="143"/>
      <c r="GF389" s="143"/>
      <c r="GG389" s="143"/>
      <c r="GH389" s="143"/>
      <c r="GI389" s="143"/>
      <c r="GJ389" s="143"/>
      <c r="GK389" s="143"/>
      <c r="GL389" s="143"/>
      <c r="GM389" s="143"/>
      <c r="GN389" s="143"/>
      <c r="GO389" s="143"/>
      <c r="GP389" s="143"/>
      <c r="GQ389" s="143"/>
      <c r="GR389" s="143"/>
      <c r="GS389" s="143"/>
      <c r="GT389" s="143"/>
      <c r="GU389" s="143"/>
      <c r="GV389" s="143"/>
      <c r="GW389" s="143"/>
      <c r="GX389" s="143"/>
      <c r="GY389" s="143"/>
      <c r="GZ389" s="143"/>
      <c r="HA389" s="143"/>
      <c r="HB389" s="143"/>
      <c r="HC389" s="143"/>
      <c r="HD389" s="143"/>
      <c r="HE389" s="143"/>
      <c r="HF389" s="143"/>
      <c r="HG389" s="143"/>
      <c r="HH389" s="143"/>
      <c r="HI389" s="143"/>
      <c r="HJ389" s="143"/>
      <c r="HK389" s="143"/>
      <c r="HL389" s="143"/>
      <c r="HM389" s="143"/>
      <c r="HN389" s="143"/>
      <c r="HO389" s="143"/>
      <c r="HP389" s="143"/>
      <c r="HQ389" s="143"/>
      <c r="HR389" s="143"/>
      <c r="HS389" s="143"/>
      <c r="HT389" s="143"/>
      <c r="HU389" s="143"/>
      <c r="HV389" s="143"/>
      <c r="HW389" s="143"/>
      <c r="HX389" s="143"/>
      <c r="HY389" s="143"/>
      <c r="HZ389" s="143"/>
      <c r="IA389" s="143"/>
      <c r="IB389" s="143"/>
      <c r="IC389" s="143"/>
      <c r="ID389" s="143"/>
      <c r="IE389" s="143"/>
      <c r="IF389" s="143"/>
      <c r="IG389" s="143"/>
      <c r="IH389" s="143"/>
      <c r="II389" s="143"/>
      <c r="IJ389" s="143"/>
      <c r="IK389" s="143"/>
      <c r="IL389" s="143"/>
      <c r="IM389" s="143"/>
      <c r="IN389" s="143"/>
      <c r="IO389" s="143"/>
      <c r="IP389" s="143"/>
      <c r="IQ389" s="143"/>
      <c r="IR389" s="143"/>
      <c r="IS389" s="143"/>
      <c r="IT389" s="143"/>
    </row>
    <row r="390" spans="1:254" s="117" customFormat="1" ht="12.75" hidden="1" customHeight="1">
      <c r="A390" s="143"/>
      <c r="B390" s="150"/>
      <c r="C390" s="143"/>
      <c r="D390" s="150"/>
      <c r="E390" s="143"/>
      <c r="G390" s="143"/>
      <c r="H390" s="143"/>
      <c r="I390" s="143"/>
      <c r="J390" s="143"/>
      <c r="K390" s="143"/>
      <c r="L390" s="143"/>
      <c r="M390" s="143"/>
      <c r="N390" s="143"/>
      <c r="O390" s="143"/>
      <c r="P390" s="143"/>
      <c r="Q390" s="143"/>
      <c r="R390" s="143"/>
      <c r="S390" s="143"/>
      <c r="T390" s="143"/>
      <c r="U390" s="143"/>
      <c r="V390" s="143"/>
      <c r="W390" s="143"/>
      <c r="X390" s="143"/>
      <c r="Y390" s="143"/>
      <c r="Z390" s="143"/>
      <c r="AA390" s="143"/>
      <c r="AB390" s="143"/>
      <c r="AC390" s="143"/>
      <c r="AD390" s="143"/>
      <c r="AE390" s="143"/>
      <c r="AF390" s="143"/>
      <c r="AG390" s="143"/>
      <c r="AH390" s="143"/>
      <c r="AI390" s="143"/>
      <c r="AJ390" s="143"/>
      <c r="AK390" s="143"/>
      <c r="AL390" s="143"/>
      <c r="AM390" s="143"/>
      <c r="AN390" s="143"/>
      <c r="AO390" s="143"/>
      <c r="AP390" s="143"/>
      <c r="AQ390" s="143"/>
      <c r="AR390" s="143"/>
      <c r="AS390" s="143"/>
      <c r="AT390" s="143"/>
      <c r="AU390" s="143"/>
      <c r="AV390" s="143"/>
      <c r="AW390" s="143"/>
      <c r="AX390" s="143"/>
      <c r="AY390" s="143"/>
      <c r="AZ390" s="143"/>
      <c r="BA390" s="143"/>
      <c r="BB390" s="143"/>
      <c r="BC390" s="143"/>
      <c r="BD390" s="143"/>
      <c r="BE390" s="143"/>
      <c r="BF390" s="143"/>
      <c r="BG390" s="143"/>
      <c r="BH390" s="143"/>
      <c r="BI390" s="143"/>
      <c r="BJ390" s="143"/>
      <c r="BK390" s="143"/>
      <c r="BL390" s="143"/>
      <c r="BM390" s="143"/>
      <c r="BN390" s="143"/>
      <c r="BO390" s="143"/>
      <c r="BP390" s="143"/>
      <c r="BQ390" s="143"/>
      <c r="BR390" s="143"/>
      <c r="BS390" s="143"/>
      <c r="BT390" s="143"/>
      <c r="BU390" s="143"/>
      <c r="BV390" s="143"/>
      <c r="BW390" s="143"/>
      <c r="BX390" s="143"/>
      <c r="BY390" s="143"/>
      <c r="BZ390" s="143"/>
      <c r="CA390" s="143"/>
      <c r="CB390" s="143"/>
      <c r="CC390" s="143"/>
      <c r="CD390" s="143"/>
      <c r="CE390" s="143"/>
      <c r="CF390" s="143"/>
      <c r="CG390" s="143"/>
      <c r="CH390" s="143"/>
      <c r="CI390" s="143"/>
      <c r="CJ390" s="143"/>
      <c r="CK390" s="143"/>
      <c r="CL390" s="143"/>
      <c r="CM390" s="143"/>
      <c r="CN390" s="143"/>
      <c r="CO390" s="143"/>
      <c r="CP390" s="143"/>
      <c r="CQ390" s="143"/>
      <c r="CR390" s="143"/>
      <c r="CS390" s="143"/>
      <c r="CT390" s="143"/>
      <c r="CU390" s="143"/>
      <c r="CV390" s="143"/>
      <c r="CW390" s="143"/>
      <c r="CX390" s="143"/>
      <c r="CY390" s="143"/>
      <c r="CZ390" s="143"/>
      <c r="DA390" s="143"/>
      <c r="DB390" s="143"/>
      <c r="DC390" s="143"/>
      <c r="DD390" s="143"/>
      <c r="DE390" s="143"/>
      <c r="DF390" s="143"/>
      <c r="DG390" s="143"/>
      <c r="DH390" s="143"/>
      <c r="DI390" s="143"/>
      <c r="DJ390" s="143"/>
      <c r="DK390" s="143"/>
      <c r="DL390" s="143"/>
      <c r="DM390" s="143"/>
      <c r="DN390" s="143"/>
      <c r="DO390" s="143"/>
      <c r="DP390" s="143"/>
      <c r="DQ390" s="143"/>
      <c r="DR390" s="143"/>
      <c r="DS390" s="143"/>
      <c r="DT390" s="143"/>
      <c r="DU390" s="143"/>
      <c r="DV390" s="143"/>
      <c r="DW390" s="143"/>
      <c r="DX390" s="143"/>
      <c r="DY390" s="143"/>
      <c r="DZ390" s="143"/>
      <c r="EA390" s="143"/>
      <c r="EB390" s="143"/>
      <c r="EC390" s="143"/>
      <c r="ED390" s="143"/>
      <c r="EE390" s="143"/>
      <c r="EF390" s="143"/>
      <c r="EG390" s="143"/>
      <c r="EH390" s="143"/>
      <c r="EI390" s="143"/>
      <c r="EJ390" s="143"/>
      <c r="EK390" s="143"/>
      <c r="EL390" s="143"/>
      <c r="EM390" s="143"/>
      <c r="EN390" s="143"/>
      <c r="EO390" s="143"/>
      <c r="EP390" s="143"/>
      <c r="EQ390" s="143"/>
      <c r="ER390" s="143"/>
      <c r="ES390" s="143"/>
      <c r="ET390" s="143"/>
      <c r="EU390" s="143"/>
      <c r="EV390" s="143"/>
      <c r="EW390" s="143"/>
      <c r="EX390" s="143"/>
      <c r="EY390" s="143"/>
      <c r="EZ390" s="143"/>
      <c r="FA390" s="143"/>
      <c r="FB390" s="143"/>
      <c r="FC390" s="143"/>
      <c r="FD390" s="143"/>
      <c r="FE390" s="143"/>
      <c r="FF390" s="143"/>
      <c r="FG390" s="143"/>
      <c r="FH390" s="143"/>
      <c r="FI390" s="143"/>
      <c r="FJ390" s="143"/>
      <c r="FK390" s="143"/>
      <c r="FL390" s="143"/>
      <c r="FM390" s="143"/>
      <c r="FN390" s="143"/>
      <c r="FO390" s="143"/>
      <c r="FP390" s="143"/>
      <c r="FQ390" s="143"/>
      <c r="FR390" s="143"/>
      <c r="FS390" s="143"/>
      <c r="FT390" s="143"/>
      <c r="FU390" s="143"/>
      <c r="FV390" s="143"/>
      <c r="FW390" s="143"/>
      <c r="FX390" s="143"/>
      <c r="FY390" s="143"/>
      <c r="FZ390" s="143"/>
      <c r="GA390" s="143"/>
      <c r="GB390" s="143"/>
      <c r="GC390" s="143"/>
      <c r="GD390" s="143"/>
      <c r="GE390" s="143"/>
      <c r="GF390" s="143"/>
      <c r="GG390" s="143"/>
      <c r="GH390" s="143"/>
      <c r="GI390" s="143"/>
      <c r="GJ390" s="143"/>
      <c r="GK390" s="143"/>
      <c r="GL390" s="143"/>
      <c r="GM390" s="143"/>
      <c r="GN390" s="143"/>
      <c r="GO390" s="143"/>
      <c r="GP390" s="143"/>
      <c r="GQ390" s="143"/>
      <c r="GR390" s="143"/>
      <c r="GS390" s="143"/>
      <c r="GT390" s="143"/>
      <c r="GU390" s="143"/>
      <c r="GV390" s="143"/>
      <c r="GW390" s="143"/>
      <c r="GX390" s="143"/>
      <c r="GY390" s="143"/>
      <c r="GZ390" s="143"/>
      <c r="HA390" s="143"/>
      <c r="HB390" s="143"/>
      <c r="HC390" s="143"/>
      <c r="HD390" s="143"/>
      <c r="HE390" s="143"/>
      <c r="HF390" s="143"/>
      <c r="HG390" s="143"/>
      <c r="HH390" s="143"/>
      <c r="HI390" s="143"/>
      <c r="HJ390" s="143"/>
      <c r="HK390" s="143"/>
      <c r="HL390" s="143"/>
      <c r="HM390" s="143"/>
      <c r="HN390" s="143"/>
      <c r="HO390" s="143"/>
      <c r="HP390" s="143"/>
      <c r="HQ390" s="143"/>
      <c r="HR390" s="143"/>
      <c r="HS390" s="143"/>
      <c r="HT390" s="143"/>
      <c r="HU390" s="143"/>
      <c r="HV390" s="143"/>
      <c r="HW390" s="143"/>
      <c r="HX390" s="143"/>
      <c r="HY390" s="143"/>
      <c r="HZ390" s="143"/>
      <c r="IA390" s="143"/>
      <c r="IB390" s="143"/>
      <c r="IC390" s="143"/>
      <c r="ID390" s="143"/>
      <c r="IE390" s="143"/>
      <c r="IF390" s="143"/>
      <c r="IG390" s="143"/>
      <c r="IH390" s="143"/>
      <c r="II390" s="143"/>
      <c r="IJ390" s="143"/>
      <c r="IK390" s="143"/>
      <c r="IL390" s="143"/>
      <c r="IM390" s="143"/>
      <c r="IN390" s="143"/>
      <c r="IO390" s="143"/>
      <c r="IP390" s="143"/>
      <c r="IQ390" s="143"/>
      <c r="IR390" s="143"/>
      <c r="IS390" s="143"/>
      <c r="IT390" s="143"/>
    </row>
    <row r="391" spans="1:254" s="117" customFormat="1" ht="12.75" hidden="1" customHeight="1">
      <c r="A391" s="143"/>
      <c r="B391" s="150"/>
      <c r="C391" s="143"/>
      <c r="D391" s="150"/>
      <c r="E391" s="143"/>
      <c r="G391" s="143"/>
      <c r="H391" s="143"/>
      <c r="I391" s="143"/>
      <c r="J391" s="143"/>
      <c r="K391" s="143"/>
      <c r="L391" s="143"/>
      <c r="M391" s="143"/>
      <c r="N391" s="143"/>
      <c r="O391" s="143"/>
      <c r="P391" s="143"/>
      <c r="Q391" s="143"/>
      <c r="R391" s="143"/>
      <c r="S391" s="143"/>
      <c r="T391" s="143"/>
      <c r="U391" s="143"/>
      <c r="V391" s="143"/>
      <c r="W391" s="143"/>
      <c r="X391" s="143"/>
      <c r="Y391" s="143"/>
      <c r="Z391" s="143"/>
      <c r="AA391" s="143"/>
      <c r="AB391" s="143"/>
      <c r="AC391" s="143"/>
      <c r="AD391" s="143"/>
      <c r="AE391" s="143"/>
      <c r="AF391" s="143"/>
      <c r="AG391" s="143"/>
      <c r="AH391" s="143"/>
      <c r="AI391" s="143"/>
      <c r="AJ391" s="143"/>
      <c r="AK391" s="143"/>
      <c r="AL391" s="143"/>
      <c r="AM391" s="143"/>
      <c r="AN391" s="143"/>
      <c r="AO391" s="143"/>
      <c r="AP391" s="143"/>
      <c r="AQ391" s="143"/>
      <c r="AR391" s="143"/>
      <c r="AS391" s="143"/>
      <c r="AT391" s="143"/>
      <c r="AU391" s="143"/>
      <c r="AV391" s="143"/>
      <c r="AW391" s="143"/>
      <c r="AX391" s="143"/>
      <c r="AY391" s="143"/>
      <c r="AZ391" s="143"/>
      <c r="BA391" s="143"/>
      <c r="BB391" s="143"/>
      <c r="BC391" s="143"/>
      <c r="BD391" s="143"/>
      <c r="BE391" s="143"/>
      <c r="BF391" s="143"/>
      <c r="BG391" s="143"/>
      <c r="BH391" s="143"/>
      <c r="BI391" s="143"/>
      <c r="BJ391" s="143"/>
      <c r="BK391" s="143"/>
      <c r="BL391" s="143"/>
      <c r="BM391" s="143"/>
      <c r="BN391" s="143"/>
      <c r="BO391" s="143"/>
      <c r="BP391" s="143"/>
      <c r="BQ391" s="143"/>
      <c r="BR391" s="143"/>
      <c r="BS391" s="143"/>
      <c r="BT391" s="143"/>
      <c r="BU391" s="143"/>
      <c r="BV391" s="143"/>
      <c r="BW391" s="143"/>
      <c r="BX391" s="143"/>
      <c r="BY391" s="143"/>
      <c r="BZ391" s="143"/>
      <c r="CA391" s="143"/>
      <c r="CB391" s="143"/>
      <c r="CC391" s="143"/>
      <c r="CD391" s="143"/>
      <c r="CE391" s="143"/>
      <c r="CF391" s="143"/>
      <c r="CG391" s="143"/>
      <c r="CH391" s="143"/>
      <c r="CI391" s="143"/>
      <c r="CJ391" s="143"/>
      <c r="CK391" s="143"/>
      <c r="CL391" s="143"/>
      <c r="CM391" s="143"/>
      <c r="CN391" s="143"/>
      <c r="CO391" s="143"/>
      <c r="CP391" s="143"/>
      <c r="CQ391" s="143"/>
      <c r="CR391" s="143"/>
      <c r="CS391" s="143"/>
      <c r="CT391" s="143"/>
      <c r="CU391" s="143"/>
      <c r="CV391" s="143"/>
      <c r="CW391" s="143"/>
      <c r="CX391" s="143"/>
      <c r="CY391" s="143"/>
      <c r="CZ391" s="143"/>
      <c r="DA391" s="143"/>
      <c r="DB391" s="143"/>
      <c r="DC391" s="143"/>
      <c r="DD391" s="143"/>
      <c r="DE391" s="143"/>
      <c r="DF391" s="143"/>
      <c r="DG391" s="143"/>
      <c r="DH391" s="143"/>
      <c r="DI391" s="143"/>
      <c r="DJ391" s="143"/>
      <c r="DK391" s="143"/>
      <c r="DL391" s="143"/>
      <c r="DM391" s="143"/>
      <c r="DN391" s="143"/>
      <c r="DO391" s="143"/>
      <c r="DP391" s="143"/>
      <c r="DQ391" s="143"/>
      <c r="DR391" s="143"/>
      <c r="DS391" s="143"/>
      <c r="DT391" s="143"/>
      <c r="DU391" s="143"/>
      <c r="DV391" s="143"/>
      <c r="DW391" s="143"/>
      <c r="DX391" s="143"/>
      <c r="DY391" s="143"/>
      <c r="DZ391" s="143"/>
      <c r="EA391" s="143"/>
      <c r="EB391" s="143"/>
      <c r="EC391" s="143"/>
      <c r="ED391" s="143"/>
      <c r="EE391" s="143"/>
      <c r="EF391" s="143"/>
      <c r="EG391" s="143"/>
      <c r="EH391" s="143"/>
      <c r="EI391" s="143"/>
      <c r="EJ391" s="143"/>
      <c r="EK391" s="143"/>
      <c r="EL391" s="143"/>
      <c r="EM391" s="143"/>
      <c r="EN391" s="143"/>
      <c r="EO391" s="143"/>
      <c r="EP391" s="143"/>
      <c r="EQ391" s="143"/>
      <c r="ER391" s="143"/>
      <c r="ES391" s="143"/>
      <c r="ET391" s="143"/>
      <c r="EU391" s="143"/>
      <c r="EV391" s="143"/>
      <c r="EW391" s="143"/>
      <c r="EX391" s="143"/>
      <c r="EY391" s="143"/>
      <c r="EZ391" s="143"/>
      <c r="FA391" s="143"/>
      <c r="FB391" s="143"/>
      <c r="FC391" s="143"/>
      <c r="FD391" s="143"/>
      <c r="FE391" s="143"/>
      <c r="FF391" s="143"/>
      <c r="FG391" s="143"/>
      <c r="FH391" s="143"/>
      <c r="FI391" s="143"/>
      <c r="FJ391" s="143"/>
      <c r="FK391" s="143"/>
      <c r="FL391" s="143"/>
      <c r="FM391" s="143"/>
      <c r="FN391" s="143"/>
      <c r="FO391" s="143"/>
      <c r="FP391" s="143"/>
      <c r="FQ391" s="143"/>
      <c r="FR391" s="143"/>
      <c r="FS391" s="143"/>
      <c r="FT391" s="143"/>
      <c r="FU391" s="143"/>
      <c r="FV391" s="143"/>
      <c r="FW391" s="143"/>
      <c r="FX391" s="143"/>
      <c r="FY391" s="143"/>
      <c r="FZ391" s="143"/>
      <c r="GA391" s="143"/>
      <c r="GB391" s="143"/>
      <c r="GC391" s="143"/>
      <c r="GD391" s="143"/>
      <c r="GE391" s="143"/>
      <c r="GF391" s="143"/>
      <c r="GG391" s="143"/>
      <c r="GH391" s="143"/>
      <c r="GI391" s="143"/>
      <c r="GJ391" s="143"/>
      <c r="GK391" s="143"/>
      <c r="GL391" s="143"/>
      <c r="GM391" s="143"/>
      <c r="GN391" s="143"/>
      <c r="GO391" s="143"/>
      <c r="GP391" s="143"/>
      <c r="GQ391" s="143"/>
      <c r="GR391" s="143"/>
      <c r="GS391" s="143"/>
      <c r="GT391" s="143"/>
      <c r="GU391" s="143"/>
      <c r="GV391" s="143"/>
      <c r="GW391" s="143"/>
      <c r="GX391" s="143"/>
      <c r="GY391" s="143"/>
      <c r="GZ391" s="143"/>
      <c r="HA391" s="143"/>
      <c r="HB391" s="143"/>
      <c r="HC391" s="143"/>
      <c r="HD391" s="143"/>
      <c r="HE391" s="143"/>
      <c r="HF391" s="143"/>
      <c r="HG391" s="143"/>
      <c r="HH391" s="143"/>
      <c r="HI391" s="143"/>
      <c r="HJ391" s="143"/>
      <c r="HK391" s="143"/>
      <c r="HL391" s="143"/>
      <c r="HM391" s="143"/>
      <c r="HN391" s="143"/>
      <c r="HO391" s="143"/>
      <c r="HP391" s="143"/>
      <c r="HQ391" s="143"/>
      <c r="HR391" s="143"/>
      <c r="HS391" s="143"/>
      <c r="HT391" s="143"/>
      <c r="HU391" s="143"/>
      <c r="HV391" s="143"/>
      <c r="HW391" s="143"/>
      <c r="HX391" s="143"/>
      <c r="HY391" s="143"/>
      <c r="HZ391" s="143"/>
      <c r="IA391" s="143"/>
      <c r="IB391" s="143"/>
      <c r="IC391" s="143"/>
      <c r="ID391" s="143"/>
      <c r="IE391" s="143"/>
      <c r="IF391" s="143"/>
      <c r="IG391" s="143"/>
      <c r="IH391" s="143"/>
      <c r="II391" s="143"/>
      <c r="IJ391" s="143"/>
      <c r="IK391" s="143"/>
      <c r="IL391" s="143"/>
      <c r="IM391" s="143"/>
      <c r="IN391" s="143"/>
      <c r="IO391" s="143"/>
      <c r="IP391" s="143"/>
      <c r="IQ391" s="143"/>
      <c r="IR391" s="143"/>
      <c r="IS391" s="143"/>
      <c r="IT391" s="143"/>
    </row>
    <row r="392" spans="1:254" s="117" customFormat="1" ht="12.75" hidden="1" customHeight="1">
      <c r="A392" s="143"/>
      <c r="B392" s="150"/>
      <c r="C392" s="143"/>
      <c r="D392" s="150"/>
      <c r="E392" s="143"/>
      <c r="G392" s="143"/>
      <c r="H392" s="143"/>
      <c r="I392" s="143"/>
      <c r="J392" s="143"/>
      <c r="K392" s="143"/>
      <c r="L392" s="143"/>
      <c r="M392" s="143"/>
      <c r="N392" s="143"/>
      <c r="O392" s="143"/>
      <c r="P392" s="143"/>
      <c r="Q392" s="143"/>
      <c r="R392" s="143"/>
      <c r="S392" s="143"/>
      <c r="T392" s="143"/>
      <c r="U392" s="143"/>
      <c r="V392" s="143"/>
      <c r="W392" s="143"/>
      <c r="X392" s="143"/>
      <c r="Y392" s="143"/>
      <c r="Z392" s="143"/>
      <c r="AA392" s="143"/>
      <c r="AB392" s="143"/>
      <c r="AC392" s="143"/>
      <c r="AD392" s="143"/>
      <c r="AE392" s="143"/>
      <c r="AF392" s="143"/>
      <c r="AG392" s="143"/>
      <c r="AH392" s="143"/>
      <c r="AI392" s="143"/>
      <c r="AJ392" s="143"/>
      <c r="AK392" s="143"/>
      <c r="AL392" s="143"/>
      <c r="AM392" s="143"/>
      <c r="AN392" s="143"/>
      <c r="AO392" s="143"/>
      <c r="AP392" s="143"/>
      <c r="AQ392" s="143"/>
      <c r="AR392" s="143"/>
      <c r="AS392" s="143"/>
      <c r="AT392" s="143"/>
      <c r="AU392" s="143"/>
      <c r="AV392" s="143"/>
      <c r="AW392" s="143"/>
      <c r="AX392" s="143"/>
      <c r="AY392" s="143"/>
      <c r="AZ392" s="143"/>
      <c r="BA392" s="143"/>
      <c r="BB392" s="143"/>
      <c r="BC392" s="143"/>
      <c r="BD392" s="143"/>
      <c r="BE392" s="143"/>
      <c r="BF392" s="143"/>
      <c r="BG392" s="143"/>
      <c r="BH392" s="143"/>
      <c r="BI392" s="143"/>
      <c r="BJ392" s="143"/>
      <c r="BK392" s="143"/>
      <c r="BL392" s="143"/>
      <c r="BM392" s="143"/>
      <c r="BN392" s="143"/>
      <c r="BO392" s="143"/>
      <c r="BP392" s="143"/>
      <c r="BQ392" s="143"/>
      <c r="BR392" s="143"/>
      <c r="BS392" s="143"/>
      <c r="BT392" s="143"/>
      <c r="BU392" s="143"/>
      <c r="BV392" s="143"/>
      <c r="BW392" s="143"/>
      <c r="BX392" s="143"/>
      <c r="BY392" s="143"/>
      <c r="BZ392" s="143"/>
      <c r="CA392" s="143"/>
      <c r="CB392" s="143"/>
      <c r="CC392" s="143"/>
      <c r="CD392" s="143"/>
      <c r="CE392" s="143"/>
      <c r="CF392" s="143"/>
      <c r="CG392" s="143"/>
      <c r="CH392" s="143"/>
      <c r="CI392" s="143"/>
      <c r="CJ392" s="143"/>
      <c r="CK392" s="143"/>
      <c r="CL392" s="143"/>
      <c r="CM392" s="143"/>
      <c r="CN392" s="143"/>
      <c r="CO392" s="143"/>
      <c r="CP392" s="143"/>
      <c r="CQ392" s="143"/>
      <c r="CR392" s="143"/>
      <c r="CS392" s="143"/>
      <c r="CT392" s="143"/>
      <c r="CU392" s="143"/>
      <c r="CV392" s="143"/>
      <c r="CW392" s="143"/>
      <c r="CX392" s="143"/>
      <c r="CY392" s="143"/>
      <c r="CZ392" s="143"/>
      <c r="DA392" s="143"/>
      <c r="DB392" s="143"/>
      <c r="DC392" s="143"/>
      <c r="DD392" s="143"/>
      <c r="DE392" s="143"/>
      <c r="DF392" s="143"/>
      <c r="DG392" s="143"/>
      <c r="DH392" s="143"/>
      <c r="DI392" s="143"/>
      <c r="DJ392" s="143"/>
      <c r="DK392" s="143"/>
      <c r="DL392" s="143"/>
      <c r="DM392" s="143"/>
      <c r="DN392" s="143"/>
      <c r="DO392" s="143"/>
      <c r="DP392" s="143"/>
      <c r="DQ392" s="143"/>
      <c r="DR392" s="143"/>
      <c r="DS392" s="143"/>
      <c r="DT392" s="143"/>
      <c r="DU392" s="143"/>
      <c r="DV392" s="143"/>
      <c r="DW392" s="143"/>
      <c r="DX392" s="143"/>
      <c r="DY392" s="143"/>
      <c r="DZ392" s="143"/>
      <c r="EA392" s="143"/>
      <c r="EB392" s="143"/>
      <c r="EC392" s="143"/>
      <c r="ED392" s="143"/>
      <c r="EE392" s="143"/>
      <c r="EF392" s="143"/>
      <c r="EG392" s="143"/>
      <c r="EH392" s="143"/>
      <c r="EI392" s="143"/>
      <c r="EJ392" s="143"/>
      <c r="EK392" s="143"/>
      <c r="EL392" s="143"/>
      <c r="EM392" s="143"/>
      <c r="EN392" s="143"/>
      <c r="EO392" s="143"/>
      <c r="EP392" s="143"/>
      <c r="EQ392" s="143"/>
      <c r="ER392" s="143"/>
      <c r="ES392" s="143"/>
      <c r="ET392" s="143"/>
      <c r="EU392" s="143"/>
      <c r="EV392" s="143"/>
      <c r="EW392" s="143"/>
      <c r="EX392" s="143"/>
      <c r="EY392" s="143"/>
      <c r="EZ392" s="143"/>
      <c r="FA392" s="143"/>
      <c r="FB392" s="143"/>
      <c r="FC392" s="143"/>
      <c r="FD392" s="143"/>
      <c r="FE392" s="143"/>
      <c r="FF392" s="143"/>
      <c r="FG392" s="143"/>
      <c r="FH392" s="143"/>
      <c r="FI392" s="143"/>
      <c r="FJ392" s="143"/>
      <c r="FK392" s="143"/>
      <c r="FL392" s="143"/>
      <c r="FM392" s="143"/>
      <c r="FN392" s="143"/>
      <c r="FO392" s="143"/>
      <c r="FP392" s="143"/>
      <c r="FQ392" s="143"/>
      <c r="FR392" s="143"/>
      <c r="FS392" s="143"/>
      <c r="FT392" s="143"/>
      <c r="FU392" s="143"/>
      <c r="FV392" s="143"/>
      <c r="FW392" s="143"/>
      <c r="FX392" s="143"/>
      <c r="FY392" s="143"/>
      <c r="FZ392" s="143"/>
      <c r="GA392" s="143"/>
      <c r="GB392" s="143"/>
      <c r="GC392" s="143"/>
      <c r="GD392" s="143"/>
      <c r="GE392" s="143"/>
      <c r="GF392" s="143"/>
      <c r="GG392" s="143"/>
      <c r="GH392" s="143"/>
      <c r="GI392" s="143"/>
      <c r="GJ392" s="143"/>
      <c r="GK392" s="143"/>
      <c r="GL392" s="143"/>
      <c r="GM392" s="143"/>
      <c r="GN392" s="143"/>
      <c r="GO392" s="143"/>
      <c r="GP392" s="143"/>
      <c r="GQ392" s="143"/>
      <c r="GR392" s="143"/>
      <c r="GS392" s="143"/>
      <c r="GT392" s="143"/>
      <c r="GU392" s="143"/>
      <c r="GV392" s="143"/>
      <c r="GW392" s="143"/>
      <c r="GX392" s="143"/>
      <c r="GY392" s="143"/>
      <c r="GZ392" s="143"/>
      <c r="HA392" s="143"/>
      <c r="HB392" s="143"/>
      <c r="HC392" s="143"/>
      <c r="HD392" s="143"/>
      <c r="HE392" s="143"/>
      <c r="HF392" s="143"/>
      <c r="HG392" s="143"/>
      <c r="HH392" s="143"/>
      <c r="HI392" s="143"/>
      <c r="HJ392" s="143"/>
      <c r="HK392" s="143"/>
      <c r="HL392" s="143"/>
      <c r="HM392" s="143"/>
      <c r="HN392" s="143"/>
      <c r="HO392" s="143"/>
      <c r="HP392" s="143"/>
      <c r="HQ392" s="143"/>
      <c r="HR392" s="143"/>
      <c r="HS392" s="143"/>
      <c r="HT392" s="143"/>
      <c r="HU392" s="143"/>
      <c r="HV392" s="143"/>
      <c r="HW392" s="143"/>
      <c r="HX392" s="143"/>
      <c r="HY392" s="143"/>
      <c r="HZ392" s="143"/>
      <c r="IA392" s="143"/>
      <c r="IB392" s="143"/>
      <c r="IC392" s="143"/>
      <c r="ID392" s="143"/>
      <c r="IE392" s="143"/>
      <c r="IF392" s="143"/>
      <c r="IG392" s="143"/>
      <c r="IH392" s="143"/>
      <c r="II392" s="143"/>
      <c r="IJ392" s="143"/>
      <c r="IK392" s="143"/>
      <c r="IL392" s="143"/>
      <c r="IM392" s="143"/>
      <c r="IN392" s="143"/>
      <c r="IO392" s="143"/>
      <c r="IP392" s="143"/>
      <c r="IQ392" s="143"/>
      <c r="IR392" s="143"/>
      <c r="IS392" s="143"/>
      <c r="IT392" s="143"/>
    </row>
    <row r="393" spans="1:254" ht="12.75" hidden="1" customHeight="1"/>
  </sheetData>
  <sheetProtection sheet="1" objects="1" scenarios="1"/>
  <mergeCells count="2">
    <mergeCell ref="A372:B372"/>
    <mergeCell ref="A373:B373"/>
  </mergeCells>
  <hyperlinks>
    <hyperlink ref="D1" location="Índice!A1" display="Cuadro 8.1"/>
    <hyperlink ref="A372" r:id="rId1" display="Fuente: INEGI. Encuesta Mensual sobre Establecimientos Comerciales."/>
  </hyperlinks>
  <printOptions horizontalCentered="1" verticalCentered="1"/>
  <pageMargins left="0.39370078740157483" right="0.39370078740157483" top="0.39370078740157483" bottom="0.19685039370078741" header="0" footer="0.19685039370078741"/>
  <pageSetup orientation="portrait" r:id="rId2"/>
  <headerFooter scaleWithDoc="0" alignWithMargins="0">
    <oddHeader>&amp;L&amp;"Arial,Normal"&amp;10&amp;K000080INEGI. Anuario estadístico y geográfico por entidad federativa 2017.</oddHeader>
  </headerFooter>
  <rowBreaks count="4" manualBreakCount="4">
    <brk id="81" max="3" man="1"/>
    <brk id="153" max="3" man="1"/>
    <brk id="225" max="3" man="1"/>
    <brk id="297" max="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634"/>
  <sheetViews>
    <sheetView showGridLines="0" showRowColHeaders="0" zoomScale="130" zoomScaleNormal="130" workbookViewId="0">
      <pane xSplit="1" ySplit="8" topLeftCell="B9" activePane="bottomRight" state="frozen"/>
      <selection pane="topRight"/>
      <selection pane="bottomLeft"/>
      <selection pane="bottomRight"/>
    </sheetView>
  </sheetViews>
  <sheetFormatPr baseColWidth="10" defaultColWidth="0" defaultRowHeight="0" customHeight="1" zeroHeight="1"/>
  <cols>
    <col min="1" max="1" width="24.5703125" style="143" customWidth="1"/>
    <col min="2" max="2" width="24.42578125" style="150" customWidth="1"/>
    <col min="3" max="3" width="27.85546875" style="143" customWidth="1"/>
    <col min="4" max="4" width="12.7109375" style="150" customWidth="1"/>
    <col min="5" max="5" width="0.85546875" style="143" customWidth="1"/>
    <col min="6" max="6" width="11.5703125" style="117" hidden="1" customWidth="1"/>
    <col min="7" max="254" width="11.5703125" style="143" hidden="1" customWidth="1"/>
    <col min="255" max="16384" width="11.42578125" style="143" hidden="1"/>
  </cols>
  <sheetData>
    <row r="1" spans="1:6" s="105" customFormat="1" ht="12.75">
      <c r="A1" s="58" t="s">
        <v>89</v>
      </c>
      <c r="B1" s="103"/>
      <c r="C1" s="104"/>
      <c r="D1" s="61" t="s">
        <v>90</v>
      </c>
      <c r="F1" s="106"/>
    </row>
    <row r="2" spans="1:6" s="105" customFormat="1" ht="12.75">
      <c r="A2" s="58" t="s">
        <v>88</v>
      </c>
      <c r="B2" s="107"/>
      <c r="C2" s="108"/>
      <c r="D2" s="107"/>
      <c r="F2" s="106"/>
    </row>
    <row r="3" spans="1:6" s="111" customFormat="1" ht="12.75">
      <c r="A3" s="58" t="s">
        <v>44</v>
      </c>
      <c r="B3" s="109"/>
      <c r="C3" s="110"/>
      <c r="D3" s="109"/>
      <c r="E3" s="105"/>
      <c r="F3" s="106"/>
    </row>
    <row r="4" spans="1:6" s="111" customFormat="1" ht="12.75">
      <c r="A4" s="66" t="s">
        <v>45</v>
      </c>
      <c r="B4" s="112"/>
      <c r="C4" s="113"/>
      <c r="D4" s="112"/>
      <c r="E4" s="105"/>
      <c r="F4" s="106"/>
    </row>
    <row r="5" spans="1:6" s="118" customFormat="1" ht="3" customHeight="1">
      <c r="A5" s="114"/>
      <c r="B5" s="115"/>
      <c r="C5" s="114"/>
      <c r="D5" s="115"/>
      <c r="E5" s="116"/>
      <c r="F5" s="117"/>
    </row>
    <row r="6" spans="1:6" s="121" customFormat="1" ht="3" customHeight="1">
      <c r="A6" s="119"/>
      <c r="B6" s="120"/>
      <c r="C6" s="119"/>
      <c r="D6" s="120"/>
      <c r="E6" s="116"/>
      <c r="F6" s="117"/>
    </row>
    <row r="7" spans="1:6" s="125" customFormat="1" ht="9" customHeight="1">
      <c r="A7" s="122" t="s">
        <v>46</v>
      </c>
      <c r="B7" s="123" t="s">
        <v>47</v>
      </c>
      <c r="C7" s="124"/>
      <c r="D7" s="123" t="s">
        <v>48</v>
      </c>
      <c r="F7" s="126"/>
    </row>
    <row r="8" spans="1:6" s="129" customFormat="1" ht="3" customHeight="1">
      <c r="A8" s="127"/>
      <c r="B8" s="128"/>
      <c r="C8" s="127"/>
      <c r="D8" s="128"/>
      <c r="E8" s="116"/>
      <c r="F8" s="117"/>
    </row>
    <row r="9" spans="1:6" s="125" customFormat="1" ht="3" customHeight="1">
      <c r="A9" s="130"/>
      <c r="B9" s="131"/>
      <c r="C9" s="130"/>
      <c r="D9" s="131"/>
      <c r="E9" s="116"/>
      <c r="F9" s="117"/>
    </row>
    <row r="10" spans="1:6" s="116" customFormat="1" ht="9" customHeight="1">
      <c r="A10" s="80">
        <v>2008</v>
      </c>
      <c r="B10" s="132"/>
      <c r="C10" s="133"/>
      <c r="D10" s="132"/>
    </row>
    <row r="11" spans="1:6" s="116" customFormat="1" ht="9" customHeight="1">
      <c r="A11" s="80" t="s">
        <v>49</v>
      </c>
      <c r="B11" s="151">
        <v>100</v>
      </c>
      <c r="C11" s="152"/>
      <c r="D11" s="151">
        <v>100</v>
      </c>
    </row>
    <row r="12" spans="1:6" s="137" customFormat="1" ht="3.95" customHeight="1">
      <c r="A12" s="83"/>
      <c r="B12" s="153"/>
      <c r="C12" s="153"/>
      <c r="D12" s="153"/>
      <c r="F12" s="138"/>
    </row>
    <row r="13" spans="1:6" s="140" customFormat="1" ht="9" customHeight="1">
      <c r="A13" s="88" t="s">
        <v>50</v>
      </c>
      <c r="B13" s="154">
        <v>100.00000199500001</v>
      </c>
      <c r="C13" s="154"/>
      <c r="D13" s="154">
        <v>99.999998999166664</v>
      </c>
      <c r="E13" s="135"/>
      <c r="F13" s="138"/>
    </row>
    <row r="14" spans="1:6" s="137" customFormat="1" ht="9" customHeight="1">
      <c r="A14" s="88" t="s">
        <v>51</v>
      </c>
      <c r="B14" s="154">
        <v>100.00000001083333</v>
      </c>
      <c r="C14" s="154"/>
      <c r="D14" s="154">
        <v>100.00000100750002</v>
      </c>
      <c r="E14" s="138"/>
      <c r="F14" s="138"/>
    </row>
    <row r="15" spans="1:6" s="137" customFormat="1" ht="9" customHeight="1">
      <c r="A15" s="88" t="s">
        <v>52</v>
      </c>
      <c r="B15" s="154">
        <v>100.00000098833334</v>
      </c>
      <c r="C15" s="154"/>
      <c r="D15" s="154">
        <v>100.00000200249998</v>
      </c>
      <c r="E15" s="138"/>
      <c r="F15" s="138"/>
    </row>
    <row r="16" spans="1:6" s="137" customFormat="1" ht="9" customHeight="1">
      <c r="A16" s="92" t="s">
        <v>53</v>
      </c>
      <c r="B16" s="155">
        <v>99.999999996666645</v>
      </c>
      <c r="C16" s="155"/>
      <c r="D16" s="155">
        <v>100.00000001083332</v>
      </c>
      <c r="E16" s="138"/>
      <c r="F16" s="138"/>
    </row>
    <row r="17" spans="1:6" s="137" customFormat="1" ht="9" customHeight="1">
      <c r="A17" s="88" t="s">
        <v>54</v>
      </c>
      <c r="B17" s="154">
        <v>100.00000100583334</v>
      </c>
      <c r="C17" s="154"/>
      <c r="D17" s="154">
        <v>99.999998000000005</v>
      </c>
      <c r="E17" s="138"/>
      <c r="F17" s="138"/>
    </row>
    <row r="18" spans="1:6" s="137" customFormat="1" ht="9" customHeight="1">
      <c r="A18" s="88" t="s">
        <v>55</v>
      </c>
      <c r="B18" s="154">
        <v>100.00000000500002</v>
      </c>
      <c r="C18" s="154"/>
      <c r="D18" s="154">
        <v>100.00000099916667</v>
      </c>
      <c r="E18" s="138"/>
      <c r="F18" s="138"/>
    </row>
    <row r="19" spans="1:6" s="137" customFormat="1" ht="9" customHeight="1">
      <c r="A19" s="88" t="s">
        <v>56</v>
      </c>
      <c r="B19" s="154">
        <v>100.00000099333334</v>
      </c>
      <c r="C19" s="154"/>
      <c r="D19" s="154">
        <v>100.00000101000001</v>
      </c>
      <c r="E19" s="138"/>
      <c r="F19" s="138"/>
    </row>
    <row r="20" spans="1:6" s="137" customFormat="1" ht="9" customHeight="1">
      <c r="A20" s="92" t="s">
        <v>57</v>
      </c>
      <c r="B20" s="155">
        <v>100.00000000416667</v>
      </c>
      <c r="C20" s="155"/>
      <c r="D20" s="155">
        <v>100.00000100083334</v>
      </c>
      <c r="E20" s="138"/>
      <c r="F20" s="138"/>
    </row>
    <row r="21" spans="1:6" s="137" customFormat="1" ht="9" customHeight="1">
      <c r="A21" s="88" t="s">
        <v>58</v>
      </c>
      <c r="B21" s="154">
        <v>100.00000000249999</v>
      </c>
      <c r="C21" s="154"/>
      <c r="D21" s="154">
        <v>99.999998009999999</v>
      </c>
      <c r="E21" s="138"/>
      <c r="F21" s="138"/>
    </row>
    <row r="22" spans="1:6" s="137" customFormat="1" ht="9" customHeight="1">
      <c r="A22" s="88" t="s">
        <v>59</v>
      </c>
      <c r="B22" s="154">
        <v>99.999999005000006</v>
      </c>
      <c r="C22" s="154"/>
      <c r="D22" s="154">
        <v>100.00000100499999</v>
      </c>
      <c r="E22" s="138"/>
      <c r="F22" s="138"/>
    </row>
    <row r="23" spans="1:6" s="137" customFormat="1" ht="9" customHeight="1">
      <c r="A23" s="88" t="s">
        <v>60</v>
      </c>
      <c r="B23" s="154">
        <v>100.00000001083333</v>
      </c>
      <c r="C23" s="154"/>
      <c r="D23" s="154">
        <v>100.00000000166666</v>
      </c>
      <c r="E23" s="138"/>
      <c r="F23" s="138"/>
    </row>
    <row r="24" spans="1:6" s="137" customFormat="1" ht="9" customHeight="1">
      <c r="A24" s="92" t="s">
        <v>61</v>
      </c>
      <c r="B24" s="155">
        <v>99.999999001666652</v>
      </c>
      <c r="C24" s="155"/>
      <c r="D24" s="155">
        <v>99.999999999166661</v>
      </c>
      <c r="E24" s="138"/>
      <c r="F24" s="138"/>
    </row>
    <row r="25" spans="1:6" s="137" customFormat="1" ht="9" customHeight="1">
      <c r="A25" s="88" t="s">
        <v>62</v>
      </c>
      <c r="B25" s="154">
        <v>100.00000098916665</v>
      </c>
      <c r="C25" s="154"/>
      <c r="D25" s="154">
        <v>100.00000000833332</v>
      </c>
      <c r="E25" s="138"/>
      <c r="F25" s="138"/>
    </row>
    <row r="26" spans="1:6" s="137" customFormat="1" ht="9" customHeight="1">
      <c r="A26" s="88" t="s">
        <v>63</v>
      </c>
      <c r="B26" s="154">
        <v>99.999999003333315</v>
      </c>
      <c r="C26" s="154"/>
      <c r="D26" s="154">
        <v>100.000002995</v>
      </c>
      <c r="E26" s="138"/>
      <c r="F26" s="138"/>
    </row>
    <row r="27" spans="1:6" s="137" customFormat="1" ht="9" customHeight="1">
      <c r="A27" s="88" t="s">
        <v>64</v>
      </c>
      <c r="B27" s="154">
        <v>100.00000100083334</v>
      </c>
      <c r="C27" s="154"/>
      <c r="D27" s="154">
        <v>99.999997998333342</v>
      </c>
      <c r="E27" s="138"/>
      <c r="F27" s="138"/>
    </row>
    <row r="28" spans="1:6" s="137" customFormat="1" ht="9" customHeight="1">
      <c r="A28" s="92" t="s">
        <v>65</v>
      </c>
      <c r="B28" s="155">
        <v>100.00000100583333</v>
      </c>
      <c r="C28" s="155"/>
      <c r="D28" s="155">
        <v>100.00000000083334</v>
      </c>
      <c r="E28" s="138"/>
      <c r="F28" s="138"/>
    </row>
    <row r="29" spans="1:6" s="137" customFormat="1" ht="9" customHeight="1">
      <c r="A29" s="88" t="s">
        <v>66</v>
      </c>
      <c r="B29" s="154">
        <v>100.00000199083333</v>
      </c>
      <c r="C29" s="154"/>
      <c r="D29" s="154">
        <v>100.0000019983333</v>
      </c>
      <c r="E29" s="138"/>
      <c r="F29" s="138"/>
    </row>
    <row r="30" spans="1:6" s="137" customFormat="1" ht="9" customHeight="1">
      <c r="A30" s="88" t="s">
        <v>67</v>
      </c>
      <c r="B30" s="154">
        <v>100.00000100083332</v>
      </c>
      <c r="C30" s="154"/>
      <c r="D30" s="154">
        <v>100.00000100749999</v>
      </c>
      <c r="E30" s="138"/>
      <c r="F30" s="138"/>
    </row>
    <row r="31" spans="1:6" s="137" customFormat="1" ht="9" customHeight="1">
      <c r="A31" s="88" t="s">
        <v>68</v>
      </c>
      <c r="B31" s="154">
        <v>99.99999800416667</v>
      </c>
      <c r="C31" s="154"/>
      <c r="D31" s="154">
        <v>99.999999003333315</v>
      </c>
      <c r="E31" s="138"/>
      <c r="F31" s="138"/>
    </row>
    <row r="32" spans="1:6" s="137" customFormat="1" ht="9" customHeight="1">
      <c r="A32" s="92" t="s">
        <v>69</v>
      </c>
      <c r="B32" s="155">
        <v>100.00000001583334</v>
      </c>
      <c r="C32" s="155"/>
      <c r="D32" s="155">
        <v>99.99999799666665</v>
      </c>
      <c r="E32" s="138"/>
      <c r="F32" s="138"/>
    </row>
    <row r="33" spans="1:6" s="137" customFormat="1" ht="9" customHeight="1">
      <c r="A33" s="88" t="s">
        <v>70</v>
      </c>
      <c r="B33" s="154">
        <v>99.999998990833333</v>
      </c>
      <c r="C33" s="154"/>
      <c r="D33" s="154">
        <v>99.999999001666694</v>
      </c>
      <c r="E33" s="138"/>
      <c r="F33" s="138"/>
    </row>
    <row r="34" spans="1:6" s="137" customFormat="1" ht="9" customHeight="1">
      <c r="A34" s="88" t="s">
        <v>71</v>
      </c>
      <c r="B34" s="154">
        <v>99.999999009166672</v>
      </c>
      <c r="C34" s="154"/>
      <c r="D34" s="154">
        <v>100.00000000833332</v>
      </c>
      <c r="E34" s="138"/>
      <c r="F34" s="138"/>
    </row>
    <row r="35" spans="1:6" s="137" customFormat="1" ht="9" customHeight="1">
      <c r="A35" s="88" t="s">
        <v>72</v>
      </c>
      <c r="B35" s="154">
        <v>99.999998992500011</v>
      </c>
      <c r="C35" s="154"/>
      <c r="D35" s="154">
        <v>100.00000100416666</v>
      </c>
      <c r="E35" s="138"/>
      <c r="F35" s="138"/>
    </row>
    <row r="36" spans="1:6" s="137" customFormat="1" ht="9" customHeight="1">
      <c r="A36" s="92" t="s">
        <v>73</v>
      </c>
      <c r="B36" s="155">
        <v>100.00000100083332</v>
      </c>
      <c r="C36" s="155"/>
      <c r="D36" s="155">
        <v>99.999998992499982</v>
      </c>
      <c r="E36" s="138"/>
      <c r="F36" s="138"/>
    </row>
    <row r="37" spans="1:6" s="137" customFormat="1" ht="9" customHeight="1">
      <c r="A37" s="88" t="s">
        <v>74</v>
      </c>
      <c r="B37" s="154">
        <v>100.00000101916667</v>
      </c>
      <c r="C37" s="154"/>
      <c r="D37" s="154">
        <v>99.999999010833335</v>
      </c>
      <c r="E37" s="138"/>
      <c r="F37" s="138"/>
    </row>
    <row r="38" spans="1:6" s="137" customFormat="1" ht="9" customHeight="1">
      <c r="A38" s="88" t="s">
        <v>75</v>
      </c>
      <c r="B38" s="154">
        <v>100.00000100666669</v>
      </c>
      <c r="C38" s="154"/>
      <c r="D38" s="154">
        <v>100.00000201</v>
      </c>
      <c r="E38" s="138"/>
      <c r="F38" s="138"/>
    </row>
    <row r="39" spans="1:6" s="137" customFormat="1" ht="9" customHeight="1">
      <c r="A39" s="88" t="s">
        <v>76</v>
      </c>
      <c r="B39" s="154">
        <v>100.00000099750001</v>
      </c>
      <c r="C39" s="154"/>
      <c r="D39" s="154">
        <v>100.00000000916664</v>
      </c>
      <c r="E39" s="138"/>
      <c r="F39" s="138"/>
    </row>
    <row r="40" spans="1:6" s="137" customFormat="1" ht="9" customHeight="1">
      <c r="A40" s="92" t="s">
        <v>77</v>
      </c>
      <c r="B40" s="155">
        <v>100.0000009875</v>
      </c>
      <c r="C40" s="155"/>
      <c r="D40" s="155">
        <v>99.999998016666652</v>
      </c>
      <c r="E40" s="138"/>
      <c r="F40" s="138"/>
    </row>
    <row r="41" spans="1:6" s="137" customFormat="1" ht="9" customHeight="1">
      <c r="A41" s="88" t="s">
        <v>78</v>
      </c>
      <c r="B41" s="154">
        <v>100</v>
      </c>
      <c r="C41" s="154"/>
      <c r="D41" s="154">
        <v>99.999998990833319</v>
      </c>
      <c r="E41" s="138"/>
      <c r="F41" s="138"/>
    </row>
    <row r="42" spans="1:6" s="137" customFormat="1" ht="9" customHeight="1">
      <c r="A42" s="88" t="s">
        <v>79</v>
      </c>
      <c r="B42" s="154">
        <v>100.00000000416667</v>
      </c>
      <c r="C42" s="154"/>
      <c r="D42" s="154">
        <v>99.999997995833326</v>
      </c>
      <c r="E42" s="138"/>
      <c r="F42" s="138"/>
    </row>
    <row r="43" spans="1:6" s="137" customFormat="1" ht="9" customHeight="1">
      <c r="A43" s="88" t="s">
        <v>80</v>
      </c>
      <c r="B43" s="154">
        <v>100.00000099583332</v>
      </c>
      <c r="C43" s="154"/>
      <c r="D43" s="154">
        <v>100.00000401749999</v>
      </c>
      <c r="E43" s="138"/>
      <c r="F43" s="138"/>
    </row>
    <row r="44" spans="1:6" s="137" customFormat="1" ht="9" customHeight="1">
      <c r="A44" s="92" t="s">
        <v>81</v>
      </c>
      <c r="B44" s="155">
        <v>99.999999989999992</v>
      </c>
      <c r="C44" s="155"/>
      <c r="D44" s="155">
        <v>99.999997999166666</v>
      </c>
      <c r="E44" s="138"/>
      <c r="F44" s="138"/>
    </row>
    <row r="45" spans="1:6" s="137" customFormat="1" ht="9" customHeight="1">
      <c r="A45" s="88"/>
      <c r="B45" s="154"/>
      <c r="C45" s="154"/>
      <c r="D45" s="154"/>
      <c r="F45" s="138"/>
    </row>
    <row r="46" spans="1:6" s="116" customFormat="1" ht="9" customHeight="1">
      <c r="A46" s="80">
        <v>2009</v>
      </c>
      <c r="B46" s="152"/>
      <c r="C46" s="152"/>
      <c r="D46" s="152"/>
    </row>
    <row r="47" spans="1:6" s="116" customFormat="1" ht="9" customHeight="1">
      <c r="A47" s="80" t="s">
        <v>49</v>
      </c>
      <c r="B47" s="151">
        <v>98.719401539166654</v>
      </c>
      <c r="C47" s="152"/>
      <c r="D47" s="151">
        <v>96.916763027499996</v>
      </c>
    </row>
    <row r="48" spans="1:6" s="137" customFormat="1" ht="3.95" customHeight="1">
      <c r="A48" s="83"/>
      <c r="B48" s="153"/>
      <c r="C48" s="153"/>
      <c r="D48" s="153"/>
      <c r="F48" s="138"/>
    </row>
    <row r="49" spans="1:6" s="140" customFormat="1" ht="9" customHeight="1">
      <c r="A49" s="88" t="s">
        <v>50</v>
      </c>
      <c r="B49" s="154">
        <v>97.443902983333331</v>
      </c>
      <c r="C49" s="154"/>
      <c r="D49" s="154">
        <v>99.253810733333339</v>
      </c>
      <c r="F49" s="138"/>
    </row>
    <row r="50" spans="1:6" s="137" customFormat="1" ht="9" customHeight="1">
      <c r="A50" s="88" t="s">
        <v>51</v>
      </c>
      <c r="B50" s="154">
        <v>99.062954058333332</v>
      </c>
      <c r="C50" s="154"/>
      <c r="D50" s="154">
        <v>97.809962274999975</v>
      </c>
      <c r="F50" s="138"/>
    </row>
    <row r="51" spans="1:6" s="137" customFormat="1" ht="9" customHeight="1">
      <c r="A51" s="88" t="s">
        <v>52</v>
      </c>
      <c r="B51" s="154">
        <v>86.764808891666675</v>
      </c>
      <c r="C51" s="154"/>
      <c r="D51" s="154">
        <v>96.826502016666666</v>
      </c>
      <c r="F51" s="138"/>
    </row>
    <row r="52" spans="1:6" s="137" customFormat="1" ht="9" customHeight="1">
      <c r="A52" s="92" t="s">
        <v>53</v>
      </c>
      <c r="B52" s="155">
        <v>93.924668325000013</v>
      </c>
      <c r="C52" s="155"/>
      <c r="D52" s="155">
        <v>97.246353633333328</v>
      </c>
      <c r="F52" s="138"/>
    </row>
    <row r="53" spans="1:6" s="137" customFormat="1" ht="9" customHeight="1">
      <c r="A53" s="88" t="s">
        <v>54</v>
      </c>
      <c r="B53" s="154">
        <v>104.15681393333331</v>
      </c>
      <c r="C53" s="154"/>
      <c r="D53" s="154">
        <v>101.52533950833333</v>
      </c>
      <c r="F53" s="138"/>
    </row>
    <row r="54" spans="1:6" s="137" customFormat="1" ht="9" customHeight="1">
      <c r="A54" s="88" t="s">
        <v>55</v>
      </c>
      <c r="B54" s="154">
        <v>96.429680274999996</v>
      </c>
      <c r="C54" s="154"/>
      <c r="D54" s="154">
        <v>96.717553824999996</v>
      </c>
      <c r="F54" s="138"/>
    </row>
    <row r="55" spans="1:6" s="137" customFormat="1" ht="9" customHeight="1">
      <c r="A55" s="88" t="s">
        <v>56</v>
      </c>
      <c r="B55" s="154">
        <v>104.66421499166665</v>
      </c>
      <c r="C55" s="154"/>
      <c r="D55" s="154">
        <v>101.0646277</v>
      </c>
      <c r="F55" s="138"/>
    </row>
    <row r="56" spans="1:6" s="137" customFormat="1" ht="9" customHeight="1">
      <c r="A56" s="92" t="s">
        <v>57</v>
      </c>
      <c r="B56" s="155">
        <v>98.748234391666657</v>
      </c>
      <c r="C56" s="155"/>
      <c r="D56" s="155">
        <v>99.773422841666658</v>
      </c>
      <c r="F56" s="138"/>
    </row>
    <row r="57" spans="1:6" s="137" customFormat="1" ht="9" customHeight="1">
      <c r="A57" s="88" t="s">
        <v>58</v>
      </c>
      <c r="B57" s="154">
        <v>102.72172723333334</v>
      </c>
      <c r="C57" s="154"/>
      <c r="D57" s="154">
        <v>97.599331316666664</v>
      </c>
      <c r="F57" s="138"/>
    </row>
    <row r="58" spans="1:6" s="137" customFormat="1" ht="9" customHeight="1">
      <c r="A58" s="88" t="s">
        <v>59</v>
      </c>
      <c r="B58" s="154">
        <v>98.797205516666665</v>
      </c>
      <c r="C58" s="154"/>
      <c r="D58" s="154">
        <v>99.270718233333341</v>
      </c>
      <c r="F58" s="138"/>
    </row>
    <row r="59" spans="1:6" s="137" customFormat="1" ht="9" customHeight="1">
      <c r="A59" s="88" t="s">
        <v>60</v>
      </c>
      <c r="B59" s="154">
        <v>98.87711516666667</v>
      </c>
      <c r="C59" s="154"/>
      <c r="D59" s="154">
        <v>97.167151233333342</v>
      </c>
      <c r="F59" s="138"/>
    </row>
    <row r="60" spans="1:6" s="137" customFormat="1" ht="9" customHeight="1">
      <c r="A60" s="92" t="s">
        <v>61</v>
      </c>
      <c r="B60" s="155">
        <v>101.14787610000002</v>
      </c>
      <c r="C60" s="155"/>
      <c r="D60" s="155">
        <v>99.957725850000017</v>
      </c>
      <c r="F60" s="138"/>
    </row>
    <row r="61" spans="1:6" s="137" customFormat="1" ht="9" customHeight="1">
      <c r="A61" s="88" t="s">
        <v>62</v>
      </c>
      <c r="B61" s="154">
        <v>98.69506689166667</v>
      </c>
      <c r="C61" s="154"/>
      <c r="D61" s="154">
        <v>98.719369458333347</v>
      </c>
      <c r="F61" s="138"/>
    </row>
    <row r="62" spans="1:6" s="137" customFormat="1" ht="9" customHeight="1">
      <c r="A62" s="88" t="s">
        <v>63</v>
      </c>
      <c r="B62" s="154">
        <v>94.130207883333341</v>
      </c>
      <c r="C62" s="154"/>
      <c r="D62" s="154">
        <v>98.110832266666662</v>
      </c>
      <c r="F62" s="138"/>
    </row>
    <row r="63" spans="1:6" s="137" customFormat="1" ht="9" customHeight="1">
      <c r="A63" s="88" t="s">
        <v>64</v>
      </c>
      <c r="B63" s="154">
        <v>98.031182858333338</v>
      </c>
      <c r="C63" s="154"/>
      <c r="D63" s="154">
        <v>95.452413675000003</v>
      </c>
      <c r="F63" s="138"/>
    </row>
    <row r="64" spans="1:6" s="137" customFormat="1" ht="9" customHeight="1">
      <c r="A64" s="92" t="s">
        <v>65</v>
      </c>
      <c r="B64" s="155">
        <v>96.649441575000012</v>
      </c>
      <c r="C64" s="155"/>
      <c r="D64" s="155">
        <v>98.577617058333317</v>
      </c>
      <c r="F64" s="138"/>
    </row>
    <row r="65" spans="1:6" s="137" customFormat="1" ht="9" customHeight="1">
      <c r="A65" s="88" t="s">
        <v>66</v>
      </c>
      <c r="B65" s="154">
        <v>101.19921777499998</v>
      </c>
      <c r="C65" s="154"/>
      <c r="D65" s="154">
        <v>96.608818183333327</v>
      </c>
      <c r="F65" s="138"/>
    </row>
    <row r="66" spans="1:6" s="137" customFormat="1" ht="9" customHeight="1">
      <c r="A66" s="88" t="s">
        <v>67</v>
      </c>
      <c r="B66" s="154">
        <v>97.42718730833333</v>
      </c>
      <c r="C66" s="154"/>
      <c r="D66" s="154">
        <v>97.748779258333343</v>
      </c>
      <c r="F66" s="138"/>
    </row>
    <row r="67" spans="1:6" s="137" customFormat="1" ht="9" customHeight="1">
      <c r="A67" s="88" t="s">
        <v>68</v>
      </c>
      <c r="B67" s="154">
        <v>99.822143416666677</v>
      </c>
      <c r="C67" s="154"/>
      <c r="D67" s="154">
        <v>97.581076266666642</v>
      </c>
      <c r="F67" s="138"/>
    </row>
    <row r="68" spans="1:6" s="137" customFormat="1" ht="9" customHeight="1">
      <c r="A68" s="92" t="s">
        <v>69</v>
      </c>
      <c r="B68" s="155">
        <v>100.97727530833333</v>
      </c>
      <c r="C68" s="155"/>
      <c r="D68" s="155">
        <v>99.648049349999994</v>
      </c>
      <c r="F68" s="138"/>
    </row>
    <row r="69" spans="1:6" s="137" customFormat="1" ht="9" customHeight="1">
      <c r="A69" s="88" t="s">
        <v>70</v>
      </c>
      <c r="B69" s="154">
        <v>97.633737233333349</v>
      </c>
      <c r="C69" s="154"/>
      <c r="D69" s="154">
        <v>96.285334691666662</v>
      </c>
      <c r="F69" s="138"/>
    </row>
    <row r="70" spans="1:6" s="137" customFormat="1" ht="9" customHeight="1">
      <c r="A70" s="88" t="s">
        <v>71</v>
      </c>
      <c r="B70" s="154">
        <v>103.17603112499999</v>
      </c>
      <c r="C70" s="154"/>
      <c r="D70" s="154">
        <v>96.530002600000003</v>
      </c>
      <c r="F70" s="138"/>
    </row>
    <row r="71" spans="1:6" s="137" customFormat="1" ht="9" customHeight="1">
      <c r="A71" s="88" t="s">
        <v>72</v>
      </c>
      <c r="B71" s="154">
        <v>95.678533133333346</v>
      </c>
      <c r="C71" s="154"/>
      <c r="D71" s="154">
        <v>96.549543108333339</v>
      </c>
      <c r="F71" s="138"/>
    </row>
    <row r="72" spans="1:6" s="137" customFormat="1" ht="9" customHeight="1">
      <c r="A72" s="92" t="s">
        <v>73</v>
      </c>
      <c r="B72" s="155">
        <v>97.258709191666654</v>
      </c>
      <c r="C72" s="155"/>
      <c r="D72" s="155">
        <v>99.464423325000027</v>
      </c>
      <c r="F72" s="138"/>
    </row>
    <row r="73" spans="1:6" s="137" customFormat="1" ht="9" customHeight="1">
      <c r="A73" s="88" t="s">
        <v>74</v>
      </c>
      <c r="B73" s="154">
        <v>96.423372366666683</v>
      </c>
      <c r="C73" s="154"/>
      <c r="D73" s="154">
        <v>98.250960875000018</v>
      </c>
      <c r="F73" s="138"/>
    </row>
    <row r="74" spans="1:6" s="137" customFormat="1" ht="9" customHeight="1">
      <c r="A74" s="88" t="s">
        <v>75</v>
      </c>
      <c r="B74" s="154">
        <v>94.181997433333336</v>
      </c>
      <c r="C74" s="154"/>
      <c r="D74" s="154">
        <v>95.629746675000021</v>
      </c>
      <c r="F74" s="138"/>
    </row>
    <row r="75" spans="1:6" s="137" customFormat="1" ht="9" customHeight="1">
      <c r="A75" s="88" t="s">
        <v>76</v>
      </c>
      <c r="B75" s="154">
        <v>96.105091349999995</v>
      </c>
      <c r="C75" s="154"/>
      <c r="D75" s="154">
        <v>95.972193408333339</v>
      </c>
      <c r="F75" s="138"/>
    </row>
    <row r="76" spans="1:6" s="137" customFormat="1" ht="9" customHeight="1">
      <c r="A76" s="92" t="s">
        <v>77</v>
      </c>
      <c r="B76" s="155">
        <v>93.509108908333346</v>
      </c>
      <c r="C76" s="155"/>
      <c r="D76" s="155">
        <v>101.50744897499999</v>
      </c>
      <c r="F76" s="138"/>
    </row>
    <row r="77" spans="1:6" s="137" customFormat="1" ht="9" customHeight="1">
      <c r="A77" s="88" t="s">
        <v>78</v>
      </c>
      <c r="B77" s="154">
        <v>94.76526623333335</v>
      </c>
      <c r="C77" s="154"/>
      <c r="D77" s="154">
        <v>93.936897975000008</v>
      </c>
      <c r="F77" s="138"/>
    </row>
    <row r="78" spans="1:6" s="137" customFormat="1" ht="9" customHeight="1">
      <c r="A78" s="88" t="s">
        <v>79</v>
      </c>
      <c r="B78" s="154">
        <v>101.38815687500001</v>
      </c>
      <c r="C78" s="154"/>
      <c r="D78" s="154">
        <v>99.878153083333345</v>
      </c>
      <c r="F78" s="138"/>
    </row>
    <row r="79" spans="1:6" s="137" customFormat="1" ht="9" customHeight="1">
      <c r="A79" s="88" t="s">
        <v>80</v>
      </c>
      <c r="B79" s="154">
        <v>91.733101808333345</v>
      </c>
      <c r="C79" s="154"/>
      <c r="D79" s="154">
        <v>95.480169224999983</v>
      </c>
      <c r="F79" s="138"/>
    </row>
    <row r="80" spans="1:6" s="137" customFormat="1" ht="9" customHeight="1">
      <c r="A80" s="92" t="s">
        <v>81</v>
      </c>
      <c r="B80" s="155">
        <v>98.611404975000013</v>
      </c>
      <c r="C80" s="155"/>
      <c r="D80" s="155">
        <v>98.085500908333344</v>
      </c>
      <c r="F80" s="138"/>
    </row>
    <row r="81" spans="1:6" s="137" customFormat="1" ht="9" customHeight="1">
      <c r="A81" s="88"/>
      <c r="B81" s="154"/>
      <c r="C81" s="154"/>
      <c r="D81" s="154"/>
      <c r="F81" s="138"/>
    </row>
    <row r="82" spans="1:6" s="116" customFormat="1" ht="9" customHeight="1">
      <c r="A82" s="80">
        <v>2010</v>
      </c>
      <c r="B82" s="152"/>
      <c r="C82" s="152"/>
      <c r="D82" s="152"/>
    </row>
    <row r="83" spans="1:6" s="116" customFormat="1" ht="9" customHeight="1">
      <c r="A83" s="80" t="s">
        <v>49</v>
      </c>
      <c r="B83" s="151">
        <v>98.049815070833333</v>
      </c>
      <c r="C83" s="152"/>
      <c r="D83" s="151">
        <v>95.85709756333334</v>
      </c>
    </row>
    <row r="84" spans="1:6" s="137" customFormat="1" ht="3.95" customHeight="1">
      <c r="A84" s="83"/>
      <c r="B84" s="153"/>
      <c r="C84" s="153"/>
      <c r="D84" s="153"/>
      <c r="F84" s="138"/>
    </row>
    <row r="85" spans="1:6" s="140" customFormat="1" ht="9" customHeight="1">
      <c r="A85" s="88" t="s">
        <v>50</v>
      </c>
      <c r="B85" s="154">
        <v>97.221204991666653</v>
      </c>
      <c r="C85" s="154"/>
      <c r="D85" s="154">
        <v>101.26576464999999</v>
      </c>
      <c r="F85" s="138"/>
    </row>
    <row r="86" spans="1:6" s="137" customFormat="1" ht="9" customHeight="1">
      <c r="A86" s="88" t="s">
        <v>51</v>
      </c>
      <c r="B86" s="154">
        <v>97.925515958333335</v>
      </c>
      <c r="C86" s="154"/>
      <c r="D86" s="154">
        <v>95.698062766666681</v>
      </c>
      <c r="F86" s="138"/>
    </row>
    <row r="87" spans="1:6" s="137" customFormat="1" ht="9" customHeight="1">
      <c r="A87" s="88" t="s">
        <v>52</v>
      </c>
      <c r="B87" s="154">
        <v>85.889716266666667</v>
      </c>
      <c r="C87" s="154"/>
      <c r="D87" s="154">
        <v>105.833336825</v>
      </c>
      <c r="F87" s="138"/>
    </row>
    <row r="88" spans="1:6" s="137" customFormat="1" ht="9" customHeight="1">
      <c r="A88" s="92" t="s">
        <v>53</v>
      </c>
      <c r="B88" s="155">
        <v>94.203651641666667</v>
      </c>
      <c r="C88" s="155"/>
      <c r="D88" s="155">
        <v>97.836646666666653</v>
      </c>
      <c r="F88" s="138"/>
    </row>
    <row r="89" spans="1:6" s="137" customFormat="1" ht="9" customHeight="1">
      <c r="A89" s="88" t="s">
        <v>54</v>
      </c>
      <c r="B89" s="154">
        <v>107.07682426666666</v>
      </c>
      <c r="C89" s="154"/>
      <c r="D89" s="154">
        <v>102.31383311666669</v>
      </c>
      <c r="F89" s="138"/>
    </row>
    <row r="90" spans="1:6" s="137" customFormat="1" ht="9" customHeight="1">
      <c r="A90" s="88" t="s">
        <v>55</v>
      </c>
      <c r="B90" s="154">
        <v>91.309093166666685</v>
      </c>
      <c r="C90" s="154"/>
      <c r="D90" s="154">
        <v>94.869524025000018</v>
      </c>
      <c r="F90" s="138"/>
    </row>
    <row r="91" spans="1:6" s="137" customFormat="1" ht="9" customHeight="1">
      <c r="A91" s="88" t="s">
        <v>56</v>
      </c>
      <c r="B91" s="154">
        <v>101.3056878</v>
      </c>
      <c r="C91" s="154"/>
      <c r="D91" s="154">
        <v>115.04952679166666</v>
      </c>
      <c r="F91" s="138"/>
    </row>
    <row r="92" spans="1:6" s="137" customFormat="1" ht="9" customHeight="1">
      <c r="A92" s="92" t="s">
        <v>57</v>
      </c>
      <c r="B92" s="155">
        <v>99.084381674999989</v>
      </c>
      <c r="C92" s="155"/>
      <c r="D92" s="155">
        <v>98.912560891666672</v>
      </c>
      <c r="F92" s="138"/>
    </row>
    <row r="93" spans="1:6" s="137" customFormat="1" ht="9" customHeight="1">
      <c r="A93" s="88" t="s">
        <v>58</v>
      </c>
      <c r="B93" s="154">
        <v>102.41472269166665</v>
      </c>
      <c r="C93" s="154"/>
      <c r="D93" s="154">
        <v>100.81590966666666</v>
      </c>
      <c r="F93" s="138"/>
    </row>
    <row r="94" spans="1:6" s="137" customFormat="1" ht="9" customHeight="1">
      <c r="A94" s="88" t="s">
        <v>59</v>
      </c>
      <c r="B94" s="154">
        <v>100.75411385</v>
      </c>
      <c r="C94" s="154"/>
      <c r="D94" s="154">
        <v>101.82652869166668</v>
      </c>
      <c r="F94" s="138"/>
    </row>
    <row r="95" spans="1:6" s="137" customFormat="1" ht="9" customHeight="1">
      <c r="A95" s="88" t="s">
        <v>60</v>
      </c>
      <c r="B95" s="154">
        <v>98.800461416666664</v>
      </c>
      <c r="C95" s="154"/>
      <c r="D95" s="154">
        <v>97.894466700000009</v>
      </c>
      <c r="F95" s="138"/>
    </row>
    <row r="96" spans="1:6" s="137" customFormat="1" ht="9" customHeight="1">
      <c r="A96" s="92" t="s">
        <v>61</v>
      </c>
      <c r="B96" s="155">
        <v>100.30684545833333</v>
      </c>
      <c r="C96" s="155"/>
      <c r="D96" s="155">
        <v>106.80481685833333</v>
      </c>
      <c r="F96" s="138"/>
    </row>
    <row r="97" spans="1:6" s="137" customFormat="1" ht="9" customHeight="1">
      <c r="A97" s="88" t="s">
        <v>62</v>
      </c>
      <c r="B97" s="154">
        <v>97.240774550000012</v>
      </c>
      <c r="C97" s="154"/>
      <c r="D97" s="154">
        <v>107.18061438333335</v>
      </c>
      <c r="F97" s="138"/>
    </row>
    <row r="98" spans="1:6" s="137" customFormat="1" ht="9" customHeight="1">
      <c r="A98" s="88" t="s">
        <v>63</v>
      </c>
      <c r="B98" s="154">
        <v>96.334698533333338</v>
      </c>
      <c r="C98" s="154"/>
      <c r="D98" s="154">
        <v>100.51378028333335</v>
      </c>
      <c r="F98" s="138"/>
    </row>
    <row r="99" spans="1:6" s="137" customFormat="1" ht="9" customHeight="1">
      <c r="A99" s="88" t="s">
        <v>64</v>
      </c>
      <c r="B99" s="154">
        <v>97.18125384166666</v>
      </c>
      <c r="C99" s="154"/>
      <c r="D99" s="154">
        <v>102.33571217500001</v>
      </c>
      <c r="F99" s="138"/>
    </row>
    <row r="100" spans="1:6" s="137" customFormat="1" ht="9" customHeight="1">
      <c r="A100" s="92" t="s">
        <v>65</v>
      </c>
      <c r="B100" s="155">
        <v>97.450005983333355</v>
      </c>
      <c r="C100" s="155"/>
      <c r="D100" s="155">
        <v>109.80430209999999</v>
      </c>
      <c r="F100" s="138"/>
    </row>
    <row r="101" spans="1:6" s="137" customFormat="1" ht="9" customHeight="1">
      <c r="A101" s="88" t="s">
        <v>66</v>
      </c>
      <c r="B101" s="154">
        <v>109.69734645000001</v>
      </c>
      <c r="C101" s="154"/>
      <c r="D101" s="154">
        <v>104.53592441666667</v>
      </c>
      <c r="F101" s="138"/>
    </row>
    <row r="102" spans="1:6" s="137" customFormat="1" ht="9" customHeight="1">
      <c r="A102" s="88" t="s">
        <v>67</v>
      </c>
      <c r="B102" s="154">
        <v>101.99668249166666</v>
      </c>
      <c r="C102" s="154"/>
      <c r="D102" s="154">
        <v>105.35198378333332</v>
      </c>
      <c r="F102" s="138"/>
    </row>
    <row r="103" spans="1:6" s="137" customFormat="1" ht="9" customHeight="1">
      <c r="A103" s="88" t="s">
        <v>68</v>
      </c>
      <c r="B103" s="154">
        <v>101.80187082499999</v>
      </c>
      <c r="C103" s="154"/>
      <c r="D103" s="154">
        <v>100.21871989166665</v>
      </c>
      <c r="F103" s="138"/>
    </row>
    <row r="104" spans="1:6" s="137" customFormat="1" ht="9" customHeight="1">
      <c r="A104" s="92" t="s">
        <v>69</v>
      </c>
      <c r="B104" s="155">
        <v>99.551412608333337</v>
      </c>
      <c r="C104" s="155"/>
      <c r="D104" s="155">
        <v>105.41365253333333</v>
      </c>
      <c r="F104" s="138"/>
    </row>
    <row r="105" spans="1:6" s="137" customFormat="1" ht="9" customHeight="1">
      <c r="A105" s="88" t="s">
        <v>70</v>
      </c>
      <c r="B105" s="154">
        <v>95.863931975</v>
      </c>
      <c r="C105" s="154"/>
      <c r="D105" s="154">
        <v>102.54297374166667</v>
      </c>
      <c r="F105" s="138"/>
    </row>
    <row r="106" spans="1:6" s="137" customFormat="1" ht="9" customHeight="1">
      <c r="A106" s="88" t="s">
        <v>71</v>
      </c>
      <c r="B106" s="154">
        <v>108.52995399166667</v>
      </c>
      <c r="C106" s="154"/>
      <c r="D106" s="154">
        <v>101.34637375</v>
      </c>
      <c r="F106" s="138"/>
    </row>
    <row r="107" spans="1:6" s="137" customFormat="1" ht="9" customHeight="1">
      <c r="A107" s="88" t="s">
        <v>72</v>
      </c>
      <c r="B107" s="154">
        <v>94.125788999999997</v>
      </c>
      <c r="C107" s="154"/>
      <c r="D107" s="154">
        <v>95.293843733333333</v>
      </c>
      <c r="F107" s="138"/>
    </row>
    <row r="108" spans="1:6" s="137" customFormat="1" ht="9" customHeight="1">
      <c r="A108" s="92" t="s">
        <v>73</v>
      </c>
      <c r="B108" s="155">
        <v>95.158636775000005</v>
      </c>
      <c r="C108" s="155"/>
      <c r="D108" s="155">
        <v>104.21168191666669</v>
      </c>
      <c r="F108" s="138"/>
    </row>
    <row r="109" spans="1:6" s="137" customFormat="1" ht="9" customHeight="1">
      <c r="A109" s="88" t="s">
        <v>74</v>
      </c>
      <c r="B109" s="154">
        <v>95.57109650000001</v>
      </c>
      <c r="C109" s="154"/>
      <c r="D109" s="154">
        <v>99.581486958333358</v>
      </c>
      <c r="F109" s="138"/>
    </row>
    <row r="110" spans="1:6" s="137" customFormat="1" ht="9" customHeight="1">
      <c r="A110" s="88" t="s">
        <v>75</v>
      </c>
      <c r="B110" s="154">
        <v>93.648731391666658</v>
      </c>
      <c r="C110" s="154"/>
      <c r="D110" s="154">
        <v>94.857360616666668</v>
      </c>
      <c r="F110" s="138"/>
    </row>
    <row r="111" spans="1:6" s="137" customFormat="1" ht="9" customHeight="1">
      <c r="A111" s="88" t="s">
        <v>76</v>
      </c>
      <c r="B111" s="154">
        <v>93.778833899999995</v>
      </c>
      <c r="C111" s="154"/>
      <c r="D111" s="154">
        <v>100.7565963</v>
      </c>
      <c r="F111" s="138"/>
    </row>
    <row r="112" spans="1:6" s="137" customFormat="1" ht="9" customHeight="1">
      <c r="A112" s="92" t="s">
        <v>77</v>
      </c>
      <c r="B112" s="155">
        <v>94.506347033333341</v>
      </c>
      <c r="C112" s="155"/>
      <c r="D112" s="155">
        <v>101.48602496666666</v>
      </c>
      <c r="F112" s="138"/>
    </row>
    <row r="113" spans="1:6" s="137" customFormat="1" ht="9" customHeight="1">
      <c r="A113" s="88" t="s">
        <v>78</v>
      </c>
      <c r="B113" s="154">
        <v>92.773600641666675</v>
      </c>
      <c r="C113" s="154"/>
      <c r="D113" s="154">
        <v>108.36419254166667</v>
      </c>
      <c r="F113" s="138"/>
    </row>
    <row r="114" spans="1:6" s="137" customFormat="1" ht="9" customHeight="1">
      <c r="A114" s="88" t="s">
        <v>79</v>
      </c>
      <c r="B114" s="154">
        <v>104.97453428333331</v>
      </c>
      <c r="C114" s="154"/>
      <c r="D114" s="154">
        <v>102.05696046666667</v>
      </c>
      <c r="F114" s="138"/>
    </row>
    <row r="115" spans="1:6" s="137" customFormat="1" ht="9" customHeight="1">
      <c r="A115" s="88" t="s">
        <v>80</v>
      </c>
      <c r="B115" s="154">
        <v>89.272682000000017</v>
      </c>
      <c r="C115" s="154"/>
      <c r="D115" s="154">
        <v>92.597671208333324</v>
      </c>
      <c r="F115" s="138"/>
    </row>
    <row r="116" spans="1:6" s="137" customFormat="1" ht="9" customHeight="1">
      <c r="A116" s="92" t="s">
        <v>81</v>
      </c>
      <c r="B116" s="155">
        <v>95.859396474999997</v>
      </c>
      <c r="C116" s="155"/>
      <c r="D116" s="155">
        <v>104.52551105833334</v>
      </c>
      <c r="F116" s="138"/>
    </row>
    <row r="117" spans="1:6" s="137" customFormat="1" ht="9" customHeight="1">
      <c r="A117" s="88"/>
      <c r="B117" s="154"/>
      <c r="C117" s="154"/>
      <c r="D117" s="154"/>
      <c r="F117" s="138"/>
    </row>
    <row r="118" spans="1:6" s="137" customFormat="1" ht="9" customHeight="1">
      <c r="A118" s="80">
        <v>2011</v>
      </c>
      <c r="B118" s="152"/>
      <c r="C118" s="152"/>
      <c r="D118" s="152"/>
      <c r="E118" s="116"/>
      <c r="F118" s="138"/>
    </row>
    <row r="119" spans="1:6" s="116" customFormat="1" ht="9" customHeight="1">
      <c r="A119" s="80" t="s">
        <v>49</v>
      </c>
      <c r="B119" s="151">
        <v>100.10821894666667</v>
      </c>
      <c r="C119" s="152"/>
      <c r="D119" s="151">
        <v>97.423514244999993</v>
      </c>
    </row>
    <row r="120" spans="1:6" s="137" customFormat="1" ht="3.95" customHeight="1">
      <c r="A120" s="83"/>
      <c r="B120" s="153"/>
      <c r="C120" s="153"/>
      <c r="D120" s="153"/>
      <c r="F120" s="138"/>
    </row>
    <row r="121" spans="1:6" s="137" customFormat="1" ht="9" customHeight="1">
      <c r="A121" s="88" t="s">
        <v>50</v>
      </c>
      <c r="B121" s="154">
        <v>99.257704241666673</v>
      </c>
      <c r="C121" s="154"/>
      <c r="D121" s="154">
        <v>98.49680879166668</v>
      </c>
      <c r="E121" s="140"/>
      <c r="F121" s="138"/>
    </row>
    <row r="122" spans="1:6" s="137" customFormat="1" ht="9" customHeight="1">
      <c r="A122" s="88" t="s">
        <v>51</v>
      </c>
      <c r="B122" s="154">
        <v>98.565577200000007</v>
      </c>
      <c r="C122" s="154"/>
      <c r="D122" s="154">
        <v>95.145595350000008</v>
      </c>
      <c r="F122" s="138"/>
    </row>
    <row r="123" spans="1:6" s="137" customFormat="1" ht="9" customHeight="1">
      <c r="A123" s="88" t="s">
        <v>52</v>
      </c>
      <c r="B123" s="154">
        <v>83.477688766666674</v>
      </c>
      <c r="C123" s="154"/>
      <c r="D123" s="154">
        <v>104.87609747499999</v>
      </c>
      <c r="F123" s="138"/>
    </row>
    <row r="124" spans="1:6" s="137" customFormat="1" ht="9" customHeight="1">
      <c r="A124" s="92" t="s">
        <v>53</v>
      </c>
      <c r="B124" s="155">
        <v>96.37395731666669</v>
      </c>
      <c r="C124" s="155"/>
      <c r="D124" s="155">
        <v>97.627604058333318</v>
      </c>
      <c r="F124" s="138"/>
    </row>
    <row r="125" spans="1:6" s="137" customFormat="1" ht="9" customHeight="1">
      <c r="A125" s="88" t="s">
        <v>54</v>
      </c>
      <c r="B125" s="154">
        <v>107.12935160833332</v>
      </c>
      <c r="C125" s="154"/>
      <c r="D125" s="154">
        <v>99.107921633333319</v>
      </c>
      <c r="F125" s="138"/>
    </row>
    <row r="126" spans="1:6" s="137" customFormat="1" ht="9" customHeight="1">
      <c r="A126" s="88" t="s">
        <v>55</v>
      </c>
      <c r="B126" s="154">
        <v>96.929538741666661</v>
      </c>
      <c r="C126" s="154"/>
      <c r="D126" s="154">
        <v>95.806283608333331</v>
      </c>
      <c r="F126" s="138"/>
    </row>
    <row r="127" spans="1:6" s="137" customFormat="1" ht="9" customHeight="1">
      <c r="A127" s="88" t="s">
        <v>56</v>
      </c>
      <c r="B127" s="154">
        <v>105.80473129166667</v>
      </c>
      <c r="C127" s="154"/>
      <c r="D127" s="154">
        <v>93.899595183333346</v>
      </c>
      <c r="F127" s="138"/>
    </row>
    <row r="128" spans="1:6" s="137" customFormat="1" ht="9" customHeight="1">
      <c r="A128" s="92" t="s">
        <v>57</v>
      </c>
      <c r="B128" s="155">
        <v>99.943148583333354</v>
      </c>
      <c r="C128" s="155"/>
      <c r="D128" s="155">
        <v>93.97116087500001</v>
      </c>
      <c r="F128" s="138"/>
    </row>
    <row r="129" spans="1:6" s="137" customFormat="1" ht="9" customHeight="1">
      <c r="A129" s="88" t="s">
        <v>58</v>
      </c>
      <c r="B129" s="154">
        <v>104.25171045833333</v>
      </c>
      <c r="C129" s="154"/>
      <c r="D129" s="154">
        <v>96.456696583333326</v>
      </c>
      <c r="F129" s="138"/>
    </row>
    <row r="130" spans="1:6" s="137" customFormat="1" ht="9" customHeight="1">
      <c r="A130" s="88" t="s">
        <v>59</v>
      </c>
      <c r="B130" s="154">
        <v>103.35865526666667</v>
      </c>
      <c r="C130" s="154"/>
      <c r="D130" s="154">
        <v>96.982993466666656</v>
      </c>
      <c r="F130" s="138"/>
    </row>
    <row r="131" spans="1:6" s="137" customFormat="1" ht="9" customHeight="1">
      <c r="A131" s="88" t="s">
        <v>60</v>
      </c>
      <c r="B131" s="154">
        <v>100.71921031666669</v>
      </c>
      <c r="C131" s="154"/>
      <c r="D131" s="154">
        <v>97.292084924999997</v>
      </c>
      <c r="F131" s="138"/>
    </row>
    <row r="132" spans="1:6" s="137" customFormat="1" ht="9" customHeight="1">
      <c r="A132" s="92" t="s">
        <v>61</v>
      </c>
      <c r="B132" s="155">
        <v>101.83932461666667</v>
      </c>
      <c r="C132" s="155"/>
      <c r="D132" s="155">
        <v>98.523923608333334</v>
      </c>
      <c r="F132" s="138"/>
    </row>
    <row r="133" spans="1:6" s="137" customFormat="1" ht="9" customHeight="1">
      <c r="A133" s="88" t="s">
        <v>62</v>
      </c>
      <c r="B133" s="154">
        <v>104.74091990833335</v>
      </c>
      <c r="C133" s="154"/>
      <c r="D133" s="154">
        <v>100.76881605833336</v>
      </c>
      <c r="F133" s="138"/>
    </row>
    <row r="134" spans="1:6" s="137" customFormat="1" ht="9" customHeight="1">
      <c r="A134" s="88" t="s">
        <v>63</v>
      </c>
      <c r="B134" s="154">
        <v>99.287685375000009</v>
      </c>
      <c r="C134" s="154"/>
      <c r="D134" s="154">
        <v>96.664924058333327</v>
      </c>
      <c r="F134" s="138"/>
    </row>
    <row r="135" spans="1:6" s="137" customFormat="1" ht="9" customHeight="1">
      <c r="A135" s="88" t="s">
        <v>64</v>
      </c>
      <c r="B135" s="154">
        <v>97.087064533333333</v>
      </c>
      <c r="C135" s="154"/>
      <c r="D135" s="154">
        <v>102.82742800833334</v>
      </c>
      <c r="F135" s="138"/>
    </row>
    <row r="136" spans="1:6" s="137" customFormat="1" ht="9" customHeight="1">
      <c r="A136" s="92" t="s">
        <v>65</v>
      </c>
      <c r="B136" s="155">
        <v>97.096302866666676</v>
      </c>
      <c r="C136" s="155"/>
      <c r="D136" s="155">
        <v>102.08666586666665</v>
      </c>
      <c r="F136" s="138"/>
    </row>
    <row r="137" spans="1:6" s="137" customFormat="1" ht="9" customHeight="1">
      <c r="A137" s="88" t="s">
        <v>66</v>
      </c>
      <c r="B137" s="154">
        <v>110.74679551666668</v>
      </c>
      <c r="C137" s="154"/>
      <c r="D137" s="154">
        <v>98.903727924999998</v>
      </c>
      <c r="F137" s="138"/>
    </row>
    <row r="138" spans="1:6" s="137" customFormat="1" ht="9" customHeight="1">
      <c r="A138" s="88" t="s">
        <v>67</v>
      </c>
      <c r="B138" s="154">
        <v>101.13298642500001</v>
      </c>
      <c r="C138" s="154"/>
      <c r="D138" s="154">
        <v>96.828044883333348</v>
      </c>
      <c r="F138" s="138"/>
    </row>
    <row r="139" spans="1:6" s="137" customFormat="1" ht="9" customHeight="1">
      <c r="A139" s="88" t="s">
        <v>68</v>
      </c>
      <c r="B139" s="154">
        <v>100.92172911666667</v>
      </c>
      <c r="C139" s="154"/>
      <c r="D139" s="154">
        <v>96.740258166666663</v>
      </c>
      <c r="F139" s="138"/>
    </row>
    <row r="140" spans="1:6" s="137" customFormat="1" ht="9" customHeight="1">
      <c r="A140" s="92" t="s">
        <v>69</v>
      </c>
      <c r="B140" s="155">
        <v>98.833323475</v>
      </c>
      <c r="C140" s="155"/>
      <c r="D140" s="155">
        <v>101.24464360833333</v>
      </c>
      <c r="F140" s="138"/>
    </row>
    <row r="141" spans="1:6" s="137" customFormat="1" ht="9" customHeight="1">
      <c r="A141" s="88" t="s">
        <v>70</v>
      </c>
      <c r="B141" s="154">
        <v>95.785202691666669</v>
      </c>
      <c r="C141" s="154"/>
      <c r="D141" s="154">
        <v>97.672114316666651</v>
      </c>
      <c r="F141" s="138"/>
    </row>
    <row r="142" spans="1:6" s="137" customFormat="1" ht="9" customHeight="1">
      <c r="A142" s="88" t="s">
        <v>71</v>
      </c>
      <c r="B142" s="154">
        <v>109.99907562499999</v>
      </c>
      <c r="C142" s="154"/>
      <c r="D142" s="154">
        <v>97.650054141666672</v>
      </c>
      <c r="F142" s="138"/>
    </row>
    <row r="143" spans="1:6" s="137" customFormat="1" ht="9" customHeight="1">
      <c r="A143" s="88" t="s">
        <v>72</v>
      </c>
      <c r="B143" s="154">
        <v>98.377328708333323</v>
      </c>
      <c r="C143" s="154"/>
      <c r="D143" s="154">
        <v>93.16305539166666</v>
      </c>
      <c r="F143" s="138"/>
    </row>
    <row r="144" spans="1:6" s="137" customFormat="1" ht="9" customHeight="1">
      <c r="A144" s="92" t="s">
        <v>73</v>
      </c>
      <c r="B144" s="155">
        <v>95.81555624166667</v>
      </c>
      <c r="C144" s="155"/>
      <c r="D144" s="155">
        <v>98.757175774999993</v>
      </c>
      <c r="F144" s="138"/>
    </row>
    <row r="145" spans="1:6" s="137" customFormat="1" ht="9" customHeight="1">
      <c r="A145" s="88" t="s">
        <v>74</v>
      </c>
      <c r="B145" s="154">
        <v>98.613119925000021</v>
      </c>
      <c r="C145" s="154"/>
      <c r="D145" s="154">
        <v>97.255863741666658</v>
      </c>
      <c r="F145" s="138"/>
    </row>
    <row r="146" spans="1:6" s="137" customFormat="1" ht="9" customHeight="1">
      <c r="A146" s="88" t="s">
        <v>75</v>
      </c>
      <c r="B146" s="154">
        <v>95.204245441666671</v>
      </c>
      <c r="C146" s="154"/>
      <c r="D146" s="154">
        <v>92.781655733333324</v>
      </c>
      <c r="F146" s="138"/>
    </row>
    <row r="147" spans="1:6" s="137" customFormat="1" ht="9" customHeight="1">
      <c r="A147" s="88" t="s">
        <v>76</v>
      </c>
      <c r="B147" s="154">
        <v>96.382262333333344</v>
      </c>
      <c r="C147" s="154"/>
      <c r="D147" s="154">
        <v>91.876687258333348</v>
      </c>
      <c r="F147" s="138"/>
    </row>
    <row r="148" spans="1:6" s="137" customFormat="1" ht="9" customHeight="1">
      <c r="A148" s="92" t="s">
        <v>77</v>
      </c>
      <c r="B148" s="155">
        <v>94.296956000000009</v>
      </c>
      <c r="C148" s="155"/>
      <c r="D148" s="155">
        <v>98.573534733333346</v>
      </c>
      <c r="F148" s="138"/>
    </row>
    <row r="149" spans="1:6" s="137" customFormat="1" ht="9" customHeight="1">
      <c r="A149" s="88" t="s">
        <v>78</v>
      </c>
      <c r="B149" s="154">
        <v>99.714696433333316</v>
      </c>
      <c r="C149" s="154"/>
      <c r="D149" s="154">
        <v>99.632756691666657</v>
      </c>
      <c r="F149" s="138"/>
    </row>
    <row r="150" spans="1:6" s="137" customFormat="1" ht="9" customHeight="1">
      <c r="A150" s="88" t="s">
        <v>79</v>
      </c>
      <c r="B150" s="154">
        <v>103.36728055833333</v>
      </c>
      <c r="C150" s="154"/>
      <c r="D150" s="154">
        <v>97.507138108333322</v>
      </c>
      <c r="F150" s="138"/>
    </row>
    <row r="151" spans="1:6" s="137" customFormat="1" ht="9" customHeight="1">
      <c r="A151" s="88" t="s">
        <v>80</v>
      </c>
      <c r="B151" s="154">
        <v>92.05850469166667</v>
      </c>
      <c r="C151" s="154"/>
      <c r="D151" s="154">
        <v>91.410083575000002</v>
      </c>
      <c r="F151" s="138"/>
    </row>
    <row r="152" spans="1:6" s="137" customFormat="1" ht="9" customHeight="1">
      <c r="A152" s="92" t="s">
        <v>81</v>
      </c>
      <c r="B152" s="155">
        <v>99.613826641666677</v>
      </c>
      <c r="C152" s="155"/>
      <c r="D152" s="155">
        <v>95.843575950000002</v>
      </c>
      <c r="F152" s="138"/>
    </row>
    <row r="153" spans="1:6" s="137" customFormat="1" ht="9" customHeight="1">
      <c r="A153" s="88"/>
      <c r="B153" s="154"/>
      <c r="C153" s="154"/>
      <c r="D153" s="154"/>
      <c r="F153" s="138"/>
    </row>
    <row r="154" spans="1:6" s="116" customFormat="1" ht="9" customHeight="1">
      <c r="A154" s="80">
        <v>2012</v>
      </c>
      <c r="B154" s="152"/>
      <c r="C154" s="152"/>
      <c r="D154" s="152"/>
    </row>
    <row r="155" spans="1:6" s="116" customFormat="1" ht="9" customHeight="1">
      <c r="A155" s="80" t="s">
        <v>49</v>
      </c>
      <c r="B155" s="151">
        <v>102.38173386333334</v>
      </c>
      <c r="C155" s="152"/>
      <c r="D155" s="151">
        <v>99.311539808333336</v>
      </c>
    </row>
    <row r="156" spans="1:6" s="137" customFormat="1" ht="3.95" customHeight="1">
      <c r="A156" s="83"/>
      <c r="B156" s="153"/>
      <c r="C156" s="153"/>
      <c r="D156" s="153"/>
      <c r="F156" s="138"/>
    </row>
    <row r="157" spans="1:6" s="140" customFormat="1" ht="9" customHeight="1">
      <c r="A157" s="88" t="s">
        <v>50</v>
      </c>
      <c r="B157" s="154">
        <v>100.61384887500002</v>
      </c>
      <c r="C157" s="154"/>
      <c r="D157" s="154">
        <v>101.83727269166667</v>
      </c>
      <c r="F157" s="138"/>
    </row>
    <row r="158" spans="1:6" s="137" customFormat="1" ht="9" customHeight="1">
      <c r="A158" s="88" t="s">
        <v>51</v>
      </c>
      <c r="B158" s="154">
        <v>102.94899161666667</v>
      </c>
      <c r="C158" s="154"/>
      <c r="D158" s="154">
        <v>96.328117458333324</v>
      </c>
      <c r="F158" s="138"/>
    </row>
    <row r="159" spans="1:6" s="137" customFormat="1" ht="9" customHeight="1">
      <c r="A159" s="88" t="s">
        <v>52</v>
      </c>
      <c r="B159" s="154">
        <v>85.23976295833333</v>
      </c>
      <c r="C159" s="154"/>
      <c r="D159" s="154">
        <v>101.25960928333332</v>
      </c>
      <c r="F159" s="138"/>
    </row>
    <row r="160" spans="1:6" s="137" customFormat="1" ht="9" customHeight="1">
      <c r="A160" s="92" t="s">
        <v>53</v>
      </c>
      <c r="B160" s="155">
        <v>98.257911700000008</v>
      </c>
      <c r="C160" s="155"/>
      <c r="D160" s="155">
        <v>97.859568199999998</v>
      </c>
      <c r="F160" s="138"/>
    </row>
    <row r="161" spans="1:6" s="137" customFormat="1" ht="9" customHeight="1">
      <c r="A161" s="88" t="s">
        <v>54</v>
      </c>
      <c r="B161" s="154">
        <v>108.96532500833332</v>
      </c>
      <c r="C161" s="154"/>
      <c r="D161" s="154">
        <v>98.930552258333321</v>
      </c>
      <c r="F161" s="138"/>
    </row>
    <row r="162" spans="1:6" s="137" customFormat="1" ht="9" customHeight="1">
      <c r="A162" s="88" t="s">
        <v>55</v>
      </c>
      <c r="B162" s="154">
        <v>100.31485507499998</v>
      </c>
      <c r="C162" s="154"/>
      <c r="D162" s="154">
        <v>97.13561667499998</v>
      </c>
      <c r="F162" s="138"/>
    </row>
    <row r="163" spans="1:6" s="137" customFormat="1" ht="9" customHeight="1">
      <c r="A163" s="88" t="s">
        <v>56</v>
      </c>
      <c r="B163" s="154">
        <v>107.90965679999999</v>
      </c>
      <c r="C163" s="154"/>
      <c r="D163" s="154">
        <v>99.616850791666664</v>
      </c>
      <c r="F163" s="138"/>
    </row>
    <row r="164" spans="1:6" s="137" customFormat="1" ht="9" customHeight="1">
      <c r="A164" s="92" t="s">
        <v>57</v>
      </c>
      <c r="B164" s="155">
        <v>104.58374197500001</v>
      </c>
      <c r="C164" s="155"/>
      <c r="D164" s="155">
        <v>91.602583308333337</v>
      </c>
      <c r="F164" s="138"/>
    </row>
    <row r="165" spans="1:6" s="137" customFormat="1" ht="9" customHeight="1">
      <c r="A165" s="88" t="s">
        <v>58</v>
      </c>
      <c r="B165" s="154">
        <v>109.22227303333331</v>
      </c>
      <c r="C165" s="154"/>
      <c r="D165" s="154">
        <v>98.140239324999996</v>
      </c>
      <c r="F165" s="138"/>
    </row>
    <row r="166" spans="1:6" s="137" customFormat="1" ht="9" customHeight="1">
      <c r="A166" s="88" t="s">
        <v>59</v>
      </c>
      <c r="B166" s="154">
        <v>105.29115722499999</v>
      </c>
      <c r="C166" s="154"/>
      <c r="D166" s="154">
        <v>97.368934625000009</v>
      </c>
      <c r="F166" s="138"/>
    </row>
    <row r="167" spans="1:6" s="137" customFormat="1" ht="9" customHeight="1">
      <c r="A167" s="88" t="s">
        <v>60</v>
      </c>
      <c r="B167" s="154">
        <v>97.839413741666661</v>
      </c>
      <c r="C167" s="154"/>
      <c r="D167" s="154">
        <v>96.074249766666682</v>
      </c>
      <c r="F167" s="138"/>
    </row>
    <row r="168" spans="1:6" s="137" customFormat="1" ht="9" customHeight="1">
      <c r="A168" s="92" t="s">
        <v>61</v>
      </c>
      <c r="B168" s="155">
        <v>105.65237947499999</v>
      </c>
      <c r="C168" s="155"/>
      <c r="D168" s="155">
        <v>103.37648357499999</v>
      </c>
      <c r="F168" s="138"/>
    </row>
    <row r="169" spans="1:6" s="137" customFormat="1" ht="9" customHeight="1">
      <c r="A169" s="88" t="s">
        <v>62</v>
      </c>
      <c r="B169" s="154">
        <v>106.07549695833335</v>
      </c>
      <c r="C169" s="154"/>
      <c r="D169" s="154">
        <v>104.8518210416667</v>
      </c>
      <c r="F169" s="138"/>
    </row>
    <row r="170" spans="1:6" s="137" customFormat="1" ht="9" customHeight="1">
      <c r="A170" s="88" t="s">
        <v>63</v>
      </c>
      <c r="B170" s="154">
        <v>101.62803453333333</v>
      </c>
      <c r="C170" s="154"/>
      <c r="D170" s="154">
        <v>94.760461033333343</v>
      </c>
      <c r="F170" s="138"/>
    </row>
    <row r="171" spans="1:6" s="137" customFormat="1" ht="9" customHeight="1">
      <c r="A171" s="88" t="s">
        <v>64</v>
      </c>
      <c r="B171" s="154">
        <v>99.212681883333346</v>
      </c>
      <c r="C171" s="154"/>
      <c r="D171" s="154">
        <v>105.46394075833335</v>
      </c>
      <c r="F171" s="138"/>
    </row>
    <row r="172" spans="1:6" s="137" customFormat="1" ht="9" customHeight="1">
      <c r="A172" s="92" t="s">
        <v>65</v>
      </c>
      <c r="B172" s="155">
        <v>99.457861541666659</v>
      </c>
      <c r="C172" s="155"/>
      <c r="D172" s="155">
        <v>107.4944974</v>
      </c>
      <c r="F172" s="138"/>
    </row>
    <row r="173" spans="1:6" s="137" customFormat="1" ht="9" customHeight="1">
      <c r="A173" s="88" t="s">
        <v>66</v>
      </c>
      <c r="B173" s="154">
        <v>109.84130442499998</v>
      </c>
      <c r="C173" s="154"/>
      <c r="D173" s="154">
        <v>99.043489458333354</v>
      </c>
      <c r="F173" s="138"/>
    </row>
    <row r="174" spans="1:6" s="137" customFormat="1" ht="9" customHeight="1">
      <c r="A174" s="88" t="s">
        <v>67</v>
      </c>
      <c r="B174" s="154">
        <v>104.65031050833333</v>
      </c>
      <c r="C174" s="154"/>
      <c r="D174" s="154">
        <v>98.961990483333352</v>
      </c>
      <c r="F174" s="138"/>
    </row>
    <row r="175" spans="1:6" s="137" customFormat="1" ht="9" customHeight="1">
      <c r="A175" s="88" t="s">
        <v>68</v>
      </c>
      <c r="B175" s="154">
        <v>103.65830519166666</v>
      </c>
      <c r="C175" s="154"/>
      <c r="D175" s="154">
        <v>96.392716458333325</v>
      </c>
      <c r="F175" s="138"/>
    </row>
    <row r="176" spans="1:6" s="137" customFormat="1" ht="9" customHeight="1">
      <c r="A176" s="92" t="s">
        <v>69</v>
      </c>
      <c r="B176" s="155">
        <v>103.43135281666667</v>
      </c>
      <c r="C176" s="155"/>
      <c r="D176" s="155">
        <v>103.03524349999999</v>
      </c>
      <c r="F176" s="138"/>
    </row>
    <row r="177" spans="1:6" s="137" customFormat="1" ht="9" customHeight="1">
      <c r="A177" s="88" t="s">
        <v>70</v>
      </c>
      <c r="B177" s="154">
        <v>97.316839833333333</v>
      </c>
      <c r="C177" s="154"/>
      <c r="D177" s="154">
        <v>98.020555691666644</v>
      </c>
      <c r="F177" s="138"/>
    </row>
    <row r="178" spans="1:6" s="137" customFormat="1" ht="9" customHeight="1">
      <c r="A178" s="88" t="s">
        <v>71</v>
      </c>
      <c r="B178" s="154">
        <v>115.83822283333335</v>
      </c>
      <c r="C178" s="154"/>
      <c r="D178" s="154">
        <v>96.587904916666673</v>
      </c>
      <c r="F178" s="138"/>
    </row>
    <row r="179" spans="1:6" s="137" customFormat="1" ht="9" customHeight="1">
      <c r="A179" s="88" t="s">
        <v>72</v>
      </c>
      <c r="B179" s="154">
        <v>100.71609296666668</v>
      </c>
      <c r="C179" s="154"/>
      <c r="D179" s="154">
        <v>92.579461775000013</v>
      </c>
      <c r="F179" s="138"/>
    </row>
    <row r="180" spans="1:6" s="137" customFormat="1" ht="9" customHeight="1">
      <c r="A180" s="92" t="s">
        <v>73</v>
      </c>
      <c r="B180" s="155">
        <v>101.01690286666667</v>
      </c>
      <c r="C180" s="155"/>
      <c r="D180" s="155">
        <v>100.34730905833334</v>
      </c>
      <c r="F180" s="138"/>
    </row>
    <row r="181" spans="1:6" s="137" customFormat="1" ht="9" customHeight="1">
      <c r="A181" s="88" t="s">
        <v>74</v>
      </c>
      <c r="B181" s="154">
        <v>100.80370355000001</v>
      </c>
      <c r="C181" s="154"/>
      <c r="D181" s="154">
        <v>97.690147058333324</v>
      </c>
      <c r="F181" s="138"/>
    </row>
    <row r="182" spans="1:6" s="137" customFormat="1" ht="9" customHeight="1">
      <c r="A182" s="88" t="s">
        <v>75</v>
      </c>
      <c r="B182" s="154">
        <v>100.99335096666668</v>
      </c>
      <c r="C182" s="154"/>
      <c r="D182" s="154">
        <v>96.339960849999997</v>
      </c>
      <c r="F182" s="138"/>
    </row>
    <row r="183" spans="1:6" s="137" customFormat="1" ht="9" customHeight="1">
      <c r="A183" s="88" t="s">
        <v>76</v>
      </c>
      <c r="B183" s="154">
        <v>98.597900733333333</v>
      </c>
      <c r="C183" s="154"/>
      <c r="D183" s="154">
        <v>90.253707641666665</v>
      </c>
      <c r="F183" s="138"/>
    </row>
    <row r="184" spans="1:6" s="137" customFormat="1" ht="9" customHeight="1">
      <c r="A184" s="92" t="s">
        <v>77</v>
      </c>
      <c r="B184" s="155">
        <v>98.715109866666651</v>
      </c>
      <c r="C184" s="155"/>
      <c r="D184" s="155">
        <v>97.354067641666674</v>
      </c>
      <c r="F184" s="138"/>
    </row>
    <row r="185" spans="1:6" s="137" customFormat="1" ht="9" customHeight="1">
      <c r="A185" s="88" t="s">
        <v>78</v>
      </c>
      <c r="B185" s="154">
        <v>102.33426843333335</v>
      </c>
      <c r="C185" s="154"/>
      <c r="D185" s="154">
        <v>103.58300062500001</v>
      </c>
      <c r="F185" s="138"/>
    </row>
    <row r="186" spans="1:6" s="137" customFormat="1" ht="9" customHeight="1">
      <c r="A186" s="88" t="s">
        <v>79</v>
      </c>
      <c r="B186" s="154">
        <v>105.61432464166666</v>
      </c>
      <c r="C186" s="154"/>
      <c r="D186" s="154">
        <v>97.752838475000019</v>
      </c>
      <c r="F186" s="138"/>
    </row>
    <row r="187" spans="1:6" s="137" customFormat="1" ht="9" customHeight="1">
      <c r="A187" s="88" t="s">
        <v>80</v>
      </c>
      <c r="B187" s="154">
        <v>96.68948792499998</v>
      </c>
      <c r="C187" s="154"/>
      <c r="D187" s="154">
        <v>92.614469666666665</v>
      </c>
      <c r="F187" s="138"/>
    </row>
    <row r="188" spans="1:6" s="137" customFormat="1" ht="9" customHeight="1">
      <c r="A188" s="92" t="s">
        <v>81</v>
      </c>
      <c r="B188" s="155">
        <v>102.75684344166666</v>
      </c>
      <c r="C188" s="155"/>
      <c r="D188" s="155">
        <v>97.626805091666668</v>
      </c>
      <c r="F188" s="138"/>
    </row>
    <row r="189" spans="1:6" s="137" customFormat="1" ht="9" customHeight="1">
      <c r="A189" s="88"/>
      <c r="B189" s="154"/>
      <c r="C189" s="154"/>
      <c r="D189" s="154"/>
      <c r="F189" s="138"/>
    </row>
    <row r="190" spans="1:6" s="116" customFormat="1" ht="9" customHeight="1">
      <c r="A190" s="80">
        <v>2013</v>
      </c>
      <c r="B190" s="152"/>
      <c r="C190" s="152"/>
      <c r="D190" s="152"/>
    </row>
    <row r="191" spans="1:6" s="116" customFormat="1" ht="9" customHeight="1">
      <c r="A191" s="80" t="s">
        <v>49</v>
      </c>
      <c r="B191" s="151">
        <v>103.00972788333333</v>
      </c>
      <c r="C191" s="152"/>
      <c r="D191" s="151">
        <v>102.55444720583336</v>
      </c>
    </row>
    <row r="192" spans="1:6" s="137" customFormat="1" ht="3.95" customHeight="1">
      <c r="A192" s="83"/>
      <c r="B192" s="153"/>
      <c r="C192" s="153"/>
      <c r="D192" s="153"/>
      <c r="F192" s="138"/>
    </row>
    <row r="193" spans="1:6" s="140" customFormat="1" ht="9" customHeight="1">
      <c r="A193" s="88" t="s">
        <v>50</v>
      </c>
      <c r="B193" s="154">
        <v>106.94039566666667</v>
      </c>
      <c r="C193" s="154"/>
      <c r="D193" s="154">
        <v>103.12346977499999</v>
      </c>
      <c r="F193" s="138"/>
    </row>
    <row r="194" spans="1:6" s="137" customFormat="1" ht="9" customHeight="1">
      <c r="A194" s="88" t="s">
        <v>51</v>
      </c>
      <c r="B194" s="154">
        <v>101.34454288333335</v>
      </c>
      <c r="C194" s="154"/>
      <c r="D194" s="154">
        <v>92.619569733333321</v>
      </c>
      <c r="F194" s="138"/>
    </row>
    <row r="195" spans="1:6" s="137" customFormat="1" ht="9" customHeight="1">
      <c r="A195" s="88" t="s">
        <v>52</v>
      </c>
      <c r="B195" s="154">
        <v>94.450104958333327</v>
      </c>
      <c r="C195" s="154"/>
      <c r="D195" s="154">
        <v>170.80228780833332</v>
      </c>
      <c r="F195" s="138"/>
    </row>
    <row r="196" spans="1:6" s="137" customFormat="1" ht="9" customHeight="1">
      <c r="A196" s="92" t="s">
        <v>53</v>
      </c>
      <c r="B196" s="155">
        <v>113.99813684999999</v>
      </c>
      <c r="C196" s="155"/>
      <c r="D196" s="155">
        <v>98.978839716666656</v>
      </c>
      <c r="F196" s="138"/>
    </row>
    <row r="197" spans="1:6" s="137" customFormat="1" ht="9" customHeight="1">
      <c r="A197" s="88" t="s">
        <v>54</v>
      </c>
      <c r="B197" s="154">
        <v>109.75947151666666</v>
      </c>
      <c r="C197" s="154"/>
      <c r="D197" s="154">
        <v>99.512801558333351</v>
      </c>
      <c r="F197" s="138"/>
    </row>
    <row r="198" spans="1:6" s="137" customFormat="1" ht="9" customHeight="1">
      <c r="A198" s="88" t="s">
        <v>55</v>
      </c>
      <c r="B198" s="154">
        <v>108.77510345</v>
      </c>
      <c r="C198" s="154"/>
      <c r="D198" s="154">
        <v>101.81422877500002</v>
      </c>
      <c r="F198" s="138"/>
    </row>
    <row r="199" spans="1:6" s="137" customFormat="1" ht="9" customHeight="1">
      <c r="A199" s="88" t="s">
        <v>56</v>
      </c>
      <c r="B199" s="154">
        <v>114.394976375</v>
      </c>
      <c r="C199" s="154"/>
      <c r="D199" s="154">
        <v>94.327510516666678</v>
      </c>
      <c r="F199" s="138"/>
    </row>
    <row r="200" spans="1:6" s="137" customFormat="1" ht="9" customHeight="1">
      <c r="A200" s="92" t="s">
        <v>57</v>
      </c>
      <c r="B200" s="155">
        <v>103.12949360833333</v>
      </c>
      <c r="C200" s="155"/>
      <c r="D200" s="155">
        <v>93.735404283333352</v>
      </c>
      <c r="F200" s="138"/>
    </row>
    <row r="201" spans="1:6" s="137" customFormat="1" ht="9" customHeight="1">
      <c r="A201" s="88" t="s">
        <v>58</v>
      </c>
      <c r="B201" s="154">
        <v>109.47669195833335</v>
      </c>
      <c r="C201" s="154"/>
      <c r="D201" s="154">
        <v>97.575380225000018</v>
      </c>
      <c r="F201" s="138"/>
    </row>
    <row r="202" spans="1:6" s="137" customFormat="1" ht="9" customHeight="1">
      <c r="A202" s="88" t="s">
        <v>59</v>
      </c>
      <c r="B202" s="154">
        <v>108.45051945</v>
      </c>
      <c r="C202" s="154"/>
      <c r="D202" s="154">
        <v>94.26040028333334</v>
      </c>
      <c r="F202" s="138"/>
    </row>
    <row r="203" spans="1:6" s="137" customFormat="1" ht="9" customHeight="1">
      <c r="A203" s="88" t="s">
        <v>60</v>
      </c>
      <c r="B203" s="154">
        <v>103.202422825</v>
      </c>
      <c r="C203" s="154"/>
      <c r="D203" s="154">
        <v>94.783228908333328</v>
      </c>
      <c r="F203" s="138"/>
    </row>
    <row r="204" spans="1:6" s="137" customFormat="1" ht="9" customHeight="1">
      <c r="A204" s="92" t="s">
        <v>61</v>
      </c>
      <c r="B204" s="155">
        <v>109.74296430833333</v>
      </c>
      <c r="C204" s="155"/>
      <c r="D204" s="155">
        <v>99.76758752500001</v>
      </c>
      <c r="F204" s="138"/>
    </row>
    <row r="205" spans="1:6" s="137" customFormat="1" ht="9" customHeight="1">
      <c r="A205" s="88" t="s">
        <v>62</v>
      </c>
      <c r="B205" s="154">
        <v>105.67435334166667</v>
      </c>
      <c r="C205" s="154"/>
      <c r="D205" s="154">
        <v>100.87212682500002</v>
      </c>
      <c r="F205" s="138"/>
    </row>
    <row r="206" spans="1:6" s="137" customFormat="1" ht="9" customHeight="1">
      <c r="A206" s="88" t="s">
        <v>63</v>
      </c>
      <c r="B206" s="154">
        <v>105.72926712499999</v>
      </c>
      <c r="C206" s="154"/>
      <c r="D206" s="154">
        <v>94.751695674999993</v>
      </c>
      <c r="F206" s="138"/>
    </row>
    <row r="207" spans="1:6" s="137" customFormat="1" ht="9" customHeight="1">
      <c r="A207" s="88" t="s">
        <v>64</v>
      </c>
      <c r="B207" s="154">
        <v>102.91295968333333</v>
      </c>
      <c r="C207" s="154"/>
      <c r="D207" s="154">
        <v>104.81770857499998</v>
      </c>
      <c r="F207" s="138"/>
    </row>
    <row r="208" spans="1:6" s="137" customFormat="1" ht="9" customHeight="1">
      <c r="A208" s="92" t="s">
        <v>65</v>
      </c>
      <c r="B208" s="155">
        <v>99.733372291666669</v>
      </c>
      <c r="C208" s="155"/>
      <c r="D208" s="155">
        <v>99.773821866666665</v>
      </c>
      <c r="F208" s="138"/>
    </row>
    <row r="209" spans="1:6" s="137" customFormat="1" ht="9" customHeight="1">
      <c r="A209" s="88" t="s">
        <v>66</v>
      </c>
      <c r="B209" s="154">
        <v>115.05633748333334</v>
      </c>
      <c r="C209" s="154"/>
      <c r="D209" s="154">
        <v>97.571801658333342</v>
      </c>
      <c r="F209" s="138"/>
    </row>
    <row r="210" spans="1:6" s="137" customFormat="1" ht="9" customHeight="1">
      <c r="A210" s="88" t="s">
        <v>67</v>
      </c>
      <c r="B210" s="154">
        <v>108.56380966666667</v>
      </c>
      <c r="C210" s="154"/>
      <c r="D210" s="154">
        <v>96.985501983333322</v>
      </c>
      <c r="F210" s="138"/>
    </row>
    <row r="211" spans="1:6" s="137" customFormat="1" ht="9" customHeight="1">
      <c r="A211" s="88" t="s">
        <v>68</v>
      </c>
      <c r="B211" s="154">
        <v>107.91900000000003</v>
      </c>
      <c r="C211" s="154"/>
      <c r="D211" s="154">
        <v>98.276276499999994</v>
      </c>
      <c r="F211" s="138"/>
    </row>
    <row r="212" spans="1:6" s="137" customFormat="1" ht="9" customHeight="1">
      <c r="A212" s="92" t="s">
        <v>69</v>
      </c>
      <c r="B212" s="155">
        <v>102.98570545833331</v>
      </c>
      <c r="C212" s="155"/>
      <c r="D212" s="155">
        <v>102.194696675</v>
      </c>
      <c r="F212" s="138"/>
    </row>
    <row r="213" spans="1:6" s="137" customFormat="1" ht="9" customHeight="1">
      <c r="A213" s="88" t="s">
        <v>70</v>
      </c>
      <c r="B213" s="154">
        <v>100.17237115</v>
      </c>
      <c r="C213" s="154"/>
      <c r="D213" s="154">
        <v>97.149523375000001</v>
      </c>
      <c r="F213" s="138"/>
    </row>
    <row r="214" spans="1:6" s="137" customFormat="1" ht="9" customHeight="1">
      <c r="A214" s="88" t="s">
        <v>71</v>
      </c>
      <c r="B214" s="154">
        <v>122.45878599166667</v>
      </c>
      <c r="C214" s="154"/>
      <c r="D214" s="154">
        <v>96.915915816666654</v>
      </c>
      <c r="F214" s="138"/>
    </row>
    <row r="215" spans="1:6" s="137" customFormat="1" ht="9" customHeight="1">
      <c r="A215" s="88" t="s">
        <v>72</v>
      </c>
      <c r="B215" s="154">
        <v>101.592597325</v>
      </c>
      <c r="C215" s="154"/>
      <c r="D215" s="154">
        <v>92.80811660833335</v>
      </c>
      <c r="F215" s="138"/>
    </row>
    <row r="216" spans="1:6" s="137" customFormat="1" ht="9" customHeight="1">
      <c r="A216" s="92" t="s">
        <v>73</v>
      </c>
      <c r="B216" s="155">
        <v>110.60076805833332</v>
      </c>
      <c r="C216" s="155"/>
      <c r="D216" s="155">
        <v>95.321711816666664</v>
      </c>
      <c r="F216" s="138"/>
    </row>
    <row r="217" spans="1:6" s="137" customFormat="1" ht="9" customHeight="1">
      <c r="A217" s="88" t="s">
        <v>74</v>
      </c>
      <c r="B217" s="154">
        <v>104.08540451666666</v>
      </c>
      <c r="C217" s="154"/>
      <c r="D217" s="154">
        <v>96.854524358333322</v>
      </c>
      <c r="F217" s="138"/>
    </row>
    <row r="218" spans="1:6" s="137" customFormat="1" ht="9" customHeight="1">
      <c r="A218" s="88" t="s">
        <v>75</v>
      </c>
      <c r="B218" s="154">
        <v>103.12509110000001</v>
      </c>
      <c r="C218" s="154"/>
      <c r="D218" s="154">
        <v>92.646758291666671</v>
      </c>
      <c r="F218" s="138"/>
    </row>
    <row r="219" spans="1:6" s="137" customFormat="1" ht="9" customHeight="1">
      <c r="A219" s="88" t="s">
        <v>76</v>
      </c>
      <c r="B219" s="154">
        <v>103.16538749166666</v>
      </c>
      <c r="C219" s="154"/>
      <c r="D219" s="154">
        <v>86.023422324999999</v>
      </c>
      <c r="F219" s="138"/>
    </row>
    <row r="220" spans="1:6" s="137" customFormat="1" ht="9" customHeight="1">
      <c r="A220" s="92" t="s">
        <v>77</v>
      </c>
      <c r="B220" s="155">
        <v>100.88386143333334</v>
      </c>
      <c r="C220" s="155"/>
      <c r="D220" s="155">
        <v>97.967384591666658</v>
      </c>
      <c r="F220" s="138"/>
    </row>
    <row r="221" spans="1:6" s="137" customFormat="1" ht="9" customHeight="1">
      <c r="A221" s="88" t="s">
        <v>78</v>
      </c>
      <c r="B221" s="154">
        <v>113.42753930000002</v>
      </c>
      <c r="C221" s="154"/>
      <c r="D221" s="154">
        <v>92.412992716666679</v>
      </c>
      <c r="F221" s="138"/>
    </row>
    <row r="222" spans="1:6" s="137" customFormat="1" ht="9" customHeight="1">
      <c r="A222" s="88" t="s">
        <v>79</v>
      </c>
      <c r="B222" s="154">
        <v>106.906720425</v>
      </c>
      <c r="C222" s="154"/>
      <c r="D222" s="154">
        <v>91.943873841666672</v>
      </c>
      <c r="F222" s="138"/>
    </row>
    <row r="223" spans="1:6" s="137" customFormat="1" ht="9" customHeight="1">
      <c r="A223" s="88" t="s">
        <v>80</v>
      </c>
      <c r="B223" s="154">
        <v>102.17983620000001</v>
      </c>
      <c r="C223" s="154"/>
      <c r="D223" s="154">
        <v>92.093873474999995</v>
      </c>
      <c r="F223" s="138"/>
    </row>
    <row r="224" spans="1:6" s="137" customFormat="1" ht="9" customHeight="1">
      <c r="A224" s="92" t="s">
        <v>81</v>
      </c>
      <c r="B224" s="155">
        <v>100.15914136666667</v>
      </c>
      <c r="C224" s="155"/>
      <c r="D224" s="155">
        <v>91.414326450000019</v>
      </c>
      <c r="F224" s="138"/>
    </row>
    <row r="225" spans="1:6" s="137" customFormat="1" ht="9" customHeight="1">
      <c r="A225" s="88"/>
      <c r="B225" s="154"/>
      <c r="C225" s="154"/>
      <c r="D225" s="154"/>
      <c r="F225" s="138"/>
    </row>
    <row r="226" spans="1:6" s="116" customFormat="1" ht="9" customHeight="1">
      <c r="A226" s="80">
        <v>2014</v>
      </c>
      <c r="B226" s="152"/>
      <c r="C226" s="152"/>
      <c r="D226" s="152"/>
    </row>
    <row r="227" spans="1:6" s="116" customFormat="1" ht="9" customHeight="1">
      <c r="A227" s="80" t="s">
        <v>49</v>
      </c>
      <c r="B227" s="151">
        <v>101.94401067083332</v>
      </c>
      <c r="C227" s="152"/>
      <c r="D227" s="151">
        <v>103.43511815916666</v>
      </c>
    </row>
    <row r="228" spans="1:6" s="137" customFormat="1" ht="3.95" customHeight="1">
      <c r="A228" s="83"/>
      <c r="B228" s="153"/>
      <c r="C228" s="153"/>
      <c r="D228" s="153"/>
      <c r="F228" s="138"/>
    </row>
    <row r="229" spans="1:6" s="140" customFormat="1" ht="9" customHeight="1">
      <c r="A229" s="88" t="s">
        <v>50</v>
      </c>
      <c r="B229" s="154">
        <v>109.27771162499999</v>
      </c>
      <c r="C229" s="154"/>
      <c r="D229" s="154">
        <v>101.9361788667</v>
      </c>
      <c r="F229" s="138"/>
    </row>
    <row r="230" spans="1:6" s="137" customFormat="1" ht="9" customHeight="1">
      <c r="A230" s="88" t="s">
        <v>51</v>
      </c>
      <c r="B230" s="154">
        <v>101.76022426670001</v>
      </c>
      <c r="C230" s="154"/>
      <c r="D230" s="154">
        <v>91.286056966700002</v>
      </c>
      <c r="F230" s="138"/>
    </row>
    <row r="231" spans="1:6" s="137" customFormat="1" ht="9" customHeight="1">
      <c r="A231" s="88" t="s">
        <v>52</v>
      </c>
      <c r="B231" s="154">
        <v>106.9955810583</v>
      </c>
      <c r="C231" s="154"/>
      <c r="D231" s="154">
        <v>187.0838066</v>
      </c>
      <c r="F231" s="138"/>
    </row>
    <row r="232" spans="1:6" s="137" customFormat="1" ht="9" customHeight="1">
      <c r="A232" s="92" t="s">
        <v>53</v>
      </c>
      <c r="B232" s="155">
        <v>112.0502973167</v>
      </c>
      <c r="C232" s="155"/>
      <c r="D232" s="155">
        <v>100.3051782</v>
      </c>
      <c r="F232" s="138"/>
    </row>
    <row r="233" spans="1:6" s="137" customFormat="1" ht="9" customHeight="1">
      <c r="A233" s="88" t="s">
        <v>54</v>
      </c>
      <c r="B233" s="154">
        <v>110.9136542833</v>
      </c>
      <c r="C233" s="154"/>
      <c r="D233" s="154">
        <v>100.90636537499999</v>
      </c>
      <c r="F233" s="138"/>
    </row>
    <row r="234" spans="1:6" s="137" customFormat="1" ht="9" customHeight="1">
      <c r="A234" s="88" t="s">
        <v>55</v>
      </c>
      <c r="B234" s="154">
        <v>109.7963433667</v>
      </c>
      <c r="C234" s="154"/>
      <c r="D234" s="154">
        <v>101.32216540829999</v>
      </c>
      <c r="F234" s="138"/>
    </row>
    <row r="235" spans="1:6" s="137" customFormat="1" ht="9" customHeight="1">
      <c r="A235" s="88" t="s">
        <v>56</v>
      </c>
      <c r="B235" s="154">
        <v>114.576284875</v>
      </c>
      <c r="C235" s="154"/>
      <c r="D235" s="154">
        <v>92.804189166699999</v>
      </c>
      <c r="F235" s="138"/>
    </row>
    <row r="236" spans="1:6" s="137" customFormat="1" ht="9" customHeight="1">
      <c r="A236" s="92" t="s">
        <v>57</v>
      </c>
      <c r="B236" s="155">
        <v>104.0954331083</v>
      </c>
      <c r="C236" s="155"/>
      <c r="D236" s="155">
        <v>94.727986441699997</v>
      </c>
      <c r="F236" s="138"/>
    </row>
    <row r="237" spans="1:6" s="137" customFormat="1" ht="9" customHeight="1">
      <c r="A237" s="88" t="s">
        <v>58</v>
      </c>
      <c r="B237" s="154">
        <v>111.4167190583</v>
      </c>
      <c r="C237" s="154"/>
      <c r="D237" s="154">
        <v>95.704503783299998</v>
      </c>
      <c r="F237" s="138"/>
    </row>
    <row r="238" spans="1:6" s="137" customFormat="1" ht="9" customHeight="1">
      <c r="A238" s="88" t="s">
        <v>59</v>
      </c>
      <c r="B238" s="154">
        <v>110.75427994170001</v>
      </c>
      <c r="C238" s="154"/>
      <c r="D238" s="154">
        <v>92.103698491700001</v>
      </c>
      <c r="F238" s="138"/>
    </row>
    <row r="239" spans="1:6" s="137" customFormat="1" ht="9" customHeight="1">
      <c r="A239" s="88" t="s">
        <v>60</v>
      </c>
      <c r="B239" s="154">
        <v>103.7030150667</v>
      </c>
      <c r="C239" s="154"/>
      <c r="D239" s="154">
        <v>98.064964691699998</v>
      </c>
      <c r="F239" s="138"/>
    </row>
    <row r="240" spans="1:6" s="137" customFormat="1" ht="9" customHeight="1">
      <c r="A240" s="92" t="s">
        <v>61</v>
      </c>
      <c r="B240" s="155">
        <v>99.741339775</v>
      </c>
      <c r="C240" s="155"/>
      <c r="D240" s="155">
        <v>101.1603642167</v>
      </c>
      <c r="F240" s="138"/>
    </row>
    <row r="241" spans="1:6" s="137" customFormat="1" ht="9" customHeight="1">
      <c r="A241" s="88" t="s">
        <v>62</v>
      </c>
      <c r="B241" s="154">
        <v>102.7846299667</v>
      </c>
      <c r="C241" s="154"/>
      <c r="D241" s="154">
        <v>101.4355163</v>
      </c>
      <c r="F241" s="138"/>
    </row>
    <row r="242" spans="1:6" s="137" customFormat="1" ht="9" customHeight="1">
      <c r="A242" s="88" t="s">
        <v>63</v>
      </c>
      <c r="B242" s="154">
        <v>104.2525885667</v>
      </c>
      <c r="C242" s="154"/>
      <c r="D242" s="154">
        <v>94.208165066700005</v>
      </c>
      <c r="F242" s="138"/>
    </row>
    <row r="243" spans="1:6" s="137" customFormat="1" ht="9" customHeight="1">
      <c r="A243" s="88" t="s">
        <v>64</v>
      </c>
      <c r="B243" s="154">
        <v>101.6913871667</v>
      </c>
      <c r="C243" s="154"/>
      <c r="D243" s="154">
        <v>105.65249119169999</v>
      </c>
      <c r="F243" s="138"/>
    </row>
    <row r="244" spans="1:6" s="137" customFormat="1" ht="9" customHeight="1">
      <c r="A244" s="92" t="s">
        <v>65</v>
      </c>
      <c r="B244" s="155">
        <v>101.24741795830001</v>
      </c>
      <c r="C244" s="155"/>
      <c r="D244" s="155">
        <v>101.9039009083</v>
      </c>
      <c r="F244" s="138"/>
    </row>
    <row r="245" spans="1:6" s="137" customFormat="1" ht="9" customHeight="1">
      <c r="A245" s="88" t="s">
        <v>66</v>
      </c>
      <c r="B245" s="154">
        <v>106.29315020830001</v>
      </c>
      <c r="C245" s="154"/>
      <c r="D245" s="154">
        <v>96.384105224999999</v>
      </c>
      <c r="F245" s="138"/>
    </row>
    <row r="246" spans="1:6" s="137" customFormat="1" ht="9" customHeight="1">
      <c r="A246" s="88" t="s">
        <v>67</v>
      </c>
      <c r="B246" s="154">
        <v>111.2809456417</v>
      </c>
      <c r="C246" s="154"/>
      <c r="D246" s="154">
        <v>93.923275358300003</v>
      </c>
      <c r="F246" s="138"/>
    </row>
    <row r="247" spans="1:6" s="137" customFormat="1" ht="9" customHeight="1">
      <c r="A247" s="88" t="s">
        <v>68</v>
      </c>
      <c r="B247" s="154">
        <v>108.71591349169999</v>
      </c>
      <c r="C247" s="154"/>
      <c r="D247" s="154">
        <v>99.225864991700007</v>
      </c>
      <c r="F247" s="138"/>
    </row>
    <row r="248" spans="1:6" s="137" customFormat="1" ht="9" customHeight="1">
      <c r="A248" s="92" t="s">
        <v>69</v>
      </c>
      <c r="B248" s="155">
        <v>102.40845287499999</v>
      </c>
      <c r="C248" s="155"/>
      <c r="D248" s="155">
        <v>98.277251500000006</v>
      </c>
      <c r="F248" s="138"/>
    </row>
    <row r="249" spans="1:6" s="137" customFormat="1" ht="9" customHeight="1">
      <c r="A249" s="88" t="s">
        <v>70</v>
      </c>
      <c r="B249" s="154">
        <v>103.960705875</v>
      </c>
      <c r="C249" s="154"/>
      <c r="D249" s="154">
        <v>93.025181641700001</v>
      </c>
      <c r="F249" s="138"/>
    </row>
    <row r="250" spans="1:6" s="137" customFormat="1" ht="9" customHeight="1">
      <c r="A250" s="88" t="s">
        <v>71</v>
      </c>
      <c r="B250" s="154">
        <v>118.54536851669999</v>
      </c>
      <c r="C250" s="154"/>
      <c r="D250" s="154">
        <v>101.50229412500001</v>
      </c>
      <c r="F250" s="138"/>
    </row>
    <row r="251" spans="1:6" s="137" customFormat="1" ht="9" customHeight="1">
      <c r="A251" s="88" t="s">
        <v>72</v>
      </c>
      <c r="B251" s="154">
        <v>109.9286835167</v>
      </c>
      <c r="C251" s="154"/>
      <c r="D251" s="154">
        <v>94.147233591700001</v>
      </c>
      <c r="F251" s="138"/>
    </row>
    <row r="252" spans="1:6" s="137" customFormat="1" ht="9" customHeight="1">
      <c r="A252" s="92" t="s">
        <v>73</v>
      </c>
      <c r="B252" s="155">
        <v>114.151668775</v>
      </c>
      <c r="C252" s="155"/>
      <c r="D252" s="155">
        <v>96.621373158300003</v>
      </c>
      <c r="F252" s="138"/>
    </row>
    <row r="253" spans="1:6" s="137" customFormat="1" ht="9" customHeight="1">
      <c r="A253" s="88" t="s">
        <v>74</v>
      </c>
      <c r="B253" s="154">
        <v>106.7239871333</v>
      </c>
      <c r="C253" s="154"/>
      <c r="D253" s="154">
        <v>101.1189156833</v>
      </c>
      <c r="F253" s="138"/>
    </row>
    <row r="254" spans="1:6" s="137" customFormat="1" ht="9" customHeight="1">
      <c r="A254" s="88" t="s">
        <v>75</v>
      </c>
      <c r="B254" s="154">
        <v>102.9650827</v>
      </c>
      <c r="C254" s="154"/>
      <c r="D254" s="154">
        <v>93.360960691700001</v>
      </c>
      <c r="F254" s="138"/>
    </row>
    <row r="255" spans="1:6" s="137" customFormat="1" ht="9" customHeight="1">
      <c r="A255" s="88" t="s">
        <v>76</v>
      </c>
      <c r="B255" s="154">
        <v>98.651206275000007</v>
      </c>
      <c r="C255" s="154"/>
      <c r="D255" s="154">
        <v>87.906511116700003</v>
      </c>
      <c r="F255" s="138"/>
    </row>
    <row r="256" spans="1:6" s="137" customFormat="1" ht="9" customHeight="1">
      <c r="A256" s="92" t="s">
        <v>77</v>
      </c>
      <c r="B256" s="155">
        <v>100.42279445</v>
      </c>
      <c r="C256" s="155"/>
      <c r="D256" s="155">
        <v>99.688116808299995</v>
      </c>
      <c r="F256" s="138"/>
    </row>
    <row r="257" spans="1:6" s="137" customFormat="1" ht="9" customHeight="1">
      <c r="A257" s="88" t="s">
        <v>78</v>
      </c>
      <c r="B257" s="154">
        <v>112.0850727083</v>
      </c>
      <c r="C257" s="154"/>
      <c r="D257" s="154">
        <v>94.390492408300005</v>
      </c>
      <c r="F257" s="138"/>
    </row>
    <row r="258" spans="1:6" s="137" customFormat="1" ht="9" customHeight="1">
      <c r="A258" s="88" t="s">
        <v>79</v>
      </c>
      <c r="B258" s="154">
        <v>109.165229775</v>
      </c>
      <c r="C258" s="154"/>
      <c r="D258" s="154">
        <v>94.538071616699995</v>
      </c>
      <c r="F258" s="138"/>
    </row>
    <row r="259" spans="1:6" s="137" customFormat="1" ht="9" customHeight="1">
      <c r="A259" s="88" t="s">
        <v>80</v>
      </c>
      <c r="B259" s="154">
        <v>97.439489091699997</v>
      </c>
      <c r="C259" s="154"/>
      <c r="D259" s="154">
        <v>92.396754000000001</v>
      </c>
      <c r="F259" s="138"/>
    </row>
    <row r="260" spans="1:6" s="137" customFormat="1" ht="9" customHeight="1">
      <c r="A260" s="92" t="s">
        <v>81</v>
      </c>
      <c r="B260" s="155">
        <v>105.2002064417</v>
      </c>
      <c r="C260" s="155"/>
      <c r="D260" s="155">
        <v>95.488853108300006</v>
      </c>
      <c r="F260" s="138"/>
    </row>
    <row r="261" spans="1:6" s="137" customFormat="1" ht="9" customHeight="1">
      <c r="A261" s="88"/>
      <c r="B261" s="156"/>
      <c r="C261" s="156"/>
      <c r="D261" s="156"/>
      <c r="F261" s="138"/>
    </row>
    <row r="262" spans="1:6" s="116" customFormat="1" ht="9" customHeight="1">
      <c r="A262" s="80">
        <v>2015</v>
      </c>
      <c r="B262" s="152"/>
      <c r="C262" s="152"/>
      <c r="D262" s="152"/>
    </row>
    <row r="263" spans="1:6" s="116" customFormat="1" ht="9" customHeight="1">
      <c r="A263" s="80" t="s">
        <v>49</v>
      </c>
      <c r="B263" s="151">
        <v>104.83267117583331</v>
      </c>
      <c r="C263" s="152"/>
      <c r="D263" s="151">
        <v>105.25375988249999</v>
      </c>
    </row>
    <row r="264" spans="1:6" s="137" customFormat="1" ht="3.95" customHeight="1">
      <c r="A264" s="83"/>
      <c r="B264" s="153"/>
      <c r="C264" s="153"/>
      <c r="D264" s="153"/>
      <c r="F264" s="138"/>
    </row>
    <row r="265" spans="1:6" s="140" customFormat="1" ht="9" customHeight="1">
      <c r="A265" s="88" t="s">
        <v>50</v>
      </c>
      <c r="B265" s="154">
        <v>112.5236653</v>
      </c>
      <c r="C265" s="154"/>
      <c r="D265" s="154">
        <v>101.2511114</v>
      </c>
      <c r="F265" s="138"/>
    </row>
    <row r="266" spans="1:6" s="137" customFormat="1" ht="9" customHeight="1">
      <c r="A266" s="88" t="s">
        <v>51</v>
      </c>
      <c r="B266" s="154">
        <v>108.1450603167</v>
      </c>
      <c r="C266" s="154"/>
      <c r="D266" s="154">
        <v>93.0211746417</v>
      </c>
      <c r="F266" s="138"/>
    </row>
    <row r="267" spans="1:6" s="137" customFormat="1" ht="9" customHeight="1">
      <c r="A267" s="88" t="s">
        <v>52</v>
      </c>
      <c r="B267" s="154">
        <v>113.2398802167</v>
      </c>
      <c r="C267" s="154"/>
      <c r="D267" s="154">
        <v>185.26335733330001</v>
      </c>
      <c r="F267" s="138"/>
    </row>
    <row r="268" spans="1:6" s="137" customFormat="1" ht="9" customHeight="1">
      <c r="A268" s="92" t="s">
        <v>53</v>
      </c>
      <c r="B268" s="155">
        <v>110.02136975000001</v>
      </c>
      <c r="C268" s="155"/>
      <c r="D268" s="155">
        <v>104.01430227500001</v>
      </c>
      <c r="F268" s="138"/>
    </row>
    <row r="269" spans="1:6" s="137" customFormat="1" ht="9" customHeight="1">
      <c r="A269" s="88" t="s">
        <v>54</v>
      </c>
      <c r="B269" s="154">
        <v>123.2248653167</v>
      </c>
      <c r="C269" s="154"/>
      <c r="D269" s="154">
        <v>105.9728546667</v>
      </c>
      <c r="F269" s="138"/>
    </row>
    <row r="270" spans="1:6" s="137" customFormat="1" ht="9" customHeight="1">
      <c r="A270" s="88" t="s">
        <v>55</v>
      </c>
      <c r="B270" s="154">
        <v>113.27686505</v>
      </c>
      <c r="C270" s="154"/>
      <c r="D270" s="154">
        <v>104.9317603917</v>
      </c>
      <c r="F270" s="138"/>
    </row>
    <row r="271" spans="1:6" s="137" customFormat="1" ht="9" customHeight="1">
      <c r="A271" s="88" t="s">
        <v>56</v>
      </c>
      <c r="B271" s="154">
        <v>117.4758119</v>
      </c>
      <c r="C271" s="154"/>
      <c r="D271" s="154">
        <v>98.8796514167</v>
      </c>
      <c r="F271" s="138"/>
    </row>
    <row r="272" spans="1:6" s="137" customFormat="1" ht="9" customHeight="1">
      <c r="A272" s="92" t="s">
        <v>57</v>
      </c>
      <c r="B272" s="155">
        <v>119.9283744167</v>
      </c>
      <c r="C272" s="155"/>
      <c r="D272" s="155">
        <v>100.2803511417</v>
      </c>
      <c r="F272" s="138"/>
    </row>
    <row r="273" spans="1:6" s="137" customFormat="1" ht="9" customHeight="1">
      <c r="A273" s="88" t="s">
        <v>58</v>
      </c>
      <c r="B273" s="154">
        <v>113.07040109170001</v>
      </c>
      <c r="C273" s="154"/>
      <c r="D273" s="154">
        <v>100.4168534833</v>
      </c>
      <c r="F273" s="138"/>
    </row>
    <row r="274" spans="1:6" s="137" customFormat="1" ht="9" customHeight="1">
      <c r="A274" s="88" t="s">
        <v>59</v>
      </c>
      <c r="B274" s="154">
        <v>114.8924681</v>
      </c>
      <c r="C274" s="154"/>
      <c r="D274" s="154">
        <v>93.701269283299993</v>
      </c>
      <c r="F274" s="138"/>
    </row>
    <row r="275" spans="1:6" s="137" customFormat="1" ht="9" customHeight="1">
      <c r="A275" s="88" t="s">
        <v>60</v>
      </c>
      <c r="B275" s="154">
        <v>106.8282312833</v>
      </c>
      <c r="C275" s="154"/>
      <c r="D275" s="154">
        <v>100.919300025</v>
      </c>
      <c r="F275" s="138"/>
    </row>
    <row r="276" spans="1:6" s="137" customFormat="1" ht="9" customHeight="1">
      <c r="A276" s="92" t="s">
        <v>61</v>
      </c>
      <c r="B276" s="155">
        <v>111.56117953330001</v>
      </c>
      <c r="C276" s="155"/>
      <c r="D276" s="155">
        <v>106.42594114169999</v>
      </c>
      <c r="F276" s="138"/>
    </row>
    <row r="277" spans="1:6" s="137" customFormat="1" ht="9" customHeight="1">
      <c r="A277" s="88" t="s">
        <v>62</v>
      </c>
      <c r="B277" s="154">
        <v>112.8529199333</v>
      </c>
      <c r="C277" s="154"/>
      <c r="D277" s="154">
        <v>103.5099980833</v>
      </c>
      <c r="F277" s="138"/>
    </row>
    <row r="278" spans="1:6" s="137" customFormat="1" ht="9" customHeight="1">
      <c r="A278" s="88" t="s">
        <v>63</v>
      </c>
      <c r="B278" s="154">
        <v>109.05322404170001</v>
      </c>
      <c r="C278" s="154"/>
      <c r="D278" s="154">
        <v>96.120084349999999</v>
      </c>
      <c r="F278" s="138"/>
    </row>
    <row r="279" spans="1:6" s="137" customFormat="1" ht="9" customHeight="1">
      <c r="A279" s="88" t="s">
        <v>64</v>
      </c>
      <c r="B279" s="154">
        <v>104.7416508833</v>
      </c>
      <c r="C279" s="154"/>
      <c r="D279" s="154">
        <v>109.7726302917</v>
      </c>
      <c r="F279" s="138"/>
    </row>
    <row r="280" spans="1:6" s="137" customFormat="1" ht="9" customHeight="1">
      <c r="A280" s="92" t="s">
        <v>65</v>
      </c>
      <c r="B280" s="155">
        <v>106.47363871669999</v>
      </c>
      <c r="C280" s="155"/>
      <c r="D280" s="155">
        <v>106.9351425167</v>
      </c>
      <c r="F280" s="138"/>
    </row>
    <row r="281" spans="1:6" s="137" customFormat="1" ht="9" customHeight="1">
      <c r="A281" s="88" t="s">
        <v>66</v>
      </c>
      <c r="B281" s="154">
        <v>112.9753469667</v>
      </c>
      <c r="C281" s="154"/>
      <c r="D281" s="154">
        <v>102.967901</v>
      </c>
      <c r="F281" s="138"/>
    </row>
    <row r="282" spans="1:6" s="137" customFormat="1" ht="9" customHeight="1">
      <c r="A282" s="88" t="s">
        <v>67</v>
      </c>
      <c r="B282" s="154">
        <v>110.406331825</v>
      </c>
      <c r="C282" s="154"/>
      <c r="D282" s="154">
        <v>94.488733508300001</v>
      </c>
      <c r="F282" s="138"/>
    </row>
    <row r="283" spans="1:6" s="137" customFormat="1" ht="9" customHeight="1">
      <c r="A283" s="88" t="s">
        <v>68</v>
      </c>
      <c r="B283" s="154">
        <v>112.3700987583</v>
      </c>
      <c r="C283" s="154"/>
      <c r="D283" s="154">
        <v>102.8191034833</v>
      </c>
      <c r="F283" s="138"/>
    </row>
    <row r="284" spans="1:6" s="137" customFormat="1" ht="9" customHeight="1">
      <c r="A284" s="92" t="s">
        <v>69</v>
      </c>
      <c r="B284" s="155">
        <v>107.15672829170001</v>
      </c>
      <c r="C284" s="155"/>
      <c r="D284" s="155">
        <v>102.47296561669999</v>
      </c>
      <c r="F284" s="138"/>
    </row>
    <row r="285" spans="1:6" s="137" customFormat="1" ht="9" customHeight="1">
      <c r="A285" s="88" t="s">
        <v>70</v>
      </c>
      <c r="B285" s="154">
        <v>102.5700489167</v>
      </c>
      <c r="C285" s="154"/>
      <c r="D285" s="154">
        <v>96.911581525000003</v>
      </c>
      <c r="F285" s="138"/>
    </row>
    <row r="286" spans="1:6" s="137" customFormat="1" ht="9" customHeight="1">
      <c r="A286" s="88" t="s">
        <v>71</v>
      </c>
      <c r="B286" s="154">
        <v>122.03617597500001</v>
      </c>
      <c r="C286" s="154"/>
      <c r="D286" s="154">
        <v>105.6298685333</v>
      </c>
      <c r="F286" s="138"/>
    </row>
    <row r="287" spans="1:6" s="137" customFormat="1" ht="9" customHeight="1">
      <c r="A287" s="88" t="s">
        <v>72</v>
      </c>
      <c r="B287" s="154">
        <v>106.8353728917</v>
      </c>
      <c r="C287" s="154"/>
      <c r="D287" s="154">
        <v>98.280483175000001</v>
      </c>
      <c r="F287" s="138"/>
    </row>
    <row r="288" spans="1:6" s="137" customFormat="1" ht="9" customHeight="1">
      <c r="A288" s="92" t="s">
        <v>73</v>
      </c>
      <c r="B288" s="155">
        <v>118.46716967499999</v>
      </c>
      <c r="C288" s="155"/>
      <c r="D288" s="155">
        <v>100.12829940829999</v>
      </c>
      <c r="F288" s="138"/>
    </row>
    <row r="289" spans="1:6" s="137" customFormat="1" ht="9" customHeight="1">
      <c r="A289" s="88" t="s">
        <v>74</v>
      </c>
      <c r="B289" s="154">
        <v>109.310596375</v>
      </c>
      <c r="C289" s="154"/>
      <c r="D289" s="154">
        <v>114.187850375</v>
      </c>
      <c r="F289" s="138"/>
    </row>
    <row r="290" spans="1:6" s="137" customFormat="1" ht="9" customHeight="1">
      <c r="A290" s="88" t="s">
        <v>75</v>
      </c>
      <c r="B290" s="154">
        <v>110.1322296167</v>
      </c>
      <c r="C290" s="154"/>
      <c r="D290" s="154">
        <v>96.853928641699994</v>
      </c>
      <c r="F290" s="138"/>
    </row>
    <row r="291" spans="1:6" s="137" customFormat="1" ht="9" customHeight="1">
      <c r="A291" s="88" t="s">
        <v>76</v>
      </c>
      <c r="B291" s="154">
        <v>103.8508178667</v>
      </c>
      <c r="C291" s="154"/>
      <c r="D291" s="154">
        <v>89.717288150000002</v>
      </c>
      <c r="F291" s="138"/>
    </row>
    <row r="292" spans="1:6" s="137" customFormat="1" ht="9" customHeight="1">
      <c r="A292" s="92" t="s">
        <v>77</v>
      </c>
      <c r="B292" s="155">
        <v>113.5463864833</v>
      </c>
      <c r="C292" s="155"/>
      <c r="D292" s="155">
        <v>102.9959669667</v>
      </c>
      <c r="F292" s="138"/>
    </row>
    <row r="293" spans="1:6" s="137" customFormat="1" ht="9" customHeight="1">
      <c r="A293" s="88" t="s">
        <v>78</v>
      </c>
      <c r="B293" s="154">
        <v>117.9172100417</v>
      </c>
      <c r="C293" s="154"/>
      <c r="D293" s="154">
        <v>96.585173441699993</v>
      </c>
      <c r="F293" s="138"/>
    </row>
    <row r="294" spans="1:6" s="137" customFormat="1" ht="9" customHeight="1">
      <c r="A294" s="88" t="s">
        <v>79</v>
      </c>
      <c r="B294" s="154">
        <v>112.1775076333</v>
      </c>
      <c r="C294" s="154"/>
      <c r="D294" s="154">
        <v>99.473065033300003</v>
      </c>
      <c r="F294" s="138"/>
    </row>
    <row r="295" spans="1:6" s="137" customFormat="1" ht="9" customHeight="1">
      <c r="A295" s="88" t="s">
        <v>80</v>
      </c>
      <c r="B295" s="154">
        <v>103.6559029833</v>
      </c>
      <c r="C295" s="154"/>
      <c r="D295" s="154">
        <v>97.798720674999998</v>
      </c>
      <c r="F295" s="138"/>
    </row>
    <row r="296" spans="1:6" s="137" customFormat="1" ht="9" customHeight="1">
      <c r="A296" s="92" t="s">
        <v>81</v>
      </c>
      <c r="B296" s="155">
        <v>116.1325287833</v>
      </c>
      <c r="C296" s="155"/>
      <c r="D296" s="155">
        <v>99.742035749999999</v>
      </c>
      <c r="F296" s="138"/>
    </row>
    <row r="297" spans="1:6" s="137" customFormat="1" ht="9" customHeight="1">
      <c r="A297" s="88"/>
      <c r="B297" s="156"/>
      <c r="C297" s="156"/>
      <c r="D297" s="156"/>
      <c r="F297" s="138"/>
    </row>
    <row r="298" spans="1:6" s="116" customFormat="1" ht="9" customHeight="1">
      <c r="A298" s="80">
        <v>2016</v>
      </c>
      <c r="B298" s="152"/>
      <c r="C298" s="152"/>
      <c r="D298" s="152"/>
    </row>
    <row r="299" spans="1:6" s="116" customFormat="1" ht="9" customHeight="1">
      <c r="A299" s="80" t="s">
        <v>49</v>
      </c>
      <c r="B299" s="151">
        <v>107.01700325083334</v>
      </c>
      <c r="C299" s="152"/>
      <c r="D299" s="151">
        <v>109.46223031833334</v>
      </c>
    </row>
    <row r="300" spans="1:6" s="137" customFormat="1" ht="3.95" customHeight="1">
      <c r="A300" s="83"/>
      <c r="B300" s="153"/>
      <c r="C300" s="153"/>
      <c r="D300" s="153"/>
      <c r="F300" s="138"/>
    </row>
    <row r="301" spans="1:6" s="140" customFormat="1" ht="9" customHeight="1">
      <c r="A301" s="88" t="s">
        <v>50</v>
      </c>
      <c r="B301" s="154">
        <v>115.40471845583333</v>
      </c>
      <c r="C301" s="154"/>
      <c r="D301" s="154">
        <v>104.59217465416668</v>
      </c>
      <c r="F301" s="138"/>
    </row>
    <row r="302" spans="1:6" s="137" customFormat="1" ht="9" customHeight="1">
      <c r="A302" s="88" t="s">
        <v>51</v>
      </c>
      <c r="B302" s="154">
        <v>114.19107314749999</v>
      </c>
      <c r="C302" s="154"/>
      <c r="D302" s="154">
        <v>97.860397214166667</v>
      </c>
      <c r="F302" s="138"/>
    </row>
    <row r="303" spans="1:6" s="137" customFormat="1" ht="9" customHeight="1">
      <c r="A303" s="88" t="s">
        <v>52</v>
      </c>
      <c r="B303" s="154">
        <v>102.24395933500001</v>
      </c>
      <c r="C303" s="154"/>
      <c r="D303" s="154">
        <v>190.83192722333334</v>
      </c>
      <c r="F303" s="138"/>
    </row>
    <row r="304" spans="1:6" s="137" customFormat="1" ht="9" customHeight="1">
      <c r="A304" s="92" t="s">
        <v>53</v>
      </c>
      <c r="B304" s="155">
        <v>113.18051184333335</v>
      </c>
      <c r="C304" s="155"/>
      <c r="D304" s="155">
        <v>106.08871324499999</v>
      </c>
      <c r="F304" s="138"/>
    </row>
    <row r="305" spans="1:6" s="137" customFormat="1" ht="9" customHeight="1">
      <c r="A305" s="88" t="s">
        <v>54</v>
      </c>
      <c r="B305" s="154">
        <v>125.64986965583334</v>
      </c>
      <c r="C305" s="154"/>
      <c r="D305" s="154">
        <v>108.32795271833334</v>
      </c>
      <c r="F305" s="138"/>
    </row>
    <row r="306" spans="1:6" s="137" customFormat="1" ht="9" customHeight="1">
      <c r="A306" s="88" t="s">
        <v>55</v>
      </c>
      <c r="B306" s="154">
        <v>118.89136265833334</v>
      </c>
      <c r="C306" s="154"/>
      <c r="D306" s="154">
        <v>109.25304842416665</v>
      </c>
      <c r="F306" s="138"/>
    </row>
    <row r="307" spans="1:6" s="137" customFormat="1" ht="9" customHeight="1">
      <c r="A307" s="88" t="s">
        <v>56</v>
      </c>
      <c r="B307" s="154">
        <v>122.44450111916667</v>
      </c>
      <c r="C307" s="154"/>
      <c r="D307" s="154">
        <v>100.35425794833333</v>
      </c>
      <c r="F307" s="138"/>
    </row>
    <row r="308" spans="1:6" s="137" customFormat="1" ht="9" customHeight="1">
      <c r="A308" s="92" t="s">
        <v>57</v>
      </c>
      <c r="B308" s="155">
        <v>125.26283751333331</v>
      </c>
      <c r="C308" s="155"/>
      <c r="D308" s="155">
        <v>102.37407915166666</v>
      </c>
      <c r="F308" s="138"/>
    </row>
    <row r="309" spans="1:6" s="137" customFormat="1" ht="9" customHeight="1">
      <c r="A309" s="94" t="s">
        <v>58</v>
      </c>
      <c r="B309" s="154">
        <v>115.12428782083335</v>
      </c>
      <c r="C309" s="154"/>
      <c r="D309" s="154">
        <v>101.38824527083334</v>
      </c>
      <c r="F309" s="138"/>
    </row>
    <row r="310" spans="1:6" s="137" customFormat="1" ht="9" customHeight="1">
      <c r="A310" s="88" t="s">
        <v>59</v>
      </c>
      <c r="B310" s="154">
        <v>125.84387402916667</v>
      </c>
      <c r="C310" s="154"/>
      <c r="D310" s="154">
        <v>97.131494224166659</v>
      </c>
      <c r="F310" s="138"/>
    </row>
    <row r="311" spans="1:6" s="137" customFormat="1" ht="9" customHeight="1">
      <c r="A311" s="88" t="s">
        <v>60</v>
      </c>
      <c r="B311" s="154">
        <v>108.2994914625</v>
      </c>
      <c r="C311" s="154"/>
      <c r="D311" s="154">
        <v>104.7152505025</v>
      </c>
      <c r="F311" s="138"/>
    </row>
    <row r="312" spans="1:6" s="137" customFormat="1" ht="9" customHeight="1">
      <c r="A312" s="92" t="s">
        <v>61</v>
      </c>
      <c r="B312" s="155">
        <v>99.935368954166663</v>
      </c>
      <c r="C312" s="155"/>
      <c r="D312" s="155">
        <v>106.99577114833333</v>
      </c>
      <c r="F312" s="138"/>
    </row>
    <row r="313" spans="1:6" s="137" customFormat="1" ht="9" customHeight="1">
      <c r="A313" s="88" t="s">
        <v>62</v>
      </c>
      <c r="B313" s="154">
        <v>115.51905773666665</v>
      </c>
      <c r="C313" s="154"/>
      <c r="D313" s="154">
        <v>108.3408768725</v>
      </c>
      <c r="F313" s="138"/>
    </row>
    <row r="314" spans="1:6" s="137" customFormat="1" ht="9" customHeight="1">
      <c r="A314" s="88" t="s">
        <v>63</v>
      </c>
      <c r="B314" s="154">
        <v>109.72364717833334</v>
      </c>
      <c r="C314" s="154"/>
      <c r="D314" s="154">
        <v>99.675121858333341</v>
      </c>
      <c r="F314" s="138"/>
    </row>
    <row r="315" spans="1:6" s="137" customFormat="1" ht="9" customHeight="1">
      <c r="A315" s="88" t="s">
        <v>64</v>
      </c>
      <c r="B315" s="154">
        <v>103.98232038250001</v>
      </c>
      <c r="C315" s="154"/>
      <c r="D315" s="154">
        <v>109.62652527916667</v>
      </c>
      <c r="F315" s="138"/>
    </row>
    <row r="316" spans="1:6" s="137" customFormat="1" ht="9" customHeight="1">
      <c r="A316" s="92" t="s">
        <v>65</v>
      </c>
      <c r="B316" s="155">
        <v>110.7773265175</v>
      </c>
      <c r="C316" s="155"/>
      <c r="D316" s="155">
        <v>107.20139195833332</v>
      </c>
      <c r="F316" s="138"/>
    </row>
    <row r="317" spans="1:6" s="137" customFormat="1" ht="9" customHeight="1">
      <c r="A317" s="88" t="s">
        <v>66</v>
      </c>
      <c r="B317" s="154">
        <v>119.84872799916667</v>
      </c>
      <c r="C317" s="154"/>
      <c r="D317" s="154">
        <v>107.09096317916668</v>
      </c>
      <c r="F317" s="138"/>
    </row>
    <row r="318" spans="1:6" s="137" customFormat="1" ht="9" customHeight="1">
      <c r="A318" s="88" t="s">
        <v>67</v>
      </c>
      <c r="B318" s="154">
        <v>114.0802401575</v>
      </c>
      <c r="C318" s="154"/>
      <c r="D318" s="154">
        <v>95.564738627499992</v>
      </c>
      <c r="F318" s="138"/>
    </row>
    <row r="319" spans="1:6" s="137" customFormat="1" ht="9" customHeight="1">
      <c r="A319" s="88" t="s">
        <v>68</v>
      </c>
      <c r="B319" s="154">
        <v>118.41538815</v>
      </c>
      <c r="C319" s="154"/>
      <c r="D319" s="154">
        <v>101.58303344166666</v>
      </c>
      <c r="F319" s="138"/>
    </row>
    <row r="320" spans="1:6" s="137" customFormat="1" ht="9" customHeight="1">
      <c r="A320" s="92" t="s">
        <v>69</v>
      </c>
      <c r="B320" s="155">
        <v>111.06188386833334</v>
      </c>
      <c r="C320" s="155"/>
      <c r="D320" s="155">
        <v>106.06450664333333</v>
      </c>
      <c r="F320" s="138"/>
    </row>
    <row r="321" spans="1:6" s="137" customFormat="1" ht="9" customHeight="1">
      <c r="A321" s="88" t="s">
        <v>70</v>
      </c>
      <c r="B321" s="154">
        <v>106.64842509583333</v>
      </c>
      <c r="C321" s="154"/>
      <c r="D321" s="154">
        <v>99.539581888333331</v>
      </c>
      <c r="F321" s="138"/>
    </row>
    <row r="322" spans="1:6" s="137" customFormat="1" ht="9" customHeight="1">
      <c r="A322" s="88" t="s">
        <v>71</v>
      </c>
      <c r="B322" s="154">
        <v>123.76821775249999</v>
      </c>
      <c r="C322" s="154"/>
      <c r="D322" s="154">
        <v>108.86564596583334</v>
      </c>
      <c r="F322" s="138"/>
    </row>
    <row r="323" spans="1:6" s="137" customFormat="1" ht="9" customHeight="1">
      <c r="A323" s="88" t="s">
        <v>72</v>
      </c>
      <c r="B323" s="154">
        <v>114.43741258916667</v>
      </c>
      <c r="C323" s="154"/>
      <c r="D323" s="154">
        <v>102.92687001916666</v>
      </c>
      <c r="F323" s="138"/>
    </row>
    <row r="324" spans="1:6" s="137" customFormat="1" ht="9" customHeight="1">
      <c r="A324" s="92" t="s">
        <v>73</v>
      </c>
      <c r="B324" s="155">
        <v>126.60613504083334</v>
      </c>
      <c r="C324" s="155"/>
      <c r="D324" s="155">
        <v>102.8773646075</v>
      </c>
      <c r="F324" s="138"/>
    </row>
    <row r="325" spans="1:6" s="137" customFormat="1" ht="9" customHeight="1">
      <c r="A325" s="88" t="s">
        <v>74</v>
      </c>
      <c r="B325" s="154">
        <v>113.18665848333332</v>
      </c>
      <c r="C325" s="154"/>
      <c r="D325" s="154">
        <v>115.99824825333332</v>
      </c>
      <c r="F325" s="138"/>
    </row>
    <row r="326" spans="1:6" s="137" customFormat="1" ht="9" customHeight="1">
      <c r="A326" s="88" t="s">
        <v>75</v>
      </c>
      <c r="B326" s="154">
        <v>114.95708924749999</v>
      </c>
      <c r="C326" s="154"/>
      <c r="D326" s="154">
        <v>104.04007334666666</v>
      </c>
      <c r="F326" s="138"/>
    </row>
    <row r="327" spans="1:6" s="137" customFormat="1" ht="9" customHeight="1">
      <c r="A327" s="88" t="s">
        <v>76</v>
      </c>
      <c r="B327" s="154">
        <v>107.4998240608333</v>
      </c>
      <c r="C327" s="154"/>
      <c r="D327" s="154">
        <v>91.409352731666672</v>
      </c>
      <c r="F327" s="138"/>
    </row>
    <row r="328" spans="1:6" s="137" customFormat="1" ht="9" customHeight="1">
      <c r="A328" s="92" t="s">
        <v>77</v>
      </c>
      <c r="B328" s="155">
        <v>122.03167627083333</v>
      </c>
      <c r="C328" s="155"/>
      <c r="D328" s="155">
        <v>106.91800788249999</v>
      </c>
      <c r="F328" s="138"/>
    </row>
    <row r="329" spans="1:6" s="137" customFormat="1" ht="9" customHeight="1">
      <c r="A329" s="88" t="s">
        <v>78</v>
      </c>
      <c r="B329" s="154">
        <v>122.11031073666665</v>
      </c>
      <c r="C329" s="154"/>
      <c r="D329" s="154">
        <v>105.47379711083333</v>
      </c>
      <c r="F329" s="138"/>
    </row>
    <row r="330" spans="1:6" s="137" customFormat="1" ht="9" customHeight="1">
      <c r="A330" s="88" t="s">
        <v>79</v>
      </c>
      <c r="B330" s="154">
        <v>116.48245380083335</v>
      </c>
      <c r="C330" s="154"/>
      <c r="D330" s="154">
        <v>107.70292944750001</v>
      </c>
      <c r="F330" s="138"/>
    </row>
    <row r="331" spans="1:6" s="137" customFormat="1" ht="9" customHeight="1">
      <c r="A331" s="88" t="s">
        <v>80</v>
      </c>
      <c r="B331" s="154">
        <v>107.43177971333334</v>
      </c>
      <c r="C331" s="154"/>
      <c r="D331" s="154">
        <v>99.336005228333349</v>
      </c>
      <c r="F331" s="138"/>
    </row>
    <row r="332" spans="1:6" s="137" customFormat="1" ht="9" customHeight="1">
      <c r="A332" s="92" t="s">
        <v>81</v>
      </c>
      <c r="B332" s="155">
        <v>121.98939326916665</v>
      </c>
      <c r="C332" s="155"/>
      <c r="D332" s="155">
        <v>102.46998200750001</v>
      </c>
      <c r="F332" s="138"/>
    </row>
    <row r="333" spans="1:6" s="137" customFormat="1" ht="9" customHeight="1">
      <c r="A333" s="88"/>
      <c r="B333" s="156"/>
      <c r="C333" s="156"/>
      <c r="D333" s="156"/>
      <c r="F333" s="138"/>
    </row>
    <row r="334" spans="1:6" s="116" customFormat="1" ht="9" customHeight="1">
      <c r="A334" s="80" t="s">
        <v>82</v>
      </c>
      <c r="B334" s="152"/>
      <c r="C334" s="152"/>
      <c r="D334" s="152"/>
    </row>
    <row r="335" spans="1:6" s="116" customFormat="1" ht="9" customHeight="1">
      <c r="A335" s="80" t="s">
        <v>49</v>
      </c>
      <c r="B335" s="151">
        <v>108.75071497833333</v>
      </c>
      <c r="C335" s="152"/>
      <c r="D335" s="151">
        <v>110.38035527166666</v>
      </c>
    </row>
    <row r="336" spans="1:6" s="137" customFormat="1" ht="3.95" customHeight="1">
      <c r="A336" s="83"/>
      <c r="B336" s="153"/>
      <c r="C336" s="153"/>
      <c r="D336" s="153"/>
      <c r="F336" s="138"/>
    </row>
    <row r="337" spans="1:6" s="140" customFormat="1" ht="9" customHeight="1">
      <c r="A337" s="88" t="s">
        <v>50</v>
      </c>
      <c r="B337" s="154">
        <v>116.84103956499997</v>
      </c>
      <c r="C337" s="154"/>
      <c r="D337" s="154">
        <v>103.91942393749999</v>
      </c>
      <c r="F337" s="138"/>
    </row>
    <row r="338" spans="1:6" s="137" customFormat="1" ht="9" customHeight="1">
      <c r="A338" s="88" t="s">
        <v>51</v>
      </c>
      <c r="B338" s="154">
        <v>115.67949816833334</v>
      </c>
      <c r="C338" s="154"/>
      <c r="D338" s="154">
        <v>99.925062134166652</v>
      </c>
      <c r="F338" s="138"/>
    </row>
    <row r="339" spans="1:6" s="137" customFormat="1" ht="9" customHeight="1">
      <c r="A339" s="88" t="s">
        <v>52</v>
      </c>
      <c r="B339" s="154">
        <v>103.16616421249999</v>
      </c>
      <c r="C339" s="154"/>
      <c r="D339" s="154">
        <v>187.95088506583332</v>
      </c>
      <c r="F339" s="138"/>
    </row>
    <row r="340" spans="1:6" s="137" customFormat="1" ht="9" customHeight="1">
      <c r="A340" s="92" t="s">
        <v>53</v>
      </c>
      <c r="B340" s="155">
        <v>116.32402658249998</v>
      </c>
      <c r="C340" s="155"/>
      <c r="D340" s="155">
        <v>105.25414089999998</v>
      </c>
      <c r="F340" s="138"/>
    </row>
    <row r="341" spans="1:6" s="137" customFormat="1" ht="9" customHeight="1">
      <c r="A341" s="88" t="s">
        <v>54</v>
      </c>
      <c r="B341" s="154">
        <v>127.27789437</v>
      </c>
      <c r="C341" s="154"/>
      <c r="D341" s="154">
        <v>110.56637966833331</v>
      </c>
      <c r="F341" s="138"/>
    </row>
    <row r="342" spans="1:6" s="137" customFormat="1" ht="9" customHeight="1">
      <c r="A342" s="88" t="s">
        <v>55</v>
      </c>
      <c r="B342" s="154">
        <v>124.60879175500001</v>
      </c>
      <c r="C342" s="154"/>
      <c r="D342" s="154">
        <v>109.13975207</v>
      </c>
      <c r="F342" s="138"/>
    </row>
    <row r="343" spans="1:6" s="137" customFormat="1" ht="9" customHeight="1">
      <c r="A343" s="88" t="s">
        <v>56</v>
      </c>
      <c r="B343" s="154">
        <v>123.56283023333334</v>
      </c>
      <c r="C343" s="154"/>
      <c r="D343" s="154">
        <v>99.053206719999991</v>
      </c>
      <c r="F343" s="138"/>
    </row>
    <row r="344" spans="1:6" s="137" customFormat="1" ht="9" customHeight="1">
      <c r="A344" s="92" t="s">
        <v>57</v>
      </c>
      <c r="B344" s="155">
        <v>128.30220696749998</v>
      </c>
      <c r="C344" s="155"/>
      <c r="D344" s="155">
        <v>103.58735778083336</v>
      </c>
      <c r="F344" s="138"/>
    </row>
    <row r="345" spans="1:6" s="137" customFormat="1" ht="9" customHeight="1">
      <c r="A345" s="94" t="s">
        <v>58</v>
      </c>
      <c r="B345" s="154">
        <v>116.46684007250001</v>
      </c>
      <c r="C345" s="154"/>
      <c r="D345" s="154">
        <v>102.3296406125</v>
      </c>
      <c r="F345" s="138"/>
    </row>
    <row r="346" spans="1:6" s="137" customFormat="1" ht="9" customHeight="1">
      <c r="A346" s="88" t="s">
        <v>59</v>
      </c>
      <c r="B346" s="154">
        <v>126.68460603999999</v>
      </c>
      <c r="C346" s="154"/>
      <c r="D346" s="154">
        <v>97.661021617499998</v>
      </c>
      <c r="F346" s="138"/>
    </row>
    <row r="347" spans="1:6" s="137" customFormat="1" ht="9" customHeight="1">
      <c r="A347" s="88" t="s">
        <v>60</v>
      </c>
      <c r="B347" s="154">
        <v>110.76449432333332</v>
      </c>
      <c r="C347" s="154"/>
      <c r="D347" s="154">
        <v>104.72401358666666</v>
      </c>
      <c r="F347" s="138"/>
    </row>
    <row r="348" spans="1:6" s="137" customFormat="1" ht="9" customHeight="1">
      <c r="A348" s="92" t="s">
        <v>61</v>
      </c>
      <c r="B348" s="155">
        <v>112.92471390500002</v>
      </c>
      <c r="C348" s="155"/>
      <c r="D348" s="155">
        <v>109.22952827166665</v>
      </c>
      <c r="F348" s="138"/>
    </row>
    <row r="349" spans="1:6" s="137" customFormat="1" ht="9" customHeight="1">
      <c r="A349" s="88" t="s">
        <v>62</v>
      </c>
      <c r="B349" s="154">
        <v>115.66558745583335</v>
      </c>
      <c r="C349" s="154"/>
      <c r="D349" s="154">
        <v>107.90138372083334</v>
      </c>
      <c r="F349" s="138"/>
    </row>
    <row r="350" spans="1:6" s="137" customFormat="1" ht="9" customHeight="1">
      <c r="A350" s="88" t="s">
        <v>63</v>
      </c>
      <c r="B350" s="154">
        <v>109.97040320333333</v>
      </c>
      <c r="C350" s="154"/>
      <c r="D350" s="154">
        <v>99.506139015833341</v>
      </c>
      <c r="F350" s="138"/>
    </row>
    <row r="351" spans="1:6" s="137" customFormat="1" ht="9" customHeight="1">
      <c r="A351" s="88" t="s">
        <v>64</v>
      </c>
      <c r="B351" s="154">
        <v>99.844731240833326</v>
      </c>
      <c r="C351" s="154"/>
      <c r="D351" s="154">
        <v>109.01409613916667</v>
      </c>
      <c r="F351" s="138"/>
    </row>
    <row r="352" spans="1:6" s="137" customFormat="1" ht="9" customHeight="1">
      <c r="A352" s="92" t="s">
        <v>65</v>
      </c>
      <c r="B352" s="155">
        <v>115.22684610916666</v>
      </c>
      <c r="C352" s="155"/>
      <c r="D352" s="155">
        <v>107.29386932000001</v>
      </c>
      <c r="F352" s="138"/>
    </row>
    <row r="353" spans="1:6" s="137" customFormat="1" ht="9" customHeight="1">
      <c r="A353" s="88" t="s">
        <v>66</v>
      </c>
      <c r="B353" s="154">
        <v>123.34120877916668</v>
      </c>
      <c r="C353" s="154"/>
      <c r="D353" s="154">
        <v>105.03428691416669</v>
      </c>
      <c r="F353" s="138"/>
    </row>
    <row r="354" spans="1:6" s="137" customFormat="1" ht="9" customHeight="1">
      <c r="A354" s="88" t="s">
        <v>67</v>
      </c>
      <c r="B354" s="154">
        <v>119.07678143583333</v>
      </c>
      <c r="C354" s="154"/>
      <c r="D354" s="154">
        <v>94.957666554999989</v>
      </c>
      <c r="F354" s="138"/>
    </row>
    <row r="355" spans="1:6" s="137" customFormat="1" ht="9" customHeight="1">
      <c r="A355" s="88" t="s">
        <v>68</v>
      </c>
      <c r="B355" s="154">
        <v>116.76139253333332</v>
      </c>
      <c r="C355" s="154"/>
      <c r="D355" s="154">
        <v>102.10599185833335</v>
      </c>
      <c r="F355" s="138"/>
    </row>
    <row r="356" spans="1:6" s="137" customFormat="1" ht="9" customHeight="1">
      <c r="A356" s="92" t="s">
        <v>69</v>
      </c>
      <c r="B356" s="155">
        <v>112.16991565749998</v>
      </c>
      <c r="C356" s="155"/>
      <c r="D356" s="155">
        <v>107.11607788333333</v>
      </c>
      <c r="F356" s="138"/>
    </row>
    <row r="357" spans="1:6" s="137" customFormat="1" ht="9" customHeight="1">
      <c r="A357" s="88" t="s">
        <v>70</v>
      </c>
      <c r="B357" s="154">
        <v>106.63732009083334</v>
      </c>
      <c r="C357" s="154"/>
      <c r="D357" s="154">
        <v>99.721617990000013</v>
      </c>
      <c r="F357" s="138"/>
    </row>
    <row r="358" spans="1:6" s="137" customFormat="1" ht="9" customHeight="1">
      <c r="A358" s="88" t="s">
        <v>71</v>
      </c>
      <c r="B358" s="154">
        <v>123.62602028250001</v>
      </c>
      <c r="C358" s="154"/>
      <c r="D358" s="154">
        <v>104.82879301166666</v>
      </c>
      <c r="F358" s="138"/>
    </row>
    <row r="359" spans="1:6" s="137" customFormat="1" ht="9" customHeight="1">
      <c r="A359" s="88" t="s">
        <v>72</v>
      </c>
      <c r="B359" s="154">
        <v>120.99732886333332</v>
      </c>
      <c r="C359" s="154"/>
      <c r="D359" s="154">
        <v>105.69145900666666</v>
      </c>
      <c r="F359" s="138"/>
    </row>
    <row r="360" spans="1:6" s="137" customFormat="1" ht="9" customHeight="1">
      <c r="A360" s="92" t="s">
        <v>73</v>
      </c>
      <c r="B360" s="155">
        <v>122.25807043583335</v>
      </c>
      <c r="C360" s="155"/>
      <c r="D360" s="155">
        <v>104.83843694666666</v>
      </c>
      <c r="F360" s="138"/>
    </row>
    <row r="361" spans="1:6" s="137" customFormat="1" ht="9" customHeight="1">
      <c r="A361" s="88" t="s">
        <v>74</v>
      </c>
      <c r="B361" s="154">
        <v>115.27844094333331</v>
      </c>
      <c r="C361" s="154"/>
      <c r="D361" s="154">
        <v>119.9168464425</v>
      </c>
      <c r="F361" s="138"/>
    </row>
    <row r="362" spans="1:6" s="137" customFormat="1" ht="9" customHeight="1">
      <c r="A362" s="88" t="s">
        <v>75</v>
      </c>
      <c r="B362" s="154">
        <v>116.17972051666665</v>
      </c>
      <c r="C362" s="154"/>
      <c r="D362" s="154">
        <v>107.86956822</v>
      </c>
      <c r="F362" s="138"/>
    </row>
    <row r="363" spans="1:6" s="137" customFormat="1" ht="9" customHeight="1">
      <c r="A363" s="88" t="s">
        <v>76</v>
      </c>
      <c r="B363" s="154">
        <v>109.64805762499998</v>
      </c>
      <c r="C363" s="154"/>
      <c r="D363" s="154">
        <v>91.129843939166676</v>
      </c>
      <c r="F363" s="138"/>
    </row>
    <row r="364" spans="1:6" s="137" customFormat="1" ht="9" customHeight="1">
      <c r="A364" s="92" t="s">
        <v>77</v>
      </c>
      <c r="B364" s="155">
        <v>121.42215114916667</v>
      </c>
      <c r="C364" s="155"/>
      <c r="D364" s="155">
        <v>106.56560932666666</v>
      </c>
      <c r="F364" s="138"/>
    </row>
    <row r="365" spans="1:6" s="137" customFormat="1" ht="9" customHeight="1">
      <c r="A365" s="88" t="s">
        <v>78</v>
      </c>
      <c r="B365" s="154">
        <v>121.51618339333334</v>
      </c>
      <c r="C365" s="154"/>
      <c r="D365" s="154">
        <v>106.87512642749999</v>
      </c>
      <c r="F365" s="138"/>
    </row>
    <row r="366" spans="1:6" s="137" customFormat="1" ht="9" customHeight="1">
      <c r="A366" s="88" t="s">
        <v>79</v>
      </c>
      <c r="B366" s="154">
        <v>117.51039393083333</v>
      </c>
      <c r="C366" s="154"/>
      <c r="D366" s="154">
        <v>109.68011331083331</v>
      </c>
      <c r="F366" s="138"/>
    </row>
    <row r="367" spans="1:6" s="137" customFormat="1" ht="9" customHeight="1">
      <c r="A367" s="88" t="s">
        <v>80</v>
      </c>
      <c r="B367" s="154">
        <v>104.44633553499999</v>
      </c>
      <c r="C367" s="154"/>
      <c r="D367" s="154">
        <v>103.01340723333334</v>
      </c>
      <c r="F367" s="138"/>
    </row>
    <row r="368" spans="1:6" s="137" customFormat="1" ht="9" customHeight="1">
      <c r="A368" s="92" t="s">
        <v>81</v>
      </c>
      <c r="B368" s="155">
        <v>124.71664479500002</v>
      </c>
      <c r="C368" s="155"/>
      <c r="D368" s="155">
        <v>102.5746485575</v>
      </c>
      <c r="F368" s="138"/>
    </row>
    <row r="369" spans="1:6" ht="3" customHeight="1">
      <c r="A369" s="127"/>
      <c r="B369" s="128"/>
      <c r="C369" s="127"/>
      <c r="D369" s="128"/>
    </row>
    <row r="370" spans="1:6" ht="3" customHeight="1">
      <c r="A370" s="130"/>
      <c r="B370" s="131"/>
      <c r="C370" s="130"/>
      <c r="D370" s="131"/>
    </row>
    <row r="371" spans="1:6" s="205" customFormat="1" ht="9" customHeight="1">
      <c r="A371" s="203" t="s">
        <v>83</v>
      </c>
      <c r="B371" s="203"/>
      <c r="C371" s="144"/>
      <c r="D371" s="145"/>
      <c r="F371" s="146"/>
    </row>
    <row r="372" spans="1:6" s="205" customFormat="1" ht="9" customHeight="1">
      <c r="A372" s="203" t="s">
        <v>84</v>
      </c>
      <c r="B372" s="203"/>
      <c r="C372" s="144"/>
      <c r="D372" s="145"/>
      <c r="F372" s="146"/>
    </row>
    <row r="373" spans="1:6" s="205" customFormat="1" ht="8.25" hidden="1">
      <c r="A373" s="394"/>
      <c r="B373" s="394"/>
      <c r="C373" s="147"/>
      <c r="D373" s="148"/>
      <c r="F373" s="146"/>
    </row>
    <row r="374" spans="1:6" s="117" customFormat="1" ht="12.75" hidden="1">
      <c r="A374" s="130"/>
      <c r="B374" s="131"/>
      <c r="C374" s="130"/>
      <c r="D374" s="131"/>
      <c r="E374" s="149"/>
    </row>
    <row r="375" spans="1:6" s="117" customFormat="1" ht="16.5" hidden="1">
      <c r="A375" s="130"/>
      <c r="B375" s="131"/>
      <c r="C375" s="130"/>
      <c r="D375" s="131"/>
      <c r="E375" s="143"/>
    </row>
    <row r="376" spans="1:6" s="117" customFormat="1" ht="16.5" hidden="1">
      <c r="A376" s="143"/>
      <c r="B376" s="150"/>
      <c r="C376" s="143"/>
      <c r="D376" s="150"/>
      <c r="E376" s="143"/>
    </row>
    <row r="377" spans="1:6" s="117" customFormat="1" ht="16.5" hidden="1">
      <c r="A377" s="143"/>
      <c r="B377" s="150"/>
      <c r="C377" s="143"/>
      <c r="D377" s="150"/>
      <c r="E377" s="143"/>
    </row>
    <row r="378" spans="1:6" s="117" customFormat="1" ht="16.5" hidden="1">
      <c r="A378" s="143"/>
      <c r="B378" s="150"/>
      <c r="C378" s="143"/>
      <c r="D378" s="150"/>
      <c r="E378" s="143"/>
    </row>
    <row r="379" spans="1:6" s="117" customFormat="1" ht="16.5" hidden="1">
      <c r="A379" s="116"/>
      <c r="C379" s="116"/>
      <c r="E379" s="143"/>
    </row>
    <row r="380" spans="1:6" ht="16.5" hidden="1">
      <c r="F380" s="143"/>
    </row>
    <row r="381" spans="1:6" ht="16.5" hidden="1">
      <c r="F381" s="143"/>
    </row>
    <row r="382" spans="1:6" ht="16.5" hidden="1">
      <c r="F382" s="143"/>
    </row>
    <row r="383" spans="1:6" ht="16.5" hidden="1">
      <c r="F383" s="143"/>
    </row>
    <row r="384" spans="1:6" ht="16.5" hidden="1">
      <c r="F384" s="143"/>
    </row>
    <row r="385" spans="2:6" ht="16.5" hidden="1">
      <c r="F385" s="143"/>
    </row>
    <row r="386" spans="2:6" ht="16.5" hidden="1">
      <c r="F386" s="143"/>
    </row>
    <row r="387" spans="2:6" ht="16.5" hidden="1">
      <c r="F387" s="143"/>
    </row>
    <row r="388" spans="2:6" ht="16.5" hidden="1">
      <c r="F388" s="143"/>
    </row>
    <row r="389" spans="2:6" ht="16.5" hidden="1">
      <c r="F389" s="143"/>
    </row>
    <row r="390" spans="2:6" ht="16.5" hidden="1">
      <c r="F390" s="143"/>
    </row>
    <row r="391" spans="2:6" ht="16.5" hidden="1">
      <c r="F391" s="143"/>
    </row>
    <row r="392" spans="2:6" ht="16.5" hidden="1">
      <c r="F392" s="143"/>
    </row>
    <row r="393" spans="2:6" ht="16.5" hidden="1">
      <c r="B393" s="143"/>
      <c r="D393" s="143"/>
      <c r="F393" s="143"/>
    </row>
    <row r="394" spans="2:6" ht="16.5" hidden="1">
      <c r="B394" s="143"/>
      <c r="D394" s="143"/>
      <c r="F394" s="143"/>
    </row>
    <row r="395" spans="2:6" ht="16.5" hidden="1">
      <c r="B395" s="143"/>
      <c r="D395" s="143"/>
      <c r="F395" s="143"/>
    </row>
    <row r="396" spans="2:6" ht="16.5" hidden="1">
      <c r="B396" s="143"/>
      <c r="D396" s="143"/>
      <c r="F396" s="143"/>
    </row>
    <row r="397" spans="2:6" ht="16.5" hidden="1">
      <c r="B397" s="143"/>
      <c r="D397" s="143"/>
      <c r="F397" s="143"/>
    </row>
    <row r="398" spans="2:6" ht="16.5" hidden="1">
      <c r="B398" s="143"/>
      <c r="D398" s="143"/>
      <c r="F398" s="143"/>
    </row>
    <row r="399" spans="2:6" ht="16.5" hidden="1">
      <c r="B399" s="143"/>
      <c r="D399" s="143"/>
      <c r="F399" s="143"/>
    </row>
    <row r="400" spans="2:6" ht="16.5" hidden="1">
      <c r="B400" s="143"/>
      <c r="D400" s="143"/>
      <c r="F400" s="143"/>
    </row>
    <row r="401" spans="2:6" ht="16.5" hidden="1">
      <c r="B401" s="143"/>
      <c r="D401" s="143"/>
      <c r="F401" s="143"/>
    </row>
    <row r="402" spans="2:6" ht="16.5" hidden="1">
      <c r="B402" s="143"/>
      <c r="D402" s="143"/>
      <c r="F402" s="143"/>
    </row>
    <row r="403" spans="2:6" ht="16.5" hidden="1">
      <c r="B403" s="143"/>
      <c r="D403" s="143"/>
      <c r="F403" s="143"/>
    </row>
    <row r="404" spans="2:6" ht="16.5" hidden="1">
      <c r="B404" s="143"/>
      <c r="D404" s="143"/>
      <c r="F404" s="143"/>
    </row>
    <row r="405" spans="2:6" ht="16.5" hidden="1">
      <c r="B405" s="143"/>
      <c r="D405" s="143"/>
      <c r="F405" s="143"/>
    </row>
    <row r="406" spans="2:6" ht="16.5" hidden="1">
      <c r="B406" s="143"/>
      <c r="D406" s="143"/>
      <c r="F406" s="143"/>
    </row>
    <row r="407" spans="2:6" ht="16.5" hidden="1">
      <c r="B407" s="143"/>
      <c r="D407" s="143"/>
      <c r="F407" s="143"/>
    </row>
    <row r="408" spans="2:6" ht="16.5" hidden="1">
      <c r="B408" s="143"/>
      <c r="D408" s="143"/>
      <c r="F408" s="143"/>
    </row>
    <row r="409" spans="2:6" ht="16.5" hidden="1">
      <c r="B409" s="143"/>
      <c r="D409" s="143"/>
      <c r="F409" s="143"/>
    </row>
    <row r="410" spans="2:6" ht="16.5" hidden="1">
      <c r="B410" s="143"/>
      <c r="D410" s="143"/>
      <c r="F410" s="143"/>
    </row>
    <row r="411" spans="2:6" ht="16.5" hidden="1">
      <c r="B411" s="143"/>
      <c r="D411" s="143"/>
      <c r="F411" s="143"/>
    </row>
    <row r="412" spans="2:6" ht="16.5" hidden="1">
      <c r="B412" s="143"/>
      <c r="D412" s="143"/>
      <c r="F412" s="143"/>
    </row>
    <row r="413" spans="2:6" ht="16.5" hidden="1">
      <c r="B413" s="143"/>
      <c r="D413" s="143"/>
      <c r="F413" s="143"/>
    </row>
    <row r="414" spans="2:6" ht="16.5" hidden="1">
      <c r="B414" s="143"/>
      <c r="D414" s="143"/>
      <c r="F414" s="143"/>
    </row>
    <row r="415" spans="2:6" ht="16.5" hidden="1">
      <c r="B415" s="143"/>
      <c r="D415" s="143"/>
      <c r="F415" s="143"/>
    </row>
    <row r="416" spans="2:6" ht="16.5" hidden="1">
      <c r="B416" s="143"/>
      <c r="D416" s="143"/>
      <c r="F416" s="143"/>
    </row>
    <row r="417" spans="2:6" ht="16.5" hidden="1">
      <c r="B417" s="143"/>
      <c r="D417" s="143"/>
      <c r="F417" s="143"/>
    </row>
    <row r="418" spans="2:6" ht="16.5" hidden="1">
      <c r="B418" s="143"/>
      <c r="D418" s="143"/>
      <c r="F418" s="143"/>
    </row>
    <row r="419" spans="2:6" ht="16.5" hidden="1">
      <c r="B419" s="143"/>
      <c r="D419" s="143"/>
      <c r="F419" s="143"/>
    </row>
    <row r="420" spans="2:6" ht="16.5" hidden="1">
      <c r="B420" s="143"/>
      <c r="D420" s="143"/>
      <c r="F420" s="143"/>
    </row>
    <row r="421" spans="2:6" ht="16.5" hidden="1">
      <c r="B421" s="143"/>
      <c r="D421" s="143"/>
      <c r="F421" s="143"/>
    </row>
    <row r="422" spans="2:6" ht="16.5" hidden="1">
      <c r="B422" s="143"/>
      <c r="D422" s="143"/>
      <c r="F422" s="143"/>
    </row>
    <row r="423" spans="2:6" ht="16.5" hidden="1">
      <c r="B423" s="143"/>
      <c r="D423" s="143"/>
      <c r="F423" s="143"/>
    </row>
    <row r="424" spans="2:6" ht="16.5" hidden="1">
      <c r="B424" s="143"/>
      <c r="D424" s="143"/>
      <c r="F424" s="143"/>
    </row>
    <row r="425" spans="2:6" ht="16.5" hidden="1">
      <c r="B425" s="143"/>
      <c r="D425" s="143"/>
      <c r="F425" s="143"/>
    </row>
    <row r="426" spans="2:6" ht="16.5" hidden="1">
      <c r="B426" s="143"/>
      <c r="D426" s="143"/>
      <c r="F426" s="143"/>
    </row>
    <row r="427" spans="2:6" ht="16.5" hidden="1">
      <c r="B427" s="143"/>
      <c r="D427" s="143"/>
      <c r="F427" s="143"/>
    </row>
    <row r="428" spans="2:6" ht="16.5" hidden="1">
      <c r="B428" s="143"/>
      <c r="D428" s="143"/>
      <c r="F428" s="143"/>
    </row>
    <row r="429" spans="2:6" ht="16.5" hidden="1">
      <c r="B429" s="143"/>
      <c r="D429" s="143"/>
      <c r="F429" s="143"/>
    </row>
    <row r="430" spans="2:6" ht="16.5" hidden="1">
      <c r="B430" s="143"/>
      <c r="D430" s="143"/>
      <c r="F430" s="143"/>
    </row>
    <row r="431" spans="2:6" ht="16.5" hidden="1">
      <c r="B431" s="143"/>
      <c r="D431" s="143"/>
      <c r="F431" s="143"/>
    </row>
    <row r="432" spans="2:6" ht="16.5" hidden="1">
      <c r="B432" s="143"/>
      <c r="D432" s="143"/>
      <c r="F432" s="143"/>
    </row>
    <row r="433" spans="2:6" ht="16.5" hidden="1">
      <c r="B433" s="143"/>
      <c r="D433" s="143"/>
      <c r="F433" s="143"/>
    </row>
    <row r="434" spans="2:6" ht="16.5" hidden="1">
      <c r="B434" s="143"/>
      <c r="D434" s="143"/>
      <c r="F434" s="143"/>
    </row>
    <row r="435" spans="2:6" ht="16.5" hidden="1">
      <c r="B435" s="143"/>
      <c r="D435" s="143"/>
      <c r="F435" s="143"/>
    </row>
    <row r="436" spans="2:6" ht="16.5" hidden="1">
      <c r="B436" s="143"/>
      <c r="D436" s="143"/>
      <c r="F436" s="143"/>
    </row>
    <row r="437" spans="2:6" ht="16.5" hidden="1">
      <c r="B437" s="143"/>
      <c r="D437" s="143"/>
      <c r="F437" s="143"/>
    </row>
    <row r="438" spans="2:6" ht="16.5" hidden="1">
      <c r="B438" s="143"/>
      <c r="D438" s="143"/>
      <c r="F438" s="143"/>
    </row>
    <row r="439" spans="2:6" ht="16.5" hidden="1">
      <c r="B439" s="143"/>
      <c r="D439" s="143"/>
      <c r="F439" s="143"/>
    </row>
    <row r="440" spans="2:6" ht="16.5" hidden="1">
      <c r="B440" s="143"/>
      <c r="D440" s="143"/>
      <c r="F440" s="143"/>
    </row>
    <row r="441" spans="2:6" ht="16.5" hidden="1">
      <c r="B441" s="143"/>
      <c r="D441" s="143"/>
      <c r="F441" s="143"/>
    </row>
    <row r="442" spans="2:6" ht="16.5" hidden="1">
      <c r="B442" s="143"/>
      <c r="D442" s="143"/>
      <c r="F442" s="143"/>
    </row>
    <row r="443" spans="2:6" ht="16.5" hidden="1">
      <c r="B443" s="143"/>
      <c r="D443" s="143"/>
      <c r="F443" s="143"/>
    </row>
    <row r="444" spans="2:6" ht="16.5" hidden="1">
      <c r="B444" s="143"/>
      <c r="D444" s="143"/>
      <c r="F444" s="143"/>
    </row>
    <row r="445" spans="2:6" ht="16.5" hidden="1">
      <c r="B445" s="143"/>
      <c r="D445" s="143"/>
      <c r="F445" s="143"/>
    </row>
    <row r="446" spans="2:6" ht="16.5" hidden="1">
      <c r="B446" s="143"/>
      <c r="D446" s="143"/>
      <c r="F446" s="143"/>
    </row>
    <row r="447" spans="2:6" ht="16.5" hidden="1">
      <c r="B447" s="143"/>
      <c r="D447" s="143"/>
      <c r="F447" s="143"/>
    </row>
    <row r="448" spans="2:6" ht="16.5" hidden="1">
      <c r="B448" s="143"/>
      <c r="D448" s="143"/>
      <c r="F448" s="143"/>
    </row>
    <row r="449" spans="2:6" ht="16.5" hidden="1">
      <c r="B449" s="143"/>
      <c r="D449" s="143"/>
      <c r="F449" s="143"/>
    </row>
    <row r="450" spans="2:6" ht="16.5" hidden="1">
      <c r="B450" s="143"/>
      <c r="D450" s="143"/>
      <c r="F450" s="143"/>
    </row>
    <row r="451" spans="2:6" ht="16.5" hidden="1">
      <c r="B451" s="143"/>
      <c r="D451" s="143"/>
      <c r="F451" s="143"/>
    </row>
    <row r="452" spans="2:6" ht="16.5" hidden="1">
      <c r="B452" s="143"/>
      <c r="D452" s="143"/>
      <c r="F452" s="143"/>
    </row>
    <row r="453" spans="2:6" ht="16.5" hidden="1">
      <c r="B453" s="143"/>
      <c r="D453" s="143"/>
      <c r="F453" s="143"/>
    </row>
    <row r="454" spans="2:6" ht="16.5" hidden="1">
      <c r="B454" s="143"/>
      <c r="D454" s="143"/>
      <c r="F454" s="143"/>
    </row>
    <row r="455" spans="2:6" ht="16.5" hidden="1">
      <c r="B455" s="143"/>
      <c r="D455" s="143"/>
      <c r="F455" s="143"/>
    </row>
    <row r="456" spans="2:6" ht="16.5" hidden="1">
      <c r="B456" s="143"/>
      <c r="D456" s="143"/>
      <c r="F456" s="143"/>
    </row>
    <row r="457" spans="2:6" ht="16.5" hidden="1">
      <c r="B457" s="143"/>
      <c r="D457" s="143"/>
      <c r="F457" s="143"/>
    </row>
    <row r="458" spans="2:6" ht="16.5" hidden="1">
      <c r="B458" s="143"/>
      <c r="D458" s="143"/>
      <c r="F458" s="143"/>
    </row>
    <row r="459" spans="2:6" ht="16.5" hidden="1">
      <c r="B459" s="143"/>
      <c r="D459" s="143"/>
      <c r="F459" s="143"/>
    </row>
    <row r="460" spans="2:6" ht="16.5" hidden="1">
      <c r="B460" s="143"/>
      <c r="D460" s="143"/>
      <c r="F460" s="143"/>
    </row>
    <row r="461" spans="2:6" ht="16.5" hidden="1">
      <c r="B461" s="143"/>
      <c r="D461" s="143"/>
      <c r="F461" s="143"/>
    </row>
    <row r="462" spans="2:6" ht="16.5" hidden="1">
      <c r="B462" s="143"/>
      <c r="D462" s="143"/>
      <c r="F462" s="143"/>
    </row>
    <row r="463" spans="2:6" ht="16.5" hidden="1">
      <c r="B463" s="143"/>
      <c r="D463" s="143"/>
      <c r="F463" s="143"/>
    </row>
    <row r="464" spans="2:6" ht="16.5" hidden="1">
      <c r="B464" s="143"/>
      <c r="D464" s="143"/>
      <c r="F464" s="143"/>
    </row>
    <row r="465" spans="2:6" ht="16.5" hidden="1">
      <c r="B465" s="143"/>
      <c r="D465" s="143"/>
      <c r="F465" s="143"/>
    </row>
    <row r="466" spans="2:6" ht="16.5" hidden="1">
      <c r="B466" s="143"/>
      <c r="D466" s="143"/>
      <c r="F466" s="143"/>
    </row>
    <row r="467" spans="2:6" ht="16.5" hidden="1">
      <c r="B467" s="143"/>
      <c r="D467" s="143"/>
      <c r="F467" s="143"/>
    </row>
    <row r="468" spans="2:6" ht="16.5" hidden="1">
      <c r="B468" s="143"/>
      <c r="D468" s="143"/>
      <c r="F468" s="143"/>
    </row>
    <row r="469" spans="2:6" ht="16.5" hidden="1">
      <c r="B469" s="143"/>
      <c r="D469" s="143"/>
      <c r="F469" s="143"/>
    </row>
    <row r="470" spans="2:6" ht="16.5" hidden="1">
      <c r="B470" s="143"/>
      <c r="D470" s="143"/>
      <c r="F470" s="143"/>
    </row>
    <row r="471" spans="2:6" ht="16.5" hidden="1">
      <c r="B471" s="143"/>
      <c r="D471" s="143"/>
      <c r="F471" s="143"/>
    </row>
    <row r="472" spans="2:6" ht="16.5" hidden="1">
      <c r="B472" s="143"/>
      <c r="D472" s="143"/>
      <c r="F472" s="143"/>
    </row>
    <row r="473" spans="2:6" ht="16.5" hidden="1">
      <c r="B473" s="143"/>
      <c r="D473" s="143"/>
      <c r="F473" s="143"/>
    </row>
    <row r="474" spans="2:6" ht="16.5" hidden="1">
      <c r="B474" s="143"/>
      <c r="D474" s="143"/>
      <c r="F474" s="143"/>
    </row>
    <row r="475" spans="2:6" ht="16.5" hidden="1">
      <c r="B475" s="143"/>
      <c r="D475" s="143"/>
      <c r="F475" s="143"/>
    </row>
    <row r="476" spans="2:6" ht="16.5" hidden="1">
      <c r="B476" s="143"/>
      <c r="D476" s="143"/>
      <c r="F476" s="143"/>
    </row>
    <row r="477" spans="2:6" ht="16.5" hidden="1">
      <c r="B477" s="143"/>
      <c r="D477" s="143"/>
      <c r="F477" s="143"/>
    </row>
    <row r="478" spans="2:6" ht="16.5" hidden="1">
      <c r="B478" s="143"/>
      <c r="D478" s="143"/>
      <c r="F478" s="143"/>
    </row>
    <row r="479" spans="2:6" ht="16.5" hidden="1">
      <c r="B479" s="143"/>
      <c r="D479" s="143"/>
      <c r="F479" s="143"/>
    </row>
    <row r="480" spans="2:6" ht="16.5" hidden="1">
      <c r="B480" s="143"/>
      <c r="D480" s="143"/>
      <c r="F480" s="143"/>
    </row>
    <row r="481" spans="2:6" ht="16.5" hidden="1">
      <c r="B481" s="143"/>
      <c r="D481" s="143"/>
      <c r="F481" s="143"/>
    </row>
    <row r="482" spans="2:6" ht="16.5" hidden="1">
      <c r="B482" s="143"/>
      <c r="D482" s="143"/>
      <c r="F482" s="143"/>
    </row>
    <row r="483" spans="2:6" ht="16.5" hidden="1">
      <c r="B483" s="143"/>
      <c r="D483" s="143"/>
      <c r="F483" s="143"/>
    </row>
    <row r="484" spans="2:6" ht="16.5" hidden="1">
      <c r="B484" s="143"/>
      <c r="D484" s="143"/>
      <c r="F484" s="143"/>
    </row>
    <row r="485" spans="2:6" ht="16.5" hidden="1">
      <c r="B485" s="143"/>
      <c r="D485" s="143"/>
      <c r="F485" s="143"/>
    </row>
    <row r="486" spans="2:6" ht="16.5" hidden="1">
      <c r="B486" s="143"/>
      <c r="D486" s="143"/>
      <c r="F486" s="143"/>
    </row>
    <row r="487" spans="2:6" ht="16.5" hidden="1">
      <c r="B487" s="143"/>
      <c r="D487" s="143"/>
      <c r="F487" s="143"/>
    </row>
    <row r="488" spans="2:6" ht="16.5" hidden="1">
      <c r="B488" s="143"/>
      <c r="D488" s="143"/>
      <c r="F488" s="143"/>
    </row>
    <row r="489" spans="2:6" ht="16.5" hidden="1">
      <c r="B489" s="143"/>
      <c r="D489" s="143"/>
      <c r="F489" s="143"/>
    </row>
    <row r="490" spans="2:6" ht="16.5" hidden="1">
      <c r="B490" s="143"/>
      <c r="D490" s="143"/>
      <c r="F490" s="143"/>
    </row>
    <row r="491" spans="2:6" ht="16.5" hidden="1">
      <c r="B491" s="143"/>
      <c r="D491" s="143"/>
      <c r="F491" s="143"/>
    </row>
    <row r="492" spans="2:6" ht="16.5" hidden="1">
      <c r="B492" s="143"/>
      <c r="D492" s="143"/>
      <c r="F492" s="143"/>
    </row>
    <row r="493" spans="2:6" ht="16.5" hidden="1">
      <c r="B493" s="143"/>
      <c r="D493" s="143"/>
      <c r="F493" s="143"/>
    </row>
    <row r="494" spans="2:6" ht="16.5" hidden="1">
      <c r="B494" s="143"/>
      <c r="D494" s="143"/>
      <c r="F494" s="143"/>
    </row>
    <row r="495" spans="2:6" ht="16.5" hidden="1">
      <c r="B495" s="143"/>
      <c r="D495" s="143"/>
      <c r="F495" s="143"/>
    </row>
    <row r="496" spans="2:6" ht="16.5" hidden="1">
      <c r="B496" s="143"/>
      <c r="D496" s="143"/>
      <c r="F496" s="143"/>
    </row>
    <row r="497" spans="2:6" ht="16.5" hidden="1">
      <c r="B497" s="143"/>
      <c r="D497" s="143"/>
      <c r="F497" s="143"/>
    </row>
    <row r="498" spans="2:6" ht="16.5" hidden="1">
      <c r="B498" s="143"/>
      <c r="D498" s="143"/>
      <c r="F498" s="143"/>
    </row>
    <row r="499" spans="2:6" ht="16.5" hidden="1">
      <c r="B499" s="143"/>
      <c r="D499" s="143"/>
      <c r="F499" s="143"/>
    </row>
    <row r="500" spans="2:6" ht="16.5" hidden="1">
      <c r="B500" s="143"/>
      <c r="D500" s="143"/>
      <c r="F500" s="143"/>
    </row>
    <row r="501" spans="2:6" ht="16.5" hidden="1">
      <c r="B501" s="143"/>
      <c r="D501" s="143"/>
      <c r="F501" s="143"/>
    </row>
    <row r="502" spans="2:6" ht="16.5" hidden="1">
      <c r="B502" s="143"/>
      <c r="D502" s="143"/>
      <c r="F502" s="143"/>
    </row>
    <row r="503" spans="2:6" ht="16.5" hidden="1">
      <c r="B503" s="143"/>
      <c r="D503" s="143"/>
      <c r="F503" s="143"/>
    </row>
    <row r="504" spans="2:6" ht="16.5" hidden="1">
      <c r="B504" s="143"/>
      <c r="D504" s="143"/>
      <c r="F504" s="143"/>
    </row>
    <row r="505" spans="2:6" ht="16.5" hidden="1">
      <c r="B505" s="143"/>
      <c r="D505" s="143"/>
      <c r="F505" s="143"/>
    </row>
    <row r="506" spans="2:6" ht="16.5" hidden="1">
      <c r="B506" s="143"/>
      <c r="D506" s="143"/>
      <c r="F506" s="143"/>
    </row>
    <row r="507" spans="2:6" ht="16.5" hidden="1">
      <c r="B507" s="143"/>
      <c r="D507" s="143"/>
      <c r="F507" s="143"/>
    </row>
    <row r="508" spans="2:6" ht="16.5" hidden="1">
      <c r="B508" s="143"/>
      <c r="D508" s="143"/>
      <c r="F508" s="143"/>
    </row>
    <row r="509" spans="2:6" ht="16.5" hidden="1">
      <c r="B509" s="143"/>
      <c r="D509" s="143"/>
      <c r="F509" s="143"/>
    </row>
    <row r="510" spans="2:6" ht="16.5" hidden="1">
      <c r="B510" s="143"/>
      <c r="D510" s="143"/>
      <c r="F510" s="143"/>
    </row>
    <row r="511" spans="2:6" ht="16.5" hidden="1">
      <c r="B511" s="143"/>
      <c r="D511" s="143"/>
      <c r="F511" s="143"/>
    </row>
    <row r="512" spans="2:6" ht="16.5" hidden="1">
      <c r="B512" s="143"/>
      <c r="D512" s="143"/>
      <c r="F512" s="143"/>
    </row>
    <row r="513" spans="2:6" ht="16.5" hidden="1">
      <c r="B513" s="143"/>
      <c r="D513" s="143"/>
      <c r="F513" s="143"/>
    </row>
    <row r="514" spans="2:6" ht="16.5" hidden="1">
      <c r="B514" s="143"/>
      <c r="D514" s="143"/>
      <c r="F514" s="143"/>
    </row>
    <row r="515" spans="2:6" ht="16.5" hidden="1">
      <c r="B515" s="143"/>
      <c r="D515" s="143"/>
      <c r="F515" s="143"/>
    </row>
    <row r="516" spans="2:6" ht="16.5" hidden="1">
      <c r="B516" s="143"/>
      <c r="D516" s="143"/>
      <c r="F516" s="143"/>
    </row>
    <row r="517" spans="2:6" ht="16.5" hidden="1">
      <c r="B517" s="143"/>
      <c r="D517" s="143"/>
      <c r="F517" s="143"/>
    </row>
    <row r="518" spans="2:6" ht="16.5" hidden="1">
      <c r="B518" s="143"/>
      <c r="D518" s="143"/>
      <c r="F518" s="143"/>
    </row>
    <row r="519" spans="2:6" ht="16.5" hidden="1">
      <c r="B519" s="143"/>
      <c r="D519" s="143"/>
      <c r="F519" s="143"/>
    </row>
    <row r="520" spans="2:6" ht="16.5" hidden="1">
      <c r="B520" s="143"/>
      <c r="D520" s="143"/>
      <c r="F520" s="143"/>
    </row>
    <row r="521" spans="2:6" ht="16.5" hidden="1">
      <c r="B521" s="143"/>
      <c r="D521" s="143"/>
      <c r="F521" s="143"/>
    </row>
    <row r="522" spans="2:6" ht="16.5" hidden="1">
      <c r="B522" s="143"/>
      <c r="D522" s="143"/>
      <c r="F522" s="143"/>
    </row>
    <row r="523" spans="2:6" ht="16.5" hidden="1">
      <c r="B523" s="143"/>
      <c r="D523" s="143"/>
      <c r="F523" s="143"/>
    </row>
    <row r="524" spans="2:6" ht="16.5" hidden="1">
      <c r="B524" s="143"/>
      <c r="D524" s="143"/>
      <c r="F524" s="143"/>
    </row>
    <row r="525" spans="2:6" ht="16.5" hidden="1">
      <c r="B525" s="143"/>
      <c r="D525" s="143"/>
      <c r="F525" s="143"/>
    </row>
    <row r="526" spans="2:6" ht="16.5" hidden="1">
      <c r="B526" s="143"/>
      <c r="D526" s="143"/>
      <c r="F526" s="143"/>
    </row>
    <row r="527" spans="2:6" ht="16.5" hidden="1">
      <c r="B527" s="143"/>
      <c r="D527" s="143"/>
      <c r="F527" s="143"/>
    </row>
    <row r="528" spans="2:6" ht="16.5" hidden="1">
      <c r="B528" s="143"/>
      <c r="D528" s="143"/>
      <c r="F528" s="143"/>
    </row>
    <row r="529" spans="2:6" ht="16.5" hidden="1">
      <c r="B529" s="143"/>
      <c r="D529" s="143"/>
      <c r="F529" s="143"/>
    </row>
    <row r="530" spans="2:6" ht="16.5" hidden="1">
      <c r="B530" s="143"/>
      <c r="D530" s="143"/>
      <c r="F530" s="143"/>
    </row>
    <row r="531" spans="2:6" ht="16.5" hidden="1">
      <c r="B531" s="143"/>
      <c r="D531" s="143"/>
      <c r="F531" s="143"/>
    </row>
    <row r="532" spans="2:6" ht="16.5" hidden="1">
      <c r="B532" s="143"/>
      <c r="D532" s="143"/>
      <c r="F532" s="143"/>
    </row>
    <row r="533" spans="2:6" ht="16.5" hidden="1">
      <c r="B533" s="143"/>
      <c r="D533" s="143"/>
      <c r="F533" s="143"/>
    </row>
    <row r="534" spans="2:6" ht="16.5" hidden="1">
      <c r="B534" s="143"/>
      <c r="D534" s="143"/>
      <c r="F534" s="143"/>
    </row>
    <row r="535" spans="2:6" ht="16.5" hidden="1">
      <c r="B535" s="143"/>
      <c r="D535" s="143"/>
      <c r="F535" s="143"/>
    </row>
    <row r="536" spans="2:6" ht="16.5" hidden="1">
      <c r="B536" s="143"/>
      <c r="D536" s="143"/>
      <c r="F536" s="143"/>
    </row>
    <row r="537" spans="2:6" ht="16.5" hidden="1">
      <c r="B537" s="143"/>
      <c r="D537" s="143"/>
      <c r="F537" s="143"/>
    </row>
    <row r="538" spans="2:6" ht="16.5" hidden="1">
      <c r="B538" s="143"/>
      <c r="D538" s="143"/>
      <c r="F538" s="143"/>
    </row>
    <row r="539" spans="2:6" ht="16.5" hidden="1">
      <c r="B539" s="143"/>
      <c r="D539" s="143"/>
      <c r="F539" s="143"/>
    </row>
    <row r="540" spans="2:6" ht="16.5" hidden="1">
      <c r="B540" s="143"/>
      <c r="D540" s="143"/>
      <c r="F540" s="143"/>
    </row>
    <row r="541" spans="2:6" ht="16.5" hidden="1">
      <c r="B541" s="143"/>
      <c r="D541" s="143"/>
      <c r="F541" s="143"/>
    </row>
    <row r="542" spans="2:6" ht="16.5" hidden="1">
      <c r="B542" s="143"/>
      <c r="D542" s="143"/>
      <c r="F542" s="143"/>
    </row>
    <row r="543" spans="2:6" ht="16.5" hidden="1">
      <c r="B543" s="143"/>
      <c r="D543" s="143"/>
      <c r="F543" s="143"/>
    </row>
    <row r="544" spans="2:6" ht="16.5" hidden="1">
      <c r="B544" s="143"/>
      <c r="D544" s="143"/>
      <c r="F544" s="143"/>
    </row>
    <row r="545" spans="2:6" ht="16.5" hidden="1">
      <c r="B545" s="143"/>
      <c r="D545" s="143"/>
      <c r="F545" s="143"/>
    </row>
    <row r="546" spans="2:6" ht="16.5" hidden="1">
      <c r="B546" s="143"/>
      <c r="D546" s="143"/>
      <c r="F546" s="143"/>
    </row>
    <row r="547" spans="2:6" ht="16.5" hidden="1">
      <c r="B547" s="143"/>
      <c r="D547" s="143"/>
      <c r="F547" s="143"/>
    </row>
    <row r="548" spans="2:6" ht="16.5" hidden="1">
      <c r="B548" s="143"/>
      <c r="D548" s="143"/>
      <c r="F548" s="143"/>
    </row>
    <row r="549" spans="2:6" ht="16.5" hidden="1">
      <c r="B549" s="143"/>
      <c r="D549" s="143"/>
      <c r="F549" s="143"/>
    </row>
    <row r="550" spans="2:6" ht="16.5" hidden="1">
      <c r="B550" s="143"/>
      <c r="D550" s="143"/>
      <c r="F550" s="143"/>
    </row>
    <row r="551" spans="2:6" ht="16.5" hidden="1">
      <c r="B551" s="143"/>
      <c r="D551" s="143"/>
      <c r="F551" s="143"/>
    </row>
    <row r="552" spans="2:6" ht="16.5" hidden="1">
      <c r="B552" s="143"/>
      <c r="D552" s="143"/>
      <c r="F552" s="143"/>
    </row>
    <row r="553" spans="2:6" ht="16.5" hidden="1">
      <c r="B553" s="143"/>
      <c r="D553" s="143"/>
      <c r="F553" s="143"/>
    </row>
    <row r="554" spans="2:6" ht="16.5" hidden="1">
      <c r="B554" s="143"/>
      <c r="D554" s="143"/>
      <c r="F554" s="143"/>
    </row>
    <row r="555" spans="2:6" ht="16.5" hidden="1">
      <c r="B555" s="143"/>
      <c r="D555" s="143"/>
      <c r="F555" s="143"/>
    </row>
    <row r="556" spans="2:6" ht="16.5" hidden="1">
      <c r="B556" s="143"/>
      <c r="D556" s="143"/>
      <c r="F556" s="143"/>
    </row>
    <row r="557" spans="2:6" ht="16.5" hidden="1">
      <c r="B557" s="143"/>
      <c r="D557" s="143"/>
      <c r="F557" s="143"/>
    </row>
    <row r="558" spans="2:6" ht="16.5" hidden="1">
      <c r="B558" s="143"/>
      <c r="D558" s="143"/>
      <c r="F558" s="143"/>
    </row>
    <row r="559" spans="2:6" ht="16.5" hidden="1">
      <c r="B559" s="143"/>
      <c r="D559" s="143"/>
      <c r="F559" s="143"/>
    </row>
    <row r="560" spans="2:6" ht="16.5" hidden="1">
      <c r="B560" s="143"/>
      <c r="D560" s="143"/>
      <c r="F560" s="143"/>
    </row>
    <row r="561" spans="2:6" ht="16.5" hidden="1">
      <c r="B561" s="143"/>
      <c r="D561" s="143"/>
      <c r="F561" s="143"/>
    </row>
    <row r="562" spans="2:6" ht="16.5" hidden="1">
      <c r="B562" s="143"/>
      <c r="D562" s="143"/>
      <c r="F562" s="143"/>
    </row>
    <row r="563" spans="2:6" ht="16.5" hidden="1">
      <c r="B563" s="143"/>
      <c r="D563" s="143"/>
      <c r="F563" s="143"/>
    </row>
    <row r="564" spans="2:6" ht="16.5" hidden="1">
      <c r="B564" s="143"/>
      <c r="D564" s="143"/>
      <c r="F564" s="143"/>
    </row>
    <row r="565" spans="2:6" ht="16.5" hidden="1">
      <c r="B565" s="143"/>
      <c r="D565" s="143"/>
      <c r="F565" s="143"/>
    </row>
    <row r="566" spans="2:6" ht="16.5" hidden="1">
      <c r="B566" s="143"/>
      <c r="D566" s="143"/>
      <c r="F566" s="143"/>
    </row>
    <row r="567" spans="2:6" ht="16.5" hidden="1">
      <c r="B567" s="143"/>
      <c r="D567" s="143"/>
      <c r="F567" s="143"/>
    </row>
    <row r="568" spans="2:6" ht="16.5" hidden="1">
      <c r="B568" s="143"/>
      <c r="D568" s="143"/>
      <c r="F568" s="143"/>
    </row>
    <row r="569" spans="2:6" ht="16.5" hidden="1">
      <c r="B569" s="143"/>
      <c r="D569" s="143"/>
      <c r="F569" s="143"/>
    </row>
    <row r="570" spans="2:6" ht="16.5" hidden="1">
      <c r="B570" s="143"/>
      <c r="D570" s="143"/>
      <c r="F570" s="143"/>
    </row>
    <row r="571" spans="2:6" ht="16.5" hidden="1">
      <c r="B571" s="143"/>
      <c r="D571" s="143"/>
      <c r="F571" s="143"/>
    </row>
    <row r="572" spans="2:6" ht="16.5" hidden="1">
      <c r="B572" s="143"/>
      <c r="D572" s="143"/>
      <c r="F572" s="143"/>
    </row>
    <row r="573" spans="2:6" ht="16.5" hidden="1">
      <c r="B573" s="143"/>
      <c r="D573" s="143"/>
      <c r="F573" s="143"/>
    </row>
    <row r="574" spans="2:6" ht="16.5" hidden="1">
      <c r="B574" s="143"/>
      <c r="D574" s="143"/>
      <c r="F574" s="143"/>
    </row>
    <row r="575" spans="2:6" ht="16.5" hidden="1">
      <c r="B575" s="143"/>
      <c r="D575" s="143"/>
      <c r="F575" s="143"/>
    </row>
    <row r="576" spans="2:6" ht="16.5" hidden="1">
      <c r="B576" s="143"/>
      <c r="D576" s="143"/>
      <c r="F576" s="143"/>
    </row>
    <row r="577" spans="2:6" ht="16.5" hidden="1">
      <c r="B577" s="143"/>
      <c r="D577" s="143"/>
      <c r="F577" s="143"/>
    </row>
    <row r="578" spans="2:6" ht="16.5" hidden="1">
      <c r="B578" s="143"/>
      <c r="D578" s="143"/>
      <c r="F578" s="143"/>
    </row>
    <row r="579" spans="2:6" ht="16.5" hidden="1">
      <c r="B579" s="143"/>
      <c r="D579" s="143"/>
      <c r="F579" s="143"/>
    </row>
    <row r="580" spans="2:6" ht="16.5" hidden="1">
      <c r="B580" s="143"/>
      <c r="D580" s="143"/>
      <c r="F580" s="143"/>
    </row>
    <row r="581" spans="2:6" ht="16.5" hidden="1">
      <c r="B581" s="143"/>
      <c r="D581" s="143"/>
      <c r="F581" s="143"/>
    </row>
    <row r="582" spans="2:6" ht="16.5" hidden="1">
      <c r="B582" s="143"/>
      <c r="D582" s="143"/>
      <c r="F582" s="143"/>
    </row>
    <row r="583" spans="2:6" ht="16.5" hidden="1">
      <c r="B583" s="143"/>
      <c r="D583" s="143"/>
      <c r="F583" s="143"/>
    </row>
    <row r="584" spans="2:6" ht="16.5" hidden="1">
      <c r="B584" s="143"/>
      <c r="D584" s="143"/>
      <c r="F584" s="143"/>
    </row>
    <row r="585" spans="2:6" ht="16.5" hidden="1">
      <c r="B585" s="143"/>
      <c r="D585" s="143"/>
      <c r="F585" s="143"/>
    </row>
    <row r="586" spans="2:6" ht="16.5" hidden="1">
      <c r="B586" s="143"/>
      <c r="D586" s="143"/>
      <c r="F586" s="143"/>
    </row>
    <row r="587" spans="2:6" ht="16.5" hidden="1">
      <c r="B587" s="143"/>
      <c r="D587" s="143"/>
      <c r="F587" s="143"/>
    </row>
    <row r="588" spans="2:6" ht="16.5" hidden="1">
      <c r="B588" s="143"/>
      <c r="D588" s="143"/>
      <c r="F588" s="143"/>
    </row>
    <row r="589" spans="2:6" ht="16.5" hidden="1">
      <c r="B589" s="143"/>
      <c r="D589" s="143"/>
      <c r="F589" s="143"/>
    </row>
    <row r="590" spans="2:6" ht="16.5" hidden="1">
      <c r="B590" s="143"/>
      <c r="D590" s="143"/>
      <c r="F590" s="143"/>
    </row>
    <row r="591" spans="2:6" ht="16.5" hidden="1">
      <c r="B591" s="143"/>
      <c r="D591" s="143"/>
      <c r="F591" s="143"/>
    </row>
    <row r="592" spans="2:6" ht="16.5" hidden="1">
      <c r="B592" s="143"/>
      <c r="D592" s="143"/>
      <c r="F592" s="143"/>
    </row>
    <row r="593" spans="2:6" ht="16.5" hidden="1">
      <c r="B593" s="143"/>
      <c r="D593" s="143"/>
      <c r="F593" s="143"/>
    </row>
    <row r="594" spans="2:6" ht="16.5" hidden="1">
      <c r="B594" s="143"/>
      <c r="D594" s="143"/>
      <c r="F594" s="143"/>
    </row>
    <row r="595" spans="2:6" ht="16.5" hidden="1">
      <c r="B595" s="143"/>
      <c r="D595" s="143"/>
      <c r="F595" s="143"/>
    </row>
    <row r="596" spans="2:6" ht="16.5" hidden="1">
      <c r="B596" s="143"/>
      <c r="D596" s="143"/>
      <c r="F596" s="143"/>
    </row>
    <row r="597" spans="2:6" ht="16.5" hidden="1">
      <c r="B597" s="143"/>
      <c r="D597" s="143"/>
      <c r="F597" s="143"/>
    </row>
    <row r="598" spans="2:6" ht="16.5" hidden="1">
      <c r="B598" s="143"/>
      <c r="D598" s="143"/>
      <c r="F598" s="143"/>
    </row>
    <row r="599" spans="2:6" ht="16.5" hidden="1">
      <c r="B599" s="143"/>
      <c r="D599" s="143"/>
      <c r="F599" s="143"/>
    </row>
    <row r="600" spans="2:6" ht="16.5" hidden="1">
      <c r="B600" s="143"/>
      <c r="D600" s="143"/>
      <c r="F600" s="143"/>
    </row>
    <row r="601" spans="2:6" ht="16.5" hidden="1">
      <c r="B601" s="143"/>
      <c r="D601" s="143"/>
      <c r="F601" s="143"/>
    </row>
    <row r="602" spans="2:6" ht="16.5" hidden="1">
      <c r="B602" s="143"/>
      <c r="D602" s="143"/>
      <c r="F602" s="143"/>
    </row>
    <row r="603" spans="2:6" ht="16.5" hidden="1">
      <c r="B603" s="143"/>
      <c r="D603" s="143"/>
      <c r="F603" s="143"/>
    </row>
    <row r="604" spans="2:6" ht="16.5" hidden="1">
      <c r="B604" s="143"/>
      <c r="D604" s="143"/>
      <c r="F604" s="143"/>
    </row>
    <row r="605" spans="2:6" ht="16.5" hidden="1">
      <c r="B605" s="143"/>
      <c r="D605" s="143"/>
      <c r="F605" s="143"/>
    </row>
    <row r="606" spans="2:6" ht="16.5" hidden="1">
      <c r="B606" s="143"/>
      <c r="D606" s="143"/>
      <c r="F606" s="143"/>
    </row>
    <row r="607" spans="2:6" ht="16.5" hidden="1">
      <c r="B607" s="143"/>
      <c r="D607" s="143"/>
      <c r="F607" s="143"/>
    </row>
    <row r="608" spans="2:6" ht="16.5" hidden="1">
      <c r="B608" s="143"/>
      <c r="D608" s="143"/>
      <c r="F608" s="143"/>
    </row>
    <row r="609" spans="2:6" ht="16.5" hidden="1">
      <c r="B609" s="143"/>
      <c r="D609" s="143"/>
      <c r="F609" s="143"/>
    </row>
    <row r="610" spans="2:6" ht="16.5" hidden="1">
      <c r="B610" s="143"/>
      <c r="D610" s="143"/>
      <c r="F610" s="143"/>
    </row>
    <row r="611" spans="2:6" ht="16.5" hidden="1">
      <c r="B611" s="143"/>
      <c r="D611" s="143"/>
      <c r="F611" s="143"/>
    </row>
    <row r="612" spans="2:6" ht="16.5" hidden="1">
      <c r="B612" s="143"/>
      <c r="D612" s="143"/>
      <c r="F612" s="143"/>
    </row>
    <row r="613" spans="2:6" ht="16.5" hidden="1">
      <c r="B613" s="143"/>
      <c r="D613" s="143"/>
      <c r="F613" s="143"/>
    </row>
    <row r="614" spans="2:6" ht="16.5" hidden="1">
      <c r="B614" s="143"/>
      <c r="D614" s="143"/>
      <c r="F614" s="143"/>
    </row>
    <row r="615" spans="2:6" ht="16.5" hidden="1">
      <c r="B615" s="143"/>
      <c r="D615" s="143"/>
      <c r="F615" s="143"/>
    </row>
    <row r="616" spans="2:6" ht="16.5" hidden="1">
      <c r="B616" s="143"/>
      <c r="D616" s="143"/>
      <c r="F616" s="143"/>
    </row>
    <row r="617" spans="2:6" ht="16.5" hidden="1">
      <c r="B617" s="143"/>
      <c r="D617" s="143"/>
      <c r="F617" s="143"/>
    </row>
    <row r="618" spans="2:6" ht="16.5" hidden="1">
      <c r="B618" s="143"/>
      <c r="D618" s="143"/>
      <c r="F618" s="143"/>
    </row>
    <row r="619" spans="2:6" ht="16.5" hidden="1">
      <c r="B619" s="143"/>
      <c r="D619" s="143"/>
      <c r="F619" s="143"/>
    </row>
    <row r="620" spans="2:6" ht="16.5" hidden="1">
      <c r="B620" s="143"/>
      <c r="D620" s="143"/>
      <c r="F620" s="143"/>
    </row>
    <row r="621" spans="2:6" ht="16.5" hidden="1">
      <c r="B621" s="143"/>
      <c r="D621" s="143"/>
      <c r="F621" s="143"/>
    </row>
    <row r="622" spans="2:6" ht="16.5" hidden="1">
      <c r="B622" s="143"/>
      <c r="D622" s="143"/>
      <c r="F622" s="143"/>
    </row>
    <row r="623" spans="2:6" ht="16.5" hidden="1">
      <c r="B623" s="143"/>
      <c r="D623" s="143"/>
      <c r="F623" s="143"/>
    </row>
    <row r="624" spans="2:6" ht="16.5" hidden="1">
      <c r="B624" s="143"/>
      <c r="D624" s="143"/>
      <c r="F624" s="143"/>
    </row>
    <row r="625" spans="2:6" ht="16.5" hidden="1">
      <c r="B625" s="143"/>
      <c r="D625" s="143"/>
      <c r="F625" s="143"/>
    </row>
    <row r="626" spans="2:6" ht="16.5" hidden="1">
      <c r="B626" s="143"/>
      <c r="D626" s="143"/>
      <c r="F626" s="143"/>
    </row>
    <row r="627" spans="2:6" ht="0" hidden="1" customHeight="1"/>
    <row r="628" spans="2:6" ht="0" hidden="1" customHeight="1"/>
    <row r="629" spans="2:6" s="117" customFormat="1" ht="0" hidden="1" customHeight="1">
      <c r="B629" s="150"/>
      <c r="C629" s="143"/>
      <c r="D629" s="150"/>
      <c r="E629" s="143"/>
    </row>
    <row r="630" spans="2:6" s="117" customFormat="1" ht="0" hidden="1" customHeight="1">
      <c r="B630" s="150"/>
      <c r="C630" s="143"/>
      <c r="D630" s="150"/>
      <c r="E630" s="143"/>
    </row>
    <row r="631" spans="2:6" s="117" customFormat="1" ht="0" hidden="1" customHeight="1">
      <c r="B631" s="150"/>
      <c r="C631" s="143"/>
      <c r="D631" s="150"/>
      <c r="E631" s="143"/>
    </row>
    <row r="632" spans="2:6" s="117" customFormat="1" ht="0" hidden="1" customHeight="1">
      <c r="B632" s="150"/>
      <c r="C632" s="143"/>
      <c r="D632" s="150"/>
      <c r="E632" s="143"/>
    </row>
    <row r="633" spans="2:6" s="117" customFormat="1" ht="0" hidden="1" customHeight="1">
      <c r="B633" s="150"/>
      <c r="C633" s="143"/>
      <c r="D633" s="150"/>
      <c r="E633" s="143"/>
    </row>
    <row r="634" spans="2:6" s="117" customFormat="1" ht="0" hidden="1" customHeight="1">
      <c r="B634" s="150"/>
      <c r="C634" s="143"/>
      <c r="D634" s="150"/>
      <c r="E634" s="143"/>
    </row>
  </sheetData>
  <sheetProtection sheet="1" objects="1" scenarios="1"/>
  <mergeCells count="1">
    <mergeCell ref="A373:B373"/>
  </mergeCells>
  <hyperlinks>
    <hyperlink ref="D1" location="Índice!A1" display="Cuadro 8.1"/>
    <hyperlink ref="A372" r:id="rId1" display="Fuente: INEGI. Encuesta Mensual sobre Establecimientos Comerciales."/>
  </hyperlinks>
  <printOptions horizontalCentered="1" verticalCentered="1"/>
  <pageMargins left="0.39370078740157483" right="0.39370078740157483" top="0.39370078740157483" bottom="0.19685039370078741" header="0" footer="0.19685039370078741"/>
  <pageSetup orientation="portrait" r:id="rId2"/>
  <headerFooter scaleWithDoc="0" alignWithMargins="0">
    <oddHeader>&amp;L&amp;"Arial,Normal"&amp;10&amp;K000080INEGI. Anuario estadístico y geográfico por entidad federativa 2017.</oddHeader>
  </headerFooter>
  <rowBreaks count="4" manualBreakCount="4">
    <brk id="81" max="16383" man="1"/>
    <brk id="153" max="16383" man="1"/>
    <brk id="225" max="16383" man="1"/>
    <brk id="297"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39</vt:i4>
      </vt:variant>
    </vt:vector>
  </HeadingPairs>
  <TitlesOfParts>
    <vt:vector size="60" baseType="lpstr">
      <vt:lpstr>Índice</vt:lpstr>
      <vt:lpstr>8.8</vt:lpstr>
      <vt:lpstr>8.9</vt:lpstr>
      <vt:lpstr>8.15</vt:lpstr>
      <vt:lpstr>8.16</vt:lpstr>
      <vt:lpstr>8.17</vt:lpstr>
      <vt:lpstr>8.18</vt:lpstr>
      <vt:lpstr>8.19</vt:lpstr>
      <vt:lpstr>8.20</vt:lpstr>
      <vt:lpstr>8.21</vt:lpstr>
      <vt:lpstr>8.22</vt:lpstr>
      <vt:lpstr>8.23</vt:lpstr>
      <vt:lpstr>8.24</vt:lpstr>
      <vt:lpstr>8.25</vt:lpstr>
      <vt:lpstr>8.26</vt:lpstr>
      <vt:lpstr>8.27</vt:lpstr>
      <vt:lpstr>8.28</vt:lpstr>
      <vt:lpstr>8.29</vt:lpstr>
      <vt:lpstr>8.31</vt:lpstr>
      <vt:lpstr>8.32</vt:lpstr>
      <vt:lpstr>8.33</vt:lpstr>
      <vt:lpstr>'8.15'!Área_de_impresión</vt:lpstr>
      <vt:lpstr>'8.16'!Área_de_impresión</vt:lpstr>
      <vt:lpstr>'8.17'!Área_de_impresión</vt:lpstr>
      <vt:lpstr>'8.18'!Área_de_impresión</vt:lpstr>
      <vt:lpstr>'8.19'!Área_de_impresión</vt:lpstr>
      <vt:lpstr>'8.20'!Área_de_impresión</vt:lpstr>
      <vt:lpstr>'8.21'!Área_de_impresión</vt:lpstr>
      <vt:lpstr>'8.22'!Área_de_impresión</vt:lpstr>
      <vt:lpstr>'8.23'!Área_de_impresión</vt:lpstr>
      <vt:lpstr>'8.24'!Área_de_impresión</vt:lpstr>
      <vt:lpstr>'8.25'!Área_de_impresión</vt:lpstr>
      <vt:lpstr>'8.26'!Área_de_impresión</vt:lpstr>
      <vt:lpstr>'8.27'!Área_de_impresión</vt:lpstr>
      <vt:lpstr>'8.28'!Área_de_impresión</vt:lpstr>
      <vt:lpstr>'8.29'!Área_de_impresión</vt:lpstr>
      <vt:lpstr>'8.31'!Área_de_impresión</vt:lpstr>
      <vt:lpstr>'8.32'!Área_de_impresión</vt:lpstr>
      <vt:lpstr>'8.33'!Área_de_impresión</vt:lpstr>
      <vt:lpstr>'8.8'!Área_de_impresión</vt:lpstr>
      <vt:lpstr>'8.9'!Área_de_impresión</vt:lpstr>
      <vt:lpstr>Índice!Área_de_impresión</vt:lpstr>
      <vt:lpstr>'8.15'!Títulos_a_imprimir</vt:lpstr>
      <vt:lpstr>'8.17'!Títulos_a_imprimir</vt:lpstr>
      <vt:lpstr>'8.18'!Títulos_a_imprimir</vt:lpstr>
      <vt:lpstr>'8.19'!Títulos_a_imprimir</vt:lpstr>
      <vt:lpstr>'8.20'!Títulos_a_imprimir</vt:lpstr>
      <vt:lpstr>'8.21'!Títulos_a_imprimir</vt:lpstr>
      <vt:lpstr>'8.22'!Títulos_a_imprimir</vt:lpstr>
      <vt:lpstr>'8.23'!Títulos_a_imprimir</vt:lpstr>
      <vt:lpstr>'8.24'!Títulos_a_imprimir</vt:lpstr>
      <vt:lpstr>'8.25'!Títulos_a_imprimir</vt:lpstr>
      <vt:lpstr>'8.26'!Títulos_a_imprimir</vt:lpstr>
      <vt:lpstr>'8.27'!Títulos_a_imprimir</vt:lpstr>
      <vt:lpstr>'8.28'!Títulos_a_imprimir</vt:lpstr>
      <vt:lpstr>'8.31'!Títulos_a_imprimir</vt:lpstr>
      <vt:lpstr>'8.32'!Títulos_a_imprimir</vt:lpstr>
      <vt:lpstr>'8.33'!Títulos_a_imprimir</vt:lpstr>
      <vt:lpstr>'8.8'!Títulos_a_imprimir</vt:lpstr>
      <vt:lpstr>'8.9'!Títulos_a_imprimir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INEGI</dc:creator>
  <cp:lastModifiedBy>INEGI</cp:lastModifiedBy>
  <cp:lastPrinted>2017-12-06T21:50:41Z</cp:lastPrinted>
  <dcterms:created xsi:type="dcterms:W3CDTF">2017-12-06T21:47:55Z</dcterms:created>
  <dcterms:modified xsi:type="dcterms:W3CDTF">2018-07-31T15:15:04Z</dcterms:modified>
</cp:coreProperties>
</file>